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20 nM MMP-1(DS) pH 4.3-11.5 30' red\"/>
    </mc:Choice>
  </mc:AlternateContent>
  <bookViews>
    <workbookView xWindow="480" yWindow="1380" windowWidth="19740" windowHeight="5775" activeTab="4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A!$Q$3:$Q$14</definedName>
    <definedName name="solver_adj" localSheetId="4" hidden="1">'a1(I)'!$B$34,'a1(I)'!$R$35</definedName>
    <definedName name="solver_adj" localSheetId="5" hidden="1">'a2(I)'!$B$34,'a2(I)'!$R$35</definedName>
    <definedName name="solver_adj" localSheetId="2" hidden="1">B!$Q$3:$Q$14</definedName>
    <definedName name="solver_adj" localSheetId="3" hidden="1">'C'!$Q$3:$Q$14</definedName>
    <definedName name="solver_cvg" localSheetId="1" hidden="1">0.0001</definedName>
    <definedName name="solver_cvg" localSheetId="4" hidden="1">0.0001</definedName>
    <definedName name="solver_cvg" localSheetId="5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4" hidden="1">1</definedName>
    <definedName name="solver_drv" localSheetId="5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4" hidden="1">1</definedName>
    <definedName name="solver_eng" localSheetId="5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4" hidden="1">1</definedName>
    <definedName name="solver_est" localSheetId="5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4" hidden="1">2147483647</definedName>
    <definedName name="solver_itr" localSheetId="5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4" hidden="1">2147483647</definedName>
    <definedName name="solver_mip" localSheetId="5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4" hidden="1">30</definedName>
    <definedName name="solver_mni" localSheetId="5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4" hidden="1">0.075</definedName>
    <definedName name="solver_mrt" localSheetId="5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4" hidden="1">2</definedName>
    <definedName name="solver_msl" localSheetId="5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4" hidden="1">1</definedName>
    <definedName name="solver_neg" localSheetId="5" hidden="1">1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4" hidden="1">2147483647</definedName>
    <definedName name="solver_nod" localSheetId="5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4" hidden="1">0</definedName>
    <definedName name="solver_num" localSheetId="5" hidden="1">0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4" hidden="1">1</definedName>
    <definedName name="solver_nwt" localSheetId="5" hidden="1">1</definedName>
    <definedName name="solver_nwt" localSheetId="2" hidden="1">1</definedName>
    <definedName name="solver_nwt" localSheetId="3" hidden="1">1</definedName>
    <definedName name="solver_opt" localSheetId="1" hidden="1">A!$Q$2</definedName>
    <definedName name="solver_opt" localSheetId="4" hidden="1">'a1(I)'!$B$37</definedName>
    <definedName name="solver_opt" localSheetId="5" hidden="1">'a2(I)'!$B$37</definedName>
    <definedName name="solver_opt" localSheetId="2" hidden="1">B!$Q$2</definedName>
    <definedName name="solver_opt" localSheetId="3" hidden="1">'C'!$Q$2</definedName>
    <definedName name="solver_pre" localSheetId="1" hidden="1">0.000001</definedName>
    <definedName name="solver_pre" localSheetId="4" hidden="1">0.000001</definedName>
    <definedName name="solver_pre" localSheetId="5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4" hidden="1">1</definedName>
    <definedName name="solver_rbv" localSheetId="5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4" hidden="1">2</definedName>
    <definedName name="solver_rlx" localSheetId="5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4" hidden="1">0</definedName>
    <definedName name="solver_rsd" localSheetId="5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4" hidden="1">1</definedName>
    <definedName name="solver_scl" localSheetId="5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4" hidden="1">2</definedName>
    <definedName name="solver_sho" localSheetId="5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4" hidden="1">100</definedName>
    <definedName name="solver_ssz" localSheetId="5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4" hidden="1">2147483647</definedName>
    <definedName name="solver_tim" localSheetId="5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4" hidden="1">0.01</definedName>
    <definedName name="solver_tol" localSheetId="5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4" hidden="1">2</definedName>
    <definedName name="solver_typ" localSheetId="5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4" hidden="1">0</definedName>
    <definedName name="solver_val" localSheetId="5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4" hidden="1">3</definedName>
    <definedName name="solver_ver" localSheetId="5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Q35" i="72" l="1"/>
  <c r="P35" i="72"/>
  <c r="O35" i="72"/>
  <c r="N35" i="72"/>
  <c r="M35" i="72"/>
  <c r="L35" i="72"/>
  <c r="K35" i="72"/>
  <c r="J35" i="72"/>
  <c r="I35" i="72"/>
  <c r="H35" i="72"/>
  <c r="G35" i="72"/>
  <c r="F35" i="72"/>
  <c r="E35" i="72"/>
  <c r="D35" i="72"/>
  <c r="C35" i="72"/>
  <c r="Q34" i="72"/>
  <c r="P34" i="72"/>
  <c r="O34" i="72"/>
  <c r="N34" i="72"/>
  <c r="M34" i="72"/>
  <c r="L34" i="72"/>
  <c r="K34" i="72"/>
  <c r="J34" i="72"/>
  <c r="I34" i="72"/>
  <c r="H34" i="72"/>
  <c r="G34" i="72"/>
  <c r="F34" i="72"/>
  <c r="E34" i="72"/>
  <c r="D34" i="72"/>
  <c r="C34" i="72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C35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C34" i="53"/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57" i="71" s="1"/>
  <c r="P224" i="71"/>
  <c r="EO80" i="71" s="1"/>
  <c r="O224" i="71"/>
  <c r="EN48" i="71" s="1"/>
  <c r="N224" i="71"/>
  <c r="EM200" i="71" s="1"/>
  <c r="M224" i="71"/>
  <c r="EL71" i="71" s="1"/>
  <c r="L224" i="71"/>
  <c r="EK28" i="71" s="1"/>
  <c r="K224" i="71"/>
  <c r="EJ48" i="71" s="1"/>
  <c r="J224" i="71"/>
  <c r="EI206" i="71" s="1"/>
  <c r="I224" i="71"/>
  <c r="EH119" i="71" s="1"/>
  <c r="H224" i="71"/>
  <c r="G224" i="71"/>
  <c r="EF48" i="71" s="1"/>
  <c r="F224" i="71"/>
  <c r="EE200" i="71" s="1"/>
  <c r="E224" i="71"/>
  <c r="ED142" i="71" s="1"/>
  <c r="D224" i="71"/>
  <c r="EC24" i="71" s="1"/>
  <c r="C224" i="71"/>
  <c r="EB48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AP222" i="71" l="1"/>
  <c r="AP221" i="71"/>
  <c r="AP220" i="71"/>
  <c r="AP219" i="71"/>
  <c r="AP218" i="71"/>
  <c r="AP217" i="71"/>
  <c r="AP216" i="71"/>
  <c r="AP215" i="71"/>
  <c r="AP214" i="71"/>
  <c r="AP213" i="71"/>
  <c r="AP212" i="71"/>
  <c r="AP211" i="71"/>
  <c r="AP210" i="71"/>
  <c r="AP209" i="71"/>
  <c r="AP208" i="71"/>
  <c r="AP207" i="71"/>
  <c r="AP206" i="71"/>
  <c r="AP205" i="71"/>
  <c r="AP204" i="71"/>
  <c r="AP203" i="71"/>
  <c r="AP202" i="71"/>
  <c r="AP201" i="71"/>
  <c r="BF199" i="71"/>
  <c r="BF222" i="71"/>
  <c r="BF220" i="71"/>
  <c r="BF218" i="71"/>
  <c r="BF216" i="71"/>
  <c r="BF214" i="71"/>
  <c r="BF212" i="71"/>
  <c r="BF210" i="71"/>
  <c r="BF208" i="71"/>
  <c r="BF206" i="71"/>
  <c r="BF204" i="71"/>
  <c r="BF202" i="71"/>
  <c r="BF200" i="71"/>
  <c r="BF221" i="71"/>
  <c r="BF219" i="71"/>
  <c r="BF217" i="71"/>
  <c r="BF215" i="71"/>
  <c r="BF213" i="71"/>
  <c r="BF211" i="71"/>
  <c r="BF209" i="71"/>
  <c r="BF207" i="71"/>
  <c r="BF205" i="71"/>
  <c r="BF203" i="71"/>
  <c r="BF201" i="71"/>
  <c r="AP199" i="71"/>
  <c r="AP200" i="71"/>
  <c r="AT222" i="71"/>
  <c r="AT221" i="71"/>
  <c r="AT220" i="71"/>
  <c r="AT219" i="71"/>
  <c r="AT218" i="71"/>
  <c r="AT217" i="71"/>
  <c r="AT216" i="71"/>
  <c r="AT215" i="71"/>
  <c r="AT214" i="71"/>
  <c r="AT213" i="71"/>
  <c r="AT212" i="71"/>
  <c r="AT211" i="71"/>
  <c r="AT210" i="71"/>
  <c r="AT209" i="71"/>
  <c r="AT208" i="71"/>
  <c r="AT207" i="71"/>
  <c r="AT206" i="71"/>
  <c r="AT205" i="71"/>
  <c r="AT204" i="71"/>
  <c r="AT203" i="71"/>
  <c r="AT202" i="71"/>
  <c r="BJ221" i="71"/>
  <c r="BJ219" i="71"/>
  <c r="BJ217" i="71"/>
  <c r="BJ215" i="71"/>
  <c r="BJ213" i="71"/>
  <c r="BJ211" i="71"/>
  <c r="BJ209" i="71"/>
  <c r="BJ207" i="71"/>
  <c r="BJ205" i="71"/>
  <c r="BJ203" i="71"/>
  <c r="BJ222" i="71"/>
  <c r="BJ220" i="71"/>
  <c r="BJ218" i="71"/>
  <c r="BJ216" i="71"/>
  <c r="BJ214" i="71"/>
  <c r="BJ212" i="71"/>
  <c r="BJ210" i="71"/>
  <c r="BJ208" i="71"/>
  <c r="BJ206" i="71"/>
  <c r="BJ204" i="71"/>
  <c r="BJ202" i="71"/>
  <c r="AS200" i="71"/>
  <c r="AS222" i="71"/>
  <c r="AS221" i="71"/>
  <c r="AS220" i="71"/>
  <c r="AS219" i="71"/>
  <c r="AS218" i="71"/>
  <c r="AS217" i="71"/>
  <c r="AS216" i="71"/>
  <c r="AS215" i="71"/>
  <c r="AS214" i="71"/>
  <c r="AS213" i="71"/>
  <c r="AS212" i="71"/>
  <c r="AS211" i="71"/>
  <c r="AS210" i="71"/>
  <c r="AS209" i="71"/>
  <c r="AS208" i="71"/>
  <c r="AS207" i="71"/>
  <c r="AS206" i="71"/>
  <c r="AS205" i="71"/>
  <c r="AS204" i="71"/>
  <c r="AS203" i="71"/>
  <c r="AS202" i="71"/>
  <c r="AS201" i="71"/>
  <c r="BI222" i="71"/>
  <c r="BI220" i="71"/>
  <c r="BI218" i="71"/>
  <c r="BI216" i="71"/>
  <c r="BI214" i="71"/>
  <c r="BI212" i="71"/>
  <c r="BI210" i="71"/>
  <c r="BI208" i="71"/>
  <c r="BI206" i="71"/>
  <c r="BI204" i="71"/>
  <c r="BI202" i="71"/>
  <c r="BI200" i="71"/>
  <c r="BI221" i="71"/>
  <c r="BI219" i="71"/>
  <c r="BI217" i="71"/>
  <c r="BI215" i="71"/>
  <c r="BI213" i="71"/>
  <c r="BI211" i="71"/>
  <c r="BI209" i="71"/>
  <c r="BI207" i="71"/>
  <c r="BI205" i="71"/>
  <c r="BI203" i="71"/>
  <c r="BI201" i="71"/>
  <c r="BG199" i="71"/>
  <c r="AQ198" i="71"/>
  <c r="BG195" i="71"/>
  <c r="BG222" i="71"/>
  <c r="BG221" i="71"/>
  <c r="BG220" i="71"/>
  <c r="BG219" i="71"/>
  <c r="BG218" i="71"/>
  <c r="BG217" i="71"/>
  <c r="BG216" i="71"/>
  <c r="BG215" i="71"/>
  <c r="BG214" i="71"/>
  <c r="BG213" i="71"/>
  <c r="BG212" i="71"/>
  <c r="BG211" i="71"/>
  <c r="BG210" i="71"/>
  <c r="BG209" i="71"/>
  <c r="BG208" i="71"/>
  <c r="BG207" i="71"/>
  <c r="BG206" i="71"/>
  <c r="BG205" i="71"/>
  <c r="BG204" i="71"/>
  <c r="BG203" i="71"/>
  <c r="BG202" i="71"/>
  <c r="BG201" i="71"/>
  <c r="BG200" i="71"/>
  <c r="AQ199" i="71"/>
  <c r="BG196" i="71"/>
  <c r="AQ195" i="71"/>
  <c r="AQ200" i="71"/>
  <c r="BG197" i="71"/>
  <c r="AQ196" i="71"/>
  <c r="AQ221" i="71"/>
  <c r="AQ219" i="71"/>
  <c r="AQ217" i="71"/>
  <c r="AQ215" i="71"/>
  <c r="AQ213" i="71"/>
  <c r="AQ211" i="71"/>
  <c r="AQ209" i="71"/>
  <c r="AQ207" i="71"/>
  <c r="AQ205" i="71"/>
  <c r="AQ203" i="71"/>
  <c r="AQ201" i="71"/>
  <c r="BG198" i="71"/>
  <c r="AQ222" i="71"/>
  <c r="AQ220" i="71"/>
  <c r="AQ218" i="71"/>
  <c r="AQ216" i="71"/>
  <c r="AQ214" i="71"/>
  <c r="AQ212" i="71"/>
  <c r="AQ210" i="71"/>
  <c r="AQ208" i="71"/>
  <c r="AQ206" i="71"/>
  <c r="AQ204" i="71"/>
  <c r="AQ202" i="71"/>
  <c r="AQ197" i="71"/>
  <c r="BK222" i="71"/>
  <c r="BK221" i="71"/>
  <c r="BK220" i="71"/>
  <c r="BK219" i="71"/>
  <c r="BK218" i="71"/>
  <c r="BK217" i="71"/>
  <c r="BK216" i="71"/>
  <c r="BK215" i="71"/>
  <c r="BK214" i="71"/>
  <c r="BK213" i="71"/>
  <c r="BK212" i="71"/>
  <c r="BK211" i="71"/>
  <c r="BK210" i="71"/>
  <c r="BK209" i="71"/>
  <c r="BK208" i="71"/>
  <c r="BK207" i="71"/>
  <c r="BK206" i="71"/>
  <c r="BK205" i="71"/>
  <c r="BK204" i="71"/>
  <c r="AU222" i="71"/>
  <c r="AU220" i="71"/>
  <c r="AU218" i="71"/>
  <c r="AU216" i="71"/>
  <c r="AU214" i="71"/>
  <c r="AU212" i="71"/>
  <c r="AU210" i="71"/>
  <c r="AU208" i="71"/>
  <c r="AU206" i="71"/>
  <c r="AU204" i="71"/>
  <c r="AU221" i="71"/>
  <c r="AU219" i="71"/>
  <c r="AU217" i="71"/>
  <c r="AU215" i="71"/>
  <c r="AU213" i="71"/>
  <c r="AU211" i="71"/>
  <c r="AU209" i="71"/>
  <c r="AU207" i="71"/>
  <c r="AU205" i="71"/>
  <c r="AN200" i="71"/>
  <c r="AN222" i="71"/>
  <c r="AN221" i="71"/>
  <c r="AN220" i="71"/>
  <c r="AN219" i="71"/>
  <c r="AN218" i="71"/>
  <c r="AN217" i="71"/>
  <c r="AN216" i="71"/>
  <c r="AN215" i="71"/>
  <c r="AN214" i="71"/>
  <c r="AN213" i="71"/>
  <c r="AN212" i="71"/>
  <c r="AN211" i="71"/>
  <c r="AN210" i="71"/>
  <c r="AN209" i="71"/>
  <c r="AN208" i="71"/>
  <c r="AN207" i="71"/>
  <c r="AN206" i="71"/>
  <c r="AN205" i="71"/>
  <c r="AN204" i="71"/>
  <c r="AN203" i="71"/>
  <c r="AN202" i="71"/>
  <c r="AN201" i="71"/>
  <c r="BD221" i="71"/>
  <c r="BD219" i="71"/>
  <c r="BD217" i="71"/>
  <c r="BD215" i="71"/>
  <c r="BD213" i="71"/>
  <c r="BD211" i="71"/>
  <c r="BD209" i="71"/>
  <c r="BD207" i="71"/>
  <c r="BD205" i="71"/>
  <c r="BD203" i="71"/>
  <c r="BD201" i="71"/>
  <c r="BD222" i="71"/>
  <c r="BD220" i="71"/>
  <c r="BD218" i="71"/>
  <c r="BD216" i="71"/>
  <c r="BD214" i="71"/>
  <c r="BD212" i="71"/>
  <c r="BD210" i="71"/>
  <c r="BD208" i="71"/>
  <c r="BD206" i="71"/>
  <c r="BD204" i="71"/>
  <c r="BD202" i="71"/>
  <c r="BD200" i="71"/>
  <c r="BH222" i="71"/>
  <c r="BH221" i="71"/>
  <c r="BH220" i="71"/>
  <c r="BH219" i="71"/>
  <c r="BH218" i="71"/>
  <c r="BH217" i="71"/>
  <c r="BH216" i="71"/>
  <c r="BH215" i="71"/>
  <c r="BH214" i="71"/>
  <c r="BH213" i="71"/>
  <c r="BH212" i="71"/>
  <c r="BH211" i="71"/>
  <c r="BH210" i="71"/>
  <c r="BH209" i="71"/>
  <c r="BH208" i="71"/>
  <c r="BH207" i="71"/>
  <c r="BH206" i="71"/>
  <c r="BH205" i="71"/>
  <c r="BH204" i="71"/>
  <c r="BH203" i="71"/>
  <c r="BH202" i="71"/>
  <c r="BH201" i="71"/>
  <c r="BH200" i="71"/>
  <c r="AR199" i="71"/>
  <c r="AR200" i="71"/>
  <c r="BH197" i="71"/>
  <c r="AR222" i="71"/>
  <c r="AR220" i="71"/>
  <c r="AR218" i="71"/>
  <c r="AR216" i="71"/>
  <c r="AR214" i="71"/>
  <c r="AR212" i="71"/>
  <c r="AR210" i="71"/>
  <c r="AR208" i="71"/>
  <c r="AR206" i="71"/>
  <c r="AR204" i="71"/>
  <c r="AR202" i="71"/>
  <c r="AR197" i="71"/>
  <c r="AR221" i="71"/>
  <c r="AR219" i="71"/>
  <c r="AR217" i="71"/>
  <c r="AR215" i="71"/>
  <c r="AR213" i="71"/>
  <c r="AR211" i="71"/>
  <c r="AR209" i="71"/>
  <c r="AR207" i="71"/>
  <c r="AR205" i="71"/>
  <c r="AR203" i="71"/>
  <c r="AR201" i="71"/>
  <c r="BH198" i="71"/>
  <c r="AR198" i="71"/>
  <c r="BH199" i="71"/>
  <c r="BL222" i="71"/>
  <c r="BL221" i="71"/>
  <c r="BL220" i="71"/>
  <c r="BL219" i="71"/>
  <c r="BL218" i="71"/>
  <c r="BL217" i="71"/>
  <c r="BL216" i="71"/>
  <c r="BL215" i="71"/>
  <c r="BL214" i="71"/>
  <c r="BL213" i="71"/>
  <c r="BL212" i="71"/>
  <c r="BL211" i="71"/>
  <c r="BL210" i="71"/>
  <c r="BL209" i="71"/>
  <c r="BL208" i="71"/>
  <c r="BL207" i="71"/>
  <c r="BL206" i="71"/>
  <c r="BL205" i="71"/>
  <c r="BL204" i="71"/>
  <c r="BL203" i="71"/>
  <c r="BL202" i="71"/>
  <c r="BL201" i="71"/>
  <c r="BL200" i="71"/>
  <c r="AV199" i="71"/>
  <c r="AV200" i="71"/>
  <c r="BL197" i="71"/>
  <c r="AV221" i="71"/>
  <c r="AV219" i="71"/>
  <c r="AV217" i="71"/>
  <c r="AV215" i="71"/>
  <c r="AV213" i="71"/>
  <c r="AV211" i="71"/>
  <c r="AV209" i="71"/>
  <c r="AV207" i="71"/>
  <c r="AV205" i="71"/>
  <c r="AV203" i="71"/>
  <c r="AV201" i="71"/>
  <c r="BL198" i="71"/>
  <c r="AV222" i="71"/>
  <c r="AV220" i="71"/>
  <c r="AV218" i="71"/>
  <c r="AV216" i="71"/>
  <c r="AV214" i="71"/>
  <c r="AV212" i="71"/>
  <c r="AV210" i="71"/>
  <c r="AV208" i="71"/>
  <c r="AV206" i="71"/>
  <c r="AV204" i="71"/>
  <c r="AV202" i="71"/>
  <c r="AV197" i="71"/>
  <c r="BL199" i="71"/>
  <c r="AV198" i="71"/>
  <c r="BE222" i="71"/>
  <c r="BE220" i="71"/>
  <c r="BE218" i="71"/>
  <c r="BE216" i="71"/>
  <c r="BE214" i="71"/>
  <c r="BE212" i="71"/>
  <c r="BE210" i="71"/>
  <c r="BE208" i="71"/>
  <c r="BE206" i="71"/>
  <c r="BE204" i="71"/>
  <c r="BE202" i="71"/>
  <c r="BE200" i="71"/>
  <c r="AO198" i="71"/>
  <c r="BE196" i="71"/>
  <c r="BE211" i="71"/>
  <c r="BE203" i="71"/>
  <c r="BE201" i="71"/>
  <c r="AO221" i="71"/>
  <c r="AO219" i="71"/>
  <c r="AO217" i="71"/>
  <c r="AO215" i="71"/>
  <c r="AO213" i="71"/>
  <c r="AO211" i="71"/>
  <c r="AO209" i="71"/>
  <c r="AO207" i="71"/>
  <c r="AO205" i="71"/>
  <c r="AO203" i="71"/>
  <c r="AO201" i="71"/>
  <c r="BE199" i="71"/>
  <c r="AO197" i="71"/>
  <c r="BE195" i="71"/>
  <c r="BE217" i="71"/>
  <c r="BE213" i="71"/>
  <c r="BE207" i="71"/>
  <c r="BE205" i="71"/>
  <c r="AO200" i="71"/>
  <c r="AO222" i="71"/>
  <c r="AO220" i="71"/>
  <c r="AO218" i="71"/>
  <c r="AO216" i="71"/>
  <c r="AO214" i="71"/>
  <c r="AO212" i="71"/>
  <c r="AO210" i="71"/>
  <c r="AO208" i="71"/>
  <c r="AO206" i="71"/>
  <c r="AO204" i="71"/>
  <c r="AO202" i="71"/>
  <c r="AO199" i="71"/>
  <c r="BE197" i="71"/>
  <c r="AO195" i="71"/>
  <c r="BE221" i="71"/>
  <c r="BE219" i="71"/>
  <c r="BE215" i="71"/>
  <c r="BE209" i="71"/>
  <c r="BE198" i="71"/>
  <c r="AO196" i="71"/>
  <c r="AM198" i="71"/>
  <c r="AM199" i="71"/>
  <c r="BC198" i="71"/>
  <c r="AM200" i="71"/>
  <c r="BC199" i="71"/>
  <c r="AM210" i="71"/>
  <c r="AM208" i="71"/>
  <c r="AM207" i="71"/>
  <c r="BC206" i="71"/>
  <c r="AM206" i="71"/>
  <c r="AM205" i="71"/>
  <c r="BC204" i="71"/>
  <c r="BC203" i="71"/>
  <c r="AM203" i="71"/>
  <c r="AM202" i="71"/>
  <c r="AM201" i="71"/>
  <c r="BC200" i="71"/>
  <c r="BC222" i="71"/>
  <c r="AM222" i="71"/>
  <c r="BC221" i="71"/>
  <c r="AM221" i="71"/>
  <c r="BC220" i="71"/>
  <c r="AM220" i="71"/>
  <c r="BC219" i="71"/>
  <c r="AM219" i="71"/>
  <c r="BC218" i="71"/>
  <c r="AM218" i="71"/>
  <c r="BC217" i="71"/>
  <c r="AM217" i="71"/>
  <c r="BC216" i="71"/>
  <c r="AM216" i="71"/>
  <c r="BC215" i="71"/>
  <c r="AM215" i="71"/>
  <c r="BC214" i="71"/>
  <c r="AM214" i="71"/>
  <c r="BC213" i="71"/>
  <c r="AM213" i="71"/>
  <c r="BC212" i="71"/>
  <c r="AM212" i="71"/>
  <c r="BC211" i="71"/>
  <c r="AM211" i="71"/>
  <c r="BC210" i="71"/>
  <c r="BC209" i="71"/>
  <c r="AM209" i="71"/>
  <c r="BC208" i="71"/>
  <c r="BC207" i="71"/>
  <c r="BC205" i="71"/>
  <c r="AM204" i="71"/>
  <c r="BC202" i="71"/>
  <c r="BC201" i="71"/>
  <c r="BB222" i="71"/>
  <c r="BB220" i="71"/>
  <c r="BB218" i="71"/>
  <c r="BB216" i="71"/>
  <c r="BB214" i="71"/>
  <c r="BB212" i="71"/>
  <c r="BB210" i="71"/>
  <c r="BB208" i="71"/>
  <c r="BB206" i="71"/>
  <c r="BB204" i="71"/>
  <c r="BB202" i="71"/>
  <c r="BB200" i="71"/>
  <c r="AL200" i="71"/>
  <c r="AL220" i="71"/>
  <c r="AL216" i="71"/>
  <c r="AL214" i="71"/>
  <c r="AL208" i="71"/>
  <c r="AL206" i="71"/>
  <c r="AL204" i="71"/>
  <c r="AL202" i="71"/>
  <c r="AL221" i="71"/>
  <c r="AL219" i="71"/>
  <c r="AL217" i="71"/>
  <c r="AL215" i="71"/>
  <c r="AL213" i="71"/>
  <c r="AL211" i="71"/>
  <c r="AL209" i="71"/>
  <c r="AL207" i="71"/>
  <c r="AL205" i="71"/>
  <c r="AL203" i="71"/>
  <c r="AL201" i="71"/>
  <c r="AL222" i="71"/>
  <c r="AL218" i="71"/>
  <c r="AL212" i="71"/>
  <c r="AL210" i="71"/>
  <c r="BB221" i="71"/>
  <c r="BB213" i="71"/>
  <c r="BB205" i="71"/>
  <c r="BB219" i="71"/>
  <c r="BB211" i="71"/>
  <c r="BB203" i="71"/>
  <c r="BB217" i="71"/>
  <c r="BB209" i="71"/>
  <c r="BB201" i="71"/>
  <c r="BB215" i="71"/>
  <c r="BB207" i="71"/>
  <c r="AK222" i="71"/>
  <c r="AK220" i="71"/>
  <c r="AK219" i="71"/>
  <c r="AK217" i="71"/>
  <c r="AK214" i="71"/>
  <c r="AK208" i="71"/>
  <c r="AK207" i="71"/>
  <c r="AK205" i="71"/>
  <c r="AK203" i="71"/>
  <c r="BA222" i="71"/>
  <c r="BA221" i="71"/>
  <c r="BA220" i="71"/>
  <c r="BA219" i="71"/>
  <c r="BA218" i="71"/>
  <c r="BA217" i="71"/>
  <c r="BA216" i="71"/>
  <c r="BA215" i="71"/>
  <c r="BA214" i="71"/>
  <c r="BA213" i="71"/>
  <c r="BA212" i="71"/>
  <c r="BA211" i="71"/>
  <c r="BA210" i="71"/>
  <c r="BA209" i="71"/>
  <c r="BA208" i="71"/>
  <c r="BA207" i="71"/>
  <c r="BA206" i="71"/>
  <c r="BA205" i="71"/>
  <c r="BA204" i="71"/>
  <c r="BA203" i="71"/>
  <c r="BA202" i="71"/>
  <c r="BA201" i="71"/>
  <c r="AK221" i="71"/>
  <c r="AK218" i="71"/>
  <c r="AK216" i="71"/>
  <c r="AK215" i="71"/>
  <c r="AK213" i="71"/>
  <c r="AK212" i="71"/>
  <c r="AK211" i="71"/>
  <c r="AK210" i="71"/>
  <c r="AK209" i="71"/>
  <c r="AK206" i="71"/>
  <c r="AK204" i="71"/>
  <c r="AK202" i="71"/>
  <c r="AK201" i="71"/>
  <c r="AZ221" i="71"/>
  <c r="AZ219" i="71"/>
  <c r="AZ217" i="71"/>
  <c r="AZ215" i="71"/>
  <c r="AZ213" i="71"/>
  <c r="AZ211" i="71"/>
  <c r="AZ209" i="71"/>
  <c r="AZ207" i="71"/>
  <c r="AZ205" i="71"/>
  <c r="AZ203" i="71"/>
  <c r="AJ220" i="71"/>
  <c r="AJ216" i="71"/>
  <c r="AJ214" i="71"/>
  <c r="AJ210" i="71"/>
  <c r="AJ204" i="71"/>
  <c r="AJ221" i="71"/>
  <c r="AJ219" i="71"/>
  <c r="AJ217" i="71"/>
  <c r="AJ215" i="71"/>
  <c r="AJ213" i="71"/>
  <c r="AJ211" i="71"/>
  <c r="AJ209" i="71"/>
  <c r="AJ207" i="71"/>
  <c r="AJ205" i="71"/>
  <c r="AJ203" i="71"/>
  <c r="AJ222" i="71"/>
  <c r="AJ218" i="71"/>
  <c r="AJ212" i="71"/>
  <c r="AJ208" i="71"/>
  <c r="AJ206" i="71"/>
  <c r="AZ218" i="71"/>
  <c r="AZ210" i="71"/>
  <c r="AZ222" i="71"/>
  <c r="AZ214" i="71"/>
  <c r="AZ220" i="71"/>
  <c r="AZ212" i="71"/>
  <c r="AZ204" i="71"/>
  <c r="AZ216" i="71"/>
  <c r="AZ208" i="71"/>
  <c r="AZ206" i="71"/>
  <c r="AO221" i="70"/>
  <c r="AO219" i="70"/>
  <c r="AO217" i="70"/>
  <c r="AO215" i="70"/>
  <c r="BE221" i="70"/>
  <c r="BE219" i="70"/>
  <c r="BE217" i="70"/>
  <c r="BE215" i="70"/>
  <c r="BE213" i="70"/>
  <c r="BE211" i="70"/>
  <c r="AO220" i="70"/>
  <c r="AO216" i="70"/>
  <c r="AO212" i="70"/>
  <c r="AO210" i="70"/>
  <c r="BE220" i="70"/>
  <c r="BE216" i="70"/>
  <c r="BE212" i="70"/>
  <c r="BE210" i="70"/>
  <c r="AO222" i="70"/>
  <c r="AO214" i="70"/>
  <c r="BE222" i="70"/>
  <c r="BE214" i="70"/>
  <c r="AO218" i="70"/>
  <c r="AO213" i="70"/>
  <c r="AO211" i="70"/>
  <c r="BE38" i="70"/>
  <c r="BE36" i="70"/>
  <c r="BE34" i="70"/>
  <c r="BE32" i="70"/>
  <c r="BE30" i="70"/>
  <c r="BE28" i="70"/>
  <c r="BE26" i="70"/>
  <c r="BE24" i="70"/>
  <c r="BE22" i="70"/>
  <c r="BE37" i="70"/>
  <c r="BE35" i="70"/>
  <c r="BE31" i="70"/>
  <c r="BE25" i="70"/>
  <c r="BE218" i="70"/>
  <c r="AO37" i="70"/>
  <c r="AO35" i="70"/>
  <c r="AO33" i="70"/>
  <c r="AO31" i="70"/>
  <c r="AO29" i="70"/>
  <c r="AO27" i="70"/>
  <c r="AO25" i="70"/>
  <c r="AO23" i="70"/>
  <c r="BE33" i="70"/>
  <c r="BE29" i="70"/>
  <c r="BE27" i="70"/>
  <c r="BE23" i="70"/>
  <c r="AO38" i="70"/>
  <c r="AO34" i="70"/>
  <c r="AO26" i="70"/>
  <c r="AO22" i="70"/>
  <c r="AO24" i="70"/>
  <c r="AO36" i="70"/>
  <c r="AO28" i="70"/>
  <c r="AO30" i="70"/>
  <c r="AO32" i="70"/>
  <c r="BB221" i="70"/>
  <c r="BB219" i="70"/>
  <c r="BB217" i="70"/>
  <c r="AL222" i="70"/>
  <c r="AL220" i="70"/>
  <c r="AL218" i="70"/>
  <c r="AL216" i="70"/>
  <c r="BB222" i="70"/>
  <c r="BB218" i="70"/>
  <c r="AL219" i="70"/>
  <c r="BB220" i="70"/>
  <c r="AL221" i="70"/>
  <c r="AL217" i="70"/>
  <c r="BB216" i="70"/>
  <c r="AL31" i="70"/>
  <c r="AL29" i="70"/>
  <c r="AL27" i="70"/>
  <c r="AL25" i="70"/>
  <c r="AL23" i="70"/>
  <c r="AL30" i="70"/>
  <c r="AL28" i="70"/>
  <c r="AL24" i="70"/>
  <c r="BB31" i="70"/>
  <c r="BB29" i="70"/>
  <c r="BB27" i="70"/>
  <c r="BB25" i="70"/>
  <c r="BB23" i="70"/>
  <c r="AL26" i="70"/>
  <c r="AL22" i="70"/>
  <c r="BB24" i="70"/>
  <c r="BB28" i="70"/>
  <c r="BB30" i="70"/>
  <c r="BB26" i="70"/>
  <c r="BB22" i="70"/>
  <c r="BF221" i="70"/>
  <c r="BF219" i="70"/>
  <c r="BF217" i="70"/>
  <c r="BF215" i="70"/>
  <c r="AP222" i="70"/>
  <c r="AP220" i="70"/>
  <c r="AP218" i="70"/>
  <c r="AP216" i="70"/>
  <c r="AP214" i="70"/>
  <c r="AP212" i="70"/>
  <c r="BF220" i="70"/>
  <c r="BF216" i="70"/>
  <c r="BF212" i="70"/>
  <c r="BF210" i="70"/>
  <c r="BF208" i="70"/>
  <c r="AP221" i="70"/>
  <c r="AP217" i="70"/>
  <c r="AP213" i="70"/>
  <c r="AP211" i="70"/>
  <c r="AP209" i="70"/>
  <c r="AP207" i="70"/>
  <c r="BF222" i="70"/>
  <c r="BF214" i="70"/>
  <c r="BF213" i="70"/>
  <c r="BF209" i="70"/>
  <c r="AP215" i="70"/>
  <c r="AP210" i="70"/>
  <c r="AP219" i="70"/>
  <c r="BF211" i="70"/>
  <c r="BF207" i="70"/>
  <c r="AP208" i="70"/>
  <c r="BF218" i="70"/>
  <c r="AP37" i="70"/>
  <c r="AP35" i="70"/>
  <c r="AP33" i="70"/>
  <c r="AP31" i="70"/>
  <c r="AP29" i="70"/>
  <c r="AP27" i="70"/>
  <c r="AP25" i="70"/>
  <c r="AP23" i="70"/>
  <c r="AP38" i="70"/>
  <c r="AP36" i="70"/>
  <c r="AP32" i="70"/>
  <c r="AP28" i="70"/>
  <c r="AP26" i="70"/>
  <c r="AP22" i="70"/>
  <c r="BF37" i="70"/>
  <c r="BF35" i="70"/>
  <c r="BF33" i="70"/>
  <c r="BF31" i="70"/>
  <c r="BF29" i="70"/>
  <c r="BF27" i="70"/>
  <c r="BF25" i="70"/>
  <c r="BF23" i="70"/>
  <c r="AP34" i="70"/>
  <c r="AP30" i="70"/>
  <c r="AP24" i="70"/>
  <c r="BF38" i="70"/>
  <c r="BF34" i="70"/>
  <c r="BF26" i="70"/>
  <c r="BF30" i="70"/>
  <c r="BF32" i="70"/>
  <c r="BF36" i="70"/>
  <c r="BF28" i="70"/>
  <c r="BF22" i="70"/>
  <c r="BF24" i="70"/>
  <c r="BJ221" i="70"/>
  <c r="BJ219" i="70"/>
  <c r="BJ217" i="70"/>
  <c r="BJ215" i="70"/>
  <c r="BJ213" i="70"/>
  <c r="AT222" i="70"/>
  <c r="AT220" i="70"/>
  <c r="AT218" i="70"/>
  <c r="AT216" i="70"/>
  <c r="AT214" i="70"/>
  <c r="BJ222" i="70"/>
  <c r="BJ218" i="70"/>
  <c r="BJ214" i="70"/>
  <c r="AT219" i="70"/>
  <c r="AT215" i="70"/>
  <c r="BJ216" i="70"/>
  <c r="AT213" i="70"/>
  <c r="AT217" i="70"/>
  <c r="AT221" i="70"/>
  <c r="BJ220" i="70"/>
  <c r="AT33" i="70"/>
  <c r="AT31" i="70"/>
  <c r="AT29" i="70"/>
  <c r="AT27" i="70"/>
  <c r="AT25" i="70"/>
  <c r="AT23" i="70"/>
  <c r="AT34" i="70"/>
  <c r="AT30" i="70"/>
  <c r="AT24" i="70"/>
  <c r="BJ33" i="70"/>
  <c r="BJ31" i="70"/>
  <c r="BJ29" i="70"/>
  <c r="BJ27" i="70"/>
  <c r="BJ25" i="70"/>
  <c r="BJ23" i="70"/>
  <c r="AT32" i="70"/>
  <c r="AT28" i="70"/>
  <c r="AT26" i="70"/>
  <c r="AT22" i="70"/>
  <c r="BJ28" i="70"/>
  <c r="BJ32" i="70"/>
  <c r="BJ34" i="70"/>
  <c r="BJ30" i="70"/>
  <c r="BJ22" i="70"/>
  <c r="BJ24" i="70"/>
  <c r="BJ26" i="70"/>
  <c r="AX33" i="70"/>
  <c r="AX31" i="70"/>
  <c r="AX29" i="70"/>
  <c r="AX27" i="70"/>
  <c r="AX25" i="70"/>
  <c r="AX23" i="70"/>
  <c r="AX32" i="70"/>
  <c r="AX28" i="70"/>
  <c r="AX26" i="70"/>
  <c r="AX22" i="70"/>
  <c r="BN33" i="70"/>
  <c r="BN31" i="70"/>
  <c r="BN29" i="70"/>
  <c r="BN27" i="70"/>
  <c r="BN25" i="70"/>
  <c r="BN23" i="70"/>
  <c r="AX34" i="70"/>
  <c r="AX30" i="70"/>
  <c r="AX24" i="70"/>
  <c r="BN30" i="70"/>
  <c r="BN22" i="70"/>
  <c r="BN34" i="70"/>
  <c r="BN32" i="70"/>
  <c r="BN24" i="70"/>
  <c r="BN26" i="70"/>
  <c r="BN28" i="70"/>
  <c r="AK221" i="70"/>
  <c r="AK219" i="70"/>
  <c r="AK217" i="70"/>
  <c r="AK215" i="70"/>
  <c r="BA221" i="70"/>
  <c r="BA219" i="70"/>
  <c r="BA217" i="70"/>
  <c r="BA215" i="70"/>
  <c r="BA213" i="70"/>
  <c r="AK222" i="70"/>
  <c r="AK218" i="70"/>
  <c r="AK214" i="70"/>
  <c r="BA212" i="70"/>
  <c r="AK210" i="70"/>
  <c r="BA222" i="70"/>
  <c r="BA218" i="70"/>
  <c r="BA214" i="70"/>
  <c r="AK213" i="70"/>
  <c r="BA210" i="70"/>
  <c r="AK220" i="70"/>
  <c r="AK211" i="70"/>
  <c r="BA220" i="70"/>
  <c r="BA211" i="70"/>
  <c r="AK216" i="70"/>
  <c r="AK209" i="70"/>
  <c r="BA209" i="70"/>
  <c r="AK212" i="70"/>
  <c r="BA216" i="70"/>
  <c r="BA32" i="70"/>
  <c r="BA30" i="70"/>
  <c r="BA28" i="70"/>
  <c r="BA26" i="70"/>
  <c r="BA24" i="70"/>
  <c r="BA22" i="70"/>
  <c r="BA29" i="70"/>
  <c r="BA27" i="70"/>
  <c r="BA23" i="70"/>
  <c r="AK31" i="70"/>
  <c r="AK29" i="70"/>
  <c r="AK27" i="70"/>
  <c r="AK25" i="70"/>
  <c r="AK23" i="70"/>
  <c r="BA31" i="70"/>
  <c r="BA25" i="70"/>
  <c r="AK32" i="70"/>
  <c r="AK24" i="70"/>
  <c r="AK22" i="70"/>
  <c r="AK26" i="70"/>
  <c r="AK28" i="70"/>
  <c r="AK30" i="70"/>
  <c r="AW221" i="70"/>
  <c r="AW219" i="70"/>
  <c r="AW217" i="70"/>
  <c r="BM221" i="70"/>
  <c r="BM219" i="70"/>
  <c r="BM217" i="70"/>
  <c r="AW220" i="70"/>
  <c r="BM220" i="70"/>
  <c r="AW218" i="70"/>
  <c r="BM218" i="70"/>
  <c r="AW222" i="70"/>
  <c r="BM34" i="70"/>
  <c r="BM32" i="70"/>
  <c r="BM30" i="70"/>
  <c r="BM28" i="70"/>
  <c r="BM26" i="70"/>
  <c r="BM24" i="70"/>
  <c r="BM22" i="70"/>
  <c r="BM35" i="70"/>
  <c r="BM31" i="70"/>
  <c r="BM25" i="70"/>
  <c r="AW35" i="70"/>
  <c r="AW33" i="70"/>
  <c r="AW31" i="70"/>
  <c r="AW29" i="70"/>
  <c r="AW27" i="70"/>
  <c r="AW25" i="70"/>
  <c r="AW23" i="70"/>
  <c r="BM33" i="70"/>
  <c r="BM29" i="70"/>
  <c r="BM27" i="70"/>
  <c r="BM23" i="70"/>
  <c r="BM222" i="70"/>
  <c r="AW30" i="70"/>
  <c r="AW22" i="70"/>
  <c r="AW26" i="70"/>
  <c r="AW28" i="70"/>
  <c r="AW32" i="70"/>
  <c r="AW24" i="70"/>
  <c r="AW34" i="70"/>
  <c r="AM222" i="70"/>
  <c r="AM220" i="70"/>
  <c r="AM218" i="70"/>
  <c r="AM216" i="70"/>
  <c r="AM214" i="70"/>
  <c r="BC222" i="70"/>
  <c r="BC220" i="70"/>
  <c r="BC218" i="70"/>
  <c r="BC216" i="70"/>
  <c r="BC214" i="70"/>
  <c r="AM219" i="70"/>
  <c r="AM215" i="70"/>
  <c r="BC213" i="70"/>
  <c r="BC219" i="70"/>
  <c r="BC215" i="70"/>
  <c r="AM221" i="70"/>
  <c r="BC221" i="70"/>
  <c r="AM217" i="70"/>
  <c r="AM213" i="70"/>
  <c r="BC217" i="70"/>
  <c r="BC35" i="70"/>
  <c r="BC33" i="70"/>
  <c r="BC31" i="70"/>
  <c r="BC29" i="70"/>
  <c r="BC27" i="70"/>
  <c r="BC25" i="70"/>
  <c r="BC23" i="70"/>
  <c r="BC34" i="70"/>
  <c r="BC30" i="70"/>
  <c r="BC24" i="70"/>
  <c r="AM34" i="70"/>
  <c r="AM32" i="70"/>
  <c r="AM30" i="70"/>
  <c r="AM28" i="70"/>
  <c r="AM26" i="70"/>
  <c r="AM24" i="70"/>
  <c r="AM22" i="70"/>
  <c r="BC32" i="70"/>
  <c r="BC28" i="70"/>
  <c r="BC26" i="70"/>
  <c r="BC22" i="70"/>
  <c r="AM33" i="70"/>
  <c r="AM25" i="70"/>
  <c r="AM23" i="70"/>
  <c r="AM35" i="70"/>
  <c r="AM27" i="70"/>
  <c r="AM29" i="70"/>
  <c r="AM31" i="70"/>
  <c r="AQ222" i="70"/>
  <c r="AQ220" i="70"/>
  <c r="AQ218" i="70"/>
  <c r="AQ216" i="70"/>
  <c r="AQ214" i="70"/>
  <c r="BG222" i="70"/>
  <c r="BG220" i="70"/>
  <c r="BG218" i="70"/>
  <c r="BG216" i="70"/>
  <c r="BG214" i="70"/>
  <c r="BG212" i="70"/>
  <c r="AQ221" i="70"/>
  <c r="AQ217" i="70"/>
  <c r="AQ213" i="70"/>
  <c r="AQ211" i="70"/>
  <c r="AQ209" i="70"/>
  <c r="BG221" i="70"/>
  <c r="BG217" i="70"/>
  <c r="BG213" i="70"/>
  <c r="BG209" i="70"/>
  <c r="AQ215" i="70"/>
  <c r="AQ210" i="70"/>
  <c r="BG215" i="70"/>
  <c r="AQ212" i="70"/>
  <c r="BG210" i="70"/>
  <c r="AQ219" i="70"/>
  <c r="BG211" i="70"/>
  <c r="BG219" i="70"/>
  <c r="BG35" i="70"/>
  <c r="BG33" i="70"/>
  <c r="BG31" i="70"/>
  <c r="BG29" i="70"/>
  <c r="BG27" i="70"/>
  <c r="BG25" i="70"/>
  <c r="BG23" i="70"/>
  <c r="BG36" i="70"/>
  <c r="BG32" i="70"/>
  <c r="BG28" i="70"/>
  <c r="BG26" i="70"/>
  <c r="BG22" i="70"/>
  <c r="AQ36" i="70"/>
  <c r="AQ34" i="70"/>
  <c r="AQ32" i="70"/>
  <c r="AQ30" i="70"/>
  <c r="AQ28" i="70"/>
  <c r="AQ26" i="70"/>
  <c r="AQ24" i="70"/>
  <c r="AQ22" i="70"/>
  <c r="BG34" i="70"/>
  <c r="BG30" i="70"/>
  <c r="BG24" i="70"/>
  <c r="AQ35" i="70"/>
  <c r="AQ27" i="70"/>
  <c r="AQ23" i="70"/>
  <c r="AQ25" i="70"/>
  <c r="AQ29" i="70"/>
  <c r="AQ31" i="70"/>
  <c r="AQ33" i="70"/>
  <c r="AU222" i="70"/>
  <c r="AU220" i="70"/>
  <c r="AU218" i="70"/>
  <c r="AU216" i="70"/>
  <c r="AU214" i="70"/>
  <c r="BK222" i="70"/>
  <c r="BK220" i="70"/>
  <c r="BK218" i="70"/>
  <c r="BK216" i="70"/>
  <c r="BK214" i="70"/>
  <c r="BK212" i="70"/>
  <c r="AU219" i="70"/>
  <c r="AU215" i="70"/>
  <c r="AU212" i="70"/>
  <c r="AU211" i="70"/>
  <c r="AU209" i="70"/>
  <c r="AU207" i="70"/>
  <c r="BK219" i="70"/>
  <c r="BK215" i="70"/>
  <c r="AU213" i="70"/>
  <c r="BK209" i="70"/>
  <c r="BK207" i="70"/>
  <c r="AU217" i="70"/>
  <c r="AU208" i="70"/>
  <c r="AU205" i="70"/>
  <c r="BK217" i="70"/>
  <c r="BK211" i="70"/>
  <c r="BK208" i="70"/>
  <c r="BK205" i="70"/>
  <c r="AU221" i="70"/>
  <c r="AU204" i="70"/>
  <c r="BK213" i="70"/>
  <c r="BK206" i="70"/>
  <c r="BK204" i="70"/>
  <c r="BK221" i="70"/>
  <c r="BK210" i="70"/>
  <c r="AU210" i="70"/>
  <c r="AU206" i="70"/>
  <c r="BK33" i="70"/>
  <c r="BK31" i="70"/>
  <c r="BK29" i="70"/>
  <c r="BK27" i="70"/>
  <c r="BK25" i="70"/>
  <c r="BK23" i="70"/>
  <c r="BK34" i="70"/>
  <c r="BK30" i="70"/>
  <c r="BK24" i="70"/>
  <c r="AU34" i="70"/>
  <c r="AU32" i="70"/>
  <c r="AU30" i="70"/>
  <c r="AU28" i="70"/>
  <c r="AU26" i="70"/>
  <c r="AU24" i="70"/>
  <c r="AU22" i="70"/>
  <c r="BK32" i="70"/>
  <c r="BK28" i="70"/>
  <c r="BK26" i="70"/>
  <c r="BK22" i="70"/>
  <c r="AU29" i="70"/>
  <c r="AU25" i="70"/>
  <c r="AU27" i="70"/>
  <c r="AU31" i="70"/>
  <c r="AU23" i="70"/>
  <c r="AU33" i="70"/>
  <c r="AS221" i="70"/>
  <c r="AS219" i="70"/>
  <c r="AS217" i="70"/>
  <c r="AS215" i="70"/>
  <c r="BI221" i="70"/>
  <c r="BI219" i="70"/>
  <c r="BI217" i="70"/>
  <c r="BI215" i="70"/>
  <c r="BI213" i="70"/>
  <c r="BI211" i="70"/>
  <c r="AS222" i="70"/>
  <c r="AS218" i="70"/>
  <c r="AS214" i="70"/>
  <c r="AS210" i="70"/>
  <c r="BI222" i="70"/>
  <c r="BI218" i="70"/>
  <c r="BI214" i="70"/>
  <c r="AS212" i="70"/>
  <c r="BI210" i="70"/>
  <c r="AS216" i="70"/>
  <c r="AS211" i="70"/>
  <c r="BI216" i="70"/>
  <c r="AS213" i="70"/>
  <c r="AS220" i="70"/>
  <c r="BI212" i="70"/>
  <c r="BI220" i="70"/>
  <c r="BI34" i="70"/>
  <c r="BI32" i="70"/>
  <c r="BI30" i="70"/>
  <c r="BI28" i="70"/>
  <c r="BI26" i="70"/>
  <c r="BI24" i="70"/>
  <c r="BI22" i="70"/>
  <c r="BI33" i="70"/>
  <c r="BI29" i="70"/>
  <c r="BI27" i="70"/>
  <c r="BI23" i="70"/>
  <c r="AS35" i="70"/>
  <c r="AS33" i="70"/>
  <c r="AS31" i="70"/>
  <c r="AS29" i="70"/>
  <c r="AS27" i="70"/>
  <c r="AS25" i="70"/>
  <c r="AS23" i="70"/>
  <c r="BI35" i="70"/>
  <c r="BI31" i="70"/>
  <c r="BI25" i="70"/>
  <c r="AS28" i="70"/>
  <c r="AS24" i="70"/>
  <c r="AS26" i="70"/>
  <c r="AS30" i="70"/>
  <c r="AS22" i="70"/>
  <c r="AS32" i="70"/>
  <c r="AS34" i="70"/>
  <c r="AZ222" i="70"/>
  <c r="AZ220" i="70"/>
  <c r="AZ218" i="70"/>
  <c r="AJ221" i="70"/>
  <c r="AJ219" i="70"/>
  <c r="AZ221" i="70"/>
  <c r="AJ222" i="70"/>
  <c r="AJ218" i="70"/>
  <c r="AZ219" i="70"/>
  <c r="AJ220" i="70"/>
  <c r="BD222" i="70"/>
  <c r="BD220" i="70"/>
  <c r="BD218" i="70"/>
  <c r="BD216" i="70"/>
  <c r="BD214" i="70"/>
  <c r="AN221" i="70"/>
  <c r="AN219" i="70"/>
  <c r="AN217" i="70"/>
  <c r="AN215" i="70"/>
  <c r="AN213" i="70"/>
  <c r="BD219" i="70"/>
  <c r="BD215" i="70"/>
  <c r="BD211" i="70"/>
  <c r="AN220" i="70"/>
  <c r="AN216" i="70"/>
  <c r="AN212" i="70"/>
  <c r="AN210" i="70"/>
  <c r="BD221" i="70"/>
  <c r="BD212" i="70"/>
  <c r="AN222" i="70"/>
  <c r="AN214" i="70"/>
  <c r="BD213" i="70"/>
  <c r="BD210" i="70"/>
  <c r="AN218" i="70"/>
  <c r="AN211" i="70"/>
  <c r="BD217" i="70"/>
  <c r="AN36" i="70"/>
  <c r="AN34" i="70"/>
  <c r="AN32" i="70"/>
  <c r="AN30" i="70"/>
  <c r="AN28" i="70"/>
  <c r="AN26" i="70"/>
  <c r="AN24" i="70"/>
  <c r="AN22" i="70"/>
  <c r="AN37" i="70"/>
  <c r="AN35" i="70"/>
  <c r="AN31" i="70"/>
  <c r="AN25" i="70"/>
  <c r="BD36" i="70"/>
  <c r="BD34" i="70"/>
  <c r="BD32" i="70"/>
  <c r="BD30" i="70"/>
  <c r="BD28" i="70"/>
  <c r="BD26" i="70"/>
  <c r="BD24" i="70"/>
  <c r="BD22" i="70"/>
  <c r="AN33" i="70"/>
  <c r="AN29" i="70"/>
  <c r="AN27" i="70"/>
  <c r="AN23" i="70"/>
  <c r="BD33" i="70"/>
  <c r="BD25" i="70"/>
  <c r="BD29" i="70"/>
  <c r="BD31" i="70"/>
  <c r="BD35" i="70"/>
  <c r="BD27" i="70"/>
  <c r="BD37" i="70"/>
  <c r="BD23" i="70"/>
  <c r="BH222" i="70"/>
  <c r="BH220" i="70"/>
  <c r="BH218" i="70"/>
  <c r="BH216" i="70"/>
  <c r="BH214" i="70"/>
  <c r="AR221" i="70"/>
  <c r="AR219" i="70"/>
  <c r="AR217" i="70"/>
  <c r="AR215" i="70"/>
  <c r="AR213" i="70"/>
  <c r="BH221" i="70"/>
  <c r="BH217" i="70"/>
  <c r="BH213" i="70"/>
  <c r="AR222" i="70"/>
  <c r="AR218" i="70"/>
  <c r="AR214" i="70"/>
  <c r="BH211" i="70"/>
  <c r="BH215" i="70"/>
  <c r="AR212" i="70"/>
  <c r="AR216" i="70"/>
  <c r="AR211" i="70"/>
  <c r="AR220" i="70"/>
  <c r="BH219" i="70"/>
  <c r="BH212" i="70"/>
  <c r="AR36" i="70"/>
  <c r="AR34" i="70"/>
  <c r="AR32" i="70"/>
  <c r="AR30" i="70"/>
  <c r="AR28" i="70"/>
  <c r="AR26" i="70"/>
  <c r="AR24" i="70"/>
  <c r="AR22" i="70"/>
  <c r="AR33" i="70"/>
  <c r="AR29" i="70"/>
  <c r="AR27" i="70"/>
  <c r="AR23" i="70"/>
  <c r="BH36" i="70"/>
  <c r="BH34" i="70"/>
  <c r="BH32" i="70"/>
  <c r="BH30" i="70"/>
  <c r="BH28" i="70"/>
  <c r="BH26" i="70"/>
  <c r="BH24" i="70"/>
  <c r="BH22" i="70"/>
  <c r="AR35" i="70"/>
  <c r="AR31" i="70"/>
  <c r="AR25" i="70"/>
  <c r="BH35" i="70"/>
  <c r="BH27" i="70"/>
  <c r="BH31" i="70"/>
  <c r="BH33" i="70"/>
  <c r="BH29" i="70"/>
  <c r="BH23" i="70"/>
  <c r="BH25" i="70"/>
  <c r="BL222" i="70"/>
  <c r="BL220" i="70"/>
  <c r="BL218" i="70"/>
  <c r="AV221" i="70"/>
  <c r="AV219" i="70"/>
  <c r="BL219" i="70"/>
  <c r="AV220" i="70"/>
  <c r="AV218" i="70"/>
  <c r="AV222" i="70"/>
  <c r="BL221" i="70"/>
  <c r="AV34" i="70"/>
  <c r="AV32" i="70"/>
  <c r="AV30" i="70"/>
  <c r="AV28" i="70"/>
  <c r="AV26" i="70"/>
  <c r="AV24" i="70"/>
  <c r="AV22" i="70"/>
  <c r="AV35" i="70"/>
  <c r="AV31" i="70"/>
  <c r="AV25" i="70"/>
  <c r="BL34" i="70"/>
  <c r="BL32" i="70"/>
  <c r="BL30" i="70"/>
  <c r="BL28" i="70"/>
  <c r="BL26" i="70"/>
  <c r="BL24" i="70"/>
  <c r="BL22" i="70"/>
  <c r="AV33" i="70"/>
  <c r="AV29" i="70"/>
  <c r="AV27" i="70"/>
  <c r="AV23" i="70"/>
  <c r="BL29" i="70"/>
  <c r="BL33" i="70"/>
  <c r="BL35" i="70"/>
  <c r="BL31" i="70"/>
  <c r="BL23" i="70"/>
  <c r="BL25" i="70"/>
  <c r="BL27" i="70"/>
  <c r="CS140" i="71"/>
  <c r="CS32" i="71"/>
  <c r="CS26" i="71"/>
  <c r="CS48" i="71"/>
  <c r="CS30" i="71"/>
  <c r="CS22" i="71"/>
  <c r="CS24" i="71"/>
  <c r="CS50" i="71"/>
  <c r="BX92" i="71"/>
  <c r="EE24" i="71"/>
  <c r="EE39" i="71"/>
  <c r="EE23" i="71"/>
  <c r="EE26" i="71"/>
  <c r="EE45" i="71"/>
  <c r="EE53" i="71"/>
  <c r="CR35" i="71"/>
  <c r="EI34" i="71"/>
  <c r="EI52" i="71"/>
  <c r="EI43" i="71"/>
  <c r="EI72" i="71"/>
  <c r="EI31" i="71"/>
  <c r="EI48" i="71"/>
  <c r="EI63" i="71"/>
  <c r="EI74" i="71"/>
  <c r="EI84" i="71"/>
  <c r="EI97" i="71"/>
  <c r="EI119" i="71"/>
  <c r="EI22" i="71"/>
  <c r="EI24" i="71"/>
  <c r="EI28" i="71"/>
  <c r="EI36" i="71"/>
  <c r="EI41" i="71"/>
  <c r="EI45" i="71"/>
  <c r="EI49" i="71"/>
  <c r="EI54" i="71"/>
  <c r="EI59" i="71"/>
  <c r="EI64" i="71"/>
  <c r="EI70" i="71"/>
  <c r="EI75" i="71"/>
  <c r="EI80" i="71"/>
  <c r="EI86" i="71"/>
  <c r="EI91" i="71"/>
  <c r="EI98" i="71"/>
  <c r="EI109" i="71"/>
  <c r="EI121" i="71"/>
  <c r="EI56" i="71"/>
  <c r="EI62" i="71"/>
  <c r="EI67" i="71"/>
  <c r="EI78" i="71"/>
  <c r="EI83" i="71"/>
  <c r="EI88" i="71"/>
  <c r="EI96" i="71"/>
  <c r="EI101" i="71"/>
  <c r="EI26" i="71"/>
  <c r="EI35" i="71"/>
  <c r="EI39" i="71"/>
  <c r="EI58" i="71"/>
  <c r="EI68" i="71"/>
  <c r="EI79" i="71"/>
  <c r="EI90" i="71"/>
  <c r="EI104" i="71"/>
  <c r="EI29" i="71"/>
  <c r="EI32" i="71"/>
  <c r="EI38" i="71"/>
  <c r="EI42" i="71"/>
  <c r="EI46" i="71"/>
  <c r="EI51" i="71"/>
  <c r="EI55" i="71"/>
  <c r="EI60" i="71"/>
  <c r="EI66" i="71"/>
  <c r="EI71" i="71"/>
  <c r="EI76" i="71"/>
  <c r="EI82" i="71"/>
  <c r="EI87" i="71"/>
  <c r="EI92" i="71"/>
  <c r="EI100" i="71"/>
  <c r="EI110" i="71"/>
  <c r="EI128" i="71"/>
  <c r="EI113" i="71"/>
  <c r="EI118" i="71"/>
  <c r="EI131" i="71"/>
  <c r="EI23" i="71"/>
  <c r="EI25" i="71"/>
  <c r="EI27" i="71"/>
  <c r="EI30" i="71"/>
  <c r="EI33" i="71"/>
  <c r="EI37" i="71"/>
  <c r="EI40" i="71"/>
  <c r="EI44" i="71"/>
  <c r="EI47" i="71"/>
  <c r="EI50" i="71"/>
  <c r="EI53" i="71"/>
  <c r="EI57" i="71"/>
  <c r="EI61" i="71"/>
  <c r="EI65" i="71"/>
  <c r="EI69" i="71"/>
  <c r="EI73" i="71"/>
  <c r="EI77" i="71"/>
  <c r="EI81" i="71"/>
  <c r="EI85" i="71"/>
  <c r="EI89" i="71"/>
  <c r="EI94" i="71"/>
  <c r="EI99" i="71"/>
  <c r="EI106" i="71"/>
  <c r="EI116" i="71"/>
  <c r="EI124" i="71"/>
  <c r="CM48" i="71"/>
  <c r="EE51" i="71"/>
  <c r="EE37" i="71"/>
  <c r="EE43" i="71"/>
  <c r="EE93" i="71"/>
  <c r="EE35" i="71"/>
  <c r="EE28" i="71"/>
  <c r="EE30" i="71"/>
  <c r="EE47" i="71"/>
  <c r="EE55" i="71"/>
  <c r="EE59" i="71"/>
  <c r="EE49" i="71"/>
  <c r="EE57" i="71"/>
  <c r="EE61" i="71"/>
  <c r="EE67" i="71"/>
  <c r="EE65" i="71"/>
  <c r="EE63" i="71"/>
  <c r="EE73" i="71"/>
  <c r="EE79" i="71"/>
  <c r="EE71" i="71"/>
  <c r="EE77" i="71"/>
  <c r="EE69" i="71"/>
  <c r="EE87" i="71"/>
  <c r="EE85" i="71"/>
  <c r="EE75" i="71"/>
  <c r="EE83" i="71"/>
  <c r="EE81" i="71"/>
  <c r="EE89" i="71"/>
  <c r="EE125" i="71"/>
  <c r="EE127" i="71"/>
  <c r="EE91" i="71"/>
  <c r="EE96" i="71"/>
  <c r="EE106" i="71"/>
  <c r="EE97" i="71"/>
  <c r="EE101" i="71"/>
  <c r="EE115" i="71"/>
  <c r="EE99" i="71"/>
  <c r="EE25" i="71"/>
  <c r="EE31" i="71"/>
  <c r="EE33" i="71"/>
  <c r="EE41" i="71"/>
  <c r="EE48" i="71"/>
  <c r="EE50" i="71"/>
  <c r="EE52" i="71"/>
  <c r="EE54" i="71"/>
  <c r="EE56" i="71"/>
  <c r="EE58" i="71"/>
  <c r="EE60" i="71"/>
  <c r="EE62" i="71"/>
  <c r="EE64" i="71"/>
  <c r="EE66" i="71"/>
  <c r="EE68" i="71"/>
  <c r="EE70" i="71"/>
  <c r="EE72" i="71"/>
  <c r="EE74" i="71"/>
  <c r="EE76" i="71"/>
  <c r="EE78" i="71"/>
  <c r="EE80" i="71"/>
  <c r="EE82" i="71"/>
  <c r="EE84" i="71"/>
  <c r="EE86" i="71"/>
  <c r="EE88" i="71"/>
  <c r="EE90" i="71"/>
  <c r="EE92" i="71"/>
  <c r="EE95" i="71"/>
  <c r="EE105" i="71"/>
  <c r="EE110" i="71"/>
  <c r="EE98" i="71"/>
  <c r="EE100" i="71"/>
  <c r="EE103" i="71"/>
  <c r="EE123" i="71"/>
  <c r="EE22" i="71"/>
  <c r="EE27" i="71"/>
  <c r="EE29" i="71"/>
  <c r="EE32" i="71"/>
  <c r="EE34" i="71"/>
  <c r="EE36" i="71"/>
  <c r="EE38" i="71"/>
  <c r="EE40" i="71"/>
  <c r="EE42" i="71"/>
  <c r="EE44" i="71"/>
  <c r="EE46" i="71"/>
  <c r="EE94" i="71"/>
  <c r="EE108" i="71"/>
  <c r="EE119" i="71"/>
  <c r="CI48" i="71"/>
  <c r="ED22" i="71"/>
  <c r="ED25" i="71"/>
  <c r="ED28" i="71"/>
  <c r="ED78" i="71"/>
  <c r="ED33" i="71"/>
  <c r="ED42" i="71"/>
  <c r="ED51" i="71"/>
  <c r="ED41" i="71"/>
  <c r="CH129" i="71"/>
  <c r="CH104" i="71"/>
  <c r="CH99" i="71"/>
  <c r="CH72" i="71"/>
  <c r="CH89" i="71"/>
  <c r="CH117" i="71"/>
  <c r="CH23" i="71"/>
  <c r="CH68" i="71"/>
  <c r="CH110" i="71"/>
  <c r="CH38" i="71"/>
  <c r="CH44" i="71"/>
  <c r="CH54" i="71"/>
  <c r="CH93" i="71"/>
  <c r="CH40" i="71"/>
  <c r="CH46" i="71"/>
  <c r="CH56" i="71"/>
  <c r="CH112" i="71"/>
  <c r="CH143" i="71"/>
  <c r="CH28" i="71"/>
  <c r="CH29" i="71"/>
  <c r="CH32" i="71"/>
  <c r="CH33" i="71"/>
  <c r="CH34" i="71"/>
  <c r="CH48" i="71"/>
  <c r="CH49" i="71"/>
  <c r="CH60" i="71"/>
  <c r="CH76" i="71"/>
  <c r="CH81" i="71"/>
  <c r="CH108" i="71"/>
  <c r="CH115" i="71"/>
  <c r="CH126" i="71"/>
  <c r="CH206" i="71"/>
  <c r="CH36" i="71"/>
  <c r="CH51" i="71"/>
  <c r="CH52" i="71"/>
  <c r="CH64" i="71"/>
  <c r="CH85" i="71"/>
  <c r="CH106" i="71"/>
  <c r="CH124" i="71"/>
  <c r="CH132" i="71"/>
  <c r="CH62" i="71"/>
  <c r="CH30" i="71"/>
  <c r="CH31" i="71"/>
  <c r="CH37" i="71"/>
  <c r="CH41" i="71"/>
  <c r="CH42" i="71"/>
  <c r="CH43" i="71"/>
  <c r="CH47" i="71"/>
  <c r="CH53" i="71"/>
  <c r="CH57" i="71"/>
  <c r="CH61" i="71"/>
  <c r="CH65" i="71"/>
  <c r="CH69" i="71"/>
  <c r="CH73" i="71"/>
  <c r="CH77" i="71"/>
  <c r="CH82" i="71"/>
  <c r="CH86" i="71"/>
  <c r="CH90" i="71"/>
  <c r="CH96" i="71"/>
  <c r="CH100" i="71"/>
  <c r="CH107" i="71"/>
  <c r="CH111" i="71"/>
  <c r="CH114" i="71"/>
  <c r="CH119" i="71"/>
  <c r="CH121" i="71"/>
  <c r="CH139" i="71"/>
  <c r="CH22" i="71"/>
  <c r="CH24" i="71"/>
  <c r="CH25" i="71"/>
  <c r="CH26" i="71"/>
  <c r="CH27" i="71"/>
  <c r="CH35" i="71"/>
  <c r="CH39" i="71"/>
  <c r="CH45" i="71"/>
  <c r="CH50" i="71"/>
  <c r="CH55" i="71"/>
  <c r="CH59" i="71"/>
  <c r="CH63" i="71"/>
  <c r="CH67" i="71"/>
  <c r="CH71" i="71"/>
  <c r="CH75" i="71"/>
  <c r="CH80" i="71"/>
  <c r="CH84" i="71"/>
  <c r="CH88" i="71"/>
  <c r="CH92" i="71"/>
  <c r="CH95" i="71"/>
  <c r="CH98" i="71"/>
  <c r="CH102" i="71"/>
  <c r="CH113" i="71"/>
  <c r="CH118" i="71"/>
  <c r="CH122" i="71"/>
  <c r="CH130" i="71"/>
  <c r="CH133" i="71"/>
  <c r="CH58" i="71"/>
  <c r="CH66" i="71"/>
  <c r="CH70" i="71"/>
  <c r="CH74" i="71"/>
  <c r="CH78" i="71"/>
  <c r="CH79" i="71"/>
  <c r="CH83" i="71"/>
  <c r="CH87" i="71"/>
  <c r="CH91" i="71"/>
  <c r="CH94" i="71"/>
  <c r="CH97" i="71"/>
  <c r="CH101" i="71"/>
  <c r="CH103" i="71"/>
  <c r="CH105" i="71"/>
  <c r="CH109" i="71"/>
  <c r="CH116" i="71"/>
  <c r="CH120" i="71"/>
  <c r="CH123" i="71"/>
  <c r="CH125" i="71"/>
  <c r="CH128" i="71"/>
  <c r="CH131" i="71"/>
  <c r="CH136" i="71"/>
  <c r="CH220" i="71"/>
  <c r="CQ48" i="71"/>
  <c r="EM28" i="71"/>
  <c r="EM78" i="71"/>
  <c r="EM82" i="71"/>
  <c r="EM83" i="71"/>
  <c r="EM95" i="71"/>
  <c r="EM24" i="71"/>
  <c r="EM30" i="71"/>
  <c r="EM31" i="71"/>
  <c r="EM42" i="71"/>
  <c r="EM43" i="71"/>
  <c r="EM44" i="71"/>
  <c r="EM45" i="71"/>
  <c r="EM46" i="71"/>
  <c r="EM47" i="71"/>
  <c r="EM93" i="71"/>
  <c r="EM94" i="71"/>
  <c r="EM102" i="71"/>
  <c r="EM105" i="71"/>
  <c r="EM22" i="71"/>
  <c r="EM41" i="71"/>
  <c r="EM79" i="71"/>
  <c r="EM81" i="71"/>
  <c r="EM85" i="71"/>
  <c r="EM103" i="71"/>
  <c r="EM25" i="71"/>
  <c r="EM32" i="71"/>
  <c r="EM48" i="71"/>
  <c r="EM49" i="71"/>
  <c r="EM50" i="71"/>
  <c r="EM23" i="71"/>
  <c r="EM29" i="71"/>
  <c r="EM80" i="71"/>
  <c r="EM84" i="71"/>
  <c r="EM96" i="71"/>
  <c r="EM26" i="71"/>
  <c r="EM27" i="71"/>
  <c r="EM33" i="71"/>
  <c r="EM34" i="71"/>
  <c r="EM35" i="71"/>
  <c r="EM36" i="71"/>
  <c r="EM37" i="71"/>
  <c r="EM38" i="71"/>
  <c r="EM39" i="71"/>
  <c r="EM40" i="71"/>
  <c r="EM51" i="71"/>
  <c r="EM52" i="71"/>
  <c r="EM53" i="71"/>
  <c r="EM54" i="71"/>
  <c r="EM55" i="71"/>
  <c r="EM56" i="71"/>
  <c r="EM57" i="71"/>
  <c r="EM58" i="71"/>
  <c r="EM59" i="71"/>
  <c r="EM60" i="71"/>
  <c r="EM61" i="71"/>
  <c r="EM62" i="71"/>
  <c r="EM63" i="71"/>
  <c r="EM64" i="71"/>
  <c r="EM65" i="71"/>
  <c r="EM66" i="71"/>
  <c r="EM67" i="71"/>
  <c r="EM68" i="71"/>
  <c r="EM69" i="71"/>
  <c r="EM70" i="71"/>
  <c r="EM71" i="71"/>
  <c r="EM72" i="71"/>
  <c r="EM73" i="71"/>
  <c r="EM74" i="71"/>
  <c r="EM75" i="71"/>
  <c r="EM76" i="71"/>
  <c r="EM77" i="71"/>
  <c r="EM87" i="71"/>
  <c r="EM88" i="71"/>
  <c r="EM89" i="71"/>
  <c r="EM90" i="71"/>
  <c r="EM91" i="71"/>
  <c r="EM98" i="71"/>
  <c r="EM99" i="71"/>
  <c r="EM100" i="71"/>
  <c r="EM101" i="71"/>
  <c r="EM112" i="71"/>
  <c r="EM129" i="71"/>
  <c r="EM111" i="71"/>
  <c r="EM132" i="71"/>
  <c r="EM137" i="71"/>
  <c r="EM143" i="71"/>
  <c r="EM149" i="71"/>
  <c r="EM133" i="71"/>
  <c r="EM150" i="71"/>
  <c r="EH61" i="71"/>
  <c r="CL62" i="71"/>
  <c r="EH36" i="71"/>
  <c r="CL142" i="71"/>
  <c r="EH57" i="71"/>
  <c r="EH27" i="71"/>
  <c r="CL56" i="71"/>
  <c r="CL81" i="71"/>
  <c r="CL102" i="71"/>
  <c r="CL70" i="71"/>
  <c r="CL126" i="71"/>
  <c r="CL139" i="71"/>
  <c r="CL158" i="71"/>
  <c r="CL59" i="71"/>
  <c r="CL78" i="71"/>
  <c r="CL174" i="71"/>
  <c r="CL116" i="71"/>
  <c r="CL31" i="71"/>
  <c r="CL40" i="71"/>
  <c r="EH150" i="71"/>
  <c r="CL164" i="71"/>
  <c r="CL49" i="71"/>
  <c r="CL66" i="71"/>
  <c r="CL97" i="71"/>
  <c r="CL98" i="71"/>
  <c r="CL108" i="71"/>
  <c r="CL113" i="71"/>
  <c r="CL119" i="71"/>
  <c r="CL120" i="71"/>
  <c r="CL170" i="71"/>
  <c r="CL46" i="71"/>
  <c r="CL52" i="71"/>
  <c r="CL74" i="71"/>
  <c r="CL85" i="71"/>
  <c r="CL90" i="71"/>
  <c r="CL22" i="71"/>
  <c r="CL24" i="71"/>
  <c r="CL26" i="71"/>
  <c r="CL28" i="71"/>
  <c r="CL33" i="71"/>
  <c r="CL36" i="71"/>
  <c r="CL39" i="71"/>
  <c r="CL42" i="71"/>
  <c r="CL45" i="71"/>
  <c r="CL55" i="71"/>
  <c r="CL58" i="71"/>
  <c r="CL65" i="71"/>
  <c r="CL69" i="71"/>
  <c r="CL73" i="71"/>
  <c r="CL77" i="71"/>
  <c r="CL80" i="71"/>
  <c r="CL84" i="71"/>
  <c r="CL89" i="71"/>
  <c r="CL95" i="71"/>
  <c r="CL96" i="71"/>
  <c r="CL101" i="71"/>
  <c r="CL103" i="71"/>
  <c r="CL104" i="71"/>
  <c r="CL109" i="71"/>
  <c r="CL114" i="71"/>
  <c r="CL117" i="71"/>
  <c r="CL123" i="71"/>
  <c r="CL141" i="71"/>
  <c r="CL157" i="71"/>
  <c r="CL163" i="71"/>
  <c r="CL173" i="71"/>
  <c r="CL25" i="71"/>
  <c r="CL27" i="71"/>
  <c r="CL29" i="71"/>
  <c r="CL32" i="71"/>
  <c r="CL34" i="71"/>
  <c r="CL37" i="71"/>
  <c r="CL41" i="71"/>
  <c r="CL43" i="71"/>
  <c r="CL47" i="71"/>
  <c r="CL50" i="71"/>
  <c r="CL53" i="71"/>
  <c r="CL57" i="71"/>
  <c r="CL60" i="71"/>
  <c r="CL63" i="71"/>
  <c r="CL67" i="71"/>
  <c r="CL71" i="71"/>
  <c r="CL75" i="71"/>
  <c r="CL82" i="71"/>
  <c r="CL86" i="71"/>
  <c r="CL87" i="71"/>
  <c r="CL91" i="71"/>
  <c r="CL99" i="71"/>
  <c r="CL112" i="71"/>
  <c r="CL115" i="71"/>
  <c r="CL118" i="71"/>
  <c r="CL122" i="71"/>
  <c r="CL125" i="71"/>
  <c r="CL127" i="71"/>
  <c r="CL132" i="71"/>
  <c r="CL140" i="71"/>
  <c r="CL160" i="71"/>
  <c r="CL169" i="71"/>
  <c r="CL179" i="71"/>
  <c r="CL23" i="71"/>
  <c r="CL30" i="71"/>
  <c r="CL35" i="71"/>
  <c r="CL38" i="71"/>
  <c r="CL44" i="71"/>
  <c r="CL48" i="71"/>
  <c r="CL51" i="71"/>
  <c r="CL54" i="71"/>
  <c r="CL61" i="71"/>
  <c r="CL64" i="71"/>
  <c r="CL68" i="71"/>
  <c r="CL72" i="71"/>
  <c r="CL76" i="71"/>
  <c r="CL79" i="71"/>
  <c r="CL83" i="71"/>
  <c r="CL88" i="71"/>
  <c r="CL92" i="71"/>
  <c r="CL93" i="71"/>
  <c r="CL94" i="71"/>
  <c r="CL100" i="71"/>
  <c r="CL105" i="71"/>
  <c r="CL106" i="71"/>
  <c r="CL107" i="71"/>
  <c r="CL110" i="71"/>
  <c r="CL111" i="71"/>
  <c r="CL121" i="71"/>
  <c r="CL124" i="71"/>
  <c r="CL129" i="71"/>
  <c r="CL131" i="71"/>
  <c r="CL152" i="71"/>
  <c r="CL161" i="71"/>
  <c r="CL194" i="71"/>
  <c r="CP36" i="71"/>
  <c r="CP68" i="71"/>
  <c r="EL37" i="71"/>
  <c r="EL74" i="71"/>
  <c r="CP24" i="71"/>
  <c r="EL105" i="71"/>
  <c r="CP150" i="71"/>
  <c r="EL22" i="71"/>
  <c r="CP55" i="71"/>
  <c r="EL69" i="71"/>
  <c r="EL87" i="71"/>
  <c r="CP28" i="71"/>
  <c r="CP41" i="71"/>
  <c r="CP53" i="71"/>
  <c r="CP77" i="71"/>
  <c r="CP95" i="71"/>
  <c r="CP110" i="71"/>
  <c r="CP168" i="71"/>
  <c r="CP171" i="71"/>
  <c r="CP39" i="71"/>
  <c r="CP46" i="71"/>
  <c r="CP64" i="71"/>
  <c r="CP75" i="71"/>
  <c r="CP91" i="71"/>
  <c r="CP34" i="71"/>
  <c r="CP48" i="71"/>
  <c r="CP66" i="71"/>
  <c r="CP109" i="71"/>
  <c r="CP137" i="71"/>
  <c r="CP31" i="71"/>
  <c r="CP44" i="71"/>
  <c r="CP57" i="71"/>
  <c r="CP62" i="71"/>
  <c r="CP89" i="71"/>
  <c r="CP102" i="71"/>
  <c r="CP103" i="71"/>
  <c r="CP164" i="71"/>
  <c r="CP22" i="71"/>
  <c r="CP30" i="71"/>
  <c r="CP50" i="71"/>
  <c r="CP59" i="71"/>
  <c r="CP61" i="71"/>
  <c r="CP70" i="71"/>
  <c r="CP72" i="71"/>
  <c r="CP79" i="71"/>
  <c r="CP83" i="71"/>
  <c r="CP100" i="71"/>
  <c r="CP124" i="71"/>
  <c r="CP125" i="71"/>
  <c r="CP153" i="71"/>
  <c r="CP23" i="71"/>
  <c r="CP26" i="71"/>
  <c r="CP32" i="71"/>
  <c r="CP35" i="71"/>
  <c r="CP38" i="71"/>
  <c r="CP40" i="71"/>
  <c r="CP43" i="71"/>
  <c r="CP45" i="71"/>
  <c r="CP47" i="71"/>
  <c r="CP52" i="71"/>
  <c r="CP54" i="71"/>
  <c r="CP56" i="71"/>
  <c r="CP63" i="71"/>
  <c r="CP65" i="71"/>
  <c r="CP67" i="71"/>
  <c r="CP69" i="71"/>
  <c r="CP76" i="71"/>
  <c r="CP78" i="71"/>
  <c r="CP88" i="71"/>
  <c r="CP90" i="71"/>
  <c r="CP93" i="71"/>
  <c r="CP98" i="71"/>
  <c r="CP106" i="71"/>
  <c r="CP115" i="71"/>
  <c r="CP119" i="71"/>
  <c r="CP127" i="71"/>
  <c r="CP135" i="71"/>
  <c r="CP145" i="71"/>
  <c r="CP156" i="71"/>
  <c r="CP160" i="71"/>
  <c r="CP27" i="71"/>
  <c r="CP33" i="71"/>
  <c r="CP74" i="71"/>
  <c r="CP81" i="71"/>
  <c r="CP85" i="71"/>
  <c r="CP104" i="71"/>
  <c r="CP25" i="71"/>
  <c r="CP29" i="71"/>
  <c r="CP37" i="71"/>
  <c r="CP42" i="71"/>
  <c r="CP49" i="71"/>
  <c r="CP51" i="71"/>
  <c r="CP58" i="71"/>
  <c r="CP60" i="71"/>
  <c r="CP71" i="71"/>
  <c r="CP73" i="71"/>
  <c r="CP80" i="71"/>
  <c r="CP82" i="71"/>
  <c r="CP84" i="71"/>
  <c r="CP87" i="71"/>
  <c r="CP113" i="71"/>
  <c r="CP114" i="71"/>
  <c r="CP149" i="71"/>
  <c r="CP166" i="71"/>
  <c r="CP207" i="71"/>
  <c r="CK28" i="71"/>
  <c r="CK53" i="71"/>
  <c r="CK118" i="71"/>
  <c r="CK48" i="71"/>
  <c r="CK33" i="71"/>
  <c r="CK44" i="71"/>
  <c r="CK61" i="71"/>
  <c r="CG30" i="71"/>
  <c r="CG29" i="71"/>
  <c r="CG24" i="71"/>
  <c r="CG25" i="71"/>
  <c r="CG121" i="71"/>
  <c r="CO131" i="71"/>
  <c r="CO23" i="71"/>
  <c r="CO59" i="71"/>
  <c r="CO86" i="71"/>
  <c r="CO132" i="71"/>
  <c r="CO29" i="71"/>
  <c r="CO39" i="71"/>
  <c r="CO45" i="71"/>
  <c r="CJ122" i="71"/>
  <c r="EM155" i="71"/>
  <c r="EI149" i="71"/>
  <c r="EE126" i="71"/>
  <c r="EI127" i="71"/>
  <c r="EI134" i="71"/>
  <c r="EI137" i="71"/>
  <c r="EM139" i="71"/>
  <c r="EI146" i="71"/>
  <c r="CH150" i="71"/>
  <c r="CH152" i="71"/>
  <c r="CH156" i="71"/>
  <c r="CL159" i="71"/>
  <c r="CL162" i="71"/>
  <c r="CL171" i="71"/>
  <c r="CL177" i="71"/>
  <c r="CG22" i="71"/>
  <c r="ED23" i="71"/>
  <c r="CO25" i="71"/>
  <c r="ED29" i="71"/>
  <c r="EL30" i="71"/>
  <c r="EL33" i="71"/>
  <c r="CO34" i="71"/>
  <c r="EH38" i="71"/>
  <c r="CS44" i="71"/>
  <c r="CK50" i="71"/>
  <c r="CG58" i="71"/>
  <c r="CG62" i="71"/>
  <c r="CS62" i="71"/>
  <c r="CG63" i="71"/>
  <c r="EL64" i="71"/>
  <c r="ED68" i="71"/>
  <c r="ED71" i="71"/>
  <c r="EL75" i="71"/>
  <c r="CO95" i="71"/>
  <c r="CO105" i="71"/>
  <c r="CS112" i="71"/>
  <c r="EH126" i="71"/>
  <c r="CO22" i="71"/>
  <c r="CG23" i="71"/>
  <c r="EL23" i="71"/>
  <c r="EH26" i="71"/>
  <c r="EC29" i="71"/>
  <c r="EL29" i="71"/>
  <c r="CK31" i="71"/>
  <c r="EH31" i="71"/>
  <c r="EH34" i="71"/>
  <c r="CK35" i="71"/>
  <c r="CS37" i="71"/>
  <c r="CK40" i="71"/>
  <c r="CO41" i="71"/>
  <c r="CO42" i="71"/>
  <c r="CO43" i="71"/>
  <c r="CG46" i="71"/>
  <c r="CK47" i="71"/>
  <c r="ED50" i="71"/>
  <c r="CS66" i="71"/>
  <c r="CO79" i="71"/>
  <c r="EH95" i="71"/>
  <c r="CS96" i="71"/>
  <c r="ED125" i="71"/>
  <c r="CK161" i="71"/>
  <c r="EM162" i="71"/>
  <c r="ED156" i="71"/>
  <c r="EI154" i="71"/>
  <c r="EM161" i="71"/>
  <c r="EM163" i="71"/>
  <c r="EI167" i="71"/>
  <c r="CH177" i="71"/>
  <c r="CB24" i="71"/>
  <c r="EO129" i="71"/>
  <c r="EM109" i="71"/>
  <c r="EM117" i="71"/>
  <c r="EM118" i="71"/>
  <c r="EM126" i="71"/>
  <c r="EM131" i="71"/>
  <c r="EM138" i="71"/>
  <c r="EM147" i="71"/>
  <c r="EM151" i="71"/>
  <c r="EM158" i="71"/>
  <c r="EM86" i="71"/>
  <c r="EM92" i="71"/>
  <c r="EM97" i="71"/>
  <c r="EM104" i="71"/>
  <c r="EM106" i="71"/>
  <c r="EM110" i="71"/>
  <c r="EM113" i="71"/>
  <c r="EM114" i="71"/>
  <c r="EM119" i="71"/>
  <c r="EM122" i="71"/>
  <c r="EM123" i="71"/>
  <c r="EM157" i="71"/>
  <c r="EM159" i="71"/>
  <c r="EM169" i="71"/>
  <c r="EM125" i="71"/>
  <c r="CP128" i="71"/>
  <c r="EM130" i="71"/>
  <c r="CP132" i="71"/>
  <c r="CP134" i="71"/>
  <c r="EM135" i="71"/>
  <c r="EM141" i="71"/>
  <c r="CP143" i="71"/>
  <c r="EM145" i="71"/>
  <c r="CP148" i="71"/>
  <c r="CP151" i="71"/>
  <c r="CP152" i="71"/>
  <c r="EM154" i="71"/>
  <c r="CP161" i="71"/>
  <c r="EM165" i="71"/>
  <c r="EM167" i="71"/>
  <c r="EM170" i="71"/>
  <c r="EM173" i="71"/>
  <c r="EM107" i="71"/>
  <c r="EM108" i="71"/>
  <c r="EM115" i="71"/>
  <c r="EM116" i="71"/>
  <c r="EM120" i="71"/>
  <c r="EM121" i="71"/>
  <c r="EM124" i="71"/>
  <c r="EM127" i="71"/>
  <c r="EM128" i="71"/>
  <c r="EM134" i="71"/>
  <c r="EM136" i="71"/>
  <c r="CP138" i="71"/>
  <c r="CP139" i="71"/>
  <c r="EM140" i="71"/>
  <c r="EM142" i="71"/>
  <c r="EM144" i="71"/>
  <c r="EM146" i="71"/>
  <c r="EM153" i="71"/>
  <c r="CP157" i="71"/>
  <c r="EM166" i="71"/>
  <c r="CP182" i="71"/>
  <c r="CP86" i="71"/>
  <c r="CP94" i="71"/>
  <c r="CP97" i="71"/>
  <c r="CP99" i="71"/>
  <c r="CP101" i="71"/>
  <c r="CP116" i="71"/>
  <c r="CP120" i="71"/>
  <c r="CP121" i="71"/>
  <c r="CP129" i="71"/>
  <c r="CP130" i="71"/>
  <c r="CP142" i="71"/>
  <c r="CP147" i="71"/>
  <c r="CP155" i="71"/>
  <c r="CP159" i="71"/>
  <c r="CP163" i="71"/>
  <c r="CP165" i="71"/>
  <c r="CP167" i="71"/>
  <c r="CP170" i="71"/>
  <c r="CP172" i="71"/>
  <c r="CP179" i="71"/>
  <c r="CP183" i="71"/>
  <c r="CP92" i="71"/>
  <c r="CP96" i="71"/>
  <c r="CP105" i="71"/>
  <c r="CP107" i="71"/>
  <c r="CP108" i="71"/>
  <c r="CP111" i="71"/>
  <c r="CP112" i="71"/>
  <c r="CP117" i="71"/>
  <c r="CP118" i="71"/>
  <c r="CP122" i="71"/>
  <c r="CP123" i="71"/>
  <c r="CP126" i="71"/>
  <c r="CP131" i="71"/>
  <c r="CP133" i="71"/>
  <c r="CP136" i="71"/>
  <c r="CP140" i="71"/>
  <c r="CP141" i="71"/>
  <c r="CP144" i="71"/>
  <c r="CP146" i="71"/>
  <c r="CP154" i="71"/>
  <c r="CP158" i="71"/>
  <c r="CP162" i="71"/>
  <c r="CP169" i="71"/>
  <c r="CP174" i="71"/>
  <c r="CP177" i="71"/>
  <c r="CP180" i="71"/>
  <c r="CP185" i="71"/>
  <c r="CP173" i="71"/>
  <c r="CP175" i="71"/>
  <c r="CP178" i="71"/>
  <c r="CP181" i="71"/>
  <c r="CP187" i="71"/>
  <c r="EI95" i="71"/>
  <c r="EI103" i="71"/>
  <c r="EI105" i="71"/>
  <c r="EI107" i="71"/>
  <c r="EI112" i="71"/>
  <c r="EI115" i="71"/>
  <c r="EI122" i="71"/>
  <c r="EI135" i="71"/>
  <c r="EI136" i="71"/>
  <c r="EI145" i="71"/>
  <c r="EI151" i="71"/>
  <c r="EI155" i="71"/>
  <c r="EI93" i="71"/>
  <c r="EI102" i="71"/>
  <c r="EI108" i="71"/>
  <c r="EI111" i="71"/>
  <c r="EI114" i="71"/>
  <c r="EI117" i="71"/>
  <c r="EI120" i="71"/>
  <c r="EI123" i="71"/>
  <c r="EI125" i="71"/>
  <c r="EI138" i="71"/>
  <c r="EI153" i="71"/>
  <c r="EI129" i="71"/>
  <c r="EI132" i="71"/>
  <c r="EI133" i="71"/>
  <c r="EI139" i="71"/>
  <c r="EI144" i="71"/>
  <c r="CL149" i="71"/>
  <c r="EI150" i="71"/>
  <c r="CL153" i="71"/>
  <c r="CL154" i="71"/>
  <c r="CL155" i="71"/>
  <c r="EI161" i="71"/>
  <c r="EI162" i="71"/>
  <c r="EI163" i="71"/>
  <c r="CL175" i="71"/>
  <c r="CL184" i="71"/>
  <c r="EI126" i="71"/>
  <c r="CL128" i="71"/>
  <c r="EI130" i="71"/>
  <c r="CL136" i="71"/>
  <c r="CL137" i="71"/>
  <c r="CL138" i="71"/>
  <c r="EI140" i="71"/>
  <c r="EI141" i="71"/>
  <c r="EI142" i="71"/>
  <c r="EI143" i="71"/>
  <c r="EI147" i="71"/>
  <c r="CL150" i="71"/>
  <c r="EI157" i="71"/>
  <c r="EI158" i="71"/>
  <c r="EI159" i="71"/>
  <c r="EI165" i="71"/>
  <c r="CL167" i="71"/>
  <c r="CL168" i="71"/>
  <c r="EI169" i="71"/>
  <c r="EI170" i="71"/>
  <c r="EI171" i="71"/>
  <c r="CL130" i="71"/>
  <c r="CL133" i="71"/>
  <c r="CL134" i="71"/>
  <c r="CL135" i="71"/>
  <c r="CL143" i="71"/>
  <c r="CL144" i="71"/>
  <c r="CL145" i="71"/>
  <c r="CL146" i="71"/>
  <c r="CL147" i="71"/>
  <c r="CL148" i="71"/>
  <c r="CL151" i="71"/>
  <c r="CL156" i="71"/>
  <c r="CL165" i="71"/>
  <c r="CL166" i="71"/>
  <c r="CL172" i="71"/>
  <c r="CL192" i="71"/>
  <c r="EE117" i="71"/>
  <c r="EE102" i="71"/>
  <c r="EE104" i="71"/>
  <c r="EE107" i="71"/>
  <c r="EE109" i="71"/>
  <c r="EE111" i="71"/>
  <c r="EE113" i="71"/>
  <c r="EE121" i="71"/>
  <c r="EE131" i="71"/>
  <c r="CH137" i="71"/>
  <c r="CH142" i="71"/>
  <c r="CH149" i="71"/>
  <c r="EE150" i="71"/>
  <c r="CH151" i="71"/>
  <c r="CH153" i="71"/>
  <c r="EE112" i="71"/>
  <c r="EE114" i="71"/>
  <c r="EE116" i="71"/>
  <c r="EE118" i="71"/>
  <c r="EE120" i="71"/>
  <c r="EE122" i="71"/>
  <c r="EE124" i="71"/>
  <c r="EE132" i="71"/>
  <c r="CH135" i="71"/>
  <c r="CH140" i="71"/>
  <c r="EE161" i="71"/>
  <c r="CH168" i="71"/>
  <c r="CH127" i="71"/>
  <c r="CH134" i="71"/>
  <c r="CH138" i="71"/>
  <c r="CH141" i="71"/>
  <c r="CH167" i="71"/>
  <c r="CH176" i="71"/>
  <c r="CH159" i="71"/>
  <c r="EP26" i="71"/>
  <c r="EP27" i="71"/>
  <c r="EP78" i="71"/>
  <c r="EP88" i="71"/>
  <c r="EP31" i="71"/>
  <c r="EP35" i="71"/>
  <c r="EP36" i="71"/>
  <c r="EP38" i="71"/>
  <c r="EP68" i="71"/>
  <c r="EP40" i="71"/>
  <c r="EP44" i="71"/>
  <c r="EP95" i="71"/>
  <c r="CT111" i="71"/>
  <c r="CT170" i="71"/>
  <c r="CT66" i="71"/>
  <c r="CT23" i="71"/>
  <c r="CT24" i="71"/>
  <c r="CT106" i="71"/>
  <c r="CT171" i="71"/>
  <c r="CT80" i="71"/>
  <c r="CT87" i="71"/>
  <c r="CT119" i="71"/>
  <c r="CT40" i="71"/>
  <c r="CT143" i="71"/>
  <c r="CT29" i="71"/>
  <c r="CT30" i="71"/>
  <c r="CT41" i="71"/>
  <c r="CT46" i="71"/>
  <c r="CT47" i="71"/>
  <c r="CT49" i="71"/>
  <c r="CT90" i="71"/>
  <c r="CT118" i="71"/>
  <c r="CT123" i="71"/>
  <c r="CT135" i="71"/>
  <c r="CT150" i="71"/>
  <c r="CT151" i="71"/>
  <c r="CT160" i="71"/>
  <c r="CT161" i="71"/>
  <c r="CT28" i="71"/>
  <c r="CT33" i="71"/>
  <c r="CT48" i="71"/>
  <c r="CT57" i="71"/>
  <c r="CT77" i="71"/>
  <c r="CT92" i="71"/>
  <c r="CT95" i="71"/>
  <c r="CT97" i="71"/>
  <c r="CT117" i="71"/>
  <c r="CT157" i="71"/>
  <c r="CT165" i="71"/>
  <c r="CT173" i="71"/>
  <c r="CT36" i="71"/>
  <c r="CT58" i="71"/>
  <c r="CT73" i="71"/>
  <c r="CT99" i="71"/>
  <c r="CT107" i="71"/>
  <c r="CT136" i="71"/>
  <c r="CT158" i="71"/>
  <c r="CT164" i="71"/>
  <c r="CT167" i="71"/>
  <c r="CR26" i="71"/>
  <c r="CN22" i="71"/>
  <c r="CN23" i="71"/>
  <c r="CB30" i="71"/>
  <c r="EI166" i="71"/>
  <c r="BX25" i="71"/>
  <c r="CN25" i="71"/>
  <c r="EE169" i="71"/>
  <c r="EM171" i="71"/>
  <c r="CL176" i="71"/>
  <c r="CL178" i="71"/>
  <c r="CL180" i="71"/>
  <c r="CL189" i="71"/>
  <c r="EG91" i="71"/>
  <c r="EG45" i="71"/>
  <c r="EK56" i="71"/>
  <c r="EK32" i="71"/>
  <c r="BP55" i="71"/>
  <c r="CF51" i="71"/>
  <c r="CF36" i="71"/>
  <c r="CF35" i="71"/>
  <c r="BP33" i="71"/>
  <c r="CF29" i="71"/>
  <c r="CF28" i="71"/>
  <c r="CR83" i="71"/>
  <c r="CR78" i="71"/>
  <c r="CR59" i="71"/>
  <c r="CR67" i="71"/>
  <c r="CB50" i="71"/>
  <c r="CR42" i="71"/>
  <c r="CN24" i="71"/>
  <c r="BX26" i="71"/>
  <c r="CN26" i="71"/>
  <c r="CN30" i="71"/>
  <c r="CF43" i="71"/>
  <c r="CB93" i="71"/>
  <c r="CR93" i="71"/>
  <c r="CF22" i="71"/>
  <c r="CR22" i="71"/>
  <c r="EH22" i="71"/>
  <c r="EP22" i="71"/>
  <c r="CS23" i="71"/>
  <c r="EH23" i="71"/>
  <c r="EP23" i="71"/>
  <c r="CK24" i="71"/>
  <c r="CR24" i="71"/>
  <c r="ED24" i="71"/>
  <c r="CS25" i="71"/>
  <c r="EL25" i="71"/>
  <c r="CK27" i="71"/>
  <c r="ED27" i="71"/>
  <c r="EK27" i="71"/>
  <c r="CG28" i="71"/>
  <c r="CO28" i="71"/>
  <c r="EC28" i="71"/>
  <c r="CB29" i="71"/>
  <c r="EH29" i="71"/>
  <c r="EP29" i="71"/>
  <c r="CK30" i="71"/>
  <c r="CR30" i="71"/>
  <c r="EH32" i="71"/>
  <c r="CK34" i="71"/>
  <c r="EP34" i="71"/>
  <c r="CK36" i="71"/>
  <c r="CG38" i="71"/>
  <c r="EH39" i="71"/>
  <c r="CS40" i="71"/>
  <c r="EL41" i="71"/>
  <c r="CS42" i="71"/>
  <c r="EL42" i="71"/>
  <c r="ED43" i="71"/>
  <c r="ED45" i="71"/>
  <c r="CO46" i="71"/>
  <c r="CS47" i="71"/>
  <c r="EH48" i="71"/>
  <c r="CK49" i="71"/>
  <c r="EL50" i="71"/>
  <c r="ED53" i="71"/>
  <c r="BP54" i="71"/>
  <c r="CG55" i="71"/>
  <c r="CO58" i="71"/>
  <c r="CG60" i="71"/>
  <c r="CO63" i="71"/>
  <c r="EH66" i="71"/>
  <c r="CK67" i="71"/>
  <c r="CJ76" i="71"/>
  <c r="EH76" i="71"/>
  <c r="CK77" i="71"/>
  <c r="EH79" i="71"/>
  <c r="CO89" i="71"/>
  <c r="CK101" i="71"/>
  <c r="CO115" i="71"/>
  <c r="CG120" i="71"/>
  <c r="CO128" i="71"/>
  <c r="CN80" i="71"/>
  <c r="CN63" i="71"/>
  <c r="BX63" i="71"/>
  <c r="CN52" i="71"/>
  <c r="CN47" i="71"/>
  <c r="BX39" i="71"/>
  <c r="CN32" i="71"/>
  <c r="CN48" i="71"/>
  <c r="CN34" i="71"/>
  <c r="CN33" i="71"/>
  <c r="CN31" i="71"/>
  <c r="CB27" i="71"/>
  <c r="CR28" i="71"/>
  <c r="CF42" i="71"/>
  <c r="EO56" i="71"/>
  <c r="CF59" i="71"/>
  <c r="ED154" i="71"/>
  <c r="ED132" i="71"/>
  <c r="ED115" i="71"/>
  <c r="ED105" i="71"/>
  <c r="ED94" i="71"/>
  <c r="ED74" i="71"/>
  <c r="ED61" i="71"/>
  <c r="ED57" i="71"/>
  <c r="ED49" i="71"/>
  <c r="ED146" i="71"/>
  <c r="ED128" i="71"/>
  <c r="ED109" i="71"/>
  <c r="ED100" i="71"/>
  <c r="ED86" i="71"/>
  <c r="ED70" i="71"/>
  <c r="ED55" i="71"/>
  <c r="ED52" i="71"/>
  <c r="ED48" i="71"/>
  <c r="ED47" i="71"/>
  <c r="ED114" i="71"/>
  <c r="ED110" i="71"/>
  <c r="ED90" i="71"/>
  <c r="ED87" i="71"/>
  <c r="ED85" i="71"/>
  <c r="ED75" i="71"/>
  <c r="ED60" i="71"/>
  <c r="ED44" i="71"/>
  <c r="ED40" i="71"/>
  <c r="ED32" i="71"/>
  <c r="ED122" i="71"/>
  <c r="ED59" i="71"/>
  <c r="ED58" i="71"/>
  <c r="ED56" i="71"/>
  <c r="ED54" i="71"/>
  <c r="ED39" i="71"/>
  <c r="ED38" i="71"/>
  <c r="ED36" i="71"/>
  <c r="ED35" i="71"/>
  <c r="ED34" i="71"/>
  <c r="ED31" i="71"/>
  <c r="EH136" i="71"/>
  <c r="EH111" i="71"/>
  <c r="EH101" i="71"/>
  <c r="EH91" i="71"/>
  <c r="EH65" i="71"/>
  <c r="EH60" i="71"/>
  <c r="EH54" i="71"/>
  <c r="EH51" i="71"/>
  <c r="EH123" i="71"/>
  <c r="EH102" i="71"/>
  <c r="EH93" i="71"/>
  <c r="EH77" i="71"/>
  <c r="EH69" i="71"/>
  <c r="EH64" i="71"/>
  <c r="EH62" i="71"/>
  <c r="EH59" i="71"/>
  <c r="EH58" i="71"/>
  <c r="EH56" i="71"/>
  <c r="EH53" i="71"/>
  <c r="EH50" i="71"/>
  <c r="EH81" i="71"/>
  <c r="EH80" i="71"/>
  <c r="EH72" i="71"/>
  <c r="EH55" i="71"/>
  <c r="EH46" i="71"/>
  <c r="EH43" i="71"/>
  <c r="EH33" i="71"/>
  <c r="EH30" i="71"/>
  <c r="EH98" i="71"/>
  <c r="EH63" i="71"/>
  <c r="EH52" i="71"/>
  <c r="EH49" i="71"/>
  <c r="EH47" i="71"/>
  <c r="EH45" i="71"/>
  <c r="EH42" i="71"/>
  <c r="EH41" i="71"/>
  <c r="EH37" i="71"/>
  <c r="EH25" i="71"/>
  <c r="EH24" i="71"/>
  <c r="EL145" i="71"/>
  <c r="EL109" i="71"/>
  <c r="EL108" i="71"/>
  <c r="EL107" i="71"/>
  <c r="EL100" i="71"/>
  <c r="EL86" i="71"/>
  <c r="EL79" i="71"/>
  <c r="EL70" i="71"/>
  <c r="EL66" i="71"/>
  <c r="EL63" i="71"/>
  <c r="EL61" i="71"/>
  <c r="EL57" i="71"/>
  <c r="EL56" i="71"/>
  <c r="EL49" i="71"/>
  <c r="EL141" i="71"/>
  <c r="EL125" i="71"/>
  <c r="EL121" i="71"/>
  <c r="EL84" i="71"/>
  <c r="EL81" i="71"/>
  <c r="EL55" i="71"/>
  <c r="EL52" i="71"/>
  <c r="EL48" i="71"/>
  <c r="EL47" i="71"/>
  <c r="EL46" i="71"/>
  <c r="EL135" i="71"/>
  <c r="EL122" i="71"/>
  <c r="EL59" i="71"/>
  <c r="EL58" i="71"/>
  <c r="EL54" i="71"/>
  <c r="EL44" i="71"/>
  <c r="EL40" i="71"/>
  <c r="EL134" i="71"/>
  <c r="EL77" i="71"/>
  <c r="EL67" i="71"/>
  <c r="EL62" i="71"/>
  <c r="EL53" i="71"/>
  <c r="EL51" i="71"/>
  <c r="EL39" i="71"/>
  <c r="EL38" i="71"/>
  <c r="EL36" i="71"/>
  <c r="EL35" i="71"/>
  <c r="EL34" i="71"/>
  <c r="EL32" i="71"/>
  <c r="EL31" i="71"/>
  <c r="EL28" i="71"/>
  <c r="EL27" i="71"/>
  <c r="EL26" i="71"/>
  <c r="EP130" i="71"/>
  <c r="EP123" i="71"/>
  <c r="EP102" i="71"/>
  <c r="EP99" i="71"/>
  <c r="EP89" i="71"/>
  <c r="EP83" i="71"/>
  <c r="EP75" i="71"/>
  <c r="EP71" i="71"/>
  <c r="EP67" i="71"/>
  <c r="EP60" i="71"/>
  <c r="EP54" i="71"/>
  <c r="EP51" i="71"/>
  <c r="EP150" i="71"/>
  <c r="EP118" i="71"/>
  <c r="EP103" i="71"/>
  <c r="EP97" i="71"/>
  <c r="EP74" i="71"/>
  <c r="EP59" i="71"/>
  <c r="EP58" i="71"/>
  <c r="EP53" i="71"/>
  <c r="EP50" i="71"/>
  <c r="EP185" i="71"/>
  <c r="EP114" i="71"/>
  <c r="EP113" i="71"/>
  <c r="EP98" i="71"/>
  <c r="EP85" i="71"/>
  <c r="EP52" i="71"/>
  <c r="EP49" i="71"/>
  <c r="EP47" i="71"/>
  <c r="EP43" i="71"/>
  <c r="EP33" i="71"/>
  <c r="EP30" i="71"/>
  <c r="EP126" i="71"/>
  <c r="EP48" i="71"/>
  <c r="EP45" i="71"/>
  <c r="EP42" i="71"/>
  <c r="EP41" i="71"/>
  <c r="EP37" i="71"/>
  <c r="EP25" i="71"/>
  <c r="EP24" i="71"/>
  <c r="CG133" i="71"/>
  <c r="CG116" i="71"/>
  <c r="CG95" i="71"/>
  <c r="CG89" i="71"/>
  <c r="CG88" i="71"/>
  <c r="CG86" i="71"/>
  <c r="CG57" i="71"/>
  <c r="CG56" i="71"/>
  <c r="CG53" i="71"/>
  <c r="CG50" i="71"/>
  <c r="CG49" i="71"/>
  <c r="CG103" i="71"/>
  <c r="CG72" i="71"/>
  <c r="CG68" i="71"/>
  <c r="CG65" i="71"/>
  <c r="CG61" i="71"/>
  <c r="CG52" i="71"/>
  <c r="CG134" i="71"/>
  <c r="CG108" i="71"/>
  <c r="CG79" i="71"/>
  <c r="CG64" i="71"/>
  <c r="CG54" i="71"/>
  <c r="CG47" i="71"/>
  <c r="CG40" i="71"/>
  <c r="CG37" i="71"/>
  <c r="CG32" i="71"/>
  <c r="CG151" i="71"/>
  <c r="CG102" i="71"/>
  <c r="CG99" i="71"/>
  <c r="CG80" i="71"/>
  <c r="CG51" i="71"/>
  <c r="CG48" i="71"/>
  <c r="CG44" i="71"/>
  <c r="CG39" i="71"/>
  <c r="CG36" i="71"/>
  <c r="CG35" i="71"/>
  <c r="CG34" i="71"/>
  <c r="CG33" i="71"/>
  <c r="CG31" i="71"/>
  <c r="CG27" i="71"/>
  <c r="CK165" i="71"/>
  <c r="CK149" i="71"/>
  <c r="CK113" i="71"/>
  <c r="CK112" i="71"/>
  <c r="CK66" i="71"/>
  <c r="CK55" i="71"/>
  <c r="CK129" i="71"/>
  <c r="CK117" i="71"/>
  <c r="CK94" i="71"/>
  <c r="CK83" i="71"/>
  <c r="CK74" i="71"/>
  <c r="CK60" i="71"/>
  <c r="CK59" i="71"/>
  <c r="CK58" i="71"/>
  <c r="CK54" i="71"/>
  <c r="CK51" i="71"/>
  <c r="CK177" i="71"/>
  <c r="CK168" i="71"/>
  <c r="CK81" i="71"/>
  <c r="CK78" i="71"/>
  <c r="CK73" i="71"/>
  <c r="CK71" i="71"/>
  <c r="CK52" i="71"/>
  <c r="CK46" i="71"/>
  <c r="CK39" i="71"/>
  <c r="CK38" i="71"/>
  <c r="CK107" i="71"/>
  <c r="CK75" i="71"/>
  <c r="CK70" i="71"/>
  <c r="CK57" i="71"/>
  <c r="CK56" i="71"/>
  <c r="CK45" i="71"/>
  <c r="CK43" i="71"/>
  <c r="CK42" i="71"/>
  <c r="CK41" i="71"/>
  <c r="CK26" i="71"/>
  <c r="CK25" i="71"/>
  <c r="CO186" i="71"/>
  <c r="CO167" i="71"/>
  <c r="CO157" i="71"/>
  <c r="CO110" i="71"/>
  <c r="CO103" i="71"/>
  <c r="CO98" i="71"/>
  <c r="CO87" i="71"/>
  <c r="CO76" i="71"/>
  <c r="CO72" i="71"/>
  <c r="CO68" i="71"/>
  <c r="CO65" i="71"/>
  <c r="CO57" i="71"/>
  <c r="CO56" i="71"/>
  <c r="CO53" i="71"/>
  <c r="CO50" i="71"/>
  <c r="CO49" i="71"/>
  <c r="CO151" i="71"/>
  <c r="CO142" i="71"/>
  <c r="CO114" i="71"/>
  <c r="CO85" i="71"/>
  <c r="CO82" i="71"/>
  <c r="CO75" i="71"/>
  <c r="CO71" i="71"/>
  <c r="CO64" i="71"/>
  <c r="CO62" i="71"/>
  <c r="CO61" i="71"/>
  <c r="CO48" i="71"/>
  <c r="CO47" i="71"/>
  <c r="CO102" i="71"/>
  <c r="CO100" i="71"/>
  <c r="CO99" i="71"/>
  <c r="CO51" i="71"/>
  <c r="CO40" i="71"/>
  <c r="CO37" i="71"/>
  <c r="CO174" i="71"/>
  <c r="CO146" i="71"/>
  <c r="CO90" i="71"/>
  <c r="CO55" i="71"/>
  <c r="CO44" i="71"/>
  <c r="CO36" i="71"/>
  <c r="CO35" i="71"/>
  <c r="CO32" i="71"/>
  <c r="CO30" i="71"/>
  <c r="CO27" i="71"/>
  <c r="CO24" i="71"/>
  <c r="CS117" i="71"/>
  <c r="CS106" i="71"/>
  <c r="CS79" i="71"/>
  <c r="CS63" i="71"/>
  <c r="CS55" i="71"/>
  <c r="CS52" i="71"/>
  <c r="CS176" i="71"/>
  <c r="CS111" i="71"/>
  <c r="CS91" i="71"/>
  <c r="CS84" i="71"/>
  <c r="CS81" i="71"/>
  <c r="CS60" i="71"/>
  <c r="CS58" i="71"/>
  <c r="CS54" i="71"/>
  <c r="CS51" i="71"/>
  <c r="CS138" i="71"/>
  <c r="CS65" i="71"/>
  <c r="CS64" i="71"/>
  <c r="CS59" i="71"/>
  <c r="CS57" i="71"/>
  <c r="CS56" i="71"/>
  <c r="CS46" i="71"/>
  <c r="CS39" i="71"/>
  <c r="CS38" i="71"/>
  <c r="CS35" i="71"/>
  <c r="CS34" i="71"/>
  <c r="CS33" i="71"/>
  <c r="CS31" i="71"/>
  <c r="CS144" i="71"/>
  <c r="CS101" i="71"/>
  <c r="CS80" i="71"/>
  <c r="CS77" i="71"/>
  <c r="CS61" i="71"/>
  <c r="CS53" i="71"/>
  <c r="CS45" i="71"/>
  <c r="CS43" i="71"/>
  <c r="CS41" i="71"/>
  <c r="CS29" i="71"/>
  <c r="CS28" i="71"/>
  <c r="CK22" i="71"/>
  <c r="CK23" i="71"/>
  <c r="EL24" i="71"/>
  <c r="CG26" i="71"/>
  <c r="CO26" i="71"/>
  <c r="ED26" i="71"/>
  <c r="EK26" i="71"/>
  <c r="CS27" i="71"/>
  <c r="CB28" i="71"/>
  <c r="EH28" i="71"/>
  <c r="EP28" i="71"/>
  <c r="CK29" i="71"/>
  <c r="CR29" i="71"/>
  <c r="ED30" i="71"/>
  <c r="CO31" i="71"/>
  <c r="CK32" i="71"/>
  <c r="EP32" i="71"/>
  <c r="CO33" i="71"/>
  <c r="EH35" i="71"/>
  <c r="CS36" i="71"/>
  <c r="CK37" i="71"/>
  <c r="ED37" i="71"/>
  <c r="CO38" i="71"/>
  <c r="CJ39" i="71"/>
  <c r="EP39" i="71"/>
  <c r="EH40" i="71"/>
  <c r="CG41" i="71"/>
  <c r="CG42" i="71"/>
  <c r="CG43" i="71"/>
  <c r="EL43" i="71"/>
  <c r="EH44" i="71"/>
  <c r="CG45" i="71"/>
  <c r="EL45" i="71"/>
  <c r="ED46" i="71"/>
  <c r="EP46" i="71"/>
  <c r="CS49" i="71"/>
  <c r="CO52" i="71"/>
  <c r="CO54" i="71"/>
  <c r="EP55" i="71"/>
  <c r="EP56" i="71"/>
  <c r="CG59" i="71"/>
  <c r="CF60" i="71"/>
  <c r="CO60" i="71"/>
  <c r="EL60" i="71"/>
  <c r="ED67" i="71"/>
  <c r="CG69" i="71"/>
  <c r="CS69" i="71"/>
  <c r="CS73" i="71"/>
  <c r="EL73" i="71"/>
  <c r="ED82" i="71"/>
  <c r="EP82" i="71"/>
  <c r="CK84" i="71"/>
  <c r="EH84" i="71"/>
  <c r="CO116" i="71"/>
  <c r="EP119" i="71"/>
  <c r="CO120" i="71"/>
  <c r="CS148" i="71"/>
  <c r="CS179" i="71"/>
  <c r="CS185" i="71"/>
  <c r="BP53" i="71"/>
  <c r="BT40" i="71"/>
  <c r="BX54" i="71"/>
  <c r="CB39" i="71"/>
  <c r="BP22" i="71"/>
  <c r="BX23" i="71"/>
  <c r="BP31" i="71"/>
  <c r="CB36" i="71"/>
  <c r="BX40" i="71"/>
  <c r="BX41" i="71"/>
  <c r="CB42" i="71"/>
  <c r="CB44" i="71"/>
  <c r="BX45" i="71"/>
  <c r="BX46" i="71"/>
  <c r="BP47" i="71"/>
  <c r="BX66" i="71"/>
  <c r="CB80" i="71"/>
  <c r="BX22" i="71"/>
  <c r="BX24" i="71"/>
  <c r="BP25" i="71"/>
  <c r="BX27" i="71"/>
  <c r="BX30" i="71"/>
  <c r="BX31" i="71"/>
  <c r="BX32" i="71"/>
  <c r="BP37" i="71"/>
  <c r="BP49" i="71"/>
  <c r="BX50" i="71"/>
  <c r="CB57" i="71"/>
  <c r="BX58" i="71"/>
  <c r="CB59" i="71"/>
  <c r="CB61" i="71"/>
  <c r="BP23" i="71"/>
  <c r="CB26" i="71"/>
  <c r="CB34" i="71"/>
  <c r="CB35" i="71"/>
  <c r="BP45" i="71"/>
  <c r="BT37" i="71"/>
  <c r="CB102" i="71"/>
  <c r="CT196" i="71"/>
  <c r="CT199" i="71"/>
  <c r="CT187" i="71"/>
  <c r="CT168" i="71"/>
  <c r="CT163" i="71"/>
  <c r="CT159" i="71"/>
  <c r="CT156" i="71"/>
  <c r="CT154" i="71"/>
  <c r="CT149" i="71"/>
  <c r="CT145" i="71"/>
  <c r="CT140" i="71"/>
  <c r="CT137" i="71"/>
  <c r="CT133" i="71"/>
  <c r="CT129" i="71"/>
  <c r="CT128" i="71"/>
  <c r="CT127" i="71"/>
  <c r="CT121" i="71"/>
  <c r="CT120" i="71"/>
  <c r="CT116" i="71"/>
  <c r="CT114" i="71"/>
  <c r="CT110" i="71"/>
  <c r="CT102" i="71"/>
  <c r="CT85" i="71"/>
  <c r="CT83" i="71"/>
  <c r="CT79" i="71"/>
  <c r="CT78" i="71"/>
  <c r="CT72" i="71"/>
  <c r="CT71" i="71"/>
  <c r="CT68" i="71"/>
  <c r="CT67" i="71"/>
  <c r="CT62" i="71"/>
  <c r="CT55" i="71"/>
  <c r="CT54" i="71"/>
  <c r="CT45" i="71"/>
  <c r="CT39" i="71"/>
  <c r="CT32" i="71"/>
  <c r="CT26" i="71"/>
  <c r="CT198" i="71"/>
  <c r="CT177" i="71"/>
  <c r="CT174" i="71"/>
  <c r="CT172" i="71"/>
  <c r="CT169" i="71"/>
  <c r="CT162" i="71"/>
  <c r="CT153" i="71"/>
  <c r="CT152" i="71"/>
  <c r="CT148" i="71"/>
  <c r="CT146" i="71"/>
  <c r="CT144" i="71"/>
  <c r="CT138" i="71"/>
  <c r="CT134" i="71"/>
  <c r="CT132" i="71"/>
  <c r="CT131" i="71"/>
  <c r="CT130" i="71"/>
  <c r="CT126" i="71"/>
  <c r="CT124" i="71"/>
  <c r="CT113" i="71"/>
  <c r="CT112" i="71"/>
  <c r="CT105" i="71"/>
  <c r="CT104" i="71"/>
  <c r="CT103" i="71"/>
  <c r="CT100" i="71"/>
  <c r="CT98" i="71"/>
  <c r="CT96" i="71"/>
  <c r="CT94" i="71"/>
  <c r="CT91" i="71"/>
  <c r="CT88" i="71"/>
  <c r="CT86" i="71"/>
  <c r="CT81" i="71"/>
  <c r="CT76" i="71"/>
  <c r="CT75" i="71"/>
  <c r="CT74" i="71"/>
  <c r="CT69" i="71"/>
  <c r="CT61" i="71"/>
  <c r="CT60" i="71"/>
  <c r="CT59" i="71"/>
  <c r="CT56" i="71"/>
  <c r="CT53" i="71"/>
  <c r="CT52" i="71"/>
  <c r="CT51" i="71"/>
  <c r="CT50" i="71"/>
  <c r="CT44" i="71"/>
  <c r="CT43" i="71"/>
  <c r="CT42" i="71"/>
  <c r="CT37" i="71"/>
  <c r="CT34" i="71"/>
  <c r="CT31" i="71"/>
  <c r="CT22" i="71"/>
  <c r="CT25" i="71"/>
  <c r="CT27" i="71"/>
  <c r="CT35" i="71"/>
  <c r="CT38" i="71"/>
  <c r="CT63" i="71"/>
  <c r="CT64" i="71"/>
  <c r="CT65" i="71"/>
  <c r="CT70" i="71"/>
  <c r="CT82" i="71"/>
  <c r="CT84" i="71"/>
  <c r="CT89" i="71"/>
  <c r="CT93" i="71"/>
  <c r="CT101" i="71"/>
  <c r="CT108" i="71"/>
  <c r="CT109" i="71"/>
  <c r="CT115" i="71"/>
  <c r="CT122" i="71"/>
  <c r="CT125" i="71"/>
  <c r="CT139" i="71"/>
  <c r="CT141" i="71"/>
  <c r="CT142" i="71"/>
  <c r="CT147" i="71"/>
  <c r="CT155" i="71"/>
  <c r="CT166" i="71"/>
  <c r="CT175" i="71"/>
  <c r="CT176" i="71"/>
  <c r="EI174" i="71"/>
  <c r="EM178" i="71"/>
  <c r="EM182" i="71"/>
  <c r="EE133" i="71"/>
  <c r="EE134" i="71"/>
  <c r="EE135" i="71"/>
  <c r="EE139" i="71"/>
  <c r="EE140" i="71"/>
  <c r="EE128" i="71"/>
  <c r="EE129" i="71"/>
  <c r="EE130" i="71"/>
  <c r="EE143" i="71"/>
  <c r="EE146" i="71"/>
  <c r="EE153" i="71"/>
  <c r="EE141" i="71"/>
  <c r="EE144" i="71"/>
  <c r="EE151" i="71"/>
  <c r="EE155" i="71"/>
  <c r="EE157" i="71"/>
  <c r="CH163" i="71"/>
  <c r="EE166" i="71"/>
  <c r="EE167" i="71"/>
  <c r="CH171" i="71"/>
  <c r="EE159" i="71"/>
  <c r="EE162" i="71"/>
  <c r="EE136" i="71"/>
  <c r="EE137" i="71"/>
  <c r="EE138" i="71"/>
  <c r="EE142" i="71"/>
  <c r="EE145" i="71"/>
  <c r="CH147" i="71"/>
  <c r="EE147" i="71"/>
  <c r="EE149" i="71"/>
  <c r="EE154" i="71"/>
  <c r="EE158" i="71"/>
  <c r="CH164" i="71"/>
  <c r="CH165" i="71"/>
  <c r="CH170" i="71"/>
  <c r="CH172" i="71"/>
  <c r="CH173" i="71"/>
  <c r="CH144" i="71"/>
  <c r="CH145" i="71"/>
  <c r="CH146" i="71"/>
  <c r="CH148" i="71"/>
  <c r="CH160" i="71"/>
  <c r="CH161" i="71"/>
  <c r="CH162" i="71"/>
  <c r="CH166" i="71"/>
  <c r="CH169" i="71"/>
  <c r="CH174" i="71"/>
  <c r="CH180" i="71"/>
  <c r="CH182" i="71"/>
  <c r="CH154" i="71"/>
  <c r="CH155" i="71"/>
  <c r="CH157" i="71"/>
  <c r="CH158" i="71"/>
  <c r="EE173" i="71"/>
  <c r="CH175" i="71"/>
  <c r="EI175" i="71"/>
  <c r="EE178" i="71"/>
  <c r="CL181" i="71"/>
  <c r="EI182" i="71"/>
  <c r="CP184" i="71"/>
  <c r="CT191" i="71"/>
  <c r="CT201" i="71"/>
  <c r="EM185" i="71"/>
  <c r="CH178" i="71"/>
  <c r="EI178" i="71"/>
  <c r="CH181" i="71"/>
  <c r="CL182" i="71"/>
  <c r="CH183" i="71"/>
  <c r="CL185" i="71"/>
  <c r="EI188" i="71"/>
  <c r="CP195" i="71"/>
  <c r="CL202" i="71"/>
  <c r="CL188" i="71"/>
  <c r="CP190" i="71"/>
  <c r="CP193" i="71"/>
  <c r="CT202" i="71"/>
  <c r="EI173" i="71"/>
  <c r="EM174" i="71"/>
  <c r="CP176" i="71"/>
  <c r="EI177" i="71"/>
  <c r="CT178" i="71"/>
  <c r="CH179" i="71"/>
  <c r="CT179" i="71"/>
  <c r="CT180" i="71"/>
  <c r="CT181" i="71"/>
  <c r="CT182" i="71"/>
  <c r="CL183" i="71"/>
  <c r="CT184" i="71"/>
  <c r="CT185" i="71"/>
  <c r="CL187" i="71"/>
  <c r="CT188" i="71"/>
  <c r="CT190" i="71"/>
  <c r="CT193" i="71"/>
  <c r="CT200" i="71"/>
  <c r="CT203" i="71"/>
  <c r="CM30" i="71"/>
  <c r="EO34" i="71"/>
  <c r="EO90" i="71"/>
  <c r="EO60" i="71"/>
  <c r="EO68" i="71"/>
  <c r="CB32" i="71"/>
  <c r="EO25" i="71"/>
  <c r="EO27" i="71"/>
  <c r="EO31" i="71"/>
  <c r="EO43" i="71"/>
  <c r="EO65" i="71"/>
  <c r="EO23" i="71"/>
  <c r="EO26" i="71"/>
  <c r="EO28" i="71"/>
  <c r="EO29" i="71"/>
  <c r="EO33" i="71"/>
  <c r="EO50" i="71"/>
  <c r="EI179" i="71"/>
  <c r="EE179" i="71"/>
  <c r="EE174" i="71"/>
  <c r="EN56" i="71"/>
  <c r="EN32" i="71"/>
  <c r="EN38" i="71"/>
  <c r="EN40" i="71"/>
  <c r="EN30" i="71"/>
  <c r="EN46" i="71"/>
  <c r="EM179" i="71"/>
  <c r="CQ30" i="71"/>
  <c r="EN54" i="71"/>
  <c r="EM175" i="71"/>
  <c r="EM177" i="71"/>
  <c r="EM181" i="71"/>
  <c r="CQ56" i="71"/>
  <c r="EJ30" i="71"/>
  <c r="CM38" i="71"/>
  <c r="CM46" i="71"/>
  <c r="EJ56" i="71"/>
  <c r="EJ22" i="71"/>
  <c r="EJ24" i="71"/>
  <c r="EJ40" i="71"/>
  <c r="EJ46" i="71"/>
  <c r="EJ32" i="71"/>
  <c r="CM54" i="71"/>
  <c r="CI32" i="71"/>
  <c r="EF36" i="71"/>
  <c r="CI44" i="71"/>
  <c r="CI46" i="71"/>
  <c r="EF30" i="71"/>
  <c r="EF44" i="71"/>
  <c r="EF22" i="71"/>
  <c r="EF38" i="71"/>
  <c r="CI22" i="71"/>
  <c r="CI56" i="71"/>
  <c r="CI26" i="71"/>
  <c r="CI40" i="71"/>
  <c r="CI24" i="71"/>
  <c r="CM36" i="71"/>
  <c r="CI38" i="71"/>
  <c r="CM44" i="71"/>
  <c r="EN44" i="71"/>
  <c r="EF54" i="71"/>
  <c r="CM56" i="71"/>
  <c r="EF56" i="71"/>
  <c r="EI181" i="71"/>
  <c r="EI187" i="71"/>
  <c r="CH189" i="71"/>
  <c r="CH191" i="71"/>
  <c r="CL195" i="71"/>
  <c r="EN22" i="71"/>
  <c r="CM24" i="71"/>
  <c r="CQ24" i="71"/>
  <c r="EN24" i="71"/>
  <c r="CM26" i="71"/>
  <c r="CQ26" i="71"/>
  <c r="EJ26" i="71"/>
  <c r="EN26" i="71"/>
  <c r="EF32" i="71"/>
  <c r="CQ36" i="71"/>
  <c r="CQ38" i="71"/>
  <c r="EJ38" i="71"/>
  <c r="EF40" i="71"/>
  <c r="CQ44" i="71"/>
  <c r="EJ44" i="71"/>
  <c r="CQ46" i="71"/>
  <c r="CQ54" i="71"/>
  <c r="EJ54" i="71"/>
  <c r="EM187" i="71"/>
  <c r="EE190" i="71"/>
  <c r="EI190" i="71"/>
  <c r="CL197" i="71"/>
  <c r="CL201" i="71"/>
  <c r="EJ83" i="71"/>
  <c r="EC134" i="71"/>
  <c r="EC123" i="71"/>
  <c r="EC80" i="71"/>
  <c r="EC64" i="71"/>
  <c r="EC47" i="71"/>
  <c r="EC76" i="71"/>
  <c r="EG94" i="71"/>
  <c r="EG114" i="71"/>
  <c r="EG98" i="71"/>
  <c r="EG92" i="71"/>
  <c r="EG78" i="71"/>
  <c r="EG79" i="71"/>
  <c r="EG73" i="71"/>
  <c r="EG60" i="71"/>
  <c r="EG57" i="71"/>
  <c r="EG43" i="71"/>
  <c r="EG63" i="71"/>
  <c r="EG62" i="71"/>
  <c r="EG61" i="71"/>
  <c r="EG35" i="71"/>
  <c r="EK135" i="71"/>
  <c r="EK118" i="71"/>
  <c r="EK102" i="71"/>
  <c r="EK98" i="71"/>
  <c r="EK96" i="71"/>
  <c r="EK89" i="71"/>
  <c r="EK101" i="71"/>
  <c r="EK93" i="71"/>
  <c r="EK91" i="71"/>
  <c r="EK103" i="71"/>
  <c r="EK99" i="71"/>
  <c r="EK72" i="71"/>
  <c r="EK65" i="71"/>
  <c r="EK105" i="71"/>
  <c r="EK100" i="71"/>
  <c r="EK90" i="71"/>
  <c r="EK86" i="71"/>
  <c r="EK84" i="71"/>
  <c r="EK81" i="71"/>
  <c r="EK79" i="71"/>
  <c r="EK77" i="71"/>
  <c r="EK69" i="71"/>
  <c r="EK66" i="71"/>
  <c r="EK64" i="71"/>
  <c r="EK63" i="71"/>
  <c r="EK62" i="71"/>
  <c r="EK61" i="71"/>
  <c r="EK68" i="71"/>
  <c r="EK54" i="71"/>
  <c r="EK53" i="71"/>
  <c r="EK52" i="71"/>
  <c r="EK48" i="71"/>
  <c r="EK45" i="71"/>
  <c r="EK36" i="71"/>
  <c r="EK78" i="71"/>
  <c r="EK74" i="71"/>
  <c r="EK60" i="71"/>
  <c r="EK57" i="71"/>
  <c r="EK49" i="71"/>
  <c r="EK46" i="71"/>
  <c r="EK44" i="71"/>
  <c r="EK43" i="71"/>
  <c r="EK39" i="71"/>
  <c r="EK33" i="71"/>
  <c r="EO163" i="71"/>
  <c r="EO138" i="71"/>
  <c r="EO109" i="71"/>
  <c r="EO107" i="71"/>
  <c r="EO101" i="71"/>
  <c r="EO93" i="71"/>
  <c r="EO100" i="71"/>
  <c r="EO87" i="71"/>
  <c r="EO85" i="71"/>
  <c r="EO84" i="71"/>
  <c r="EO82" i="71"/>
  <c r="EO81" i="71"/>
  <c r="EO96" i="71"/>
  <c r="EO94" i="71"/>
  <c r="EO92" i="71"/>
  <c r="EO86" i="71"/>
  <c r="EO77" i="71"/>
  <c r="EO73" i="71"/>
  <c r="EO70" i="71"/>
  <c r="EO66" i="71"/>
  <c r="EO64" i="71"/>
  <c r="EO63" i="71"/>
  <c r="EO62" i="71"/>
  <c r="EO61" i="71"/>
  <c r="EO97" i="71"/>
  <c r="EO88" i="71"/>
  <c r="EO75" i="71"/>
  <c r="EO74" i="71"/>
  <c r="EO71" i="71"/>
  <c r="EO67" i="71"/>
  <c r="EO104" i="71"/>
  <c r="EO59" i="71"/>
  <c r="EO55" i="71"/>
  <c r="EO54" i="71"/>
  <c r="EO51" i="71"/>
  <c r="EO47" i="71"/>
  <c r="EO42" i="71"/>
  <c r="EO37" i="71"/>
  <c r="EO99" i="71"/>
  <c r="EO53" i="71"/>
  <c r="EO52" i="71"/>
  <c r="EO48" i="71"/>
  <c r="EO46" i="71"/>
  <c r="EO45" i="71"/>
  <c r="EO44" i="71"/>
  <c r="EO36" i="71"/>
  <c r="EO32" i="71"/>
  <c r="BP96" i="71"/>
  <c r="BP95" i="71"/>
  <c r="CF103" i="71"/>
  <c r="BP93" i="71"/>
  <c r="BP92" i="71"/>
  <c r="CF106" i="71"/>
  <c r="BP86" i="71"/>
  <c r="CF74" i="71"/>
  <c r="BP69" i="71"/>
  <c r="CF67" i="71"/>
  <c r="CF108" i="71"/>
  <c r="BP82" i="71"/>
  <c r="CF81" i="71"/>
  <c r="CF79" i="71"/>
  <c r="CF72" i="71"/>
  <c r="BP70" i="71"/>
  <c r="CF68" i="71"/>
  <c r="BP66" i="71"/>
  <c r="CF65" i="71"/>
  <c r="CF64" i="71"/>
  <c r="CF63" i="71"/>
  <c r="CF62" i="71"/>
  <c r="CF69" i="71"/>
  <c r="BP64" i="71"/>
  <c r="BP63" i="71"/>
  <c r="BP62" i="71"/>
  <c r="BP61" i="71"/>
  <c r="BP58" i="71"/>
  <c r="CF54" i="71"/>
  <c r="CF53" i="71"/>
  <c r="BP50" i="71"/>
  <c r="CF49" i="71"/>
  <c r="CF46" i="71"/>
  <c r="CF45" i="71"/>
  <c r="BP44" i="71"/>
  <c r="BP41" i="71"/>
  <c r="CF40" i="71"/>
  <c r="BP40" i="71"/>
  <c r="BP39" i="71"/>
  <c r="CF77" i="71"/>
  <c r="BP75" i="71"/>
  <c r="BP71" i="71"/>
  <c r="CF70" i="71"/>
  <c r="BP65" i="71"/>
  <c r="CF61" i="71"/>
  <c r="BP59" i="71"/>
  <c r="CF58" i="71"/>
  <c r="CF57" i="71"/>
  <c r="BP57" i="71"/>
  <c r="BP51" i="71"/>
  <c r="CF50" i="71"/>
  <c r="CF44" i="71"/>
  <c r="BP42" i="71"/>
  <c r="CF41" i="71"/>
  <c r="CF39" i="71"/>
  <c r="BP36" i="71"/>
  <c r="BP35" i="71"/>
  <c r="CF34" i="71"/>
  <c r="BT88" i="71"/>
  <c r="BT73" i="71"/>
  <c r="CJ60" i="71"/>
  <c r="BT57" i="71"/>
  <c r="CJ43" i="71"/>
  <c r="CJ91" i="71"/>
  <c r="CN137" i="71"/>
  <c r="CN107" i="71"/>
  <c r="BX103" i="71"/>
  <c r="BX100" i="71"/>
  <c r="BX99" i="71"/>
  <c r="CN94" i="71"/>
  <c r="BX91" i="71"/>
  <c r="BX90" i="71"/>
  <c r="BX89" i="71"/>
  <c r="BX88" i="71"/>
  <c r="CN100" i="71"/>
  <c r="CN98" i="71"/>
  <c r="BX97" i="71"/>
  <c r="BX96" i="71"/>
  <c r="CN87" i="71"/>
  <c r="CN85" i="71"/>
  <c r="CN83" i="71"/>
  <c r="CN82" i="71"/>
  <c r="CN97" i="71"/>
  <c r="CN91" i="71"/>
  <c r="BX84" i="71"/>
  <c r="BX83" i="71"/>
  <c r="BX79" i="71"/>
  <c r="CN78" i="71"/>
  <c r="CN73" i="71"/>
  <c r="CN70" i="71"/>
  <c r="CN66" i="71"/>
  <c r="BX107" i="71"/>
  <c r="BX101" i="71"/>
  <c r="CN95" i="71"/>
  <c r="BX93" i="71"/>
  <c r="BX86" i="71"/>
  <c r="BX85" i="71"/>
  <c r="BX80" i="71"/>
  <c r="BX77" i="71"/>
  <c r="CN75" i="71"/>
  <c r="CN71" i="71"/>
  <c r="BX94" i="71"/>
  <c r="CN92" i="71"/>
  <c r="CN89" i="71"/>
  <c r="BX76" i="71"/>
  <c r="BX74" i="71"/>
  <c r="BX71" i="71"/>
  <c r="CN69" i="71"/>
  <c r="CN65" i="71"/>
  <c r="BX65" i="71"/>
  <c r="CN61" i="71"/>
  <c r="BX59" i="71"/>
  <c r="CN58" i="71"/>
  <c r="CN57" i="71"/>
  <c r="CN56" i="71"/>
  <c r="BX51" i="71"/>
  <c r="CN50" i="71"/>
  <c r="BX42" i="71"/>
  <c r="CN41" i="71"/>
  <c r="CN38" i="71"/>
  <c r="CN36" i="71"/>
  <c r="BX36" i="71"/>
  <c r="BX87" i="71"/>
  <c r="BX73" i="71"/>
  <c r="BX67" i="71"/>
  <c r="CN60" i="71"/>
  <c r="BX60" i="71"/>
  <c r="CN59" i="71"/>
  <c r="BX56" i="71"/>
  <c r="BX55" i="71"/>
  <c r="BX52" i="71"/>
  <c r="CN51" i="71"/>
  <c r="BX48" i="71"/>
  <c r="BX47" i="71"/>
  <c r="CN46" i="71"/>
  <c r="CN43" i="71"/>
  <c r="BX43" i="71"/>
  <c r="CN42" i="71"/>
  <c r="BX38" i="71"/>
  <c r="BX37" i="71"/>
  <c r="CN35" i="71"/>
  <c r="CR133" i="71"/>
  <c r="CR126" i="71"/>
  <c r="CR131" i="71"/>
  <c r="CB112" i="71"/>
  <c r="CR103" i="71"/>
  <c r="CR99" i="71"/>
  <c r="CR98" i="71"/>
  <c r="CB98" i="71"/>
  <c r="CR90" i="71"/>
  <c r="CR88" i="71"/>
  <c r="CR106" i="71"/>
  <c r="CB105" i="71"/>
  <c r="CR102" i="71"/>
  <c r="CB99" i="71"/>
  <c r="CR96" i="71"/>
  <c r="CR95" i="71"/>
  <c r="CB95" i="71"/>
  <c r="CR91" i="71"/>
  <c r="CB90" i="71"/>
  <c r="CR89" i="71"/>
  <c r="CB89" i="71"/>
  <c r="CB88" i="71"/>
  <c r="CB86" i="71"/>
  <c r="CR139" i="71"/>
  <c r="CR104" i="71"/>
  <c r="CB96" i="71"/>
  <c r="CB94" i="71"/>
  <c r="CR86" i="71"/>
  <c r="CR85" i="71"/>
  <c r="CR82" i="71"/>
  <c r="CB81" i="71"/>
  <c r="CR76" i="71"/>
  <c r="CB76" i="71"/>
  <c r="CR75" i="71"/>
  <c r="CB75" i="71"/>
  <c r="CR72" i="71"/>
  <c r="CB72" i="71"/>
  <c r="CB71" i="71"/>
  <c r="CR68" i="71"/>
  <c r="CB68" i="71"/>
  <c r="CB65" i="71"/>
  <c r="CB64" i="71"/>
  <c r="CB63" i="71"/>
  <c r="CB62" i="71"/>
  <c r="CR94" i="71"/>
  <c r="CB84" i="71"/>
  <c r="CB83" i="71"/>
  <c r="CR79" i="71"/>
  <c r="CB69" i="71"/>
  <c r="CR65" i="71"/>
  <c r="CR64" i="71"/>
  <c r="CR63" i="71"/>
  <c r="CR62" i="71"/>
  <c r="CR61" i="71"/>
  <c r="CB104" i="71"/>
  <c r="CB78" i="71"/>
  <c r="CR77" i="71"/>
  <c r="CB73" i="71"/>
  <c r="CR70" i="71"/>
  <c r="CB67" i="71"/>
  <c r="CB60" i="71"/>
  <c r="CR56" i="71"/>
  <c r="CB56" i="71"/>
  <c r="CB55" i="71"/>
  <c r="CR53" i="71"/>
  <c r="CB52" i="71"/>
  <c r="CR49" i="71"/>
  <c r="CB48" i="71"/>
  <c r="CB47" i="71"/>
  <c r="CR45" i="71"/>
  <c r="CB43" i="71"/>
  <c r="CR39" i="71"/>
  <c r="CR38" i="71"/>
  <c r="CB38" i="71"/>
  <c r="CB37" i="71"/>
  <c r="CR36" i="71"/>
  <c r="CB124" i="71"/>
  <c r="CR107" i="71"/>
  <c r="CR101" i="71"/>
  <c r="CB82" i="71"/>
  <c r="CR81" i="71"/>
  <c r="CB66" i="71"/>
  <c r="CR58" i="71"/>
  <c r="CR57" i="71"/>
  <c r="CB54" i="71"/>
  <c r="CB53" i="71"/>
  <c r="CR50" i="71"/>
  <c r="CB49" i="71"/>
  <c r="CR46" i="71"/>
  <c r="CB46" i="71"/>
  <c r="CB45" i="71"/>
  <c r="CR41" i="71"/>
  <c r="CB40" i="71"/>
  <c r="CR34" i="71"/>
  <c r="CB33" i="71"/>
  <c r="CB22" i="71"/>
  <c r="EG22" i="71"/>
  <c r="EK22" i="71"/>
  <c r="EO22" i="71"/>
  <c r="CB23" i="71"/>
  <c r="EK23" i="71"/>
  <c r="CF24" i="71"/>
  <c r="EK24" i="71"/>
  <c r="EO24" i="71"/>
  <c r="CB25" i="71"/>
  <c r="EK25" i="71"/>
  <c r="CF26" i="71"/>
  <c r="CF27" i="71"/>
  <c r="CR27" i="71"/>
  <c r="BP28" i="71"/>
  <c r="CN28" i="71"/>
  <c r="BP29" i="71"/>
  <c r="CN29" i="71"/>
  <c r="EK29" i="71"/>
  <c r="CF30" i="71"/>
  <c r="EG30" i="71"/>
  <c r="EK30" i="71"/>
  <c r="EO30" i="71"/>
  <c r="CB31" i="71"/>
  <c r="EK31" i="71"/>
  <c r="CF32" i="71"/>
  <c r="BX33" i="71"/>
  <c r="BP34" i="71"/>
  <c r="EK34" i="71"/>
  <c r="EO35" i="71"/>
  <c r="CF37" i="71"/>
  <c r="CR37" i="71"/>
  <c r="EK37" i="71"/>
  <c r="BP38" i="71"/>
  <c r="EG38" i="71"/>
  <c r="EK38" i="71"/>
  <c r="EO38" i="71"/>
  <c r="EO39" i="71"/>
  <c r="CR40" i="71"/>
  <c r="CB41" i="71"/>
  <c r="EO41" i="71"/>
  <c r="EC43" i="71"/>
  <c r="CN45" i="71"/>
  <c r="BT47" i="71"/>
  <c r="EK47" i="71"/>
  <c r="BP48" i="71"/>
  <c r="BX49" i="71"/>
  <c r="EO49" i="71"/>
  <c r="EK50" i="71"/>
  <c r="EK51" i="71"/>
  <c r="BP52" i="71"/>
  <c r="BX53" i="71"/>
  <c r="EG53" i="71"/>
  <c r="EC54" i="71"/>
  <c r="CF55" i="71"/>
  <c r="CR55" i="71"/>
  <c r="EK55" i="71"/>
  <c r="BP56" i="71"/>
  <c r="CB58" i="71"/>
  <c r="EO58" i="71"/>
  <c r="EC60" i="71"/>
  <c r="EK67" i="71"/>
  <c r="BX68" i="71"/>
  <c r="EC72" i="71"/>
  <c r="CB74" i="71"/>
  <c r="EG76" i="71"/>
  <c r="EO76" i="71"/>
  <c r="EO78" i="71"/>
  <c r="BX81" i="71"/>
  <c r="EC87" i="71"/>
  <c r="EK94" i="71"/>
  <c r="EO95" i="71"/>
  <c r="EK97" i="71"/>
  <c r="CF23" i="71"/>
  <c r="CR23" i="71"/>
  <c r="BP24" i="71"/>
  <c r="CF25" i="71"/>
  <c r="CR25" i="71"/>
  <c r="BP26" i="71"/>
  <c r="BP27" i="71"/>
  <c r="CN27" i="71"/>
  <c r="BX28" i="71"/>
  <c r="BX29" i="71"/>
  <c r="EG29" i="71"/>
  <c r="BP30" i="71"/>
  <c r="CF31" i="71"/>
  <c r="CR31" i="71"/>
  <c r="BP32" i="71"/>
  <c r="CR32" i="71"/>
  <c r="CF33" i="71"/>
  <c r="CR33" i="71"/>
  <c r="BX34" i="71"/>
  <c r="BX35" i="71"/>
  <c r="EK35" i="71"/>
  <c r="CN37" i="71"/>
  <c r="EG37" i="71"/>
  <c r="CF38" i="71"/>
  <c r="CN39" i="71"/>
  <c r="CN40" i="71"/>
  <c r="EK40" i="71"/>
  <c r="EO40" i="71"/>
  <c r="EK41" i="71"/>
  <c r="EK42" i="71"/>
  <c r="BP43" i="71"/>
  <c r="CR43" i="71"/>
  <c r="BX44" i="71"/>
  <c r="CN44" i="71"/>
  <c r="CR44" i="71"/>
  <c r="BP46" i="71"/>
  <c r="CF47" i="71"/>
  <c r="CR47" i="71"/>
  <c r="CF48" i="71"/>
  <c r="CR48" i="71"/>
  <c r="CN49" i="71"/>
  <c r="CB51" i="71"/>
  <c r="CR51" i="71"/>
  <c r="CF52" i="71"/>
  <c r="CR52" i="71"/>
  <c r="CN53" i="71"/>
  <c r="CN54" i="71"/>
  <c r="CR54" i="71"/>
  <c r="CN55" i="71"/>
  <c r="EG55" i="71"/>
  <c r="CF56" i="71"/>
  <c r="BX57" i="71"/>
  <c r="EO57" i="71"/>
  <c r="EK58" i="71"/>
  <c r="EK59" i="71"/>
  <c r="BP60" i="71"/>
  <c r="CR60" i="71"/>
  <c r="BX61" i="71"/>
  <c r="BX62" i="71"/>
  <c r="CN62" i="71"/>
  <c r="BX64" i="71"/>
  <c r="CN64" i="71"/>
  <c r="CR69" i="71"/>
  <c r="BX70" i="71"/>
  <c r="EK71" i="71"/>
  <c r="BX72" i="71"/>
  <c r="EO72" i="71"/>
  <c r="CR74" i="71"/>
  <c r="CB77" i="71"/>
  <c r="CF78" i="71"/>
  <c r="CN79" i="71"/>
  <c r="CR84" i="71"/>
  <c r="CF85" i="71"/>
  <c r="EK88" i="71"/>
  <c r="ED217" i="71"/>
  <c r="ED186" i="71"/>
  <c r="ED181" i="71"/>
  <c r="ED180" i="71"/>
  <c r="ED177" i="71"/>
  <c r="ED176" i="71"/>
  <c r="ED173" i="71"/>
  <c r="ED172" i="71"/>
  <c r="ED170" i="71"/>
  <c r="ED161" i="71"/>
  <c r="ED160" i="71"/>
  <c r="ED155" i="71"/>
  <c r="ED150" i="71"/>
  <c r="ED196" i="71"/>
  <c r="ED184" i="71"/>
  <c r="ED179" i="71"/>
  <c r="ED169" i="71"/>
  <c r="ED168" i="71"/>
  <c r="ED165" i="71"/>
  <c r="ED164" i="71"/>
  <c r="ED159" i="71"/>
  <c r="ED193" i="71"/>
  <c r="ED182" i="71"/>
  <c r="ED171" i="71"/>
  <c r="ED152" i="71"/>
  <c r="ED149" i="71"/>
  <c r="ED148" i="71"/>
  <c r="ED144" i="71"/>
  <c r="ED140" i="71"/>
  <c r="ED138" i="71"/>
  <c r="ED131" i="71"/>
  <c r="ED130" i="71"/>
  <c r="ED129" i="71"/>
  <c r="ED124" i="71"/>
  <c r="ED123" i="71"/>
  <c r="ED195" i="71"/>
  <c r="ED194" i="71"/>
  <c r="ED178" i="71"/>
  <c r="ED175" i="71"/>
  <c r="ED167" i="71"/>
  <c r="ED163" i="71"/>
  <c r="ED158" i="71"/>
  <c r="ED153" i="71"/>
  <c r="ED147" i="71"/>
  <c r="ED143" i="71"/>
  <c r="ED139" i="71"/>
  <c r="ED137" i="71"/>
  <c r="ED136" i="71"/>
  <c r="ED135" i="71"/>
  <c r="ED166" i="71"/>
  <c r="ED134" i="71"/>
  <c r="ED119" i="71"/>
  <c r="ED118" i="71"/>
  <c r="ED113" i="71"/>
  <c r="ED106" i="71"/>
  <c r="ED102" i="71"/>
  <c r="ED96" i="71"/>
  <c r="ED95" i="71"/>
  <c r="ED92" i="71"/>
  <c r="ED91" i="71"/>
  <c r="ED89" i="71"/>
  <c r="ED157" i="71"/>
  <c r="ED151" i="71"/>
  <c r="ED133" i="71"/>
  <c r="ED126" i="71"/>
  <c r="ED117" i="71"/>
  <c r="ED112" i="71"/>
  <c r="ED111" i="71"/>
  <c r="ED104" i="71"/>
  <c r="ED101" i="71"/>
  <c r="ED93" i="71"/>
  <c r="ED183" i="71"/>
  <c r="ED145" i="71"/>
  <c r="ED141" i="71"/>
  <c r="ED127" i="71"/>
  <c r="ED121" i="71"/>
  <c r="ED108" i="71"/>
  <c r="ED107" i="71"/>
  <c r="ED97" i="71"/>
  <c r="ED88" i="71"/>
  <c r="ED80" i="71"/>
  <c r="ED79" i="71"/>
  <c r="ED76" i="71"/>
  <c r="ED72" i="71"/>
  <c r="ED65" i="71"/>
  <c r="ED63" i="71"/>
  <c r="ED62" i="71"/>
  <c r="ED174" i="71"/>
  <c r="ED162" i="71"/>
  <c r="ED120" i="71"/>
  <c r="ED116" i="71"/>
  <c r="ED103" i="71"/>
  <c r="ED99" i="71"/>
  <c r="ED98" i="71"/>
  <c r="ED84" i="71"/>
  <c r="ED83" i="71"/>
  <c r="ED81" i="71"/>
  <c r="ED77" i="71"/>
  <c r="ED73" i="71"/>
  <c r="ED69" i="71"/>
  <c r="ED66" i="71"/>
  <c r="ED64" i="71"/>
  <c r="EH214" i="71"/>
  <c r="EH197" i="71"/>
  <c r="EH185" i="71"/>
  <c r="EH178" i="71"/>
  <c r="EH167" i="71"/>
  <c r="EH158" i="71"/>
  <c r="EH156" i="71"/>
  <c r="EH153" i="71"/>
  <c r="EH186" i="71"/>
  <c r="EH181" i="71"/>
  <c r="EH180" i="71"/>
  <c r="EH177" i="71"/>
  <c r="EH176" i="71"/>
  <c r="EH174" i="71"/>
  <c r="EH172" i="71"/>
  <c r="EH170" i="71"/>
  <c r="EH166" i="71"/>
  <c r="EH162" i="71"/>
  <c r="EH160" i="71"/>
  <c r="EH157" i="71"/>
  <c r="EH215" i="71"/>
  <c r="EH189" i="71"/>
  <c r="EH173" i="71"/>
  <c r="EH168" i="71"/>
  <c r="EH165" i="71"/>
  <c r="EH164" i="71"/>
  <c r="EH161" i="71"/>
  <c r="EH155" i="71"/>
  <c r="EH154" i="71"/>
  <c r="EH146" i="71"/>
  <c r="EH142" i="71"/>
  <c r="EH134" i="71"/>
  <c r="EH127" i="71"/>
  <c r="EH182" i="71"/>
  <c r="EH179" i="71"/>
  <c r="EH171" i="71"/>
  <c r="EH169" i="71"/>
  <c r="EH159" i="71"/>
  <c r="EH152" i="71"/>
  <c r="EH151" i="71"/>
  <c r="EH148" i="71"/>
  <c r="EH145" i="71"/>
  <c r="EH141" i="71"/>
  <c r="EH133" i="71"/>
  <c r="EH132" i="71"/>
  <c r="EH175" i="71"/>
  <c r="EH135" i="71"/>
  <c r="EH131" i="71"/>
  <c r="EH130" i="71"/>
  <c r="EH129" i="71"/>
  <c r="EH122" i="71"/>
  <c r="EH121" i="71"/>
  <c r="EH116" i="71"/>
  <c r="EH110" i="71"/>
  <c r="EH109" i="71"/>
  <c r="EH107" i="71"/>
  <c r="EH105" i="71"/>
  <c r="EH100" i="71"/>
  <c r="EH163" i="71"/>
  <c r="EH149" i="71"/>
  <c r="EH144" i="71"/>
  <c r="EH140" i="71"/>
  <c r="EH138" i="71"/>
  <c r="EH128" i="71"/>
  <c r="EH125" i="71"/>
  <c r="EH120" i="71"/>
  <c r="EH115" i="71"/>
  <c r="EH108" i="71"/>
  <c r="EH103" i="71"/>
  <c r="EH99" i="71"/>
  <c r="EH97" i="71"/>
  <c r="EH94" i="71"/>
  <c r="EH90" i="71"/>
  <c r="EH88" i="71"/>
  <c r="EH87" i="71"/>
  <c r="EH86" i="71"/>
  <c r="EH85" i="71"/>
  <c r="EH83" i="71"/>
  <c r="EH82" i="71"/>
  <c r="EH184" i="71"/>
  <c r="EH147" i="71"/>
  <c r="EH143" i="71"/>
  <c r="EH139" i="71"/>
  <c r="EH137" i="71"/>
  <c r="EH118" i="71"/>
  <c r="EH114" i="71"/>
  <c r="EH113" i="71"/>
  <c r="EH104" i="71"/>
  <c r="EH89" i="71"/>
  <c r="EH74" i="71"/>
  <c r="EH73" i="71"/>
  <c r="EH71" i="71"/>
  <c r="EH70" i="71"/>
  <c r="EH67" i="71"/>
  <c r="EH124" i="71"/>
  <c r="EH117" i="71"/>
  <c r="EH112" i="71"/>
  <c r="EH106" i="71"/>
  <c r="EH96" i="71"/>
  <c r="EH92" i="71"/>
  <c r="EH78" i="71"/>
  <c r="EH75" i="71"/>
  <c r="EH68" i="71"/>
  <c r="EL215" i="71"/>
  <c r="EL193" i="71"/>
  <c r="EL192" i="71"/>
  <c r="EL189" i="71"/>
  <c r="EL187" i="71"/>
  <c r="EL183" i="71"/>
  <c r="EL173" i="71"/>
  <c r="EL165" i="71"/>
  <c r="EL161" i="71"/>
  <c r="EL155" i="71"/>
  <c r="EL152" i="71"/>
  <c r="EL150" i="71"/>
  <c r="EL191" i="71"/>
  <c r="EL185" i="71"/>
  <c r="EL182" i="71"/>
  <c r="EL179" i="71"/>
  <c r="EL175" i="71"/>
  <c r="EL171" i="71"/>
  <c r="EL169" i="71"/>
  <c r="EL163" i="71"/>
  <c r="EL159" i="71"/>
  <c r="EL156" i="71"/>
  <c r="EL181" i="71"/>
  <c r="EL178" i="71"/>
  <c r="EL176" i="71"/>
  <c r="EL170" i="71"/>
  <c r="EL167" i="71"/>
  <c r="EL158" i="71"/>
  <c r="EL153" i="71"/>
  <c r="EL149" i="71"/>
  <c r="EL144" i="71"/>
  <c r="EL140" i="71"/>
  <c r="EL138" i="71"/>
  <c r="EL131" i="71"/>
  <c r="EL130" i="71"/>
  <c r="EL129" i="71"/>
  <c r="EL124" i="71"/>
  <c r="EL123" i="71"/>
  <c r="EL190" i="71"/>
  <c r="EL188" i="71"/>
  <c r="EL186" i="71"/>
  <c r="EL177" i="71"/>
  <c r="EL174" i="71"/>
  <c r="EL168" i="71"/>
  <c r="EL166" i="71"/>
  <c r="EL164" i="71"/>
  <c r="EL162" i="71"/>
  <c r="EL157" i="71"/>
  <c r="EL147" i="71"/>
  <c r="EL143" i="71"/>
  <c r="EL139" i="71"/>
  <c r="EL137" i="71"/>
  <c r="EL136" i="71"/>
  <c r="EL128" i="71"/>
  <c r="EL194" i="71"/>
  <c r="EL184" i="71"/>
  <c r="EL180" i="71"/>
  <c r="EL160" i="71"/>
  <c r="EL151" i="71"/>
  <c r="EL148" i="71"/>
  <c r="EL133" i="71"/>
  <c r="EL119" i="71"/>
  <c r="EL114" i="71"/>
  <c r="EL113" i="71"/>
  <c r="EL106" i="71"/>
  <c r="EL103" i="71"/>
  <c r="EL99" i="71"/>
  <c r="EL97" i="71"/>
  <c r="EL95" i="71"/>
  <c r="EL94" i="71"/>
  <c r="EL90" i="71"/>
  <c r="EL88" i="71"/>
  <c r="EL146" i="71"/>
  <c r="EL142" i="71"/>
  <c r="EL132" i="71"/>
  <c r="EL127" i="71"/>
  <c r="EL126" i="71"/>
  <c r="EL118" i="71"/>
  <c r="EL117" i="71"/>
  <c r="EL112" i="71"/>
  <c r="EL111" i="71"/>
  <c r="EL104" i="71"/>
  <c r="EL102" i="71"/>
  <c r="EL98" i="71"/>
  <c r="EL96" i="71"/>
  <c r="EL92" i="71"/>
  <c r="EL89" i="71"/>
  <c r="EL172" i="71"/>
  <c r="EL120" i="71"/>
  <c r="EL116" i="71"/>
  <c r="EL101" i="71"/>
  <c r="EL80" i="71"/>
  <c r="EL78" i="71"/>
  <c r="EL68" i="71"/>
  <c r="EL195" i="71"/>
  <c r="EL154" i="71"/>
  <c r="EL115" i="71"/>
  <c r="EL110" i="71"/>
  <c r="EL93" i="71"/>
  <c r="EL91" i="71"/>
  <c r="EL85" i="71"/>
  <c r="EL83" i="71"/>
  <c r="EL82" i="71"/>
  <c r="EL76" i="71"/>
  <c r="EL72" i="71"/>
  <c r="EL65" i="71"/>
  <c r="EP220" i="71"/>
  <c r="EP195" i="71"/>
  <c r="EP188" i="71"/>
  <c r="EP184" i="71"/>
  <c r="EP178" i="71"/>
  <c r="EP168" i="71"/>
  <c r="EP167" i="71"/>
  <c r="EP164" i="71"/>
  <c r="EP163" i="71"/>
  <c r="EP158" i="71"/>
  <c r="EP153" i="71"/>
  <c r="EP197" i="71"/>
  <c r="EP193" i="71"/>
  <c r="EP189" i="71"/>
  <c r="EP183" i="71"/>
  <c r="EP181" i="71"/>
  <c r="EP177" i="71"/>
  <c r="EP174" i="71"/>
  <c r="EP170" i="71"/>
  <c r="EP166" i="71"/>
  <c r="EP162" i="71"/>
  <c r="EP157" i="71"/>
  <c r="EP191" i="71"/>
  <c r="EP187" i="71"/>
  <c r="EP182" i="71"/>
  <c r="EP180" i="71"/>
  <c r="EP179" i="71"/>
  <c r="EP172" i="71"/>
  <c r="EP171" i="71"/>
  <c r="EP169" i="71"/>
  <c r="EP160" i="71"/>
  <c r="EP159" i="71"/>
  <c r="EP154" i="71"/>
  <c r="EP146" i="71"/>
  <c r="EP142" i="71"/>
  <c r="EP135" i="71"/>
  <c r="EP134" i="71"/>
  <c r="EP127" i="71"/>
  <c r="EP176" i="71"/>
  <c r="EP175" i="71"/>
  <c r="EP151" i="71"/>
  <c r="EP145" i="71"/>
  <c r="EP141" i="71"/>
  <c r="EP133" i="71"/>
  <c r="EP132" i="71"/>
  <c r="EP196" i="71"/>
  <c r="EP186" i="71"/>
  <c r="EP173" i="71"/>
  <c r="EP155" i="71"/>
  <c r="EP149" i="71"/>
  <c r="EP144" i="71"/>
  <c r="EP140" i="71"/>
  <c r="EP129" i="71"/>
  <c r="EP128" i="71"/>
  <c r="EP122" i="71"/>
  <c r="EP121" i="71"/>
  <c r="EP116" i="71"/>
  <c r="EP110" i="71"/>
  <c r="EP104" i="71"/>
  <c r="EP96" i="71"/>
  <c r="EP92" i="71"/>
  <c r="EP91" i="71"/>
  <c r="EP161" i="71"/>
  <c r="EP148" i="71"/>
  <c r="EP147" i="71"/>
  <c r="EP143" i="71"/>
  <c r="EP139" i="71"/>
  <c r="EP138" i="71"/>
  <c r="EP137" i="71"/>
  <c r="EP125" i="71"/>
  <c r="EP120" i="71"/>
  <c r="EP115" i="71"/>
  <c r="EP109" i="71"/>
  <c r="EP108" i="71"/>
  <c r="EP107" i="71"/>
  <c r="EP105" i="71"/>
  <c r="EP101" i="71"/>
  <c r="EP93" i="71"/>
  <c r="EP80" i="71"/>
  <c r="EP198" i="71"/>
  <c r="EP156" i="71"/>
  <c r="EP131" i="71"/>
  <c r="EP124" i="71"/>
  <c r="EP117" i="71"/>
  <c r="EP112" i="71"/>
  <c r="EP106" i="71"/>
  <c r="EP100" i="71"/>
  <c r="EP90" i="71"/>
  <c r="EP87" i="71"/>
  <c r="EP84" i="71"/>
  <c r="EP81" i="71"/>
  <c r="EP79" i="71"/>
  <c r="EP76" i="71"/>
  <c r="EP72" i="71"/>
  <c r="EP69" i="71"/>
  <c r="EP65" i="71"/>
  <c r="EP165" i="71"/>
  <c r="EP152" i="71"/>
  <c r="EP136" i="71"/>
  <c r="EP111" i="71"/>
  <c r="EP94" i="71"/>
  <c r="EP86" i="71"/>
  <c r="EP77" i="71"/>
  <c r="EP73" i="71"/>
  <c r="EP70" i="71"/>
  <c r="EP66" i="71"/>
  <c r="EP64" i="71"/>
  <c r="EP63" i="71"/>
  <c r="EP62" i="71"/>
  <c r="EP61" i="71"/>
  <c r="CG214" i="71"/>
  <c r="CG186" i="71"/>
  <c r="CG183" i="71"/>
  <c r="CG181" i="71"/>
  <c r="CG180" i="71"/>
  <c r="CG177" i="71"/>
  <c r="CG176" i="71"/>
  <c r="CG173" i="71"/>
  <c r="CG172" i="71"/>
  <c r="CG170" i="71"/>
  <c r="CG161" i="71"/>
  <c r="CG160" i="71"/>
  <c r="CG155" i="71"/>
  <c r="CG185" i="71"/>
  <c r="CG179" i="71"/>
  <c r="CG169" i="71"/>
  <c r="CG168" i="71"/>
  <c r="CG165" i="71"/>
  <c r="CG164" i="71"/>
  <c r="CG159" i="71"/>
  <c r="CG174" i="71"/>
  <c r="CG166" i="71"/>
  <c r="CG162" i="71"/>
  <c r="CG157" i="71"/>
  <c r="CG156" i="71"/>
  <c r="CG149" i="71"/>
  <c r="CG148" i="71"/>
  <c r="CG144" i="71"/>
  <c r="CG140" i="71"/>
  <c r="CG139" i="71"/>
  <c r="CG138" i="71"/>
  <c r="CG137" i="71"/>
  <c r="CG130" i="71"/>
  <c r="CG129" i="71"/>
  <c r="CG124" i="71"/>
  <c r="CG188" i="71"/>
  <c r="CG147" i="71"/>
  <c r="CG143" i="71"/>
  <c r="CG136" i="71"/>
  <c r="CG135" i="71"/>
  <c r="CG182" i="71"/>
  <c r="CG167" i="71"/>
  <c r="CG153" i="71"/>
  <c r="CG146" i="71"/>
  <c r="CG142" i="71"/>
  <c r="CG132" i="71"/>
  <c r="CG131" i="71"/>
  <c r="CG127" i="71"/>
  <c r="CG119" i="71"/>
  <c r="CG118" i="71"/>
  <c r="CG113" i="71"/>
  <c r="CG107" i="71"/>
  <c r="CG104" i="71"/>
  <c r="CG101" i="71"/>
  <c r="CG94" i="71"/>
  <c r="CG93" i="71"/>
  <c r="CG178" i="71"/>
  <c r="CG158" i="71"/>
  <c r="CG154" i="71"/>
  <c r="CG150" i="71"/>
  <c r="CG145" i="71"/>
  <c r="CG141" i="71"/>
  <c r="CG123" i="71"/>
  <c r="CG122" i="71"/>
  <c r="CG117" i="71"/>
  <c r="CG112" i="71"/>
  <c r="CG111" i="71"/>
  <c r="CG100" i="71"/>
  <c r="CG98" i="71"/>
  <c r="CG91" i="71"/>
  <c r="CG87" i="71"/>
  <c r="CG85" i="71"/>
  <c r="CG84" i="71"/>
  <c r="CG83" i="71"/>
  <c r="CG82" i="71"/>
  <c r="CG81" i="71"/>
  <c r="CG171" i="71"/>
  <c r="CG152" i="71"/>
  <c r="CG128" i="71"/>
  <c r="CG126" i="71"/>
  <c r="CG115" i="71"/>
  <c r="CG114" i="71"/>
  <c r="CG110" i="71"/>
  <c r="CG105" i="71"/>
  <c r="CG92" i="71"/>
  <c r="CG90" i="71"/>
  <c r="CG78" i="71"/>
  <c r="CG77" i="71"/>
  <c r="CG73" i="71"/>
  <c r="CG70" i="71"/>
  <c r="CG66" i="71"/>
  <c r="CG175" i="71"/>
  <c r="CG163" i="71"/>
  <c r="CG125" i="71"/>
  <c r="CG109" i="71"/>
  <c r="CG106" i="71"/>
  <c r="CG97" i="71"/>
  <c r="CG96" i="71"/>
  <c r="CG76" i="71"/>
  <c r="CG75" i="71"/>
  <c r="CG74" i="71"/>
  <c r="CG71" i="71"/>
  <c r="CG67" i="71"/>
  <c r="CK215" i="71"/>
  <c r="CK182" i="71"/>
  <c r="CK178" i="71"/>
  <c r="CK175" i="71"/>
  <c r="CK171" i="71"/>
  <c r="CK167" i="71"/>
  <c r="CK163" i="71"/>
  <c r="CK158" i="71"/>
  <c r="CK153" i="71"/>
  <c r="CK152" i="71"/>
  <c r="CK186" i="71"/>
  <c r="CK174" i="71"/>
  <c r="CK166" i="71"/>
  <c r="CK162" i="71"/>
  <c r="CK157" i="71"/>
  <c r="CK156" i="71"/>
  <c r="CK185" i="71"/>
  <c r="CK154" i="71"/>
  <c r="CK146" i="71"/>
  <c r="CK142" i="71"/>
  <c r="CK134" i="71"/>
  <c r="CK133" i="71"/>
  <c r="CK127" i="71"/>
  <c r="CK126" i="71"/>
  <c r="CK151" i="71"/>
  <c r="CK150" i="71"/>
  <c r="CK145" i="71"/>
  <c r="CK141" i="71"/>
  <c r="CK132" i="71"/>
  <c r="CK131" i="71"/>
  <c r="CK183" i="71"/>
  <c r="CK180" i="71"/>
  <c r="CK176" i="71"/>
  <c r="CK169" i="71"/>
  <c r="CK160" i="71"/>
  <c r="CK147" i="71"/>
  <c r="CK143" i="71"/>
  <c r="CK137" i="71"/>
  <c r="CK122" i="71"/>
  <c r="CK121" i="71"/>
  <c r="CK116" i="71"/>
  <c r="CK110" i="71"/>
  <c r="CK109" i="71"/>
  <c r="CK105" i="71"/>
  <c r="CK103" i="71"/>
  <c r="CK99" i="71"/>
  <c r="CK97" i="71"/>
  <c r="CK95" i="71"/>
  <c r="CK91" i="71"/>
  <c r="CK90" i="71"/>
  <c r="CK89" i="71"/>
  <c r="CK88" i="71"/>
  <c r="CK173" i="71"/>
  <c r="CK170" i="71"/>
  <c r="CK164" i="71"/>
  <c r="CK155" i="71"/>
  <c r="CK136" i="71"/>
  <c r="CK128" i="71"/>
  <c r="CK125" i="71"/>
  <c r="CK124" i="71"/>
  <c r="CK120" i="71"/>
  <c r="CK115" i="71"/>
  <c r="CK114" i="71"/>
  <c r="CK108" i="71"/>
  <c r="CK106" i="71"/>
  <c r="CK102" i="71"/>
  <c r="CK96" i="71"/>
  <c r="CK92" i="71"/>
  <c r="CK179" i="71"/>
  <c r="CK172" i="71"/>
  <c r="CK148" i="71"/>
  <c r="CK144" i="71"/>
  <c r="CK140" i="71"/>
  <c r="CK138" i="71"/>
  <c r="CK130" i="71"/>
  <c r="CK111" i="71"/>
  <c r="CK98" i="71"/>
  <c r="CK93" i="71"/>
  <c r="CK87" i="71"/>
  <c r="CK86" i="71"/>
  <c r="CK85" i="71"/>
  <c r="CK82" i="71"/>
  <c r="CK79" i="71"/>
  <c r="CK76" i="71"/>
  <c r="CK72" i="71"/>
  <c r="CK68" i="71"/>
  <c r="CK65" i="71"/>
  <c r="CK64" i="71"/>
  <c r="CK63" i="71"/>
  <c r="CK62" i="71"/>
  <c r="CK181" i="71"/>
  <c r="CK159" i="71"/>
  <c r="CK139" i="71"/>
  <c r="CK135" i="71"/>
  <c r="CK123" i="71"/>
  <c r="CK119" i="71"/>
  <c r="CK104" i="71"/>
  <c r="CK100" i="71"/>
  <c r="CK80" i="71"/>
  <c r="CK69" i="71"/>
  <c r="CO216" i="71"/>
  <c r="CO208" i="71"/>
  <c r="CO185" i="71"/>
  <c r="CO183" i="71"/>
  <c r="CO181" i="71"/>
  <c r="CO180" i="71"/>
  <c r="CO177" i="71"/>
  <c r="CO176" i="71"/>
  <c r="CO173" i="71"/>
  <c r="CO172" i="71"/>
  <c r="CO170" i="71"/>
  <c r="CO161" i="71"/>
  <c r="CO160" i="71"/>
  <c r="CO155" i="71"/>
  <c r="CO150" i="71"/>
  <c r="CO209" i="71"/>
  <c r="CO179" i="71"/>
  <c r="CO169" i="71"/>
  <c r="CO168" i="71"/>
  <c r="CO165" i="71"/>
  <c r="CO164" i="71"/>
  <c r="CO159" i="71"/>
  <c r="CO149" i="71"/>
  <c r="CO148" i="71"/>
  <c r="CO144" i="71"/>
  <c r="CO140" i="71"/>
  <c r="CO139" i="71"/>
  <c r="CO138" i="71"/>
  <c r="CO130" i="71"/>
  <c r="CO129" i="71"/>
  <c r="CO124" i="71"/>
  <c r="CO182" i="71"/>
  <c r="CO171" i="71"/>
  <c r="CO152" i="71"/>
  <c r="CO147" i="71"/>
  <c r="CO143" i="71"/>
  <c r="CO137" i="71"/>
  <c r="CO136" i="71"/>
  <c r="CO135" i="71"/>
  <c r="CO213" i="71"/>
  <c r="CO178" i="71"/>
  <c r="CO162" i="71"/>
  <c r="CO158" i="71"/>
  <c r="CO154" i="71"/>
  <c r="CO145" i="71"/>
  <c r="CO141" i="71"/>
  <c r="CO119" i="71"/>
  <c r="CO118" i="71"/>
  <c r="CO113" i="71"/>
  <c r="CO104" i="71"/>
  <c r="CO101" i="71"/>
  <c r="CO93" i="71"/>
  <c r="CO92" i="71"/>
  <c r="CO175" i="71"/>
  <c r="CO166" i="71"/>
  <c r="CO134" i="71"/>
  <c r="CO126" i="71"/>
  <c r="CO123" i="71"/>
  <c r="CO117" i="71"/>
  <c r="CO112" i="71"/>
  <c r="CO111" i="71"/>
  <c r="CO107" i="71"/>
  <c r="CO94" i="71"/>
  <c r="CO84" i="71"/>
  <c r="CO81" i="71"/>
  <c r="CO163" i="71"/>
  <c r="CO156" i="71"/>
  <c r="CO153" i="71"/>
  <c r="CO125" i="71"/>
  <c r="CO122" i="71"/>
  <c r="CO109" i="71"/>
  <c r="CO106" i="71"/>
  <c r="CO96" i="71"/>
  <c r="CO80" i="71"/>
  <c r="CO77" i="71"/>
  <c r="CO69" i="71"/>
  <c r="CO133" i="71"/>
  <c r="CO127" i="71"/>
  <c r="CO121" i="71"/>
  <c r="CO108" i="71"/>
  <c r="CO97" i="71"/>
  <c r="CO91" i="71"/>
  <c r="CO88" i="71"/>
  <c r="CO83" i="71"/>
  <c r="CO78" i="71"/>
  <c r="CO74" i="71"/>
  <c r="CO73" i="71"/>
  <c r="CO70" i="71"/>
  <c r="CO67" i="71"/>
  <c r="CO66" i="71"/>
  <c r="CS182" i="71"/>
  <c r="CS178" i="71"/>
  <c r="CS175" i="71"/>
  <c r="CS171" i="71"/>
  <c r="CS167" i="71"/>
  <c r="CS163" i="71"/>
  <c r="CS158" i="71"/>
  <c r="CS153" i="71"/>
  <c r="CS152" i="71"/>
  <c r="CS174" i="71"/>
  <c r="CS166" i="71"/>
  <c r="CS162" i="71"/>
  <c r="CS157" i="71"/>
  <c r="CS156" i="71"/>
  <c r="CS186" i="71"/>
  <c r="CS154" i="71"/>
  <c r="CS150" i="71"/>
  <c r="CS146" i="71"/>
  <c r="CS142" i="71"/>
  <c r="CS134" i="71"/>
  <c r="CS127" i="71"/>
  <c r="CS183" i="71"/>
  <c r="CS181" i="71"/>
  <c r="CS180" i="71"/>
  <c r="CS173" i="71"/>
  <c r="CS172" i="71"/>
  <c r="CS170" i="71"/>
  <c r="CS161" i="71"/>
  <c r="CS160" i="71"/>
  <c r="CS155" i="71"/>
  <c r="CS151" i="71"/>
  <c r="CS145" i="71"/>
  <c r="CS141" i="71"/>
  <c r="CS133" i="71"/>
  <c r="CS132" i="71"/>
  <c r="CS164" i="71"/>
  <c r="CS136" i="71"/>
  <c r="CS124" i="71"/>
  <c r="CS122" i="71"/>
  <c r="CS121" i="71"/>
  <c r="CS116" i="71"/>
  <c r="CS110" i="71"/>
  <c r="CS109" i="71"/>
  <c r="CS107" i="71"/>
  <c r="CS105" i="71"/>
  <c r="CS100" i="71"/>
  <c r="CS94" i="71"/>
  <c r="CS177" i="71"/>
  <c r="CS168" i="71"/>
  <c r="CS135" i="71"/>
  <c r="CS131" i="71"/>
  <c r="CS130" i="71"/>
  <c r="CS129" i="71"/>
  <c r="CS128" i="71"/>
  <c r="CS125" i="71"/>
  <c r="CS120" i="71"/>
  <c r="CS115" i="71"/>
  <c r="CS114" i="71"/>
  <c r="CS108" i="71"/>
  <c r="CS103" i="71"/>
  <c r="CS99" i="71"/>
  <c r="CS98" i="71"/>
  <c r="CS97" i="71"/>
  <c r="CS90" i="71"/>
  <c r="CS88" i="71"/>
  <c r="CS86" i="71"/>
  <c r="CS85" i="71"/>
  <c r="CS83" i="71"/>
  <c r="CS82" i="71"/>
  <c r="CS159" i="71"/>
  <c r="CS126" i="71"/>
  <c r="CS123" i="71"/>
  <c r="CS119" i="71"/>
  <c r="CS102" i="71"/>
  <c r="CS95" i="71"/>
  <c r="CS93" i="71"/>
  <c r="CS87" i="71"/>
  <c r="CS78" i="71"/>
  <c r="CS74" i="71"/>
  <c r="CS71" i="71"/>
  <c r="CS70" i="71"/>
  <c r="CS67" i="71"/>
  <c r="CS169" i="71"/>
  <c r="CS165" i="71"/>
  <c r="CS149" i="71"/>
  <c r="CS147" i="71"/>
  <c r="CS143" i="71"/>
  <c r="CS139" i="71"/>
  <c r="CS137" i="71"/>
  <c r="CS118" i="71"/>
  <c r="CS113" i="71"/>
  <c r="CS104" i="71"/>
  <c r="CS92" i="71"/>
  <c r="CS89" i="71"/>
  <c r="CS76" i="71"/>
  <c r="CS75" i="71"/>
  <c r="CS72" i="71"/>
  <c r="CS68" i="71"/>
  <c r="EM190" i="71"/>
  <c r="EH183" i="71"/>
  <c r="EH187" i="71"/>
  <c r="EH188" i="71"/>
  <c r="EH192" i="71"/>
  <c r="EH194" i="71"/>
  <c r="EH196" i="71"/>
  <c r="ED200" i="71"/>
  <c r="ED185" i="71"/>
  <c r="ED188" i="71"/>
  <c r="ED190" i="71"/>
  <c r="ED203" i="71"/>
  <c r="EL203" i="71"/>
  <c r="EH200" i="71"/>
  <c r="EL204" i="71"/>
  <c r="CL205" i="71"/>
  <c r="EP211" i="71"/>
  <c r="EL196" i="71"/>
  <c r="EL197" i="71"/>
  <c r="EH201" i="71"/>
  <c r="CH196" i="71"/>
  <c r="EE171" i="71"/>
  <c r="EE177" i="71"/>
  <c r="EE182" i="71"/>
  <c r="EE163" i="71"/>
  <c r="EE165" i="71"/>
  <c r="EE170" i="71"/>
  <c r="EE175" i="71"/>
  <c r="EE181" i="71"/>
  <c r="CH184" i="71"/>
  <c r="EE185" i="71"/>
  <c r="EE187" i="71"/>
  <c r="CH185" i="71"/>
  <c r="ED191" i="71"/>
  <c r="ED192" i="71"/>
  <c r="CH194" i="71"/>
  <c r="ED198" i="71"/>
  <c r="CH197" i="71"/>
  <c r="CH199" i="71"/>
  <c r="EI198" i="71"/>
  <c r="ED202" i="71"/>
  <c r="ED204" i="71"/>
  <c r="CM22" i="71"/>
  <c r="CQ22" i="71"/>
  <c r="EF24" i="71"/>
  <c r="EF26" i="71"/>
  <c r="CI30" i="71"/>
  <c r="CM32" i="71"/>
  <c r="CQ32" i="71"/>
  <c r="CI36" i="71"/>
  <c r="EJ36" i="71"/>
  <c r="EN36" i="71"/>
  <c r="CM40" i="71"/>
  <c r="CQ40" i="71"/>
  <c r="EF46" i="71"/>
  <c r="CI54" i="71"/>
  <c r="EF83" i="71"/>
  <c r="EI185" i="71"/>
  <c r="CH187" i="71"/>
  <c r="ED187" i="71"/>
  <c r="CH188" i="71"/>
  <c r="EE188" i="71"/>
  <c r="EM188" i="71"/>
  <c r="ED189" i="71"/>
  <c r="EH190" i="71"/>
  <c r="EP190" i="71"/>
  <c r="EH191" i="71"/>
  <c r="CP192" i="71"/>
  <c r="EP192" i="71"/>
  <c r="EH193" i="71"/>
  <c r="EP194" i="71"/>
  <c r="EH195" i="71"/>
  <c r="EM196" i="71"/>
  <c r="ED197" i="71"/>
  <c r="CP198" i="71"/>
  <c r="EL198" i="71"/>
  <c r="ED199" i="71"/>
  <c r="EL200" i="71"/>
  <c r="EL201" i="71"/>
  <c r="EL202" i="71"/>
  <c r="CH204" i="71"/>
  <c r="ED205" i="71"/>
  <c r="EP210" i="71"/>
  <c r="CM83" i="71"/>
  <c r="CQ83" i="71"/>
  <c r="EB83" i="71"/>
  <c r="CI83" i="71"/>
  <c r="EN83" i="71"/>
  <c r="EG93" i="71"/>
  <c r="EG88" i="71"/>
  <c r="EG83" i="71"/>
  <c r="EG77" i="71"/>
  <c r="EG67" i="71"/>
  <c r="EG137" i="71"/>
  <c r="EK128" i="71"/>
  <c r="EK107" i="71"/>
  <c r="EK104" i="71"/>
  <c r="EK95" i="71"/>
  <c r="EK92" i="71"/>
  <c r="EK87" i="71"/>
  <c r="EK85" i="71"/>
  <c r="EK83" i="71"/>
  <c r="EK82" i="71"/>
  <c r="EK80" i="71"/>
  <c r="EK76" i="71"/>
  <c r="EK75" i="71"/>
  <c r="EK73" i="71"/>
  <c r="EK70" i="71"/>
  <c r="EK124" i="71"/>
  <c r="EK119" i="71"/>
  <c r="EK112" i="71"/>
  <c r="EK139" i="71"/>
  <c r="EK133" i="71"/>
  <c r="EK126" i="71"/>
  <c r="EO136" i="71"/>
  <c r="EO111" i="71"/>
  <c r="EO98" i="71"/>
  <c r="EO91" i="71"/>
  <c r="EO89" i="71"/>
  <c r="EO83" i="71"/>
  <c r="EO79" i="71"/>
  <c r="EO69" i="71"/>
  <c r="EO140" i="71"/>
  <c r="EO134" i="71"/>
  <c r="EO122" i="71"/>
  <c r="EO117" i="71"/>
  <c r="EO110" i="71"/>
  <c r="EO147" i="71"/>
  <c r="EO125" i="71"/>
  <c r="EO108" i="71"/>
  <c r="CF131" i="71"/>
  <c r="BP94" i="71"/>
  <c r="BP89" i="71"/>
  <c r="CF80" i="71"/>
  <c r="CF73" i="71"/>
  <c r="BP73" i="71"/>
  <c r="BP72" i="71"/>
  <c r="CF71" i="71"/>
  <c r="BP68" i="71"/>
  <c r="BP67" i="71"/>
  <c r="CF66" i="71"/>
  <c r="BP138" i="71"/>
  <c r="CF126" i="71"/>
  <c r="BP121" i="71"/>
  <c r="BX132" i="71"/>
  <c r="CN130" i="71"/>
  <c r="BX117" i="71"/>
  <c r="CN116" i="71"/>
  <c r="CN115" i="71"/>
  <c r="CN106" i="71"/>
  <c r="CN103" i="71"/>
  <c r="CN102" i="71"/>
  <c r="CN99" i="71"/>
  <c r="BX98" i="71"/>
  <c r="CN96" i="71"/>
  <c r="BX95" i="71"/>
  <c r="CN93" i="71"/>
  <c r="CN90" i="71"/>
  <c r="CN88" i="71"/>
  <c r="CN86" i="71"/>
  <c r="CN84" i="71"/>
  <c r="BX82" i="71"/>
  <c r="CN81" i="71"/>
  <c r="BX78" i="71"/>
  <c r="CN77" i="71"/>
  <c r="CN76" i="71"/>
  <c r="BX75" i="71"/>
  <c r="CN74" i="71"/>
  <c r="CN72" i="71"/>
  <c r="BX69" i="71"/>
  <c r="CN68" i="71"/>
  <c r="CN67" i="71"/>
  <c r="BX122" i="71"/>
  <c r="CN114" i="71"/>
  <c r="CN135" i="71"/>
  <c r="CR172" i="71"/>
  <c r="CR119" i="71"/>
  <c r="CB110" i="71"/>
  <c r="CR105" i="71"/>
  <c r="CB101" i="71"/>
  <c r="CB100" i="71"/>
  <c r="CR97" i="71"/>
  <c r="CB97" i="71"/>
  <c r="CR92" i="71"/>
  <c r="CB92" i="71"/>
  <c r="CB91" i="71"/>
  <c r="CR87" i="71"/>
  <c r="CB87" i="71"/>
  <c r="CB85" i="71"/>
  <c r="CR80" i="71"/>
  <c r="CB79" i="71"/>
  <c r="CR73" i="71"/>
  <c r="CR71" i="71"/>
  <c r="CB70" i="71"/>
  <c r="CR66" i="71"/>
  <c r="CB109" i="71"/>
  <c r="CB123" i="71"/>
  <c r="CR120" i="71"/>
  <c r="CB118" i="71"/>
  <c r="CR113" i="71"/>
  <c r="CB111" i="71"/>
  <c r="CB108" i="71"/>
  <c r="EC26" i="71"/>
  <c r="EC40" i="71"/>
  <c r="EC45" i="71"/>
  <c r="EC51" i="71"/>
  <c r="EC91" i="71"/>
  <c r="EC99" i="71"/>
  <c r="EC22" i="71"/>
  <c r="EC31" i="71"/>
  <c r="EC68" i="71"/>
  <c r="EC95" i="71"/>
  <c r="EC111" i="71"/>
  <c r="CF75" i="71"/>
  <c r="BP76" i="71"/>
  <c r="CF82" i="71"/>
  <c r="BP83" i="71"/>
  <c r="CF86" i="71"/>
  <c r="BP87" i="71"/>
  <c r="BP88" i="71"/>
  <c r="CF88" i="71"/>
  <c r="CF89" i="71"/>
  <c r="BP90" i="71"/>
  <c r="CF92" i="71"/>
  <c r="CF93" i="71"/>
  <c r="CF94" i="71"/>
  <c r="CF95" i="71"/>
  <c r="CF96" i="71"/>
  <c r="BP97" i="71"/>
  <c r="CF102" i="71"/>
  <c r="BP104" i="71"/>
  <c r="BP106" i="71"/>
  <c r="BP114" i="71"/>
  <c r="CF120" i="71"/>
  <c r="CF133" i="71"/>
  <c r="BP74" i="71"/>
  <c r="BP77" i="71"/>
  <c r="BP78" i="71"/>
  <c r="BP79" i="71"/>
  <c r="BP80" i="71"/>
  <c r="BP81" i="71"/>
  <c r="CF84" i="71"/>
  <c r="BP85" i="71"/>
  <c r="CF91" i="71"/>
  <c r="CF98" i="71"/>
  <c r="CF99" i="71"/>
  <c r="CF100" i="71"/>
  <c r="BP102" i="71"/>
  <c r="CF104" i="71"/>
  <c r="CF105" i="71"/>
  <c r="BP115" i="71"/>
  <c r="CF119" i="71"/>
  <c r="CF128" i="71"/>
  <c r="CF139" i="71"/>
  <c r="CF76" i="71"/>
  <c r="CF83" i="71"/>
  <c r="BP84" i="71"/>
  <c r="CF87" i="71"/>
  <c r="CF90" i="71"/>
  <c r="BP91" i="71"/>
  <c r="CF97" i="71"/>
  <c r="BP98" i="71"/>
  <c r="BP99" i="71"/>
  <c r="BP100" i="71"/>
  <c r="CF101" i="71"/>
  <c r="BP103" i="71"/>
  <c r="BP107" i="71"/>
  <c r="CF113" i="71"/>
  <c r="BP116" i="71"/>
  <c r="EC184" i="71"/>
  <c r="EC135" i="71"/>
  <c r="EC115" i="71"/>
  <c r="EC121" i="71"/>
  <c r="EC139" i="71"/>
  <c r="EC133" i="71"/>
  <c r="EC126" i="71"/>
  <c r="EC119" i="71"/>
  <c r="EC107" i="71"/>
  <c r="EC103" i="71"/>
  <c r="EG174" i="71"/>
  <c r="EG110" i="71"/>
  <c r="EG109" i="71"/>
  <c r="EG108" i="71"/>
  <c r="EG107" i="71"/>
  <c r="EG104" i="71"/>
  <c r="EG141" i="71"/>
  <c r="EG135" i="71"/>
  <c r="EG132" i="71"/>
  <c r="EG127" i="71"/>
  <c r="EG123" i="71"/>
  <c r="EK180" i="71"/>
  <c r="EK132" i="71"/>
  <c r="EK130" i="71"/>
  <c r="EK127" i="71"/>
  <c r="EK123" i="71"/>
  <c r="EK121" i="71"/>
  <c r="EK116" i="71"/>
  <c r="EK150" i="71"/>
  <c r="EK140" i="71"/>
  <c r="EK138" i="71"/>
  <c r="EK136" i="71"/>
  <c r="EK134" i="71"/>
  <c r="EK129" i="71"/>
  <c r="EK125" i="71"/>
  <c r="EK122" i="71"/>
  <c r="EK117" i="71"/>
  <c r="EK111" i="71"/>
  <c r="EK110" i="71"/>
  <c r="EK109" i="71"/>
  <c r="EK108" i="71"/>
  <c r="EK159" i="71"/>
  <c r="EK144" i="71"/>
  <c r="EK137" i="71"/>
  <c r="EK131" i="71"/>
  <c r="EK120" i="71"/>
  <c r="EK115" i="71"/>
  <c r="EK114" i="71"/>
  <c r="EK113" i="71"/>
  <c r="EK106" i="71"/>
  <c r="EO196" i="71"/>
  <c r="EO157" i="71"/>
  <c r="EO142" i="71"/>
  <c r="EO137" i="71"/>
  <c r="EO131" i="71"/>
  <c r="EO120" i="71"/>
  <c r="EO115" i="71"/>
  <c r="EO114" i="71"/>
  <c r="EO113" i="71"/>
  <c r="EO106" i="71"/>
  <c r="EO132" i="71"/>
  <c r="EO130" i="71"/>
  <c r="EO127" i="71"/>
  <c r="EO123" i="71"/>
  <c r="EO121" i="71"/>
  <c r="EO116" i="71"/>
  <c r="EO167" i="71"/>
  <c r="EO139" i="71"/>
  <c r="EO135" i="71"/>
  <c r="EO133" i="71"/>
  <c r="EO128" i="71"/>
  <c r="EO126" i="71"/>
  <c r="EO124" i="71"/>
  <c r="EO119" i="71"/>
  <c r="EO118" i="71"/>
  <c r="EO112" i="71"/>
  <c r="EO105" i="71"/>
  <c r="EO103" i="71"/>
  <c r="EO102" i="71"/>
  <c r="CF159" i="71"/>
  <c r="CF165" i="71"/>
  <c r="BP139" i="71"/>
  <c r="CF138" i="71"/>
  <c r="CF136" i="71"/>
  <c r="CF132" i="71"/>
  <c r="CF129" i="71"/>
  <c r="CF127" i="71"/>
  <c r="CF125" i="71"/>
  <c r="BP123" i="71"/>
  <c r="CF121" i="71"/>
  <c r="BP118" i="71"/>
  <c r="CF117" i="71"/>
  <c r="BP112" i="71"/>
  <c r="BP111" i="71"/>
  <c r="BP110" i="71"/>
  <c r="BP109" i="71"/>
  <c r="BP108" i="71"/>
  <c r="BP105" i="71"/>
  <c r="CF175" i="71"/>
  <c r="CF134" i="71"/>
  <c r="BP129" i="71"/>
  <c r="CF124" i="71"/>
  <c r="CF123" i="71"/>
  <c r="CF122" i="71"/>
  <c r="BP120" i="71"/>
  <c r="BP119" i="71"/>
  <c r="CF118" i="71"/>
  <c r="BP113" i="71"/>
  <c r="CF112" i="71"/>
  <c r="CF111" i="71"/>
  <c r="CF110" i="71"/>
  <c r="CF109" i="71"/>
  <c r="CF156" i="71"/>
  <c r="CF140" i="71"/>
  <c r="CF137" i="71"/>
  <c r="CF135" i="71"/>
  <c r="BP133" i="71"/>
  <c r="CF130" i="71"/>
  <c r="BP124" i="71"/>
  <c r="BP122" i="71"/>
  <c r="BP117" i="71"/>
  <c r="CF116" i="71"/>
  <c r="CF115" i="71"/>
  <c r="CF114" i="71"/>
  <c r="CF107" i="71"/>
  <c r="BP101" i="71"/>
  <c r="CJ170" i="71"/>
  <c r="CJ107" i="71"/>
  <c r="BT104" i="71"/>
  <c r="CJ128" i="71"/>
  <c r="CN196" i="71"/>
  <c r="CN141" i="71"/>
  <c r="BX137" i="71"/>
  <c r="CN134" i="71"/>
  <c r="CN128" i="71"/>
  <c r="BX126" i="71"/>
  <c r="CN124" i="71"/>
  <c r="CN123" i="71"/>
  <c r="BX120" i="71"/>
  <c r="BX119" i="71"/>
  <c r="CN118" i="71"/>
  <c r="BX113" i="71"/>
  <c r="CN112" i="71"/>
  <c r="CN111" i="71"/>
  <c r="CN110" i="71"/>
  <c r="CN109" i="71"/>
  <c r="CN108" i="71"/>
  <c r="BX106" i="71"/>
  <c r="CN105" i="71"/>
  <c r="CN104" i="71"/>
  <c r="CN152" i="71"/>
  <c r="CN151" i="71"/>
  <c r="BX140" i="71"/>
  <c r="CN139" i="71"/>
  <c r="BX138" i="71"/>
  <c r="CN133" i="71"/>
  <c r="CN131" i="71"/>
  <c r="CN126" i="71"/>
  <c r="BX125" i="71"/>
  <c r="CN120" i="71"/>
  <c r="CN119" i="71"/>
  <c r="BX116" i="71"/>
  <c r="BX115" i="71"/>
  <c r="BX114" i="71"/>
  <c r="CN113" i="71"/>
  <c r="CN161" i="71"/>
  <c r="BX142" i="71"/>
  <c r="CN138" i="71"/>
  <c r="CN136" i="71"/>
  <c r="CN132" i="71"/>
  <c r="BX131" i="71"/>
  <c r="CN129" i="71"/>
  <c r="BX128" i="71"/>
  <c r="CN127" i="71"/>
  <c r="CN125" i="71"/>
  <c r="BX123" i="71"/>
  <c r="CN122" i="71"/>
  <c r="CN121" i="71"/>
  <c r="BX118" i="71"/>
  <c r="CN117" i="71"/>
  <c r="BX112" i="71"/>
  <c r="BX111" i="71"/>
  <c r="BX110" i="71"/>
  <c r="BX109" i="71"/>
  <c r="BX108" i="71"/>
  <c r="BX105" i="71"/>
  <c r="BX104" i="71"/>
  <c r="BX102" i="71"/>
  <c r="CN101" i="71"/>
  <c r="CR187" i="71"/>
  <c r="CR140" i="71"/>
  <c r="CB140" i="71"/>
  <c r="CR138" i="71"/>
  <c r="CR136" i="71"/>
  <c r="CB135" i="71"/>
  <c r="CR132" i="71"/>
  <c r="CB130" i="71"/>
  <c r="CR129" i="71"/>
  <c r="CR127" i="71"/>
  <c r="CR125" i="71"/>
  <c r="CR122" i="71"/>
  <c r="CR121" i="71"/>
  <c r="CR117" i="71"/>
  <c r="CB116" i="71"/>
  <c r="CB115" i="71"/>
  <c r="CB114" i="71"/>
  <c r="CB107" i="71"/>
  <c r="CB147" i="71"/>
  <c r="CB136" i="71"/>
  <c r="CR134" i="71"/>
  <c r="CB132" i="71"/>
  <c r="CR128" i="71"/>
  <c r="CB127" i="71"/>
  <c r="CR124" i="71"/>
  <c r="CR123" i="71"/>
  <c r="CB121" i="71"/>
  <c r="CR118" i="71"/>
  <c r="CB117" i="71"/>
  <c r="CR112" i="71"/>
  <c r="CR111" i="71"/>
  <c r="CR110" i="71"/>
  <c r="CR109" i="71"/>
  <c r="CR108" i="71"/>
  <c r="CR176" i="71"/>
  <c r="CB139" i="71"/>
  <c r="CR137" i="71"/>
  <c r="CR135" i="71"/>
  <c r="CR130" i="71"/>
  <c r="CB126" i="71"/>
  <c r="CB120" i="71"/>
  <c r="CB119" i="71"/>
  <c r="CR116" i="71"/>
  <c r="CR115" i="71"/>
  <c r="CR114" i="71"/>
  <c r="CB113" i="71"/>
  <c r="CB106" i="71"/>
  <c r="CB103" i="71"/>
  <c r="CR100" i="71"/>
  <c r="EI196" i="71"/>
  <c r="EH199" i="71"/>
  <c r="EP199" i="71"/>
  <c r="EH198" i="71"/>
  <c r="EO192" i="71"/>
  <c r="EP201" i="71"/>
  <c r="EP200" i="71"/>
  <c r="EL199" i="71"/>
  <c r="EE196" i="71"/>
  <c r="EC195" i="71"/>
  <c r="EP203" i="71"/>
  <c r="EO189" i="71"/>
  <c r="EM198" i="71"/>
  <c r="EL206" i="71"/>
  <c r="EH202" i="71"/>
  <c r="EH203" i="71"/>
  <c r="ED201" i="71"/>
  <c r="CN140" i="71"/>
  <c r="CF141" i="71"/>
  <c r="CR141" i="71"/>
  <c r="EK141" i="71"/>
  <c r="CN143" i="71"/>
  <c r="EG143" i="71"/>
  <c r="CN144" i="71"/>
  <c r="CN146" i="71"/>
  <c r="CJ147" i="71"/>
  <c r="EK152" i="71"/>
  <c r="CB154" i="71"/>
  <c r="CR156" i="71"/>
  <c r="EG161" i="71"/>
  <c r="CR165" i="71"/>
  <c r="CB170" i="71"/>
  <c r="EO170" i="71"/>
  <c r="CN174" i="71"/>
  <c r="CR175" i="71"/>
  <c r="CF177" i="71"/>
  <c r="CN179" i="71"/>
  <c r="CN180" i="71"/>
  <c r="EO182" i="71"/>
  <c r="EO183" i="71"/>
  <c r="EK188" i="71"/>
  <c r="CN142" i="71"/>
  <c r="CR150" i="71"/>
  <c r="CR153" i="71"/>
  <c r="CR159" i="71"/>
  <c r="CB162" i="71"/>
  <c r="EK164" i="71"/>
  <c r="CF166" i="71"/>
  <c r="EG169" i="71"/>
  <c r="CN171" i="71"/>
  <c r="CF172" i="71"/>
  <c r="EO173" i="71"/>
  <c r="CF176" i="71"/>
  <c r="EO184" i="71"/>
  <c r="EO185" i="71"/>
  <c r="CR191" i="71"/>
  <c r="EK207" i="71"/>
  <c r="BP141" i="71"/>
  <c r="EO141" i="71"/>
  <c r="CF143" i="71"/>
  <c r="CR143" i="71"/>
  <c r="EK143" i="71"/>
  <c r="BP144" i="71"/>
  <c r="EG146" i="71"/>
  <c r="CN149" i="71"/>
  <c r="CF150" i="71"/>
  <c r="CF153" i="71"/>
  <c r="EO154" i="71"/>
  <c r="CR155" i="71"/>
  <c r="CN158" i="71"/>
  <c r="EK162" i="71"/>
  <c r="CN164" i="71"/>
  <c r="EK166" i="71"/>
  <c r="CN169" i="71"/>
  <c r="CR177" i="71"/>
  <c r="CR182" i="71"/>
  <c r="EO190" i="71"/>
  <c r="EP204" i="71"/>
  <c r="EP202" i="71"/>
  <c r="EL209" i="71"/>
  <c r="EH205" i="71"/>
  <c r="EH207" i="71"/>
  <c r="EE202" i="71"/>
  <c r="ED206" i="71"/>
  <c r="EE198" i="71"/>
  <c r="EP206" i="71"/>
  <c r="EP207" i="71"/>
  <c r="EP209" i="71"/>
  <c r="EL208" i="71"/>
  <c r="EL210" i="71"/>
  <c r="EI200" i="71"/>
  <c r="EH204" i="71"/>
  <c r="EH209" i="71"/>
  <c r="EH210" i="71"/>
  <c r="EB40" i="71"/>
  <c r="EB56" i="71"/>
  <c r="EC212" i="71"/>
  <c r="EC198" i="71"/>
  <c r="EC194" i="71"/>
  <c r="EC191" i="71"/>
  <c r="EC144" i="71"/>
  <c r="EC145" i="71"/>
  <c r="EC202" i="71"/>
  <c r="EC182" i="71"/>
  <c r="EG222" i="71"/>
  <c r="EG182" i="71"/>
  <c r="EG154" i="71"/>
  <c r="EG159" i="71"/>
  <c r="EG150" i="71"/>
  <c r="EG144" i="71"/>
  <c r="EK215" i="71"/>
  <c r="EK210" i="71"/>
  <c r="EK209" i="71"/>
  <c r="EK200" i="71"/>
  <c r="EK192" i="71"/>
  <c r="EK189" i="71"/>
  <c r="EK187" i="71"/>
  <c r="EK183" i="71"/>
  <c r="EK179" i="71"/>
  <c r="EK171" i="71"/>
  <c r="EK158" i="71"/>
  <c r="EK151" i="71"/>
  <c r="EK149" i="71"/>
  <c r="EK145" i="71"/>
  <c r="EK142" i="71"/>
  <c r="EK199" i="71"/>
  <c r="EK194" i="71"/>
  <c r="EK191" i="71"/>
  <c r="EK190" i="71"/>
  <c r="EK185" i="71"/>
  <c r="EK182" i="71"/>
  <c r="EK173" i="71"/>
  <c r="EK172" i="71"/>
  <c r="EK170" i="71"/>
  <c r="EK167" i="71"/>
  <c r="EK163" i="71"/>
  <c r="EK157" i="71"/>
  <c r="EK156" i="71"/>
  <c r="EK154" i="71"/>
  <c r="EK147" i="71"/>
  <c r="EK206" i="71"/>
  <c r="EK204" i="71"/>
  <c r="EK198" i="71"/>
  <c r="EK195" i="71"/>
  <c r="EK193" i="71"/>
  <c r="EK186" i="71"/>
  <c r="EK177" i="71"/>
  <c r="EK175" i="71"/>
  <c r="EK174" i="71"/>
  <c r="EK169" i="71"/>
  <c r="EK168" i="71"/>
  <c r="EK165" i="71"/>
  <c r="EK161" i="71"/>
  <c r="EK160" i="71"/>
  <c r="EK155" i="71"/>
  <c r="EK153" i="71"/>
  <c r="EK148" i="71"/>
  <c r="EK146" i="71"/>
  <c r="EO217" i="71"/>
  <c r="EO198" i="71"/>
  <c r="EO180" i="71"/>
  <c r="EO177" i="71"/>
  <c r="EO176" i="71"/>
  <c r="EO175" i="71"/>
  <c r="EO174" i="71"/>
  <c r="EO169" i="71"/>
  <c r="EO165" i="71"/>
  <c r="EO164" i="71"/>
  <c r="EO161" i="71"/>
  <c r="EO155" i="71"/>
  <c r="EO153" i="71"/>
  <c r="EO152" i="71"/>
  <c r="EO146" i="71"/>
  <c r="EO197" i="71"/>
  <c r="EO195" i="71"/>
  <c r="EO193" i="71"/>
  <c r="EO187" i="71"/>
  <c r="EO186" i="71"/>
  <c r="EO179" i="71"/>
  <c r="EO171" i="71"/>
  <c r="EO168" i="71"/>
  <c r="EO160" i="71"/>
  <c r="EO158" i="71"/>
  <c r="EO151" i="71"/>
  <c r="EO149" i="71"/>
  <c r="EO148" i="71"/>
  <c r="EO145" i="71"/>
  <c r="EO199" i="71"/>
  <c r="EO194" i="71"/>
  <c r="EO191" i="71"/>
  <c r="EO188" i="71"/>
  <c r="EO172" i="71"/>
  <c r="EO166" i="71"/>
  <c r="EO162" i="71"/>
  <c r="EO159" i="71"/>
  <c r="EO156" i="71"/>
  <c r="EO150" i="71"/>
  <c r="EO144" i="71"/>
  <c r="EO143" i="71"/>
  <c r="CF197" i="71"/>
  <c r="CF186" i="71"/>
  <c r="CF185" i="71"/>
  <c r="CF184" i="71"/>
  <c r="CF183" i="71"/>
  <c r="CF173" i="71"/>
  <c r="CF168" i="71"/>
  <c r="CF167" i="71"/>
  <c r="CF163" i="71"/>
  <c r="CF160" i="71"/>
  <c r="BP158" i="71"/>
  <c r="CF157" i="71"/>
  <c r="CF151" i="71"/>
  <c r="CF148" i="71"/>
  <c r="CF145" i="71"/>
  <c r="CF195" i="71"/>
  <c r="CF192" i="71"/>
  <c r="CF189" i="71"/>
  <c r="CF170" i="71"/>
  <c r="CF162" i="71"/>
  <c r="CF154" i="71"/>
  <c r="CF147" i="71"/>
  <c r="BP145" i="71"/>
  <c r="CF204" i="71"/>
  <c r="CF194" i="71"/>
  <c r="CF187" i="71"/>
  <c r="CF182" i="71"/>
  <c r="CF180" i="71"/>
  <c r="CF179" i="71"/>
  <c r="CF174" i="71"/>
  <c r="BP172" i="71"/>
  <c r="CF171" i="71"/>
  <c r="CF169" i="71"/>
  <c r="CF164" i="71"/>
  <c r="CF161" i="71"/>
  <c r="CF158" i="71"/>
  <c r="CF155" i="71"/>
  <c r="CF152" i="71"/>
  <c r="CF149" i="71"/>
  <c r="CF146" i="71"/>
  <c r="CF144" i="71"/>
  <c r="CF142" i="71"/>
  <c r="CJ205" i="71"/>
  <c r="CJ182" i="71"/>
  <c r="CJ155" i="71"/>
  <c r="BT155" i="71"/>
  <c r="CJ151" i="71"/>
  <c r="BT151" i="71"/>
  <c r="CJ166" i="71"/>
  <c r="CN193" i="71"/>
  <c r="CN190" i="71"/>
  <c r="CN187" i="71"/>
  <c r="BX174" i="71"/>
  <c r="BX171" i="71"/>
  <c r="CN166" i="71"/>
  <c r="BX164" i="71"/>
  <c r="CN162" i="71"/>
  <c r="CN154" i="71"/>
  <c r="BX144" i="71"/>
  <c r="CN186" i="71"/>
  <c r="CN184" i="71"/>
  <c r="CN182" i="71"/>
  <c r="CN177" i="71"/>
  <c r="CN176" i="71"/>
  <c r="CN175" i="71"/>
  <c r="BX173" i="71"/>
  <c r="CN172" i="71"/>
  <c r="CN165" i="71"/>
  <c r="BX163" i="71"/>
  <c r="BX160" i="71"/>
  <c r="CN159" i="71"/>
  <c r="BX157" i="71"/>
  <c r="CN156" i="71"/>
  <c r="CN155" i="71"/>
  <c r="CN153" i="71"/>
  <c r="CN150" i="71"/>
  <c r="CN198" i="71"/>
  <c r="CN191" i="71"/>
  <c r="CN185" i="71"/>
  <c r="CN183" i="71"/>
  <c r="CN173" i="71"/>
  <c r="CN170" i="71"/>
  <c r="CN168" i="71"/>
  <c r="CN167" i="71"/>
  <c r="CN163" i="71"/>
  <c r="CN160" i="71"/>
  <c r="BX159" i="71"/>
  <c r="CN157" i="71"/>
  <c r="CN148" i="71"/>
  <c r="CN147" i="71"/>
  <c r="CN145" i="71"/>
  <c r="BX143" i="71"/>
  <c r="CR188" i="71"/>
  <c r="CR185" i="71"/>
  <c r="CR183" i="71"/>
  <c r="CR173" i="71"/>
  <c r="CR170" i="71"/>
  <c r="CR168" i="71"/>
  <c r="CR167" i="71"/>
  <c r="CR163" i="71"/>
  <c r="CR160" i="71"/>
  <c r="CR157" i="71"/>
  <c r="CR148" i="71"/>
  <c r="CR147" i="71"/>
  <c r="CR145" i="71"/>
  <c r="CR200" i="71"/>
  <c r="CR199" i="71"/>
  <c r="CR197" i="71"/>
  <c r="CB167" i="71"/>
  <c r="CR166" i="71"/>
  <c r="CR162" i="71"/>
  <c r="CR154" i="71"/>
  <c r="CR201" i="71"/>
  <c r="CR186" i="71"/>
  <c r="CR180" i="71"/>
  <c r="CR179" i="71"/>
  <c r="CR174" i="71"/>
  <c r="CR171" i="71"/>
  <c r="CR169" i="71"/>
  <c r="CR164" i="71"/>
  <c r="CR161" i="71"/>
  <c r="CR158" i="71"/>
  <c r="CR152" i="71"/>
  <c r="CR151" i="71"/>
  <c r="CB150" i="71"/>
  <c r="CR149" i="71"/>
  <c r="CR146" i="71"/>
  <c r="CR144" i="71"/>
  <c r="CR142" i="71"/>
  <c r="EK203" i="71"/>
  <c r="EO207" i="71"/>
  <c r="EP208" i="71"/>
  <c r="EP205" i="71"/>
  <c r="EO203" i="71"/>
  <c r="EL214" i="71"/>
  <c r="EG193" i="71"/>
  <c r="EG203" i="71"/>
  <c r="ED215" i="71"/>
  <c r="EC215" i="71"/>
  <c r="EP213" i="71"/>
  <c r="EO204" i="71"/>
  <c r="EL211" i="71"/>
  <c r="EL217" i="71"/>
  <c r="EK216" i="71"/>
  <c r="EH213" i="71"/>
  <c r="EH219" i="71"/>
  <c r="EG188" i="71"/>
  <c r="EG189" i="71"/>
  <c r="ED209" i="71"/>
  <c r="EK218" i="71"/>
  <c r="EP214" i="71"/>
  <c r="EP217" i="71"/>
  <c r="EP219" i="71"/>
  <c r="EO210" i="71"/>
  <c r="EO206" i="71"/>
  <c r="EL212" i="71"/>
  <c r="EK212" i="71"/>
  <c r="EH220" i="71"/>
  <c r="BT22" i="71"/>
  <c r="EG24" i="71"/>
  <c r="EG26" i="71"/>
  <c r="BT29" i="71"/>
  <c r="EG31" i="71"/>
  <c r="EG32" i="71"/>
  <c r="CJ33" i="71"/>
  <c r="BT34" i="71"/>
  <c r="EG34" i="71"/>
  <c r="EG39" i="71"/>
  <c r="CJ44" i="71"/>
  <c r="BT52" i="71"/>
  <c r="EG52" i="71"/>
  <c r="CJ65" i="71"/>
  <c r="BT66" i="71"/>
  <c r="EG66" i="71"/>
  <c r="EG72" i="71"/>
  <c r="CJ81" i="71"/>
  <c r="BT82" i="71"/>
  <c r="EG82" i="71"/>
  <c r="EG87" i="71"/>
  <c r="CJ96" i="71"/>
  <c r="BT97" i="71"/>
  <c r="EG97" i="71"/>
  <c r="EG103" i="71"/>
  <c r="CJ112" i="71"/>
  <c r="BT113" i="71"/>
  <c r="EG113" i="71"/>
  <c r="EG119" i="71"/>
  <c r="EG120" i="71"/>
  <c r="EG121" i="71"/>
  <c r="EG122" i="71"/>
  <c r="EG124" i="71"/>
  <c r="EG128" i="71"/>
  <c r="EG130" i="71"/>
  <c r="EG133" i="71"/>
  <c r="EG138" i="71"/>
  <c r="EG139" i="71"/>
  <c r="EG145" i="71"/>
  <c r="EG147" i="71"/>
  <c r="EG148" i="71"/>
  <c r="EG151" i="71"/>
  <c r="EG152" i="71"/>
  <c r="EG155" i="71"/>
  <c r="EG156" i="71"/>
  <c r="EG157" i="71"/>
  <c r="EG166" i="71"/>
  <c r="EG170" i="71"/>
  <c r="EG183" i="71"/>
  <c r="CJ184" i="71"/>
  <c r="EG190" i="71"/>
  <c r="CJ193" i="71"/>
  <c r="EG194" i="71"/>
  <c r="EG207" i="71"/>
  <c r="EG217" i="71"/>
  <c r="EG27" i="71"/>
  <c r="CJ35" i="71"/>
  <c r="BT36" i="71"/>
  <c r="EG36" i="71"/>
  <c r="EG41" i="71"/>
  <c r="EG44" i="71"/>
  <c r="BT46" i="71"/>
  <c r="EG46" i="71"/>
  <c r="EG47" i="71"/>
  <c r="EG48" i="71"/>
  <c r="EG49" i="71"/>
  <c r="EG50" i="71"/>
  <c r="CJ53" i="71"/>
  <c r="BT54" i="71"/>
  <c r="EG56" i="71"/>
  <c r="EG58" i="71"/>
  <c r="EG64" i="71"/>
  <c r="CJ67" i="71"/>
  <c r="BT68" i="71"/>
  <c r="EG74" i="71"/>
  <c r="EG80" i="71"/>
  <c r="EG89" i="71"/>
  <c r="EG95" i="71"/>
  <c r="CJ98" i="71"/>
  <c r="BT99" i="71"/>
  <c r="EG105" i="71"/>
  <c r="EG111" i="71"/>
  <c r="CJ114" i="71"/>
  <c r="BT115" i="71"/>
  <c r="EG125" i="71"/>
  <c r="EG126" i="71"/>
  <c r="CJ127" i="71"/>
  <c r="EG129" i="71"/>
  <c r="EG131" i="71"/>
  <c r="EG134" i="71"/>
  <c r="EG158" i="71"/>
  <c r="CJ159" i="71"/>
  <c r="EG160" i="71"/>
  <c r="EG163" i="71"/>
  <c r="EG165" i="71"/>
  <c r="EG167" i="71"/>
  <c r="EG168" i="71"/>
  <c r="EG171" i="71"/>
  <c r="EG175" i="71"/>
  <c r="EG176" i="71"/>
  <c r="EG177" i="71"/>
  <c r="EG179" i="71"/>
  <c r="EG187" i="71"/>
  <c r="EG196" i="71"/>
  <c r="EG197" i="71"/>
  <c r="EG198" i="71"/>
  <c r="EG199" i="71"/>
  <c r="EG202" i="71"/>
  <c r="CJ203" i="71"/>
  <c r="EG204" i="71"/>
  <c r="EG209" i="71"/>
  <c r="EG219" i="71"/>
  <c r="EG221" i="71"/>
  <c r="EG23" i="71"/>
  <c r="BT25" i="71"/>
  <c r="EG25" i="71"/>
  <c r="EG28" i="71"/>
  <c r="EG33" i="71"/>
  <c r="EG40" i="71"/>
  <c r="CJ41" i="71"/>
  <c r="BT42" i="71"/>
  <c r="EG42" i="71"/>
  <c r="EG51" i="71"/>
  <c r="EG54" i="71"/>
  <c r="CJ58" i="71"/>
  <c r="BT59" i="71"/>
  <c r="EG59" i="71"/>
  <c r="EG65" i="71"/>
  <c r="EG68" i="71"/>
  <c r="EG69" i="71"/>
  <c r="EG70" i="71"/>
  <c r="EG71" i="71"/>
  <c r="CJ74" i="71"/>
  <c r="BT75" i="71"/>
  <c r="EG75" i="71"/>
  <c r="EG81" i="71"/>
  <c r="EG84" i="71"/>
  <c r="EG85" i="71"/>
  <c r="EG86" i="71"/>
  <c r="CJ89" i="71"/>
  <c r="BT90" i="71"/>
  <c r="EG90" i="71"/>
  <c r="EG96" i="71"/>
  <c r="EG99" i="71"/>
  <c r="EG100" i="71"/>
  <c r="EG101" i="71"/>
  <c r="EG102" i="71"/>
  <c r="CJ105" i="71"/>
  <c r="BT106" i="71"/>
  <c r="EG106" i="71"/>
  <c r="EG112" i="71"/>
  <c r="EG115" i="71"/>
  <c r="EG116" i="71"/>
  <c r="EG117" i="71"/>
  <c r="EG118" i="71"/>
  <c r="EG136" i="71"/>
  <c r="EG140" i="71"/>
  <c r="EG142" i="71"/>
  <c r="EG149" i="71"/>
  <c r="EG153" i="71"/>
  <c r="EG162" i="71"/>
  <c r="CJ163" i="71"/>
  <c r="EG164" i="71"/>
  <c r="EG172" i="71"/>
  <c r="EG173" i="71"/>
  <c r="BT177" i="71"/>
  <c r="CJ177" i="71"/>
  <c r="EG184" i="71"/>
  <c r="EG195" i="71"/>
  <c r="CJ198" i="71"/>
  <c r="CJ22" i="71"/>
  <c r="CJ23" i="71"/>
  <c r="BT24" i="71"/>
  <c r="BT27" i="71"/>
  <c r="CJ28" i="71"/>
  <c r="BT30" i="71"/>
  <c r="BT31" i="71"/>
  <c r="CJ36" i="71"/>
  <c r="CJ40" i="71"/>
  <c r="CJ45" i="71"/>
  <c r="CJ46" i="71"/>
  <c r="BT48" i="71"/>
  <c r="CJ49" i="71"/>
  <c r="BT50" i="71"/>
  <c r="CJ51" i="71"/>
  <c r="CJ54" i="71"/>
  <c r="CJ55" i="71"/>
  <c r="BT56" i="71"/>
  <c r="CJ61" i="71"/>
  <c r="BT62" i="71"/>
  <c r="CJ63" i="71"/>
  <c r="BT64" i="71"/>
  <c r="BT69" i="71"/>
  <c r="CJ70" i="71"/>
  <c r="BT71" i="71"/>
  <c r="CJ72" i="71"/>
  <c r="CJ77" i="71"/>
  <c r="BT78" i="71"/>
  <c r="CJ79" i="71"/>
  <c r="BT80" i="71"/>
  <c r="BT84" i="71"/>
  <c r="CJ85" i="71"/>
  <c r="BT86" i="71"/>
  <c r="CJ87" i="71"/>
  <c r="CJ92" i="71"/>
  <c r="BT93" i="71"/>
  <c r="CJ94" i="71"/>
  <c r="BT95" i="71"/>
  <c r="BT100" i="71"/>
  <c r="CJ101" i="71"/>
  <c r="BT102" i="71"/>
  <c r="CJ103" i="71"/>
  <c r="CJ108" i="71"/>
  <c r="BT109" i="71"/>
  <c r="CJ110" i="71"/>
  <c r="BT111" i="71"/>
  <c r="BT116" i="71"/>
  <c r="CJ117" i="71"/>
  <c r="BT118" i="71"/>
  <c r="CJ119" i="71"/>
  <c r="BT122" i="71"/>
  <c r="CJ124" i="71"/>
  <c r="CJ125" i="71"/>
  <c r="CJ126" i="71"/>
  <c r="BT127" i="71"/>
  <c r="BT128" i="71"/>
  <c r="CJ129" i="71"/>
  <c r="CJ140" i="71"/>
  <c r="BT141" i="71"/>
  <c r="CJ141" i="71"/>
  <c r="BT148" i="71"/>
  <c r="CJ148" i="71"/>
  <c r="BT152" i="71"/>
  <c r="CJ152" i="71"/>
  <c r="CJ160" i="71"/>
  <c r="CJ164" i="71"/>
  <c r="CJ167" i="71"/>
  <c r="CJ171" i="71"/>
  <c r="CJ175" i="71"/>
  <c r="CJ180" i="71"/>
  <c r="CJ183" i="71"/>
  <c r="CJ195" i="71"/>
  <c r="BT23" i="71"/>
  <c r="CJ26" i="71"/>
  <c r="CJ27" i="71"/>
  <c r="BT28" i="71"/>
  <c r="CJ31" i="71"/>
  <c r="CJ32" i="71"/>
  <c r="CJ38" i="71"/>
  <c r="BT44" i="71"/>
  <c r="BT45" i="71"/>
  <c r="CJ48" i="71"/>
  <c r="BT49" i="71"/>
  <c r="CJ50" i="71"/>
  <c r="BT51" i="71"/>
  <c r="BT55" i="71"/>
  <c r="BT61" i="71"/>
  <c r="CJ62" i="71"/>
  <c r="BT63" i="71"/>
  <c r="CJ64" i="71"/>
  <c r="CJ69" i="71"/>
  <c r="BT70" i="71"/>
  <c r="CJ71" i="71"/>
  <c r="BT72" i="71"/>
  <c r="BT77" i="71"/>
  <c r="CJ78" i="71"/>
  <c r="BT79" i="71"/>
  <c r="CJ80" i="71"/>
  <c r="CJ83" i="71"/>
  <c r="CJ84" i="71"/>
  <c r="BT85" i="71"/>
  <c r="CJ86" i="71"/>
  <c r="BT87" i="71"/>
  <c r="BT92" i="71"/>
  <c r="CJ93" i="71"/>
  <c r="BT94" i="71"/>
  <c r="CJ95" i="71"/>
  <c r="CJ100" i="71"/>
  <c r="BT101" i="71"/>
  <c r="CJ102" i="71"/>
  <c r="BT103" i="71"/>
  <c r="BT108" i="71"/>
  <c r="CJ109" i="71"/>
  <c r="BT110" i="71"/>
  <c r="CJ111" i="71"/>
  <c r="CJ116" i="71"/>
  <c r="BT117" i="71"/>
  <c r="CJ118" i="71"/>
  <c r="BT119" i="71"/>
  <c r="CJ120" i="71"/>
  <c r="BT121" i="71"/>
  <c r="CJ123" i="71"/>
  <c r="CJ131" i="71"/>
  <c r="CJ132" i="71"/>
  <c r="BT133" i="71"/>
  <c r="CJ133" i="71"/>
  <c r="BT134" i="71"/>
  <c r="CJ134" i="71"/>
  <c r="CJ135" i="71"/>
  <c r="BT136" i="71"/>
  <c r="BT137" i="71"/>
  <c r="BT143" i="71"/>
  <c r="CJ146" i="71"/>
  <c r="CJ150" i="71"/>
  <c r="CJ154" i="71"/>
  <c r="CJ158" i="71"/>
  <c r="CJ162" i="71"/>
  <c r="CJ169" i="71"/>
  <c r="CJ174" i="71"/>
  <c r="CJ176" i="71"/>
  <c r="CJ179" i="71"/>
  <c r="CJ200" i="71"/>
  <c r="CJ24" i="71"/>
  <c r="CJ25" i="71"/>
  <c r="BT26" i="71"/>
  <c r="CJ29" i="71"/>
  <c r="CJ30" i="71"/>
  <c r="BT32" i="71"/>
  <c r="BT33" i="71"/>
  <c r="CJ34" i="71"/>
  <c r="BT35" i="71"/>
  <c r="CJ37" i="71"/>
  <c r="BT38" i="71"/>
  <c r="BT39" i="71"/>
  <c r="BT41" i="71"/>
  <c r="CJ42" i="71"/>
  <c r="BT43" i="71"/>
  <c r="CJ47" i="71"/>
  <c r="CJ52" i="71"/>
  <c r="BT53" i="71"/>
  <c r="CJ56" i="71"/>
  <c r="CJ57" i="71"/>
  <c r="BT58" i="71"/>
  <c r="CJ59" i="71"/>
  <c r="BT60" i="71"/>
  <c r="BT65" i="71"/>
  <c r="CJ66" i="71"/>
  <c r="BT67" i="71"/>
  <c r="CJ68" i="71"/>
  <c r="CJ73" i="71"/>
  <c r="BT74" i="71"/>
  <c r="CJ75" i="71"/>
  <c r="BT76" i="71"/>
  <c r="BT81" i="71"/>
  <c r="CJ82" i="71"/>
  <c r="BT83" i="71"/>
  <c r="CJ88" i="71"/>
  <c r="BT89" i="71"/>
  <c r="CJ90" i="71"/>
  <c r="BT91" i="71"/>
  <c r="BT96" i="71"/>
  <c r="CJ97" i="71"/>
  <c r="BT98" i="71"/>
  <c r="CJ99" i="71"/>
  <c r="CJ104" i="71"/>
  <c r="BT105" i="71"/>
  <c r="CJ106" i="71"/>
  <c r="BT107" i="71"/>
  <c r="BT112" i="71"/>
  <c r="CJ113" i="71"/>
  <c r="BT114" i="71"/>
  <c r="CJ115" i="71"/>
  <c r="CJ121" i="71"/>
  <c r="BT124" i="71"/>
  <c r="BT125" i="71"/>
  <c r="CJ130" i="71"/>
  <c r="CJ136" i="71"/>
  <c r="CJ137" i="71"/>
  <c r="CJ138" i="71"/>
  <c r="CJ139" i="71"/>
  <c r="CJ142" i="71"/>
  <c r="CJ143" i="71"/>
  <c r="CJ144" i="71"/>
  <c r="CJ145" i="71"/>
  <c r="CJ149" i="71"/>
  <c r="CJ153" i="71"/>
  <c r="CJ156" i="71"/>
  <c r="CJ157" i="71"/>
  <c r="CJ161" i="71"/>
  <c r="CJ165" i="71"/>
  <c r="BT168" i="71"/>
  <c r="CJ168" i="71"/>
  <c r="CJ172" i="71"/>
  <c r="CJ173" i="71"/>
  <c r="EC33" i="71"/>
  <c r="EC36" i="71"/>
  <c r="EC38" i="71"/>
  <c r="EC48" i="71"/>
  <c r="EC52" i="71"/>
  <c r="EC57" i="71"/>
  <c r="EC61" i="71"/>
  <c r="EC65" i="71"/>
  <c r="EC69" i="71"/>
  <c r="EC73" i="71"/>
  <c r="EC77" i="71"/>
  <c r="EC81" i="71"/>
  <c r="EC84" i="71"/>
  <c r="EC88" i="71"/>
  <c r="EC92" i="71"/>
  <c r="EC96" i="71"/>
  <c r="EC100" i="71"/>
  <c r="EC104" i="71"/>
  <c r="EC108" i="71"/>
  <c r="EC112" i="71"/>
  <c r="EC116" i="71"/>
  <c r="EC125" i="71"/>
  <c r="EC132" i="71"/>
  <c r="EC138" i="71"/>
  <c r="EC143" i="71"/>
  <c r="EC146" i="71"/>
  <c r="EC147" i="71"/>
  <c r="EC148" i="71"/>
  <c r="EC149" i="71"/>
  <c r="EC150" i="71"/>
  <c r="EC151" i="71"/>
  <c r="EC152" i="71"/>
  <c r="EC153" i="71"/>
  <c r="EC154" i="71"/>
  <c r="EC155" i="71"/>
  <c r="EC157" i="71"/>
  <c r="EC158" i="71"/>
  <c r="EC159" i="71"/>
  <c r="EC160" i="71"/>
  <c r="EC161" i="71"/>
  <c r="EC162" i="71"/>
  <c r="EC163" i="71"/>
  <c r="EC164" i="71"/>
  <c r="EC165" i="71"/>
  <c r="EC173" i="71"/>
  <c r="EC174" i="71"/>
  <c r="EC179" i="71"/>
  <c r="EC186" i="71"/>
  <c r="EC196" i="71"/>
  <c r="EC207" i="71"/>
  <c r="ED219" i="71"/>
  <c r="EC220" i="71"/>
  <c r="EC23" i="71"/>
  <c r="EC32" i="71"/>
  <c r="EC35" i="71"/>
  <c r="EC42" i="71"/>
  <c r="EC59" i="71"/>
  <c r="EC75" i="71"/>
  <c r="EC79" i="71"/>
  <c r="EC83" i="71"/>
  <c r="EC86" i="71"/>
  <c r="EC90" i="71"/>
  <c r="EC94" i="71"/>
  <c r="EC98" i="71"/>
  <c r="EC102" i="71"/>
  <c r="EC106" i="71"/>
  <c r="EC110" i="71"/>
  <c r="EC114" i="71"/>
  <c r="EC118" i="71"/>
  <c r="EC127" i="71"/>
  <c r="EC136" i="71"/>
  <c r="EC140" i="71"/>
  <c r="EC176" i="71"/>
  <c r="EC177" i="71"/>
  <c r="EC187" i="71"/>
  <c r="EC190" i="71"/>
  <c r="EC193" i="71"/>
  <c r="EC197" i="71"/>
  <c r="EC200" i="71"/>
  <c r="EC201" i="71"/>
  <c r="EC209" i="71"/>
  <c r="EC25" i="71"/>
  <c r="EC27" i="71"/>
  <c r="EC30" i="71"/>
  <c r="EC37" i="71"/>
  <c r="EC39" i="71"/>
  <c r="EC50" i="71"/>
  <c r="EC56" i="71"/>
  <c r="EC63" i="71"/>
  <c r="EC67" i="71"/>
  <c r="EC71" i="71"/>
  <c r="EC34" i="71"/>
  <c r="EC41" i="71"/>
  <c r="EC44" i="71"/>
  <c r="EC46" i="71"/>
  <c r="EC49" i="71"/>
  <c r="EC53" i="71"/>
  <c r="EC55" i="71"/>
  <c r="EC58" i="71"/>
  <c r="EC62" i="71"/>
  <c r="EC66" i="71"/>
  <c r="EC70" i="71"/>
  <c r="EC74" i="71"/>
  <c r="EC78" i="71"/>
  <c r="EC82" i="71"/>
  <c r="EC85" i="71"/>
  <c r="EC89" i="71"/>
  <c r="EC93" i="71"/>
  <c r="EC97" i="71"/>
  <c r="EC101" i="71"/>
  <c r="EC105" i="71"/>
  <c r="EC109" i="71"/>
  <c r="EC113" i="71"/>
  <c r="EC117" i="71"/>
  <c r="EC120" i="71"/>
  <c r="EC122" i="71"/>
  <c r="EC124" i="71"/>
  <c r="EC128" i="71"/>
  <c r="EC129" i="71"/>
  <c r="EC130" i="71"/>
  <c r="EC131" i="71"/>
  <c r="EC137" i="71"/>
  <c r="EC141" i="71"/>
  <c r="EC142" i="71"/>
  <c r="EC156" i="71"/>
  <c r="EC166" i="71"/>
  <c r="EC167" i="71"/>
  <c r="EC168" i="71"/>
  <c r="EC169" i="71"/>
  <c r="EC170" i="71"/>
  <c r="EC171" i="71"/>
  <c r="EC172" i="71"/>
  <c r="EC175" i="71"/>
  <c r="EC180" i="71"/>
  <c r="EC185" i="71"/>
  <c r="EC189" i="71"/>
  <c r="EC192" i="71"/>
  <c r="EC199" i="71"/>
  <c r="EC204" i="71"/>
  <c r="EB46" i="71"/>
  <c r="EB22" i="71"/>
  <c r="EB24" i="71"/>
  <c r="EB30" i="71"/>
  <c r="EB36" i="71"/>
  <c r="EB26" i="71"/>
  <c r="EB32" i="71"/>
  <c r="EB38" i="71"/>
  <c r="EB44" i="71"/>
  <c r="EB54" i="71"/>
  <c r="CI28" i="71"/>
  <c r="CM28" i="71"/>
  <c r="CQ28" i="71"/>
  <c r="EB28" i="71"/>
  <c r="EF28" i="71"/>
  <c r="EJ28" i="71"/>
  <c r="EN28" i="71"/>
  <c r="EL205" i="71"/>
  <c r="EH206" i="71"/>
  <c r="ED207" i="71"/>
  <c r="EL207" i="71"/>
  <c r="ED208" i="71"/>
  <c r="ED211" i="71"/>
  <c r="EH212" i="71"/>
  <c r="ED213" i="71"/>
  <c r="ED214" i="71"/>
  <c r="EP215" i="71"/>
  <c r="EH217" i="71"/>
  <c r="EL219" i="71"/>
  <c r="EL220" i="71"/>
  <c r="EB202" i="71"/>
  <c r="EB186" i="71"/>
  <c r="EB176" i="71"/>
  <c r="EB174" i="71"/>
  <c r="EB169" i="71"/>
  <c r="EB203" i="71"/>
  <c r="EB193" i="71"/>
  <c r="EB184" i="71"/>
  <c r="EB181" i="71"/>
  <c r="EB179" i="71"/>
  <c r="EB177" i="71"/>
  <c r="EB170" i="71"/>
  <c r="EB198" i="71"/>
  <c r="EB195" i="71"/>
  <c r="EB183" i="71"/>
  <c r="EB175" i="71"/>
  <c r="EB171" i="71"/>
  <c r="EB167" i="71"/>
  <c r="EB164" i="71"/>
  <c r="EB160" i="71"/>
  <c r="EB152" i="71"/>
  <c r="EB148" i="71"/>
  <c r="EB145" i="71"/>
  <c r="EB187" i="71"/>
  <c r="EB178" i="71"/>
  <c r="EB162" i="71"/>
  <c r="EB158" i="71"/>
  <c r="EB155" i="71"/>
  <c r="EB151" i="71"/>
  <c r="EB147" i="71"/>
  <c r="EB141" i="71"/>
  <c r="EB140" i="71"/>
  <c r="EB139" i="71"/>
  <c r="EB138" i="71"/>
  <c r="EB137" i="71"/>
  <c r="EB205" i="71"/>
  <c r="EB182" i="71"/>
  <c r="EB173" i="71"/>
  <c r="EB166" i="71"/>
  <c r="EB163" i="71"/>
  <c r="EB159" i="71"/>
  <c r="EB144" i="71"/>
  <c r="EB143" i="71"/>
  <c r="EB142" i="71"/>
  <c r="EB180" i="71"/>
  <c r="EB172" i="71"/>
  <c r="EB168" i="71"/>
  <c r="EB156" i="71"/>
  <c r="EB153" i="71"/>
  <c r="EB149" i="71"/>
  <c r="EB133" i="71"/>
  <c r="EB132" i="71"/>
  <c r="EB131" i="71"/>
  <c r="EB121" i="71"/>
  <c r="EB118" i="71"/>
  <c r="EB116" i="71"/>
  <c r="EB114" i="71"/>
  <c r="EB112" i="71"/>
  <c r="EB110" i="71"/>
  <c r="EB108" i="71"/>
  <c r="EB136" i="71"/>
  <c r="EB135" i="71"/>
  <c r="EB130" i="71"/>
  <c r="EB122" i="71"/>
  <c r="EB119" i="71"/>
  <c r="EB111" i="71"/>
  <c r="EB106" i="71"/>
  <c r="EB104" i="71"/>
  <c r="EB102" i="71"/>
  <c r="EB100" i="71"/>
  <c r="EB98" i="71"/>
  <c r="EB96" i="71"/>
  <c r="EB94" i="71"/>
  <c r="EB92" i="71"/>
  <c r="EB90" i="71"/>
  <c r="EB88" i="71"/>
  <c r="EB86" i="71"/>
  <c r="EB84" i="71"/>
  <c r="EB82" i="71"/>
  <c r="EB80" i="71"/>
  <c r="EB78" i="71"/>
  <c r="EB76" i="71"/>
  <c r="EB74" i="71"/>
  <c r="EB72" i="71"/>
  <c r="EB165" i="71"/>
  <c r="EB161" i="71"/>
  <c r="EB157" i="71"/>
  <c r="EB154" i="71"/>
  <c r="EB150" i="71"/>
  <c r="EB146" i="71"/>
  <c r="EB117" i="71"/>
  <c r="EB109" i="71"/>
  <c r="EB128" i="71"/>
  <c r="EB127" i="71"/>
  <c r="EB126" i="71"/>
  <c r="EB125" i="71"/>
  <c r="EB124" i="71"/>
  <c r="EB115" i="71"/>
  <c r="EB107" i="71"/>
  <c r="EB105" i="71"/>
  <c r="EB103" i="71"/>
  <c r="EB101" i="71"/>
  <c r="EB99" i="71"/>
  <c r="EB97" i="71"/>
  <c r="EB95" i="71"/>
  <c r="EB93" i="71"/>
  <c r="EB91" i="71"/>
  <c r="EB129" i="71"/>
  <c r="EB89" i="71"/>
  <c r="EB81" i="71"/>
  <c r="EB73" i="71"/>
  <c r="EB70" i="71"/>
  <c r="EB68" i="71"/>
  <c r="EB66" i="71"/>
  <c r="EB64" i="71"/>
  <c r="EB123" i="71"/>
  <c r="EB113" i="71"/>
  <c r="EB87" i="71"/>
  <c r="EB79" i="71"/>
  <c r="EB71" i="71"/>
  <c r="EB120" i="71"/>
  <c r="EB85" i="71"/>
  <c r="EB77" i="71"/>
  <c r="EB69" i="71"/>
  <c r="EB67" i="71"/>
  <c r="EB65" i="71"/>
  <c r="EB63" i="71"/>
  <c r="EB61" i="71"/>
  <c r="EB59" i="71"/>
  <c r="EB57" i="71"/>
  <c r="EB55" i="71"/>
  <c r="EB53" i="71"/>
  <c r="EB51" i="71"/>
  <c r="EB49" i="71"/>
  <c r="EB47" i="71"/>
  <c r="EB45" i="71"/>
  <c r="EB43" i="71"/>
  <c r="EB41" i="71"/>
  <c r="EB39" i="71"/>
  <c r="EB37" i="71"/>
  <c r="EB35" i="71"/>
  <c r="EB33" i="71"/>
  <c r="EB31" i="71"/>
  <c r="EB29" i="71"/>
  <c r="EF216" i="71"/>
  <c r="EF183" i="71"/>
  <c r="EF180" i="71"/>
  <c r="EF178" i="71"/>
  <c r="EF174" i="71"/>
  <c r="EF172" i="71"/>
  <c r="EF169" i="71"/>
  <c r="EF168" i="71"/>
  <c r="EF201" i="71"/>
  <c r="EF192" i="71"/>
  <c r="EF186" i="71"/>
  <c r="EF179" i="71"/>
  <c r="EF177" i="71"/>
  <c r="EF176" i="71"/>
  <c r="EF170" i="71"/>
  <c r="EF198" i="71"/>
  <c r="EF191" i="71"/>
  <c r="EF184" i="71"/>
  <c r="EF181" i="71"/>
  <c r="EF175" i="71"/>
  <c r="EF171" i="71"/>
  <c r="EF167" i="71"/>
  <c r="EF145" i="71"/>
  <c r="EF203" i="71"/>
  <c r="EF187" i="71"/>
  <c r="EF162" i="71"/>
  <c r="EF158" i="71"/>
  <c r="EF155" i="71"/>
  <c r="EF151" i="71"/>
  <c r="EF147" i="71"/>
  <c r="EF141" i="71"/>
  <c r="EF140" i="71"/>
  <c r="EF139" i="71"/>
  <c r="EF138" i="71"/>
  <c r="EF137" i="71"/>
  <c r="EF182" i="71"/>
  <c r="EF173" i="71"/>
  <c r="EF166" i="71"/>
  <c r="EF163" i="71"/>
  <c r="EF159" i="71"/>
  <c r="EF144" i="71"/>
  <c r="EF143" i="71"/>
  <c r="EF142" i="71"/>
  <c r="EF153" i="71"/>
  <c r="EF152" i="71"/>
  <c r="EF149" i="71"/>
  <c r="EF148" i="71"/>
  <c r="EF133" i="71"/>
  <c r="EF132" i="71"/>
  <c r="EF131" i="71"/>
  <c r="EF121" i="71"/>
  <c r="EF118" i="71"/>
  <c r="EF116" i="71"/>
  <c r="EF114" i="71"/>
  <c r="EF112" i="71"/>
  <c r="EF110" i="71"/>
  <c r="EF108" i="71"/>
  <c r="EF156" i="71"/>
  <c r="EF136" i="71"/>
  <c r="EF135" i="71"/>
  <c r="EF130" i="71"/>
  <c r="EF122" i="71"/>
  <c r="EF119" i="71"/>
  <c r="EF111" i="71"/>
  <c r="EF106" i="71"/>
  <c r="EF104" i="71"/>
  <c r="EF102" i="71"/>
  <c r="EF100" i="71"/>
  <c r="EF98" i="71"/>
  <c r="EF96" i="71"/>
  <c r="EF94" i="71"/>
  <c r="EF92" i="71"/>
  <c r="EF90" i="71"/>
  <c r="EF88" i="71"/>
  <c r="EF86" i="71"/>
  <c r="EF84" i="71"/>
  <c r="EF82" i="71"/>
  <c r="EF80" i="71"/>
  <c r="EF78" i="71"/>
  <c r="EF76" i="71"/>
  <c r="EF74" i="71"/>
  <c r="EF72" i="71"/>
  <c r="EF70" i="71"/>
  <c r="EF165" i="71"/>
  <c r="EF161" i="71"/>
  <c r="EF157" i="71"/>
  <c r="EF154" i="71"/>
  <c r="EF150" i="71"/>
  <c r="EF146" i="71"/>
  <c r="EF117" i="71"/>
  <c r="EF109" i="71"/>
  <c r="EF128" i="71"/>
  <c r="EF127" i="71"/>
  <c r="EF126" i="71"/>
  <c r="EF125" i="71"/>
  <c r="EF124" i="71"/>
  <c r="EF115" i="71"/>
  <c r="EF107" i="71"/>
  <c r="EF105" i="71"/>
  <c r="EF103" i="71"/>
  <c r="EF101" i="71"/>
  <c r="EF99" i="71"/>
  <c r="EF97" i="71"/>
  <c r="EF95" i="71"/>
  <c r="EF93" i="71"/>
  <c r="EF91" i="71"/>
  <c r="EF129" i="71"/>
  <c r="EF89" i="71"/>
  <c r="EF81" i="71"/>
  <c r="EF73" i="71"/>
  <c r="EF68" i="71"/>
  <c r="EF66" i="71"/>
  <c r="EF64" i="71"/>
  <c r="EF164" i="71"/>
  <c r="EF123" i="71"/>
  <c r="EF113" i="71"/>
  <c r="EF87" i="71"/>
  <c r="EF79" i="71"/>
  <c r="EF71" i="71"/>
  <c r="EF160" i="71"/>
  <c r="EF120" i="71"/>
  <c r="EF85" i="71"/>
  <c r="EF77" i="71"/>
  <c r="EF69" i="71"/>
  <c r="EF67" i="71"/>
  <c r="EF65" i="71"/>
  <c r="EF63" i="71"/>
  <c r="EF61" i="71"/>
  <c r="EF59" i="71"/>
  <c r="EF57" i="71"/>
  <c r="EF55" i="71"/>
  <c r="EF53" i="71"/>
  <c r="EF51" i="71"/>
  <c r="EF49" i="71"/>
  <c r="EF47" i="71"/>
  <c r="EF45" i="71"/>
  <c r="EF43" i="71"/>
  <c r="EF41" i="71"/>
  <c r="EF39" i="71"/>
  <c r="EF37" i="71"/>
  <c r="EF35" i="71"/>
  <c r="EF33" i="71"/>
  <c r="EF31" i="71"/>
  <c r="EF29" i="71"/>
  <c r="EJ219" i="71"/>
  <c r="EJ197" i="71"/>
  <c r="EJ191" i="71"/>
  <c r="EJ174" i="71"/>
  <c r="EJ169" i="71"/>
  <c r="EJ189" i="71"/>
  <c r="EJ183" i="71"/>
  <c r="EJ179" i="71"/>
  <c r="EJ178" i="71"/>
  <c r="EJ177" i="71"/>
  <c r="EJ172" i="71"/>
  <c r="EJ170" i="71"/>
  <c r="EJ168" i="71"/>
  <c r="EJ202" i="71"/>
  <c r="EJ198" i="71"/>
  <c r="EJ180" i="71"/>
  <c r="EJ176" i="71"/>
  <c r="EJ175" i="71"/>
  <c r="EJ171" i="71"/>
  <c r="EJ167" i="71"/>
  <c r="EJ145" i="71"/>
  <c r="EJ187" i="71"/>
  <c r="EJ181" i="71"/>
  <c r="EJ164" i="71"/>
  <c r="EJ162" i="71"/>
  <c r="EJ160" i="71"/>
  <c r="EJ158" i="71"/>
  <c r="EJ156" i="71"/>
  <c r="EJ155" i="71"/>
  <c r="EJ151" i="71"/>
  <c r="EJ147" i="71"/>
  <c r="EJ141" i="71"/>
  <c r="EJ140" i="71"/>
  <c r="EJ139" i="71"/>
  <c r="EJ138" i="71"/>
  <c r="EJ137" i="71"/>
  <c r="EJ136" i="71"/>
  <c r="EJ186" i="71"/>
  <c r="EJ182" i="71"/>
  <c r="EJ173" i="71"/>
  <c r="EJ166" i="71"/>
  <c r="EJ163" i="71"/>
  <c r="EJ159" i="71"/>
  <c r="EJ144" i="71"/>
  <c r="EJ143" i="71"/>
  <c r="EJ142" i="71"/>
  <c r="EJ192" i="71"/>
  <c r="EJ153" i="71"/>
  <c r="EJ149" i="71"/>
  <c r="EJ133" i="71"/>
  <c r="EJ132" i="71"/>
  <c r="EJ131" i="71"/>
  <c r="EJ121" i="71"/>
  <c r="EJ118" i="71"/>
  <c r="EJ116" i="71"/>
  <c r="EJ114" i="71"/>
  <c r="EJ112" i="71"/>
  <c r="EJ110" i="71"/>
  <c r="EJ108" i="71"/>
  <c r="EJ135" i="71"/>
  <c r="EJ130" i="71"/>
  <c r="EJ122" i="71"/>
  <c r="EJ119" i="71"/>
  <c r="EJ111" i="71"/>
  <c r="EJ106" i="71"/>
  <c r="EJ104" i="71"/>
  <c r="EJ102" i="71"/>
  <c r="EJ100" i="71"/>
  <c r="EJ98" i="71"/>
  <c r="EJ96" i="71"/>
  <c r="EJ94" i="71"/>
  <c r="EJ92" i="71"/>
  <c r="EJ90" i="71"/>
  <c r="EJ88" i="71"/>
  <c r="EJ86" i="71"/>
  <c r="EJ84" i="71"/>
  <c r="EJ82" i="71"/>
  <c r="EJ80" i="71"/>
  <c r="EJ78" i="71"/>
  <c r="EJ76" i="71"/>
  <c r="EJ74" i="71"/>
  <c r="EJ72" i="71"/>
  <c r="EJ70" i="71"/>
  <c r="EJ165" i="71"/>
  <c r="EJ161" i="71"/>
  <c r="EJ157" i="71"/>
  <c r="EJ154" i="71"/>
  <c r="EJ152" i="71"/>
  <c r="EJ150" i="71"/>
  <c r="EJ148" i="71"/>
  <c r="EJ146" i="71"/>
  <c r="EJ117" i="71"/>
  <c r="EJ109" i="71"/>
  <c r="EJ128" i="71"/>
  <c r="EJ127" i="71"/>
  <c r="EJ126" i="71"/>
  <c r="EJ125" i="71"/>
  <c r="EJ124" i="71"/>
  <c r="EJ115" i="71"/>
  <c r="EJ107" i="71"/>
  <c r="EJ105" i="71"/>
  <c r="EJ103" i="71"/>
  <c r="EJ101" i="71"/>
  <c r="EJ99" i="71"/>
  <c r="EJ97" i="71"/>
  <c r="EJ95" i="71"/>
  <c r="EJ93" i="71"/>
  <c r="EJ91" i="71"/>
  <c r="EJ129" i="71"/>
  <c r="EJ89" i="71"/>
  <c r="EJ81" i="71"/>
  <c r="EJ73" i="71"/>
  <c r="EJ68" i="71"/>
  <c r="EJ66" i="71"/>
  <c r="EJ64" i="71"/>
  <c r="EJ123" i="71"/>
  <c r="EJ113" i="71"/>
  <c r="EJ87" i="71"/>
  <c r="EJ79" i="71"/>
  <c r="EJ71" i="71"/>
  <c r="EJ120" i="71"/>
  <c r="EJ85" i="71"/>
  <c r="EJ77" i="71"/>
  <c r="EJ69" i="71"/>
  <c r="EJ67" i="71"/>
  <c r="EJ65" i="71"/>
  <c r="EJ63" i="71"/>
  <c r="EJ61" i="71"/>
  <c r="EJ59" i="71"/>
  <c r="EJ57" i="71"/>
  <c r="EJ55" i="71"/>
  <c r="EJ53" i="71"/>
  <c r="EJ51" i="71"/>
  <c r="EJ49" i="71"/>
  <c r="EJ47" i="71"/>
  <c r="EJ45" i="71"/>
  <c r="EJ43" i="71"/>
  <c r="EJ41" i="71"/>
  <c r="EJ39" i="71"/>
  <c r="EJ37" i="71"/>
  <c r="EJ35" i="71"/>
  <c r="EJ33" i="71"/>
  <c r="EJ31" i="71"/>
  <c r="EJ29" i="71"/>
  <c r="EN190" i="71"/>
  <c r="EN209" i="71"/>
  <c r="EN192" i="71"/>
  <c r="EN186" i="71"/>
  <c r="EN181" i="71"/>
  <c r="EN176" i="71"/>
  <c r="EN174" i="71"/>
  <c r="EN169" i="71"/>
  <c r="EN179" i="71"/>
  <c r="EN177" i="71"/>
  <c r="EN170" i="71"/>
  <c r="EN198" i="71"/>
  <c r="EN197" i="71"/>
  <c r="EN184" i="71"/>
  <c r="EN183" i="71"/>
  <c r="EN178" i="71"/>
  <c r="EN175" i="71"/>
  <c r="EN172" i="71"/>
  <c r="EN171" i="71"/>
  <c r="EN168" i="71"/>
  <c r="EN167" i="71"/>
  <c r="EN156" i="71"/>
  <c r="EN145" i="71"/>
  <c r="EN187" i="71"/>
  <c r="EN180" i="71"/>
  <c r="EN162" i="71"/>
  <c r="EN158" i="71"/>
  <c r="EN155" i="71"/>
  <c r="EN152" i="71"/>
  <c r="EN151" i="71"/>
  <c r="EN148" i="71"/>
  <c r="EN147" i="71"/>
  <c r="EN141" i="71"/>
  <c r="EN140" i="71"/>
  <c r="EN139" i="71"/>
  <c r="EN138" i="71"/>
  <c r="EN137" i="71"/>
  <c r="EN136" i="71"/>
  <c r="EN182" i="71"/>
  <c r="EN173" i="71"/>
  <c r="EN166" i="71"/>
  <c r="EN164" i="71"/>
  <c r="EN163" i="71"/>
  <c r="EN160" i="71"/>
  <c r="EN159" i="71"/>
  <c r="EN144" i="71"/>
  <c r="EN143" i="71"/>
  <c r="EN142" i="71"/>
  <c r="EN153" i="71"/>
  <c r="EN149" i="71"/>
  <c r="EN133" i="71"/>
  <c r="EN132" i="71"/>
  <c r="EN131" i="71"/>
  <c r="EN121" i="71"/>
  <c r="EN118" i="71"/>
  <c r="EN116" i="71"/>
  <c r="EN114" i="71"/>
  <c r="EN112" i="71"/>
  <c r="EN110" i="71"/>
  <c r="EN108" i="71"/>
  <c r="EN135" i="71"/>
  <c r="EN130" i="71"/>
  <c r="EN122" i="71"/>
  <c r="EN119" i="71"/>
  <c r="EN111" i="71"/>
  <c r="EN106" i="71"/>
  <c r="EN104" i="71"/>
  <c r="EN102" i="71"/>
  <c r="EN100" i="71"/>
  <c r="EN98" i="71"/>
  <c r="EN96" i="71"/>
  <c r="EN94" i="71"/>
  <c r="EN92" i="71"/>
  <c r="EN90" i="71"/>
  <c r="EN88" i="71"/>
  <c r="EN86" i="71"/>
  <c r="EN84" i="71"/>
  <c r="EN82" i="71"/>
  <c r="EN80" i="71"/>
  <c r="EN78" i="71"/>
  <c r="EN76" i="71"/>
  <c r="EN74" i="71"/>
  <c r="EN72" i="71"/>
  <c r="EN70" i="71"/>
  <c r="EN195" i="71"/>
  <c r="EN165" i="71"/>
  <c r="EN161" i="71"/>
  <c r="EN157" i="71"/>
  <c r="EN154" i="71"/>
  <c r="EN150" i="71"/>
  <c r="EN146" i="71"/>
  <c r="EN117" i="71"/>
  <c r="EN109" i="71"/>
  <c r="EN128" i="71"/>
  <c r="EN127" i="71"/>
  <c r="EN126" i="71"/>
  <c r="EN125" i="71"/>
  <c r="EN124" i="71"/>
  <c r="EN115" i="71"/>
  <c r="EN107" i="71"/>
  <c r="EN105" i="71"/>
  <c r="EN103" i="71"/>
  <c r="EN101" i="71"/>
  <c r="EN99" i="71"/>
  <c r="EN97" i="71"/>
  <c r="EN95" i="71"/>
  <c r="EN93" i="71"/>
  <c r="EN91" i="71"/>
  <c r="EN129" i="71"/>
  <c r="EN89" i="71"/>
  <c r="EN81" i="71"/>
  <c r="EN73" i="71"/>
  <c r="EN68" i="71"/>
  <c r="EN66" i="71"/>
  <c r="EN64" i="71"/>
  <c r="EN123" i="71"/>
  <c r="EN113" i="71"/>
  <c r="EN87" i="71"/>
  <c r="EN79" i="71"/>
  <c r="EN71" i="71"/>
  <c r="EN120" i="71"/>
  <c r="EN85" i="71"/>
  <c r="EN77" i="71"/>
  <c r="EN69" i="71"/>
  <c r="EN67" i="71"/>
  <c r="EN65" i="71"/>
  <c r="EN63" i="71"/>
  <c r="EN61" i="71"/>
  <c r="EN59" i="71"/>
  <c r="EN57" i="71"/>
  <c r="EN55" i="71"/>
  <c r="EN53" i="71"/>
  <c r="EN51" i="71"/>
  <c r="EN49" i="71"/>
  <c r="EN47" i="71"/>
  <c r="EN45" i="71"/>
  <c r="EN43" i="71"/>
  <c r="EN41" i="71"/>
  <c r="EN39" i="71"/>
  <c r="EN37" i="71"/>
  <c r="EN35" i="71"/>
  <c r="EN33" i="71"/>
  <c r="EN31" i="71"/>
  <c r="EN29" i="71"/>
  <c r="EN27" i="71"/>
  <c r="CI214" i="71"/>
  <c r="CI190" i="71"/>
  <c r="CI186" i="71"/>
  <c r="CI178" i="71"/>
  <c r="CI176" i="71"/>
  <c r="CI174" i="71"/>
  <c r="CI169" i="71"/>
  <c r="CI206" i="71"/>
  <c r="CI184" i="71"/>
  <c r="CI183" i="71"/>
  <c r="CI179" i="71"/>
  <c r="CI177" i="71"/>
  <c r="CI170" i="71"/>
  <c r="CI199" i="71"/>
  <c r="CI188" i="71"/>
  <c r="CI181" i="71"/>
  <c r="CI175" i="71"/>
  <c r="CI171" i="71"/>
  <c r="CI167" i="71"/>
  <c r="CI164" i="71"/>
  <c r="CI160" i="71"/>
  <c r="CI152" i="71"/>
  <c r="CI148" i="71"/>
  <c r="CI145" i="71"/>
  <c r="CI162" i="71"/>
  <c r="CI158" i="71"/>
  <c r="CI155" i="71"/>
  <c r="CI151" i="71"/>
  <c r="CI147" i="71"/>
  <c r="CI141" i="71"/>
  <c r="CI140" i="71"/>
  <c r="CI139" i="71"/>
  <c r="CI138" i="71"/>
  <c r="CI137" i="71"/>
  <c r="CI182" i="71"/>
  <c r="CI173" i="71"/>
  <c r="CI166" i="71"/>
  <c r="CI163" i="71"/>
  <c r="CI159" i="71"/>
  <c r="CI144" i="71"/>
  <c r="CI143" i="71"/>
  <c r="CI142" i="71"/>
  <c r="CI187" i="71"/>
  <c r="CI180" i="71"/>
  <c r="CI172" i="71"/>
  <c r="CI168" i="71"/>
  <c r="CI156" i="71"/>
  <c r="CI153" i="71"/>
  <c r="CI149" i="71"/>
  <c r="CI133" i="71"/>
  <c r="CI132" i="71"/>
  <c r="CI131" i="71"/>
  <c r="CI121" i="71"/>
  <c r="CI118" i="71"/>
  <c r="CI116" i="71"/>
  <c r="CI114" i="71"/>
  <c r="CI112" i="71"/>
  <c r="CI110" i="71"/>
  <c r="CI108" i="71"/>
  <c r="CI136" i="71"/>
  <c r="CI135" i="71"/>
  <c r="CI130" i="71"/>
  <c r="CI122" i="71"/>
  <c r="CI119" i="71"/>
  <c r="CI111" i="71"/>
  <c r="CI106" i="71"/>
  <c r="CI104" i="71"/>
  <c r="CI102" i="71"/>
  <c r="CI100" i="71"/>
  <c r="CI98" i="71"/>
  <c r="CI96" i="71"/>
  <c r="CI94" i="71"/>
  <c r="CI92" i="71"/>
  <c r="CI90" i="71"/>
  <c r="CI88" i="71"/>
  <c r="CI86" i="71"/>
  <c r="CI84" i="71"/>
  <c r="CI82" i="71"/>
  <c r="CI80" i="71"/>
  <c r="CI78" i="71"/>
  <c r="CI76" i="71"/>
  <c r="CI74" i="71"/>
  <c r="CI72" i="71"/>
  <c r="CI198" i="71"/>
  <c r="CI196" i="71"/>
  <c r="CI165" i="71"/>
  <c r="CI161" i="71"/>
  <c r="CI157" i="71"/>
  <c r="CI154" i="71"/>
  <c r="CI150" i="71"/>
  <c r="CI146" i="71"/>
  <c r="CI117" i="71"/>
  <c r="CI109" i="71"/>
  <c r="CI128" i="71"/>
  <c r="CI127" i="71"/>
  <c r="CI126" i="71"/>
  <c r="CI125" i="71"/>
  <c r="CI124" i="71"/>
  <c r="CI115" i="71"/>
  <c r="CI107" i="71"/>
  <c r="CI105" i="71"/>
  <c r="CI103" i="71"/>
  <c r="CI101" i="71"/>
  <c r="CI99" i="71"/>
  <c r="CI97" i="71"/>
  <c r="CI95" i="71"/>
  <c r="CI93" i="71"/>
  <c r="CI91" i="71"/>
  <c r="CI129" i="71"/>
  <c r="CI89" i="71"/>
  <c r="CI81" i="71"/>
  <c r="CI73" i="71"/>
  <c r="CI70" i="71"/>
  <c r="CI68" i="71"/>
  <c r="CI66" i="71"/>
  <c r="CI64" i="71"/>
  <c r="CI123" i="71"/>
  <c r="CI113" i="71"/>
  <c r="CI87" i="71"/>
  <c r="CI79" i="71"/>
  <c r="CI71" i="71"/>
  <c r="CI120" i="71"/>
  <c r="CI85" i="71"/>
  <c r="CI77" i="71"/>
  <c r="CI69" i="71"/>
  <c r="CI67" i="71"/>
  <c r="CI65" i="71"/>
  <c r="CI63" i="71"/>
  <c r="CI61" i="71"/>
  <c r="CI59" i="71"/>
  <c r="CI57" i="71"/>
  <c r="CI55" i="71"/>
  <c r="CI53" i="71"/>
  <c r="CI51" i="71"/>
  <c r="CI49" i="71"/>
  <c r="CI47" i="71"/>
  <c r="CI45" i="71"/>
  <c r="CI43" i="71"/>
  <c r="CI41" i="71"/>
  <c r="CI39" i="71"/>
  <c r="CI37" i="71"/>
  <c r="CI35" i="71"/>
  <c r="CI33" i="71"/>
  <c r="CI31" i="71"/>
  <c r="CI29" i="71"/>
  <c r="CM201" i="71"/>
  <c r="CM211" i="71"/>
  <c r="CM191" i="71"/>
  <c r="CM188" i="71"/>
  <c r="CM176" i="71"/>
  <c r="CM174" i="71"/>
  <c r="CM169" i="71"/>
  <c r="CM199" i="71"/>
  <c r="CM194" i="71"/>
  <c r="CM187" i="71"/>
  <c r="CM183" i="71"/>
  <c r="CM179" i="71"/>
  <c r="CM178" i="71"/>
  <c r="CM177" i="71"/>
  <c r="CM170" i="71"/>
  <c r="CM196" i="71"/>
  <c r="CM186" i="71"/>
  <c r="CM184" i="71"/>
  <c r="CM175" i="71"/>
  <c r="CM171" i="71"/>
  <c r="CM167" i="71"/>
  <c r="CM164" i="71"/>
  <c r="CM160" i="71"/>
  <c r="CM152" i="71"/>
  <c r="CM148" i="71"/>
  <c r="CM145" i="71"/>
  <c r="CM162" i="71"/>
  <c r="CM158" i="71"/>
  <c r="CM155" i="71"/>
  <c r="CM151" i="71"/>
  <c r="CM147" i="71"/>
  <c r="CM141" i="71"/>
  <c r="CM140" i="71"/>
  <c r="CM139" i="71"/>
  <c r="CM138" i="71"/>
  <c r="CM137" i="71"/>
  <c r="CM182" i="71"/>
  <c r="CM181" i="71"/>
  <c r="CM173" i="71"/>
  <c r="CM166" i="71"/>
  <c r="CM163" i="71"/>
  <c r="CM159" i="71"/>
  <c r="CM144" i="71"/>
  <c r="CM143" i="71"/>
  <c r="CM142" i="71"/>
  <c r="CM189" i="71"/>
  <c r="CM180" i="71"/>
  <c r="CM172" i="71"/>
  <c r="CM168" i="71"/>
  <c r="CM156" i="71"/>
  <c r="CM153" i="71"/>
  <c r="CM149" i="71"/>
  <c r="CM133" i="71"/>
  <c r="CM132" i="71"/>
  <c r="CM131" i="71"/>
  <c r="CM121" i="71"/>
  <c r="CM118" i="71"/>
  <c r="CM116" i="71"/>
  <c r="CM114" i="71"/>
  <c r="CM112" i="71"/>
  <c r="CM110" i="71"/>
  <c r="CM108" i="71"/>
  <c r="CM136" i="71"/>
  <c r="CM135" i="71"/>
  <c r="CM130" i="71"/>
  <c r="CM122" i="71"/>
  <c r="CM119" i="71"/>
  <c r="CM111" i="71"/>
  <c r="CM106" i="71"/>
  <c r="CM104" i="71"/>
  <c r="CM102" i="71"/>
  <c r="CM100" i="71"/>
  <c r="CM98" i="71"/>
  <c r="CM96" i="71"/>
  <c r="CM94" i="71"/>
  <c r="CM92" i="71"/>
  <c r="CM90" i="71"/>
  <c r="CM88" i="71"/>
  <c r="CM86" i="71"/>
  <c r="CM84" i="71"/>
  <c r="CM82" i="71"/>
  <c r="CM80" i="71"/>
  <c r="CM78" i="71"/>
  <c r="CM76" i="71"/>
  <c r="CM74" i="71"/>
  <c r="CM72" i="71"/>
  <c r="CM165" i="71"/>
  <c r="CM161" i="71"/>
  <c r="CM157" i="71"/>
  <c r="CM154" i="71"/>
  <c r="CM150" i="71"/>
  <c r="CM146" i="71"/>
  <c r="CM117" i="71"/>
  <c r="CM109" i="71"/>
  <c r="CM128" i="71"/>
  <c r="CM127" i="71"/>
  <c r="CM126" i="71"/>
  <c r="CM125" i="71"/>
  <c r="CM124" i="71"/>
  <c r="CM115" i="71"/>
  <c r="CM107" i="71"/>
  <c r="CM105" i="71"/>
  <c r="CM103" i="71"/>
  <c r="CM101" i="71"/>
  <c r="CM99" i="71"/>
  <c r="CM97" i="71"/>
  <c r="CM95" i="71"/>
  <c r="CM93" i="71"/>
  <c r="CM91" i="71"/>
  <c r="CM129" i="71"/>
  <c r="CM89" i="71"/>
  <c r="CM81" i="71"/>
  <c r="CM73" i="71"/>
  <c r="CM70" i="71"/>
  <c r="CM68" i="71"/>
  <c r="CM66" i="71"/>
  <c r="CM64" i="71"/>
  <c r="CM123" i="71"/>
  <c r="CM113" i="71"/>
  <c r="CM87" i="71"/>
  <c r="CM79" i="71"/>
  <c r="CM71" i="71"/>
  <c r="CM120" i="71"/>
  <c r="CM85" i="71"/>
  <c r="CM77" i="71"/>
  <c r="CM69" i="71"/>
  <c r="CM67" i="71"/>
  <c r="CM65" i="71"/>
  <c r="CM63" i="71"/>
  <c r="CM61" i="71"/>
  <c r="CM59" i="71"/>
  <c r="CM57" i="71"/>
  <c r="CM55" i="71"/>
  <c r="CM53" i="71"/>
  <c r="CM51" i="71"/>
  <c r="CM49" i="71"/>
  <c r="CM47" i="71"/>
  <c r="CM45" i="71"/>
  <c r="CM43" i="71"/>
  <c r="CM41" i="71"/>
  <c r="CM39" i="71"/>
  <c r="CM37" i="71"/>
  <c r="CM35" i="71"/>
  <c r="CM33" i="71"/>
  <c r="CM31" i="71"/>
  <c r="CM29" i="71"/>
  <c r="CQ207" i="71"/>
  <c r="CQ194" i="71"/>
  <c r="CQ192" i="71"/>
  <c r="CQ181" i="71"/>
  <c r="CQ176" i="71"/>
  <c r="CQ174" i="71"/>
  <c r="CQ169" i="71"/>
  <c r="CQ183" i="71"/>
  <c r="CQ179" i="71"/>
  <c r="CQ177" i="71"/>
  <c r="CQ170" i="71"/>
  <c r="CQ204" i="71"/>
  <c r="CQ197" i="71"/>
  <c r="CQ189" i="71"/>
  <c r="CQ187" i="71"/>
  <c r="CQ178" i="71"/>
  <c r="CQ175" i="71"/>
  <c r="CQ171" i="71"/>
  <c r="CQ167" i="71"/>
  <c r="CQ164" i="71"/>
  <c r="CQ160" i="71"/>
  <c r="CQ152" i="71"/>
  <c r="CQ148" i="71"/>
  <c r="CQ145" i="71"/>
  <c r="CQ162" i="71"/>
  <c r="CQ158" i="71"/>
  <c r="CQ155" i="71"/>
  <c r="CQ151" i="71"/>
  <c r="CQ147" i="71"/>
  <c r="CQ141" i="71"/>
  <c r="CQ140" i="71"/>
  <c r="CQ139" i="71"/>
  <c r="CQ138" i="71"/>
  <c r="CQ137" i="71"/>
  <c r="CQ182" i="71"/>
  <c r="CQ173" i="71"/>
  <c r="CQ166" i="71"/>
  <c r="CQ163" i="71"/>
  <c r="CQ159" i="71"/>
  <c r="CQ144" i="71"/>
  <c r="CQ143" i="71"/>
  <c r="CQ142" i="71"/>
  <c r="CQ195" i="71"/>
  <c r="CQ188" i="71"/>
  <c r="CQ184" i="71"/>
  <c r="CQ180" i="71"/>
  <c r="CQ172" i="71"/>
  <c r="CQ168" i="71"/>
  <c r="CQ156" i="71"/>
  <c r="CQ153" i="71"/>
  <c r="CQ149" i="71"/>
  <c r="CQ133" i="71"/>
  <c r="CQ132" i="71"/>
  <c r="CQ131" i="71"/>
  <c r="CQ121" i="71"/>
  <c r="CQ118" i="71"/>
  <c r="CQ116" i="71"/>
  <c r="CQ114" i="71"/>
  <c r="CQ112" i="71"/>
  <c r="CQ110" i="71"/>
  <c r="CQ108" i="71"/>
  <c r="CQ136" i="71"/>
  <c r="CQ135" i="71"/>
  <c r="CQ130" i="71"/>
  <c r="CQ122" i="71"/>
  <c r="CQ119" i="71"/>
  <c r="CQ111" i="71"/>
  <c r="CQ106" i="71"/>
  <c r="CQ104" i="71"/>
  <c r="CQ102" i="71"/>
  <c r="CQ100" i="71"/>
  <c r="CQ98" i="71"/>
  <c r="CQ96" i="71"/>
  <c r="CQ94" i="71"/>
  <c r="CQ92" i="71"/>
  <c r="CQ90" i="71"/>
  <c r="CQ88" i="71"/>
  <c r="CQ86" i="71"/>
  <c r="CQ84" i="71"/>
  <c r="CQ82" i="71"/>
  <c r="CQ80" i="71"/>
  <c r="CQ78" i="71"/>
  <c r="CQ76" i="71"/>
  <c r="CQ74" i="71"/>
  <c r="CQ72" i="71"/>
  <c r="CQ165" i="71"/>
  <c r="CQ161" i="71"/>
  <c r="CQ157" i="71"/>
  <c r="CQ154" i="71"/>
  <c r="CQ150" i="71"/>
  <c r="CQ146" i="71"/>
  <c r="CQ117" i="71"/>
  <c r="CQ109" i="71"/>
  <c r="CQ128" i="71"/>
  <c r="CQ127" i="71"/>
  <c r="CQ126" i="71"/>
  <c r="CQ125" i="71"/>
  <c r="CQ124" i="71"/>
  <c r="CQ115" i="71"/>
  <c r="CQ107" i="71"/>
  <c r="CQ105" i="71"/>
  <c r="CQ103" i="71"/>
  <c r="CQ101" i="71"/>
  <c r="CQ99" i="71"/>
  <c r="CQ97" i="71"/>
  <c r="CQ95" i="71"/>
  <c r="CQ93" i="71"/>
  <c r="CQ91" i="71"/>
  <c r="CQ186" i="71"/>
  <c r="CQ129" i="71"/>
  <c r="CQ89" i="71"/>
  <c r="CQ81" i="71"/>
  <c r="CQ73" i="71"/>
  <c r="CQ70" i="71"/>
  <c r="CQ68" i="71"/>
  <c r="CQ66" i="71"/>
  <c r="CQ64" i="71"/>
  <c r="CQ123" i="71"/>
  <c r="CQ113" i="71"/>
  <c r="CQ87" i="71"/>
  <c r="CQ79" i="71"/>
  <c r="CQ71" i="71"/>
  <c r="CQ120" i="71"/>
  <c r="CQ85" i="71"/>
  <c r="CQ77" i="71"/>
  <c r="CQ69" i="71"/>
  <c r="CQ67" i="71"/>
  <c r="CQ65" i="71"/>
  <c r="CQ63" i="71"/>
  <c r="CQ61" i="71"/>
  <c r="CQ59" i="71"/>
  <c r="CQ57" i="71"/>
  <c r="CQ55" i="71"/>
  <c r="CQ53" i="71"/>
  <c r="CQ51" i="71"/>
  <c r="CQ49" i="71"/>
  <c r="CQ47" i="71"/>
  <c r="CQ45" i="71"/>
  <c r="CQ43" i="71"/>
  <c r="CQ41" i="71"/>
  <c r="CQ39" i="71"/>
  <c r="CQ37" i="71"/>
  <c r="CQ35" i="71"/>
  <c r="CQ33" i="71"/>
  <c r="CQ31" i="71"/>
  <c r="CQ29" i="71"/>
  <c r="CI23" i="71"/>
  <c r="CM23" i="71"/>
  <c r="CQ23" i="71"/>
  <c r="EB23" i="71"/>
  <c r="EF23" i="71"/>
  <c r="EJ23" i="71"/>
  <c r="EN23" i="71"/>
  <c r="CI25" i="71"/>
  <c r="CM25" i="71"/>
  <c r="CQ25" i="71"/>
  <c r="EB25" i="71"/>
  <c r="EF25" i="71"/>
  <c r="EJ25" i="71"/>
  <c r="EN25" i="71"/>
  <c r="CI27" i="71"/>
  <c r="CM27" i="71"/>
  <c r="CQ27" i="71"/>
  <c r="EB27" i="71"/>
  <c r="EF27" i="71"/>
  <c r="EJ27" i="71"/>
  <c r="CI34" i="71"/>
  <c r="CM34" i="71"/>
  <c r="CQ34" i="71"/>
  <c r="EB34" i="71"/>
  <c r="EF34" i="71"/>
  <c r="EJ34" i="71"/>
  <c r="EN34" i="71"/>
  <c r="CI42" i="71"/>
  <c r="CM42" i="71"/>
  <c r="CQ42" i="71"/>
  <c r="EB42" i="71"/>
  <c r="EF42" i="71"/>
  <c r="EJ42" i="71"/>
  <c r="EN42" i="71"/>
  <c r="CI50" i="71"/>
  <c r="CM50" i="71"/>
  <c r="CQ50" i="71"/>
  <c r="EB50" i="71"/>
  <c r="EF50" i="71"/>
  <c r="EJ50" i="71"/>
  <c r="EN50" i="71"/>
  <c r="CI58" i="71"/>
  <c r="CM58" i="71"/>
  <c r="CQ58" i="71"/>
  <c r="EB58" i="71"/>
  <c r="EF58" i="71"/>
  <c r="EJ58" i="71"/>
  <c r="EN58" i="71"/>
  <c r="CI75" i="71"/>
  <c r="CM75" i="71"/>
  <c r="CQ75" i="71"/>
  <c r="EB75" i="71"/>
  <c r="EF75" i="71"/>
  <c r="EJ75" i="71"/>
  <c r="EN75" i="71"/>
  <c r="CI52" i="71"/>
  <c r="CM52" i="71"/>
  <c r="CQ52" i="71"/>
  <c r="EB52" i="71"/>
  <c r="EF52" i="71"/>
  <c r="EJ52" i="71"/>
  <c r="EN52" i="71"/>
  <c r="CI60" i="71"/>
  <c r="CM60" i="71"/>
  <c r="CQ60" i="71"/>
  <c r="EB60" i="71"/>
  <c r="EF60" i="71"/>
  <c r="EJ60" i="71"/>
  <c r="EN60" i="71"/>
  <c r="CI62" i="71"/>
  <c r="CM62" i="71"/>
  <c r="CQ62" i="71"/>
  <c r="EB62" i="71"/>
  <c r="EF62" i="71"/>
  <c r="EJ62" i="71"/>
  <c r="EN62" i="71"/>
  <c r="CI134" i="71"/>
  <c r="CM134" i="71"/>
  <c r="CQ134" i="71"/>
  <c r="EB134" i="71"/>
  <c r="EF134" i="71"/>
  <c r="EJ134" i="71"/>
  <c r="EN134" i="71"/>
  <c r="EH208" i="71"/>
  <c r="ED210" i="71"/>
  <c r="EH211" i="71"/>
  <c r="ED212" i="71"/>
  <c r="EP212" i="71"/>
  <c r="EL213" i="71"/>
  <c r="EC219" i="71"/>
  <c r="EC218" i="71"/>
  <c r="EC217" i="71"/>
  <c r="EC216" i="71"/>
  <c r="EC213" i="71"/>
  <c r="EC210" i="71"/>
  <c r="EC205" i="71"/>
  <c r="EC203" i="71"/>
  <c r="EC188" i="71"/>
  <c r="EC183" i="71"/>
  <c r="EC181" i="71"/>
  <c r="EC178" i="71"/>
  <c r="EC222" i="71"/>
  <c r="EC221" i="71"/>
  <c r="EC214" i="71"/>
  <c r="EC211" i="71"/>
  <c r="EC208" i="71"/>
  <c r="EC206" i="71"/>
  <c r="EG215" i="71"/>
  <c r="EG212" i="71"/>
  <c r="EG220" i="71"/>
  <c r="EG214" i="71"/>
  <c r="EG211" i="71"/>
  <c r="EG208" i="71"/>
  <c r="EG206" i="71"/>
  <c r="EG192" i="71"/>
  <c r="EG191" i="71"/>
  <c r="EG186" i="71"/>
  <c r="EG185" i="71"/>
  <c r="EG181" i="71"/>
  <c r="EG180" i="71"/>
  <c r="EG178" i="71"/>
  <c r="EG218" i="71"/>
  <c r="EG216" i="71"/>
  <c r="EG213" i="71"/>
  <c r="EG210" i="71"/>
  <c r="EG205" i="71"/>
  <c r="EG201" i="71"/>
  <c r="EG200" i="71"/>
  <c r="EK217" i="71"/>
  <c r="EK222" i="71"/>
  <c r="EK221" i="71"/>
  <c r="EK213" i="71"/>
  <c r="EK205" i="71"/>
  <c r="EK202" i="71"/>
  <c r="EK201" i="71"/>
  <c r="EK197" i="71"/>
  <c r="EK196" i="71"/>
  <c r="EK184" i="71"/>
  <c r="EK181" i="71"/>
  <c r="EK178" i="71"/>
  <c r="EK176" i="71"/>
  <c r="EK220" i="71"/>
  <c r="EK219" i="71"/>
  <c r="EK214" i="71"/>
  <c r="EK211" i="71"/>
  <c r="EK208" i="71"/>
  <c r="EO222" i="71"/>
  <c r="EO221" i="71"/>
  <c r="EO215" i="71"/>
  <c r="EO212" i="71"/>
  <c r="EO220" i="71"/>
  <c r="EO219" i="71"/>
  <c r="EO218" i="71"/>
  <c r="EO216" i="71"/>
  <c r="EO214" i="71"/>
  <c r="EO211" i="71"/>
  <c r="EO208" i="71"/>
  <c r="EO200" i="71"/>
  <c r="EO181" i="71"/>
  <c r="EO178" i="71"/>
  <c r="EO213" i="71"/>
  <c r="EO209" i="71"/>
  <c r="EO205" i="71"/>
  <c r="EO202" i="71"/>
  <c r="EO201" i="71"/>
  <c r="CF202" i="71"/>
  <c r="CF181" i="71"/>
  <c r="CF178" i="71"/>
  <c r="CF201" i="71"/>
  <c r="CJ192" i="71"/>
  <c r="CJ190" i="71"/>
  <c r="CJ187" i="71"/>
  <c r="CJ186" i="71"/>
  <c r="CJ185" i="71"/>
  <c r="CJ181" i="71"/>
  <c r="CJ178" i="71"/>
  <c r="CN199" i="71"/>
  <c r="CN188" i="71"/>
  <c r="BX186" i="71"/>
  <c r="CN181" i="71"/>
  <c r="BX180" i="71"/>
  <c r="CN178" i="71"/>
  <c r="CN212" i="71"/>
  <c r="CN202" i="71"/>
  <c r="CR204" i="71"/>
  <c r="CR196" i="71"/>
  <c r="CR194" i="71"/>
  <c r="CR189" i="71"/>
  <c r="CB187" i="71"/>
  <c r="CR184" i="71"/>
  <c r="CB183" i="71"/>
  <c r="CR181" i="71"/>
  <c r="CR178" i="71"/>
  <c r="EN189" i="71"/>
  <c r="EB190" i="71"/>
  <c r="EF190" i="71"/>
  <c r="EJ190" i="71"/>
  <c r="CI191" i="71"/>
  <c r="EB192" i="71"/>
  <c r="CI193" i="71"/>
  <c r="EF193" i="71"/>
  <c r="CM197" i="71"/>
  <c r="CM200" i="71"/>
  <c r="EF202" i="71"/>
  <c r="CI203" i="71"/>
  <c r="EJ210" i="71"/>
  <c r="BP175" i="71"/>
  <c r="BT181" i="71"/>
  <c r="BX184" i="71"/>
  <c r="CB191" i="71"/>
  <c r="CB188" i="71"/>
  <c r="BU23" i="71"/>
  <c r="BY133" i="71"/>
  <c r="CC23" i="71"/>
  <c r="BT178" i="71"/>
  <c r="BX205" i="71"/>
  <c r="BQ81" i="71"/>
  <c r="CA66" i="71"/>
  <c r="BW40" i="71"/>
  <c r="BY41" i="71"/>
  <c r="BY57" i="71"/>
  <c r="CC26" i="71"/>
  <c r="CC34" i="71"/>
  <c r="BY45" i="71"/>
  <c r="BY65" i="71"/>
  <c r="BV24" i="71"/>
  <c r="BZ25" i="71"/>
  <c r="CD32" i="71"/>
  <c r="BY22" i="71"/>
  <c r="CC33" i="71"/>
  <c r="BY49" i="71"/>
  <c r="CC30" i="71"/>
  <c r="BY37" i="71"/>
  <c r="CC22" i="71"/>
  <c r="CC29" i="71"/>
  <c r="BY53" i="71"/>
  <c r="BY73" i="71"/>
  <c r="D18" i="71"/>
  <c r="BP182" i="71"/>
  <c r="BT189" i="71"/>
  <c r="BX195" i="71"/>
  <c r="CB196" i="71"/>
  <c r="BP127" i="71"/>
  <c r="CB129" i="71"/>
  <c r="BT130" i="71"/>
  <c r="BT131" i="71"/>
  <c r="BP132" i="71"/>
  <c r="CB134" i="71"/>
  <c r="BX135" i="71"/>
  <c r="BP136" i="71"/>
  <c r="BX139" i="71"/>
  <c r="BT140" i="71"/>
  <c r="CB141" i="71"/>
  <c r="BT142" i="71"/>
  <c r="BP143" i="71"/>
  <c r="CB145" i="71"/>
  <c r="BX146" i="71"/>
  <c r="BP147" i="71"/>
  <c r="BX149" i="71"/>
  <c r="BP150" i="71"/>
  <c r="BX153" i="71"/>
  <c r="BT154" i="71"/>
  <c r="CB155" i="71"/>
  <c r="BT156" i="71"/>
  <c r="BX158" i="71"/>
  <c r="BP159" i="71"/>
  <c r="BX161" i="71"/>
  <c r="BP162" i="71"/>
  <c r="BT165" i="71"/>
  <c r="BT166" i="71"/>
  <c r="BP167" i="71"/>
  <c r="BX169" i="71"/>
  <c r="BP170" i="71"/>
  <c r="CB172" i="71"/>
  <c r="BP173" i="71"/>
  <c r="BX175" i="71"/>
  <c r="BX176" i="71"/>
  <c r="CB178" i="71"/>
  <c r="BT179" i="71"/>
  <c r="BP180" i="71"/>
  <c r="CB181" i="71"/>
  <c r="BT182" i="71"/>
  <c r="BT183" i="71"/>
  <c r="CB190" i="71"/>
  <c r="BX193" i="71"/>
  <c r="BT194" i="71"/>
  <c r="CB146" i="71"/>
  <c r="BT147" i="71"/>
  <c r="BP148" i="71"/>
  <c r="CB149" i="71"/>
  <c r="BX150" i="71"/>
  <c r="BP151" i="71"/>
  <c r="CB153" i="71"/>
  <c r="BX154" i="71"/>
  <c r="BP155" i="71"/>
  <c r="BX156" i="71"/>
  <c r="BT157" i="71"/>
  <c r="CB158" i="71"/>
  <c r="BT159" i="71"/>
  <c r="BP160" i="71"/>
  <c r="CB161" i="71"/>
  <c r="BT162" i="71"/>
  <c r="BT163" i="71"/>
  <c r="BP164" i="71"/>
  <c r="CB165" i="71"/>
  <c r="BX166" i="71"/>
  <c r="BX167" i="71"/>
  <c r="BP168" i="71"/>
  <c r="CB169" i="71"/>
  <c r="BT170" i="71"/>
  <c r="BT171" i="71"/>
  <c r="BT173" i="71"/>
  <c r="BP174" i="71"/>
  <c r="CB176" i="71"/>
  <c r="BP177" i="71"/>
  <c r="CB179" i="71"/>
  <c r="BT180" i="71"/>
  <c r="CB182" i="71"/>
  <c r="BX183" i="71"/>
  <c r="BT184" i="71"/>
  <c r="BP185" i="71"/>
  <c r="BT186" i="71"/>
  <c r="BX188" i="71"/>
  <c r="BP191" i="71"/>
  <c r="CB198" i="71"/>
  <c r="BP126" i="71"/>
  <c r="CB128" i="71"/>
  <c r="BX129" i="71"/>
  <c r="BP130" i="71"/>
  <c r="CB133" i="71"/>
  <c r="BX134" i="71"/>
  <c r="BP135" i="71"/>
  <c r="CB138" i="71"/>
  <c r="BT139" i="71"/>
  <c r="BX141" i="71"/>
  <c r="BP142" i="71"/>
  <c r="CB144" i="71"/>
  <c r="BT145" i="71"/>
  <c r="BT146" i="71"/>
  <c r="BX148" i="71"/>
  <c r="BT149" i="71"/>
  <c r="CB151" i="71"/>
  <c r="BX152" i="71"/>
  <c r="BT153" i="71"/>
  <c r="BX155" i="71"/>
  <c r="BP156" i="71"/>
  <c r="CB157" i="71"/>
  <c r="BT158" i="71"/>
  <c r="CB160" i="71"/>
  <c r="BP161" i="71"/>
  <c r="CB164" i="71"/>
  <c r="BP165" i="71"/>
  <c r="BX168" i="71"/>
  <c r="BT169" i="71"/>
  <c r="CB171" i="71"/>
  <c r="BT172" i="71"/>
  <c r="CB174" i="71"/>
  <c r="BT175" i="71"/>
  <c r="BP176" i="71"/>
  <c r="CB177" i="71"/>
  <c r="BX178" i="71"/>
  <c r="BP179" i="71"/>
  <c r="BX181" i="71"/>
  <c r="BW86" i="71"/>
  <c r="CA97" i="71"/>
  <c r="BS31" i="71"/>
  <c r="CA23" i="71"/>
  <c r="CA31" i="71"/>
  <c r="CA57" i="71"/>
  <c r="CA50" i="71"/>
  <c r="CA53" i="71"/>
  <c r="BW62" i="71"/>
  <c r="BS81" i="71"/>
  <c r="BW88" i="71"/>
  <c r="CA109" i="71"/>
  <c r="BW111" i="71"/>
  <c r="BS113" i="71"/>
  <c r="BS121" i="71"/>
  <c r="CA32" i="71"/>
  <c r="CD40" i="71"/>
  <c r="BW48" i="71"/>
  <c r="CA58" i="71"/>
  <c r="BW77" i="71"/>
  <c r="CA81" i="71"/>
  <c r="BS23" i="71"/>
  <c r="BW33" i="71"/>
  <c r="CA42" i="71"/>
  <c r="CA45" i="71"/>
  <c r="CA49" i="71"/>
  <c r="CD56" i="71"/>
  <c r="BW61" i="71"/>
  <c r="CA65" i="71"/>
  <c r="BW70" i="71"/>
  <c r="CA74" i="71"/>
  <c r="BW87" i="71"/>
  <c r="CA93" i="71"/>
  <c r="CA98" i="71"/>
  <c r="BW161" i="71"/>
  <c r="CA163" i="71"/>
  <c r="BW24" i="71"/>
  <c r="CA25" i="71"/>
  <c r="BW30" i="71"/>
  <c r="CA37" i="71"/>
  <c r="CA41" i="71"/>
  <c r="CD48" i="71"/>
  <c r="BW56" i="71"/>
  <c r="BW69" i="71"/>
  <c r="CA73" i="71"/>
  <c r="BW78" i="71"/>
  <c r="CA82" i="71"/>
  <c r="CA92" i="71"/>
  <c r="BS129" i="71"/>
  <c r="CA100" i="71"/>
  <c r="BW152" i="71"/>
  <c r="BZ24" i="71"/>
  <c r="BW22" i="71"/>
  <c r="CA24" i="71"/>
  <c r="BW26" i="71"/>
  <c r="BS27" i="71"/>
  <c r="CA27" i="71"/>
  <c r="CA28" i="71"/>
  <c r="BW29" i="71"/>
  <c r="CA34" i="71"/>
  <c r="BW35" i="71"/>
  <c r="BW36" i="71"/>
  <c r="CD36" i="71"/>
  <c r="BS37" i="71"/>
  <c r="BW38" i="71"/>
  <c r="BW39" i="71"/>
  <c r="BW43" i="71"/>
  <c r="BW44" i="71"/>
  <c r="CD44" i="71"/>
  <c r="BS45" i="71"/>
  <c r="BW46" i="71"/>
  <c r="BW47" i="71"/>
  <c r="BW51" i="71"/>
  <c r="BW52" i="71"/>
  <c r="CD52" i="71"/>
  <c r="BS53" i="71"/>
  <c r="BW54" i="71"/>
  <c r="BW55" i="71"/>
  <c r="BW59" i="71"/>
  <c r="BW60" i="71"/>
  <c r="BS63" i="71"/>
  <c r="CA63" i="71"/>
  <c r="CA64" i="71"/>
  <c r="BW67" i="71"/>
  <c r="BW68" i="71"/>
  <c r="BS71" i="71"/>
  <c r="CA71" i="71"/>
  <c r="CA72" i="71"/>
  <c r="BW75" i="71"/>
  <c r="BW76" i="71"/>
  <c r="BS79" i="71"/>
  <c r="CA79" i="71"/>
  <c r="CA80" i="71"/>
  <c r="BW83" i="71"/>
  <c r="BW84" i="71"/>
  <c r="BW90" i="71"/>
  <c r="BW91" i="71"/>
  <c r="BW94" i="71"/>
  <c r="BW95" i="71"/>
  <c r="BW96" i="71"/>
  <c r="BW102" i="71"/>
  <c r="BW123" i="71"/>
  <c r="CA125" i="71"/>
  <c r="CA147" i="71"/>
  <c r="BS150" i="71"/>
  <c r="CA179" i="71"/>
  <c r="BS22" i="71"/>
  <c r="BS24" i="71"/>
  <c r="BW25" i="71"/>
  <c r="CA26" i="71"/>
  <c r="BW27" i="71"/>
  <c r="BW28" i="71"/>
  <c r="CD28" i="71"/>
  <c r="BS29" i="71"/>
  <c r="CA29" i="71"/>
  <c r="BW34" i="71"/>
  <c r="BS35" i="71"/>
  <c r="CA35" i="71"/>
  <c r="CA36" i="71"/>
  <c r="BW37" i="71"/>
  <c r="BS38" i="71"/>
  <c r="CA38" i="71"/>
  <c r="CA39" i="71"/>
  <c r="BW41" i="71"/>
  <c r="BS43" i="71"/>
  <c r="CA43" i="71"/>
  <c r="CA44" i="71"/>
  <c r="BW45" i="71"/>
  <c r="BS46" i="71"/>
  <c r="CA46" i="71"/>
  <c r="CA47" i="71"/>
  <c r="BW49" i="71"/>
  <c r="BS51" i="71"/>
  <c r="CA51" i="71"/>
  <c r="CA52" i="71"/>
  <c r="BW53" i="71"/>
  <c r="BS54" i="71"/>
  <c r="CA54" i="71"/>
  <c r="CA55" i="71"/>
  <c r="BW57" i="71"/>
  <c r="BS59" i="71"/>
  <c r="CA59" i="71"/>
  <c r="CA60" i="71"/>
  <c r="BW63" i="71"/>
  <c r="BW64" i="71"/>
  <c r="BW65" i="71"/>
  <c r="BS67" i="71"/>
  <c r="CA67" i="71"/>
  <c r="CA68" i="71"/>
  <c r="BW71" i="71"/>
  <c r="BW72" i="71"/>
  <c r="BW73" i="71"/>
  <c r="BS75" i="71"/>
  <c r="CA75" i="71"/>
  <c r="CA76" i="71"/>
  <c r="BW79" i="71"/>
  <c r="BW80" i="71"/>
  <c r="BS83" i="71"/>
  <c r="CA83" i="71"/>
  <c r="CA84" i="71"/>
  <c r="CA85" i="71"/>
  <c r="CA89" i="71"/>
  <c r="CA90" i="71"/>
  <c r="BS93" i="71"/>
  <c r="BS94" i="71"/>
  <c r="CA94" i="71"/>
  <c r="BS96" i="71"/>
  <c r="CA96" i="71"/>
  <c r="CA101" i="71"/>
  <c r="BW131" i="71"/>
  <c r="CA22" i="71"/>
  <c r="BW23" i="71"/>
  <c r="CD25" i="71"/>
  <c r="CA30" i="71"/>
  <c r="BW31" i="71"/>
  <c r="BW32" i="71"/>
  <c r="BS33" i="71"/>
  <c r="CA33" i="71"/>
  <c r="BS40" i="71"/>
  <c r="CA40" i="71"/>
  <c r="BW42" i="71"/>
  <c r="BS48" i="71"/>
  <c r="CA48" i="71"/>
  <c r="BW50" i="71"/>
  <c r="BS56" i="71"/>
  <c r="CA56" i="71"/>
  <c r="BW58" i="71"/>
  <c r="BS61" i="71"/>
  <c r="CA61" i="71"/>
  <c r="CA62" i="71"/>
  <c r="BW66" i="71"/>
  <c r="BS69" i="71"/>
  <c r="CA69" i="71"/>
  <c r="CA70" i="71"/>
  <c r="BW74" i="71"/>
  <c r="BS77" i="71"/>
  <c r="CA77" i="71"/>
  <c r="CA78" i="71"/>
  <c r="BW81" i="71"/>
  <c r="BW82" i="71"/>
  <c r="BS85" i="71"/>
  <c r="BS86" i="71"/>
  <c r="CA86" i="71"/>
  <c r="BS88" i="71"/>
  <c r="CA88" i="71"/>
  <c r="BW92" i="71"/>
  <c r="BW98" i="71"/>
  <c r="BW99" i="71"/>
  <c r="BW103" i="71"/>
  <c r="BS166" i="71"/>
  <c r="BW127" i="71"/>
  <c r="CA160" i="71"/>
  <c r="BS105" i="71"/>
  <c r="CA113" i="71"/>
  <c r="BW115" i="71"/>
  <c r="CA135" i="71"/>
  <c r="CA143" i="71"/>
  <c r="CA186" i="71"/>
  <c r="BS187" i="71"/>
  <c r="BS101" i="71"/>
  <c r="BS102" i="71"/>
  <c r="CA102" i="71"/>
  <c r="CA117" i="71"/>
  <c r="BW119" i="71"/>
  <c r="BS135" i="71"/>
  <c r="BW137" i="71"/>
  <c r="BW145" i="71"/>
  <c r="BS153" i="71"/>
  <c r="CA217" i="71"/>
  <c r="BS143" i="71"/>
  <c r="BW100" i="71"/>
  <c r="CA105" i="71"/>
  <c r="BW107" i="71"/>
  <c r="CA121" i="71"/>
  <c r="CA129" i="71"/>
  <c r="CA132" i="71"/>
  <c r="CA150" i="71"/>
  <c r="BW158" i="71"/>
  <c r="BW155" i="71"/>
  <c r="BW141" i="71"/>
  <c r="CA153" i="71"/>
  <c r="CA139" i="71"/>
  <c r="BP188" i="71"/>
  <c r="BP186" i="71"/>
  <c r="BP183" i="71"/>
  <c r="BP181" i="71"/>
  <c r="BP178" i="71"/>
  <c r="BP171" i="71"/>
  <c r="BP169" i="71"/>
  <c r="BP166" i="71"/>
  <c r="BP163" i="71"/>
  <c r="BP157" i="71"/>
  <c r="BP154" i="71"/>
  <c r="BP153" i="71"/>
  <c r="BP152" i="71"/>
  <c r="BP149" i="71"/>
  <c r="BP146" i="71"/>
  <c r="BP140" i="71"/>
  <c r="BP137" i="71"/>
  <c r="BP134" i="71"/>
  <c r="BP131" i="71"/>
  <c r="BP128" i="71"/>
  <c r="BP125" i="71"/>
  <c r="BT176" i="71"/>
  <c r="BT174" i="71"/>
  <c r="BT167" i="71"/>
  <c r="BT164" i="71"/>
  <c r="BT161" i="71"/>
  <c r="BT160" i="71"/>
  <c r="BT150" i="71"/>
  <c r="BT144" i="71"/>
  <c r="BT138" i="71"/>
  <c r="BT135" i="71"/>
  <c r="BT132" i="71"/>
  <c r="BT129" i="71"/>
  <c r="BT126" i="71"/>
  <c r="BT123" i="71"/>
  <c r="BT120" i="71"/>
  <c r="BX192" i="71"/>
  <c r="BX190" i="71"/>
  <c r="BX187" i="71"/>
  <c r="BX182" i="71"/>
  <c r="BX179" i="71"/>
  <c r="BX177" i="71"/>
  <c r="BX172" i="71"/>
  <c r="BX170" i="71"/>
  <c r="BX165" i="71"/>
  <c r="BX162" i="71"/>
  <c r="BX151" i="71"/>
  <c r="BX147" i="71"/>
  <c r="BX145" i="71"/>
  <c r="BX136" i="71"/>
  <c r="BX133" i="71"/>
  <c r="BX130" i="71"/>
  <c r="BX127" i="71"/>
  <c r="BX124" i="71"/>
  <c r="BX121" i="71"/>
  <c r="CB222" i="71"/>
  <c r="CB199" i="71"/>
  <c r="CB185" i="71"/>
  <c r="CB184" i="71"/>
  <c r="CB180" i="71"/>
  <c r="CB175" i="71"/>
  <c r="CB173" i="71"/>
  <c r="CB168" i="71"/>
  <c r="CB166" i="71"/>
  <c r="CB163" i="71"/>
  <c r="CB159" i="71"/>
  <c r="CB156" i="71"/>
  <c r="CB152" i="71"/>
  <c r="CB148" i="71"/>
  <c r="CB143" i="71"/>
  <c r="CB142" i="71"/>
  <c r="CB137" i="71"/>
  <c r="CB131" i="71"/>
  <c r="CB125" i="71"/>
  <c r="CB122" i="71"/>
  <c r="BP200" i="71"/>
  <c r="BT204" i="71"/>
  <c r="BX215" i="71"/>
  <c r="CB201" i="71"/>
  <c r="BS190" i="71"/>
  <c r="BW201" i="71"/>
  <c r="CA182" i="71"/>
  <c r="CA166" i="71"/>
  <c r="BW168" i="71"/>
  <c r="CA176" i="71"/>
  <c r="BW199" i="71"/>
  <c r="CA169" i="71"/>
  <c r="BW171" i="71"/>
  <c r="BW174" i="71"/>
  <c r="BS193" i="71"/>
  <c r="BS195" i="71"/>
  <c r="BW198" i="71"/>
  <c r="BW202" i="71"/>
  <c r="BS192" i="71"/>
  <c r="BS169" i="71"/>
  <c r="BW177" i="71"/>
  <c r="BS182" i="71"/>
  <c r="BS188" i="71"/>
  <c r="BW196" i="71"/>
  <c r="BR25" i="71"/>
  <c r="CD80" i="71"/>
  <c r="BZ22" i="71"/>
  <c r="BV82" i="71"/>
  <c r="BU33" i="71"/>
  <c r="BV36" i="71"/>
  <c r="BV48" i="71"/>
  <c r="BV52" i="71"/>
  <c r="BV64" i="71"/>
  <c r="BV25" i="71"/>
  <c r="BU29" i="71"/>
  <c r="BV32" i="71"/>
  <c r="BV72" i="71"/>
  <c r="BV28" i="71"/>
  <c r="BV40" i="71"/>
  <c r="BV44" i="71"/>
  <c r="BV56" i="71"/>
  <c r="BU26" i="71"/>
  <c r="BU30" i="71"/>
  <c r="BU34" i="71"/>
  <c r="BU22" i="71"/>
  <c r="BS25" i="71"/>
  <c r="BS26" i="71"/>
  <c r="BS28" i="71"/>
  <c r="BS34" i="71"/>
  <c r="BS36" i="71"/>
  <c r="BS42" i="71"/>
  <c r="BS47" i="71"/>
  <c r="BS49" i="71"/>
  <c r="BS52" i="71"/>
  <c r="BS58" i="71"/>
  <c r="BS62" i="71"/>
  <c r="BS65" i="71"/>
  <c r="BS68" i="71"/>
  <c r="BS72" i="71"/>
  <c r="BS74" i="71"/>
  <c r="BS78" i="71"/>
  <c r="BS82" i="71"/>
  <c r="BS89" i="71"/>
  <c r="BS90" i="71"/>
  <c r="BS92" i="71"/>
  <c r="BS109" i="71"/>
  <c r="BS125" i="71"/>
  <c r="BS147" i="71"/>
  <c r="BS163" i="71"/>
  <c r="BS179" i="71"/>
  <c r="BS30" i="71"/>
  <c r="BS32" i="71"/>
  <c r="BS39" i="71"/>
  <c r="BS41" i="71"/>
  <c r="BS44" i="71"/>
  <c r="BS50" i="71"/>
  <c r="BS55" i="71"/>
  <c r="BS57" i="71"/>
  <c r="BS60" i="71"/>
  <c r="BS64" i="71"/>
  <c r="BS66" i="71"/>
  <c r="BS70" i="71"/>
  <c r="BS73" i="71"/>
  <c r="BS76" i="71"/>
  <c r="BS80" i="71"/>
  <c r="BS84" i="71"/>
  <c r="BS97" i="71"/>
  <c r="BS98" i="71"/>
  <c r="BS100" i="71"/>
  <c r="BS117" i="71"/>
  <c r="BS139" i="71"/>
  <c r="BS160" i="71"/>
  <c r="BS176" i="71"/>
  <c r="BR26" i="71"/>
  <c r="BQ29" i="71"/>
  <c r="BQ37" i="71"/>
  <c r="BQ41" i="71"/>
  <c r="BQ45" i="71"/>
  <c r="BQ49" i="71"/>
  <c r="BQ53" i="71"/>
  <c r="BQ57" i="71"/>
  <c r="BQ22" i="71"/>
  <c r="BQ26" i="71"/>
  <c r="BQ33" i="71"/>
  <c r="BP196" i="71"/>
  <c r="BR22" i="71"/>
  <c r="BV22" i="71"/>
  <c r="CD22" i="71"/>
  <c r="BQ23" i="71"/>
  <c r="BR24" i="71"/>
  <c r="BY29" i="71"/>
  <c r="BY33" i="71"/>
  <c r="BP197" i="71"/>
  <c r="BV132" i="71"/>
  <c r="BV60" i="71"/>
  <c r="BY61" i="71"/>
  <c r="BV68" i="71"/>
  <c r="BY69" i="71"/>
  <c r="BV76" i="71"/>
  <c r="BU196" i="71"/>
  <c r="BS219" i="71"/>
  <c r="BS210" i="71"/>
  <c r="BS177" i="71"/>
  <c r="BS174" i="71"/>
  <c r="BS171" i="71"/>
  <c r="BS168" i="71"/>
  <c r="BS161" i="71"/>
  <c r="BS158" i="71"/>
  <c r="BS155" i="71"/>
  <c r="BS152" i="71"/>
  <c r="BS145" i="71"/>
  <c r="BS141" i="71"/>
  <c r="BS137" i="71"/>
  <c r="BS131" i="71"/>
  <c r="BS127" i="71"/>
  <c r="BS123" i="71"/>
  <c r="BS119" i="71"/>
  <c r="BS115" i="71"/>
  <c r="BS111" i="71"/>
  <c r="BS107" i="71"/>
  <c r="BS103" i="71"/>
  <c r="BS99" i="71"/>
  <c r="BS95" i="71"/>
  <c r="BS91" i="71"/>
  <c r="BS87" i="71"/>
  <c r="BS186" i="71"/>
  <c r="BS184" i="71"/>
  <c r="BS183" i="71"/>
  <c r="BS180" i="71"/>
  <c r="BS173" i="71"/>
  <c r="BS170" i="71"/>
  <c r="BS167" i="71"/>
  <c r="BS164" i="71"/>
  <c r="BS157" i="71"/>
  <c r="BS154" i="71"/>
  <c r="BS151" i="71"/>
  <c r="BS148" i="71"/>
  <c r="BS144" i="71"/>
  <c r="BS140" i="71"/>
  <c r="BS136" i="71"/>
  <c r="BS133" i="71"/>
  <c r="BS130" i="71"/>
  <c r="BS126" i="71"/>
  <c r="BS122" i="71"/>
  <c r="BS118" i="71"/>
  <c r="BS114" i="71"/>
  <c r="BS110" i="71"/>
  <c r="BS106" i="71"/>
  <c r="BS217" i="71"/>
  <c r="BS198" i="71"/>
  <c r="BS181" i="71"/>
  <c r="BS178" i="71"/>
  <c r="BS175" i="71"/>
  <c r="BS172" i="71"/>
  <c r="BS165" i="71"/>
  <c r="BS162" i="71"/>
  <c r="BS159" i="71"/>
  <c r="BS156" i="71"/>
  <c r="BS149" i="71"/>
  <c r="BS146" i="71"/>
  <c r="BS142" i="71"/>
  <c r="BS138" i="71"/>
  <c r="BS134" i="71"/>
  <c r="BS132" i="71"/>
  <c r="BS128" i="71"/>
  <c r="BS124" i="71"/>
  <c r="BS120" i="71"/>
  <c r="BS116" i="71"/>
  <c r="BS112" i="71"/>
  <c r="BS108" i="71"/>
  <c r="BS104" i="71"/>
  <c r="BW212" i="71"/>
  <c r="BW206" i="71"/>
  <c r="BW203" i="71"/>
  <c r="BW200" i="71"/>
  <c r="BW187" i="71"/>
  <c r="BW185" i="71"/>
  <c r="BW182" i="71"/>
  <c r="BW179" i="71"/>
  <c r="BW176" i="71"/>
  <c r="BW169" i="71"/>
  <c r="BW166" i="71"/>
  <c r="BW163" i="71"/>
  <c r="BW160" i="71"/>
  <c r="BW153" i="71"/>
  <c r="BW150" i="71"/>
  <c r="BW147" i="71"/>
  <c r="BW143" i="71"/>
  <c r="BW139" i="71"/>
  <c r="BW135" i="71"/>
  <c r="BW132" i="71"/>
  <c r="BW129" i="71"/>
  <c r="BW125" i="71"/>
  <c r="BW121" i="71"/>
  <c r="BW117" i="71"/>
  <c r="BW113" i="71"/>
  <c r="BW109" i="71"/>
  <c r="BW105" i="71"/>
  <c r="BW101" i="71"/>
  <c r="BW97" i="71"/>
  <c r="BW93" i="71"/>
  <c r="BW89" i="71"/>
  <c r="BW85" i="71"/>
  <c r="BW193" i="71"/>
  <c r="BW191" i="71"/>
  <c r="BW190" i="71"/>
  <c r="BW188" i="71"/>
  <c r="BW181" i="71"/>
  <c r="BW178" i="71"/>
  <c r="BW175" i="71"/>
  <c r="BW172" i="71"/>
  <c r="BW165" i="71"/>
  <c r="BW162" i="71"/>
  <c r="BW159" i="71"/>
  <c r="BW156" i="71"/>
  <c r="BW149" i="71"/>
  <c r="BW146" i="71"/>
  <c r="BW142" i="71"/>
  <c r="BW138" i="71"/>
  <c r="BW134" i="71"/>
  <c r="BW128" i="71"/>
  <c r="BW124" i="71"/>
  <c r="BW120" i="71"/>
  <c r="BW116" i="71"/>
  <c r="BW112" i="71"/>
  <c r="BW108" i="71"/>
  <c r="BW104" i="71"/>
  <c r="BW184" i="71"/>
  <c r="BW183" i="71"/>
  <c r="BW180" i="71"/>
  <c r="BW173" i="71"/>
  <c r="BW170" i="71"/>
  <c r="BW167" i="71"/>
  <c r="BW164" i="71"/>
  <c r="BW157" i="71"/>
  <c r="BW154" i="71"/>
  <c r="BW151" i="71"/>
  <c r="BW148" i="71"/>
  <c r="BW144" i="71"/>
  <c r="BW140" i="71"/>
  <c r="BW136" i="71"/>
  <c r="BW133" i="71"/>
  <c r="BW130" i="71"/>
  <c r="BW126" i="71"/>
  <c r="BW122" i="71"/>
  <c r="BW118" i="71"/>
  <c r="BW114" i="71"/>
  <c r="BW110" i="71"/>
  <c r="BW106" i="71"/>
  <c r="CA207" i="71"/>
  <c r="CA197" i="71"/>
  <c r="CA191" i="71"/>
  <c r="CA177" i="71"/>
  <c r="CA174" i="71"/>
  <c r="CA171" i="71"/>
  <c r="CA168" i="71"/>
  <c r="CA161" i="71"/>
  <c r="CA158" i="71"/>
  <c r="CA155" i="71"/>
  <c r="CA152" i="71"/>
  <c r="CA145" i="71"/>
  <c r="CA141" i="71"/>
  <c r="CA137" i="71"/>
  <c r="CA133" i="71"/>
  <c r="CA131" i="71"/>
  <c r="CA127" i="71"/>
  <c r="CA123" i="71"/>
  <c r="CA119" i="71"/>
  <c r="CA115" i="71"/>
  <c r="CA111" i="71"/>
  <c r="CA107" i="71"/>
  <c r="CA103" i="71"/>
  <c r="CA99" i="71"/>
  <c r="CA95" i="71"/>
  <c r="CA91" i="71"/>
  <c r="CA87" i="71"/>
  <c r="CA221" i="71"/>
  <c r="CA208" i="71"/>
  <c r="CA199" i="71"/>
  <c r="CA196" i="71"/>
  <c r="CA194" i="71"/>
  <c r="CA183" i="71"/>
  <c r="CA180" i="71"/>
  <c r="CA173" i="71"/>
  <c r="CA170" i="71"/>
  <c r="CA167" i="71"/>
  <c r="CA164" i="71"/>
  <c r="CA157" i="71"/>
  <c r="CA154" i="71"/>
  <c r="CA151" i="71"/>
  <c r="CA148" i="71"/>
  <c r="CA144" i="71"/>
  <c r="CA140" i="71"/>
  <c r="CA136" i="71"/>
  <c r="CA130" i="71"/>
  <c r="CA126" i="71"/>
  <c r="CA122" i="71"/>
  <c r="CA118" i="71"/>
  <c r="CA114" i="71"/>
  <c r="CA110" i="71"/>
  <c r="CA106" i="71"/>
  <c r="CA189" i="71"/>
  <c r="CA188" i="71"/>
  <c r="CA185" i="71"/>
  <c r="CA181" i="71"/>
  <c r="CA178" i="71"/>
  <c r="CA175" i="71"/>
  <c r="CA172" i="71"/>
  <c r="CA165" i="71"/>
  <c r="CA162" i="71"/>
  <c r="CA159" i="71"/>
  <c r="CA156" i="71"/>
  <c r="CA149" i="71"/>
  <c r="CA146" i="71"/>
  <c r="CA142" i="71"/>
  <c r="CA138" i="71"/>
  <c r="CA134" i="71"/>
  <c r="CA128" i="71"/>
  <c r="CA124" i="71"/>
  <c r="CA120" i="71"/>
  <c r="CA116" i="71"/>
  <c r="CA112" i="71"/>
  <c r="CA108" i="71"/>
  <c r="CA104" i="71"/>
  <c r="CA216" i="71"/>
  <c r="CB193" i="71"/>
  <c r="BP194" i="71"/>
  <c r="BP199" i="71"/>
  <c r="CB200" i="71"/>
  <c r="BP201" i="71"/>
  <c r="BX203" i="71"/>
  <c r="CB209" i="71"/>
  <c r="BT210" i="71"/>
  <c r="BX219" i="71"/>
  <c r="BT185" i="71"/>
  <c r="BT187" i="71"/>
  <c r="BP189" i="71"/>
  <c r="BT192" i="71"/>
  <c r="BT195" i="71"/>
  <c r="BT197" i="71"/>
  <c r="BX198" i="71"/>
  <c r="BX202" i="71"/>
  <c r="BX218" i="71"/>
  <c r="BQ196" i="71"/>
  <c r="BQ191" i="71"/>
  <c r="BQ188" i="71"/>
  <c r="BQ185" i="71"/>
  <c r="BQ182" i="71"/>
  <c r="BQ179" i="71"/>
  <c r="BQ176" i="71"/>
  <c r="BQ169" i="71"/>
  <c r="BQ166" i="71"/>
  <c r="BQ163" i="71"/>
  <c r="BQ160" i="71"/>
  <c r="BQ153" i="71"/>
  <c r="BQ150" i="71"/>
  <c r="BQ147" i="71"/>
  <c r="BQ143" i="71"/>
  <c r="BQ139" i="71"/>
  <c r="BQ135" i="71"/>
  <c r="BQ131" i="71"/>
  <c r="BQ202" i="71"/>
  <c r="BQ198" i="71"/>
  <c r="BQ193" i="71"/>
  <c r="BQ181" i="71"/>
  <c r="BQ178" i="71"/>
  <c r="BQ175" i="71"/>
  <c r="BQ172" i="71"/>
  <c r="BQ165" i="71"/>
  <c r="BQ162" i="71"/>
  <c r="BQ159" i="71"/>
  <c r="BQ156" i="71"/>
  <c r="BQ149" i="71"/>
  <c r="BQ199" i="71"/>
  <c r="BQ177" i="71"/>
  <c r="BQ174" i="71"/>
  <c r="BQ171" i="71"/>
  <c r="BQ168" i="71"/>
  <c r="BQ161" i="71"/>
  <c r="BQ158" i="71"/>
  <c r="BQ155" i="71"/>
  <c r="BQ152" i="71"/>
  <c r="BQ184" i="71"/>
  <c r="BQ180" i="71"/>
  <c r="BQ164" i="71"/>
  <c r="BQ148" i="71"/>
  <c r="BQ144" i="71"/>
  <c r="BQ140" i="71"/>
  <c r="BQ136" i="71"/>
  <c r="BQ132" i="71"/>
  <c r="BQ130" i="71"/>
  <c r="BQ126" i="71"/>
  <c r="BQ122" i="71"/>
  <c r="BQ118" i="71"/>
  <c r="BQ114" i="71"/>
  <c r="BQ110" i="71"/>
  <c r="BQ106" i="71"/>
  <c r="BQ102" i="71"/>
  <c r="BQ98" i="71"/>
  <c r="BQ94" i="71"/>
  <c r="BQ90" i="71"/>
  <c r="BQ86" i="71"/>
  <c r="BQ190" i="71"/>
  <c r="BQ183" i="71"/>
  <c r="BQ167" i="71"/>
  <c r="BQ151" i="71"/>
  <c r="BQ129" i="71"/>
  <c r="BQ125" i="71"/>
  <c r="BQ121" i="71"/>
  <c r="BQ117" i="71"/>
  <c r="BQ113" i="71"/>
  <c r="BQ109" i="71"/>
  <c r="BQ105" i="71"/>
  <c r="BQ187" i="71"/>
  <c r="BQ170" i="71"/>
  <c r="BQ154" i="71"/>
  <c r="BQ146" i="71"/>
  <c r="BQ142" i="71"/>
  <c r="BQ138" i="71"/>
  <c r="BQ134" i="71"/>
  <c r="BQ128" i="71"/>
  <c r="BQ124" i="71"/>
  <c r="BQ120" i="71"/>
  <c r="BQ116" i="71"/>
  <c r="BQ112" i="71"/>
  <c r="BQ108" i="71"/>
  <c r="BQ82" i="71"/>
  <c r="BQ78" i="71"/>
  <c r="BQ141" i="71"/>
  <c r="BQ133" i="71"/>
  <c r="BQ104" i="71"/>
  <c r="BQ101" i="71"/>
  <c r="BQ97" i="71"/>
  <c r="BQ93" i="71"/>
  <c r="BQ89" i="71"/>
  <c r="BQ173" i="71"/>
  <c r="BQ157" i="71"/>
  <c r="BQ127" i="71"/>
  <c r="BQ123" i="71"/>
  <c r="BQ119" i="71"/>
  <c r="BQ115" i="71"/>
  <c r="BQ111" i="71"/>
  <c r="BQ107" i="71"/>
  <c r="BQ103" i="71"/>
  <c r="BQ100" i="71"/>
  <c r="BQ96" i="71"/>
  <c r="BQ92" i="71"/>
  <c r="BQ88" i="71"/>
  <c r="BQ84" i="71"/>
  <c r="BQ80" i="71"/>
  <c r="BQ76" i="71"/>
  <c r="BQ72" i="71"/>
  <c r="BQ68" i="71"/>
  <c r="BQ64" i="71"/>
  <c r="BQ60" i="71"/>
  <c r="BQ56" i="71"/>
  <c r="BQ52" i="71"/>
  <c r="BQ48" i="71"/>
  <c r="BQ44" i="71"/>
  <c r="BQ40" i="71"/>
  <c r="BQ36" i="71"/>
  <c r="BQ32" i="71"/>
  <c r="BQ28" i="71"/>
  <c r="BQ24" i="71"/>
  <c r="BQ43" i="71"/>
  <c r="BQ39" i="71"/>
  <c r="BQ35" i="71"/>
  <c r="BQ27" i="71"/>
  <c r="BQ145" i="71"/>
  <c r="BQ137" i="71"/>
  <c r="BQ99" i="71"/>
  <c r="BQ91" i="71"/>
  <c r="BQ85" i="71"/>
  <c r="BQ83" i="71"/>
  <c r="BQ79" i="71"/>
  <c r="BQ75" i="71"/>
  <c r="BQ71" i="71"/>
  <c r="BQ67" i="71"/>
  <c r="BQ63" i="71"/>
  <c r="BQ59" i="71"/>
  <c r="BQ55" i="71"/>
  <c r="BQ51" i="71"/>
  <c r="BQ47" i="71"/>
  <c r="BQ31" i="71"/>
  <c r="BQ74" i="71"/>
  <c r="BQ70" i="71"/>
  <c r="BQ66" i="71"/>
  <c r="BQ62" i="71"/>
  <c r="BQ58" i="71"/>
  <c r="BQ54" i="71"/>
  <c r="BQ50" i="71"/>
  <c r="BQ46" i="71"/>
  <c r="BQ42" i="71"/>
  <c r="BQ38" i="71"/>
  <c r="BU197" i="71"/>
  <c r="BU183" i="71"/>
  <c r="BU180" i="71"/>
  <c r="BU173" i="71"/>
  <c r="BU170" i="71"/>
  <c r="BU167" i="71"/>
  <c r="BU164" i="71"/>
  <c r="BU157" i="71"/>
  <c r="BU154" i="71"/>
  <c r="BU151" i="71"/>
  <c r="BU148" i="71"/>
  <c r="BU147" i="71"/>
  <c r="BU143" i="71"/>
  <c r="BU139" i="71"/>
  <c r="BU135" i="71"/>
  <c r="BU131" i="71"/>
  <c r="BU204" i="71"/>
  <c r="BU199" i="71"/>
  <c r="BU182" i="71"/>
  <c r="BU179" i="71"/>
  <c r="BU176" i="71"/>
  <c r="BU169" i="71"/>
  <c r="BU166" i="71"/>
  <c r="BU163" i="71"/>
  <c r="BU160" i="71"/>
  <c r="BU153" i="71"/>
  <c r="BU150" i="71"/>
  <c r="BU201" i="71"/>
  <c r="BU200" i="71"/>
  <c r="BU194" i="71"/>
  <c r="BU189" i="71"/>
  <c r="BU188" i="71"/>
  <c r="BU185" i="71"/>
  <c r="BU181" i="71"/>
  <c r="BU178" i="71"/>
  <c r="BU175" i="71"/>
  <c r="BU172" i="71"/>
  <c r="BU165" i="71"/>
  <c r="BU162" i="71"/>
  <c r="BU159" i="71"/>
  <c r="BU156" i="71"/>
  <c r="BU149" i="71"/>
  <c r="BU177" i="71"/>
  <c r="BU161" i="71"/>
  <c r="BU144" i="71"/>
  <c r="BU140" i="71"/>
  <c r="BU136" i="71"/>
  <c r="BU132" i="71"/>
  <c r="BU130" i="71"/>
  <c r="BU126" i="71"/>
  <c r="BU122" i="71"/>
  <c r="BU118" i="71"/>
  <c r="BU114" i="71"/>
  <c r="BU110" i="71"/>
  <c r="BU106" i="71"/>
  <c r="BU102" i="71"/>
  <c r="BU98" i="71"/>
  <c r="BU94" i="71"/>
  <c r="BU90" i="71"/>
  <c r="BU86" i="71"/>
  <c r="BU206" i="71"/>
  <c r="BU186" i="71"/>
  <c r="BU168" i="71"/>
  <c r="BU152" i="71"/>
  <c r="BU129" i="71"/>
  <c r="BU125" i="71"/>
  <c r="BU121" i="71"/>
  <c r="BU117" i="71"/>
  <c r="BU113" i="71"/>
  <c r="BU109" i="71"/>
  <c r="BU105" i="71"/>
  <c r="BU101" i="71"/>
  <c r="BU171" i="71"/>
  <c r="BU155" i="71"/>
  <c r="BU128" i="71"/>
  <c r="BU124" i="71"/>
  <c r="BU120" i="71"/>
  <c r="BU116" i="71"/>
  <c r="BU112" i="71"/>
  <c r="BU108" i="71"/>
  <c r="BU146" i="71"/>
  <c r="BU145" i="71"/>
  <c r="BU138" i="71"/>
  <c r="BU137" i="71"/>
  <c r="BU82" i="71"/>
  <c r="BU78" i="71"/>
  <c r="BU191" i="71"/>
  <c r="BU174" i="71"/>
  <c r="BU158" i="71"/>
  <c r="BU142" i="71"/>
  <c r="BU141" i="71"/>
  <c r="BU134" i="71"/>
  <c r="BU133" i="71"/>
  <c r="BU104" i="71"/>
  <c r="BU103" i="71"/>
  <c r="BU100" i="71"/>
  <c r="BU97" i="71"/>
  <c r="BU96" i="71"/>
  <c r="BU93" i="71"/>
  <c r="BU92" i="71"/>
  <c r="BU89" i="71"/>
  <c r="BU88" i="71"/>
  <c r="BU85" i="71"/>
  <c r="BU84" i="71"/>
  <c r="BU123" i="71"/>
  <c r="BU115" i="71"/>
  <c r="BU107" i="71"/>
  <c r="BU95" i="71"/>
  <c r="BU87" i="71"/>
  <c r="BU81" i="71"/>
  <c r="BU80" i="71"/>
  <c r="BU77" i="71"/>
  <c r="BU76" i="71"/>
  <c r="BU72" i="71"/>
  <c r="BU68" i="71"/>
  <c r="BU64" i="71"/>
  <c r="BU60" i="71"/>
  <c r="BU56" i="71"/>
  <c r="BU52" i="71"/>
  <c r="BU48" i="71"/>
  <c r="BU44" i="71"/>
  <c r="BU40" i="71"/>
  <c r="BU36" i="71"/>
  <c r="BU32" i="71"/>
  <c r="BU28" i="71"/>
  <c r="BU24" i="71"/>
  <c r="BU39" i="71"/>
  <c r="BU35" i="71"/>
  <c r="BU27" i="71"/>
  <c r="BU83" i="71"/>
  <c r="BU79" i="71"/>
  <c r="BU75" i="71"/>
  <c r="BU71" i="71"/>
  <c r="BU67" i="71"/>
  <c r="BU63" i="71"/>
  <c r="BU59" i="71"/>
  <c r="BU55" i="71"/>
  <c r="BU51" i="71"/>
  <c r="BU47" i="71"/>
  <c r="BU43" i="71"/>
  <c r="BU31" i="71"/>
  <c r="BU127" i="71"/>
  <c r="BU119" i="71"/>
  <c r="BU111" i="71"/>
  <c r="BU99" i="71"/>
  <c r="BU91" i="71"/>
  <c r="BU74" i="71"/>
  <c r="BU70" i="71"/>
  <c r="BU66" i="71"/>
  <c r="BU62" i="71"/>
  <c r="BU58" i="71"/>
  <c r="BU54" i="71"/>
  <c r="BU50" i="71"/>
  <c r="BU46" i="71"/>
  <c r="BU42" i="71"/>
  <c r="BU38" i="71"/>
  <c r="BY192" i="71"/>
  <c r="BY185" i="71"/>
  <c r="BY177" i="71"/>
  <c r="BY174" i="71"/>
  <c r="BY171" i="71"/>
  <c r="BY168" i="71"/>
  <c r="BY161" i="71"/>
  <c r="BY158" i="71"/>
  <c r="BY155" i="71"/>
  <c r="BY152" i="71"/>
  <c r="BY147" i="71"/>
  <c r="BY143" i="71"/>
  <c r="BY139" i="71"/>
  <c r="BY135" i="71"/>
  <c r="BY131" i="71"/>
  <c r="BY194" i="71"/>
  <c r="BY189" i="71"/>
  <c r="BY186" i="71"/>
  <c r="BY183" i="71"/>
  <c r="BY180" i="71"/>
  <c r="BY173" i="71"/>
  <c r="BY170" i="71"/>
  <c r="BY167" i="71"/>
  <c r="BY164" i="71"/>
  <c r="BY157" i="71"/>
  <c r="BY154" i="71"/>
  <c r="BY151" i="71"/>
  <c r="BY148" i="71"/>
  <c r="BY221" i="71"/>
  <c r="BY207" i="71"/>
  <c r="BY195" i="71"/>
  <c r="BY187" i="71"/>
  <c r="BY184" i="71"/>
  <c r="BY182" i="71"/>
  <c r="BY179" i="71"/>
  <c r="BY176" i="71"/>
  <c r="BY169" i="71"/>
  <c r="BY166" i="71"/>
  <c r="BY163" i="71"/>
  <c r="BY160" i="71"/>
  <c r="BY153" i="71"/>
  <c r="BY150" i="71"/>
  <c r="BY197" i="71"/>
  <c r="BY178" i="71"/>
  <c r="BY162" i="71"/>
  <c r="BY146" i="71"/>
  <c r="BY144" i="71"/>
  <c r="BY142" i="71"/>
  <c r="BY140" i="71"/>
  <c r="BY138" i="71"/>
  <c r="BY136" i="71"/>
  <c r="BY134" i="71"/>
  <c r="BY132" i="71"/>
  <c r="BY130" i="71"/>
  <c r="BY126" i="71"/>
  <c r="BY122" i="71"/>
  <c r="BY118" i="71"/>
  <c r="BY114" i="71"/>
  <c r="BY110" i="71"/>
  <c r="BY106" i="71"/>
  <c r="BY102" i="71"/>
  <c r="BY98" i="71"/>
  <c r="BY94" i="71"/>
  <c r="BY90" i="71"/>
  <c r="BY86" i="71"/>
  <c r="BY205" i="71"/>
  <c r="BY181" i="71"/>
  <c r="BY165" i="71"/>
  <c r="BY149" i="71"/>
  <c r="BY129" i="71"/>
  <c r="BY125" i="71"/>
  <c r="BY121" i="71"/>
  <c r="BY117" i="71"/>
  <c r="BY113" i="71"/>
  <c r="BY109" i="71"/>
  <c r="BY105" i="71"/>
  <c r="BY101" i="71"/>
  <c r="BY172" i="71"/>
  <c r="BY156" i="71"/>
  <c r="BY128" i="71"/>
  <c r="BY124" i="71"/>
  <c r="BY120" i="71"/>
  <c r="BY116" i="71"/>
  <c r="BY112" i="71"/>
  <c r="BY108" i="71"/>
  <c r="BY127" i="71"/>
  <c r="BY123" i="71"/>
  <c r="BY119" i="71"/>
  <c r="BY115" i="71"/>
  <c r="BY111" i="71"/>
  <c r="BY107" i="71"/>
  <c r="BY82" i="71"/>
  <c r="BY78" i="71"/>
  <c r="BY145" i="71"/>
  <c r="BY137" i="71"/>
  <c r="BY175" i="71"/>
  <c r="BY159" i="71"/>
  <c r="BY103" i="71"/>
  <c r="BY100" i="71"/>
  <c r="BY96" i="71"/>
  <c r="BY92" i="71"/>
  <c r="BY88" i="71"/>
  <c r="BY84" i="71"/>
  <c r="BY85" i="71"/>
  <c r="BY80" i="71"/>
  <c r="BY76" i="71"/>
  <c r="BY72" i="71"/>
  <c r="BY68" i="71"/>
  <c r="BY64" i="71"/>
  <c r="BY60" i="71"/>
  <c r="BY56" i="71"/>
  <c r="BY52" i="71"/>
  <c r="BY48" i="71"/>
  <c r="BY44" i="71"/>
  <c r="BY40" i="71"/>
  <c r="BY36" i="71"/>
  <c r="BY32" i="71"/>
  <c r="BY28" i="71"/>
  <c r="BY24" i="71"/>
  <c r="BY39" i="71"/>
  <c r="BY35" i="71"/>
  <c r="BY27" i="71"/>
  <c r="BY97" i="71"/>
  <c r="BY95" i="71"/>
  <c r="BY89" i="71"/>
  <c r="BY87" i="71"/>
  <c r="BY83" i="71"/>
  <c r="BY81" i="71"/>
  <c r="BY79" i="71"/>
  <c r="BY77" i="71"/>
  <c r="BY75" i="71"/>
  <c r="BY71" i="71"/>
  <c r="BY67" i="71"/>
  <c r="BY63" i="71"/>
  <c r="BY59" i="71"/>
  <c r="BY55" i="71"/>
  <c r="BY51" i="71"/>
  <c r="BY47" i="71"/>
  <c r="BY43" i="71"/>
  <c r="BY31" i="71"/>
  <c r="BY74" i="71"/>
  <c r="BY70" i="71"/>
  <c r="BY66" i="71"/>
  <c r="BY62" i="71"/>
  <c r="BY58" i="71"/>
  <c r="BY54" i="71"/>
  <c r="BY50" i="71"/>
  <c r="BY46" i="71"/>
  <c r="BY42" i="71"/>
  <c r="BY38" i="71"/>
  <c r="CC198" i="71"/>
  <c r="CC193" i="71"/>
  <c r="CC187" i="71"/>
  <c r="CC184" i="71"/>
  <c r="CC181" i="71"/>
  <c r="CC178" i="71"/>
  <c r="CC175" i="71"/>
  <c r="CC172" i="71"/>
  <c r="CC165" i="71"/>
  <c r="CC162" i="71"/>
  <c r="CC159" i="71"/>
  <c r="CC156" i="71"/>
  <c r="CC149" i="71"/>
  <c r="CC147" i="71"/>
  <c r="CC143" i="71"/>
  <c r="CC139" i="71"/>
  <c r="CC135" i="71"/>
  <c r="CC131" i="71"/>
  <c r="CC195" i="71"/>
  <c r="CC188" i="71"/>
  <c r="CC177" i="71"/>
  <c r="CC174" i="71"/>
  <c r="CC171" i="71"/>
  <c r="CC168" i="71"/>
  <c r="CC161" i="71"/>
  <c r="CC158" i="71"/>
  <c r="CC155" i="71"/>
  <c r="CC152" i="71"/>
  <c r="CC202" i="71"/>
  <c r="CC190" i="71"/>
  <c r="CC183" i="71"/>
  <c r="CC180" i="71"/>
  <c r="CC173" i="71"/>
  <c r="CC170" i="71"/>
  <c r="CC167" i="71"/>
  <c r="CC164" i="71"/>
  <c r="CC157" i="71"/>
  <c r="CC154" i="71"/>
  <c r="CC151" i="71"/>
  <c r="CC148" i="71"/>
  <c r="CC192" i="71"/>
  <c r="CC179" i="71"/>
  <c r="CC163" i="71"/>
  <c r="CC144" i="71"/>
  <c r="CC140" i="71"/>
  <c r="CC136" i="71"/>
  <c r="CC132" i="71"/>
  <c r="CC126" i="71"/>
  <c r="CC122" i="71"/>
  <c r="CC118" i="71"/>
  <c r="CC114" i="71"/>
  <c r="CC110" i="71"/>
  <c r="CC106" i="71"/>
  <c r="CC102" i="71"/>
  <c r="CC98" i="71"/>
  <c r="CC94" i="71"/>
  <c r="CC90" i="71"/>
  <c r="CC86" i="71"/>
  <c r="CC200" i="71"/>
  <c r="CC182" i="71"/>
  <c r="CC166" i="71"/>
  <c r="CC150" i="71"/>
  <c r="CC146" i="71"/>
  <c r="CC142" i="71"/>
  <c r="CC138" i="71"/>
  <c r="CC134" i="71"/>
  <c r="CC130" i="71"/>
  <c r="CC129" i="71"/>
  <c r="CC125" i="71"/>
  <c r="CC121" i="71"/>
  <c r="CC117" i="71"/>
  <c r="CC113" i="71"/>
  <c r="CC109" i="71"/>
  <c r="CC105" i="71"/>
  <c r="CC101" i="71"/>
  <c r="CC186" i="71"/>
  <c r="CC169" i="71"/>
  <c r="CC153" i="71"/>
  <c r="CC128" i="71"/>
  <c r="CC124" i="71"/>
  <c r="CC120" i="71"/>
  <c r="CC116" i="71"/>
  <c r="CC112" i="71"/>
  <c r="CC108" i="71"/>
  <c r="CC141" i="71"/>
  <c r="CC133" i="71"/>
  <c r="CC104" i="71"/>
  <c r="CC97" i="71"/>
  <c r="CC93" i="71"/>
  <c r="CC89" i="71"/>
  <c r="CC85" i="71"/>
  <c r="CC82" i="71"/>
  <c r="CC78" i="71"/>
  <c r="CC127" i="71"/>
  <c r="CC123" i="71"/>
  <c r="CC119" i="71"/>
  <c r="CC115" i="71"/>
  <c r="CC111" i="71"/>
  <c r="CC107" i="71"/>
  <c r="CC176" i="71"/>
  <c r="CC160" i="71"/>
  <c r="CC145" i="71"/>
  <c r="CC137" i="71"/>
  <c r="CC103" i="71"/>
  <c r="CC100" i="71"/>
  <c r="CC96" i="71"/>
  <c r="CC92" i="71"/>
  <c r="CC88" i="71"/>
  <c r="CC84" i="71"/>
  <c r="CC99" i="71"/>
  <c r="CC91" i="71"/>
  <c r="CC80" i="71"/>
  <c r="CC76" i="71"/>
  <c r="CC72" i="71"/>
  <c r="CC68" i="71"/>
  <c r="CC64" i="71"/>
  <c r="CC60" i="71"/>
  <c r="CC56" i="71"/>
  <c r="CC52" i="71"/>
  <c r="CC48" i="71"/>
  <c r="CC44" i="71"/>
  <c r="CC40" i="71"/>
  <c r="CC36" i="71"/>
  <c r="CC32" i="71"/>
  <c r="CC28" i="71"/>
  <c r="CC24" i="71"/>
  <c r="CC39" i="71"/>
  <c r="CC35" i="71"/>
  <c r="CC27" i="71"/>
  <c r="CC79" i="71"/>
  <c r="CC75" i="71"/>
  <c r="CC71" i="71"/>
  <c r="CC67" i="71"/>
  <c r="CC63" i="71"/>
  <c r="CC59" i="71"/>
  <c r="CC55" i="71"/>
  <c r="CC51" i="71"/>
  <c r="CC47" i="71"/>
  <c r="CC43" i="71"/>
  <c r="CC31" i="71"/>
  <c r="CC95" i="71"/>
  <c r="CC87" i="71"/>
  <c r="CC83" i="71"/>
  <c r="CC81" i="71"/>
  <c r="CC77" i="71"/>
  <c r="CC74" i="71"/>
  <c r="CC70" i="71"/>
  <c r="CC66" i="71"/>
  <c r="CC62" i="71"/>
  <c r="CC58" i="71"/>
  <c r="CC54" i="71"/>
  <c r="CC50" i="71"/>
  <c r="CC46" i="71"/>
  <c r="CC42" i="71"/>
  <c r="CC38" i="71"/>
  <c r="BR146" i="71"/>
  <c r="BR142" i="71"/>
  <c r="BR138" i="71"/>
  <c r="BR134" i="71"/>
  <c r="BR129" i="71"/>
  <c r="BR125" i="71"/>
  <c r="BR121" i="71"/>
  <c r="BR117" i="71"/>
  <c r="BR113" i="71"/>
  <c r="BR109" i="71"/>
  <c r="BR105" i="71"/>
  <c r="BR101" i="71"/>
  <c r="BR97" i="71"/>
  <c r="BR93" i="71"/>
  <c r="BR89" i="71"/>
  <c r="BR85" i="71"/>
  <c r="BR147" i="71"/>
  <c r="BR143" i="71"/>
  <c r="BR139" i="71"/>
  <c r="BR135" i="71"/>
  <c r="BR131" i="71"/>
  <c r="BR128" i="71"/>
  <c r="BR124" i="71"/>
  <c r="BR120" i="71"/>
  <c r="BR116" i="71"/>
  <c r="BR112" i="71"/>
  <c r="BR108" i="71"/>
  <c r="BR104" i="71"/>
  <c r="BR145" i="71"/>
  <c r="BR141" i="71"/>
  <c r="BR137" i="71"/>
  <c r="BR133" i="71"/>
  <c r="BR127" i="71"/>
  <c r="BR123" i="71"/>
  <c r="BR119" i="71"/>
  <c r="BR115" i="71"/>
  <c r="BR111" i="71"/>
  <c r="BR107" i="71"/>
  <c r="BR144" i="71"/>
  <c r="BR136" i="71"/>
  <c r="BR98" i="71"/>
  <c r="BR94" i="71"/>
  <c r="BR90" i="71"/>
  <c r="BR86" i="71"/>
  <c r="BR81" i="71"/>
  <c r="BR77" i="71"/>
  <c r="BR103" i="71"/>
  <c r="BR100" i="71"/>
  <c r="BR96" i="71"/>
  <c r="BR92" i="71"/>
  <c r="BR88" i="71"/>
  <c r="BR140" i="71"/>
  <c r="BR132" i="71"/>
  <c r="BR99" i="71"/>
  <c r="BR95" i="71"/>
  <c r="BR91" i="71"/>
  <c r="BR87" i="71"/>
  <c r="BR130" i="71"/>
  <c r="BR122" i="71"/>
  <c r="BR114" i="71"/>
  <c r="BR106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R42" i="71"/>
  <c r="BR38" i="71"/>
  <c r="BR34" i="71"/>
  <c r="BR30" i="71"/>
  <c r="BR74" i="71"/>
  <c r="BR70" i="71"/>
  <c r="BR66" i="71"/>
  <c r="BR62" i="71"/>
  <c r="BR58" i="71"/>
  <c r="BR54" i="71"/>
  <c r="BR50" i="71"/>
  <c r="BR46" i="71"/>
  <c r="BR126" i="71"/>
  <c r="BR118" i="71"/>
  <c r="BR110" i="71"/>
  <c r="BR102" i="71"/>
  <c r="BR84" i="71"/>
  <c r="BR82" i="71"/>
  <c r="BR78" i="71"/>
  <c r="BR73" i="71"/>
  <c r="BR69" i="71"/>
  <c r="BR65" i="71"/>
  <c r="BR61" i="71"/>
  <c r="BR57" i="71"/>
  <c r="BR53" i="71"/>
  <c r="BR49" i="71"/>
  <c r="BR45" i="71"/>
  <c r="BR41" i="71"/>
  <c r="BR37" i="71"/>
  <c r="BV146" i="71"/>
  <c r="BV142" i="71"/>
  <c r="BV138" i="71"/>
  <c r="BV134" i="71"/>
  <c r="BV129" i="71"/>
  <c r="BV125" i="71"/>
  <c r="BV121" i="71"/>
  <c r="BV117" i="71"/>
  <c r="BV113" i="71"/>
  <c r="BV109" i="71"/>
  <c r="BV105" i="71"/>
  <c r="BV101" i="71"/>
  <c r="BV97" i="71"/>
  <c r="BV93" i="71"/>
  <c r="BV89" i="71"/>
  <c r="BV85" i="71"/>
  <c r="BV128" i="71"/>
  <c r="BV124" i="71"/>
  <c r="BV120" i="71"/>
  <c r="BV116" i="71"/>
  <c r="BV112" i="71"/>
  <c r="BV108" i="71"/>
  <c r="BV104" i="71"/>
  <c r="BV147" i="71"/>
  <c r="BV145" i="71"/>
  <c r="BV143" i="71"/>
  <c r="BV141" i="71"/>
  <c r="BV139" i="71"/>
  <c r="BV137" i="71"/>
  <c r="BV135" i="71"/>
  <c r="BV133" i="71"/>
  <c r="BV131" i="71"/>
  <c r="BV127" i="71"/>
  <c r="BV123" i="71"/>
  <c r="BV119" i="71"/>
  <c r="BV115" i="71"/>
  <c r="BV111" i="71"/>
  <c r="BV107" i="71"/>
  <c r="BV130" i="71"/>
  <c r="BV126" i="71"/>
  <c r="BV122" i="71"/>
  <c r="BV118" i="71"/>
  <c r="BV114" i="71"/>
  <c r="BV110" i="71"/>
  <c r="BV106" i="71"/>
  <c r="BV102" i="71"/>
  <c r="BV81" i="71"/>
  <c r="BV77" i="71"/>
  <c r="BV144" i="71"/>
  <c r="BV136" i="71"/>
  <c r="BV103" i="71"/>
  <c r="BV100" i="71"/>
  <c r="BV98" i="71"/>
  <c r="BV96" i="71"/>
  <c r="BV94" i="71"/>
  <c r="BV92" i="71"/>
  <c r="BV90" i="71"/>
  <c r="BV88" i="71"/>
  <c r="BV99" i="71"/>
  <c r="BV95" i="71"/>
  <c r="BV91" i="71"/>
  <c r="BV87" i="71"/>
  <c r="BV86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V42" i="71"/>
  <c r="BV38" i="71"/>
  <c r="BV34" i="71"/>
  <c r="BV30" i="71"/>
  <c r="BV26" i="71"/>
  <c r="BV74" i="71"/>
  <c r="BV70" i="71"/>
  <c r="BV66" i="71"/>
  <c r="BV62" i="71"/>
  <c r="BV58" i="71"/>
  <c r="BV54" i="71"/>
  <c r="BV50" i="71"/>
  <c r="BV46" i="71"/>
  <c r="BV73" i="71"/>
  <c r="BV69" i="71"/>
  <c r="BV65" i="71"/>
  <c r="BV61" i="71"/>
  <c r="BV57" i="71"/>
  <c r="BV53" i="71"/>
  <c r="BV49" i="71"/>
  <c r="BV45" i="71"/>
  <c r="BV41" i="71"/>
  <c r="BV37" i="71"/>
  <c r="BZ146" i="71"/>
  <c r="BZ142" i="71"/>
  <c r="BZ138" i="71"/>
  <c r="BZ134" i="71"/>
  <c r="BZ130" i="71"/>
  <c r="BZ129" i="71"/>
  <c r="BZ125" i="71"/>
  <c r="BZ121" i="71"/>
  <c r="BZ117" i="71"/>
  <c r="BZ113" i="71"/>
  <c r="BZ109" i="71"/>
  <c r="BZ105" i="71"/>
  <c r="BZ101" i="71"/>
  <c r="BZ97" i="71"/>
  <c r="BZ93" i="71"/>
  <c r="BZ89" i="71"/>
  <c r="BZ85" i="71"/>
  <c r="BZ128" i="71"/>
  <c r="BZ124" i="71"/>
  <c r="BZ120" i="71"/>
  <c r="BZ116" i="71"/>
  <c r="BZ112" i="71"/>
  <c r="BZ108" i="71"/>
  <c r="BZ104" i="71"/>
  <c r="BZ145" i="71"/>
  <c r="BZ141" i="71"/>
  <c r="BZ137" i="71"/>
  <c r="BZ133" i="71"/>
  <c r="BZ127" i="71"/>
  <c r="BZ123" i="71"/>
  <c r="BZ119" i="71"/>
  <c r="BZ115" i="71"/>
  <c r="BZ111" i="71"/>
  <c r="BZ107" i="71"/>
  <c r="BZ147" i="71"/>
  <c r="BZ140" i="71"/>
  <c r="BZ139" i="71"/>
  <c r="BZ132" i="71"/>
  <c r="BZ131" i="71"/>
  <c r="BZ81" i="71"/>
  <c r="BZ77" i="71"/>
  <c r="BZ126" i="71"/>
  <c r="BZ122" i="71"/>
  <c r="BZ118" i="71"/>
  <c r="BZ114" i="71"/>
  <c r="BZ110" i="71"/>
  <c r="BZ106" i="71"/>
  <c r="BZ103" i="71"/>
  <c r="BZ102" i="71"/>
  <c r="BZ100" i="71"/>
  <c r="BZ96" i="71"/>
  <c r="BZ92" i="71"/>
  <c r="BZ88" i="71"/>
  <c r="BZ144" i="71"/>
  <c r="BZ143" i="71"/>
  <c r="BZ136" i="71"/>
  <c r="BZ135" i="71"/>
  <c r="BZ99" i="71"/>
  <c r="BZ98" i="71"/>
  <c r="BZ95" i="71"/>
  <c r="BZ94" i="71"/>
  <c r="BZ91" i="71"/>
  <c r="BZ90" i="71"/>
  <c r="BZ87" i="71"/>
  <c r="BZ86" i="71"/>
  <c r="BZ83" i="71"/>
  <c r="BZ84" i="71"/>
  <c r="BZ82" i="71"/>
  <c r="BZ79" i="71"/>
  <c r="BZ78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BZ42" i="71"/>
  <c r="BZ38" i="71"/>
  <c r="BZ34" i="71"/>
  <c r="BZ26" i="71"/>
  <c r="BZ74" i="71"/>
  <c r="BZ70" i="71"/>
  <c r="BZ66" i="71"/>
  <c r="BZ62" i="71"/>
  <c r="BZ58" i="71"/>
  <c r="BZ54" i="71"/>
  <c r="BZ50" i="71"/>
  <c r="BZ46" i="71"/>
  <c r="BZ30" i="71"/>
  <c r="BZ73" i="71"/>
  <c r="BZ69" i="71"/>
  <c r="BZ65" i="71"/>
  <c r="BZ61" i="71"/>
  <c r="BZ57" i="71"/>
  <c r="BZ53" i="71"/>
  <c r="BZ49" i="71"/>
  <c r="BZ45" i="71"/>
  <c r="BZ41" i="71"/>
  <c r="BZ37" i="71"/>
  <c r="CD146" i="71"/>
  <c r="CD142" i="71"/>
  <c r="CD138" i="71"/>
  <c r="CD134" i="71"/>
  <c r="CD130" i="71"/>
  <c r="CD218" i="71"/>
  <c r="CD147" i="71"/>
  <c r="CD143" i="71"/>
  <c r="CD139" i="71"/>
  <c r="CD135" i="71"/>
  <c r="CD131" i="71"/>
  <c r="CD129" i="71"/>
  <c r="CD125" i="71"/>
  <c r="CD121" i="71"/>
  <c r="CD117" i="71"/>
  <c r="CD113" i="71"/>
  <c r="CD109" i="71"/>
  <c r="CD105" i="71"/>
  <c r="CD101" i="71"/>
  <c r="CD97" i="71"/>
  <c r="CD93" i="71"/>
  <c r="CD89" i="71"/>
  <c r="CD85" i="71"/>
  <c r="CD128" i="71"/>
  <c r="CD124" i="71"/>
  <c r="CD120" i="71"/>
  <c r="CD116" i="71"/>
  <c r="CD112" i="71"/>
  <c r="CD108" i="71"/>
  <c r="CD104" i="71"/>
  <c r="CD145" i="71"/>
  <c r="CD141" i="71"/>
  <c r="CD137" i="71"/>
  <c r="CD133" i="71"/>
  <c r="CD127" i="71"/>
  <c r="CD123" i="71"/>
  <c r="CD119" i="71"/>
  <c r="CD115" i="71"/>
  <c r="CD111" i="71"/>
  <c r="CD107" i="71"/>
  <c r="CD81" i="71"/>
  <c r="CD77" i="71"/>
  <c r="CD140" i="71"/>
  <c r="CD132" i="71"/>
  <c r="CD103" i="71"/>
  <c r="CD100" i="71"/>
  <c r="CD96" i="71"/>
  <c r="CD92" i="71"/>
  <c r="CD88" i="71"/>
  <c r="CD126" i="71"/>
  <c r="CD122" i="71"/>
  <c r="CD118" i="71"/>
  <c r="CD114" i="71"/>
  <c r="CD110" i="71"/>
  <c r="CD106" i="71"/>
  <c r="CD102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CD38" i="71"/>
  <c r="CD34" i="71"/>
  <c r="CD30" i="71"/>
  <c r="CD26" i="71"/>
  <c r="CD144" i="71"/>
  <c r="CD136" i="71"/>
  <c r="CD98" i="71"/>
  <c r="CD90" i="71"/>
  <c r="CD84" i="71"/>
  <c r="CD82" i="71"/>
  <c r="CD78" i="71"/>
  <c r="CD74" i="71"/>
  <c r="CD70" i="71"/>
  <c r="CD66" i="71"/>
  <c r="CD62" i="71"/>
  <c r="CD58" i="71"/>
  <c r="CD54" i="71"/>
  <c r="CD50" i="71"/>
  <c r="CD46" i="71"/>
  <c r="CD42" i="71"/>
  <c r="CD73" i="71"/>
  <c r="CD69" i="71"/>
  <c r="CD65" i="71"/>
  <c r="CD61" i="71"/>
  <c r="CD57" i="71"/>
  <c r="CD53" i="71"/>
  <c r="CD49" i="71"/>
  <c r="CD45" i="71"/>
  <c r="CD41" i="71"/>
  <c r="CD37" i="71"/>
  <c r="BY23" i="71"/>
  <c r="CD24" i="71"/>
  <c r="BQ25" i="71"/>
  <c r="BU25" i="71"/>
  <c r="BY25" i="71"/>
  <c r="CC25" i="71"/>
  <c r="BY26" i="71"/>
  <c r="BR28" i="71"/>
  <c r="BY30" i="71"/>
  <c r="BR32" i="71"/>
  <c r="BY34" i="71"/>
  <c r="BR36" i="71"/>
  <c r="BU37" i="71"/>
  <c r="BR40" i="71"/>
  <c r="BU41" i="71"/>
  <c r="BR44" i="71"/>
  <c r="BU45" i="71"/>
  <c r="BR48" i="71"/>
  <c r="BU49" i="71"/>
  <c r="BR52" i="71"/>
  <c r="BU53" i="71"/>
  <c r="BR56" i="71"/>
  <c r="BU57" i="71"/>
  <c r="BR60" i="71"/>
  <c r="BU61" i="71"/>
  <c r="BR64" i="71"/>
  <c r="BU65" i="71"/>
  <c r="BR68" i="71"/>
  <c r="BU69" i="71"/>
  <c r="BR72" i="71"/>
  <c r="BU73" i="71"/>
  <c r="BR76" i="71"/>
  <c r="BZ80" i="71"/>
  <c r="BY104" i="71"/>
  <c r="CD60" i="71"/>
  <c r="BQ61" i="71"/>
  <c r="CD64" i="71"/>
  <c r="BQ65" i="71"/>
  <c r="CD68" i="71"/>
  <c r="BQ69" i="71"/>
  <c r="CD72" i="71"/>
  <c r="BQ73" i="71"/>
  <c r="CD76" i="71"/>
  <c r="BQ77" i="71"/>
  <c r="BV78" i="71"/>
  <c r="BV80" i="71"/>
  <c r="CD86" i="71"/>
  <c r="BQ87" i="71"/>
  <c r="BY93" i="71"/>
  <c r="CD94" i="71"/>
  <c r="BQ95" i="71"/>
  <c r="BV140" i="71"/>
  <c r="BY141" i="71"/>
  <c r="BZ28" i="71"/>
  <c r="BR29" i="71"/>
  <c r="BV29" i="71"/>
  <c r="BZ29" i="71"/>
  <c r="CD29" i="71"/>
  <c r="BQ30" i="71"/>
  <c r="BZ32" i="71"/>
  <c r="BR33" i="71"/>
  <c r="BV33" i="71"/>
  <c r="BZ33" i="71"/>
  <c r="CD33" i="71"/>
  <c r="BQ34" i="71"/>
  <c r="BZ36" i="71"/>
  <c r="CC37" i="71"/>
  <c r="BZ40" i="71"/>
  <c r="CC41" i="71"/>
  <c r="BZ44" i="71"/>
  <c r="CC45" i="71"/>
  <c r="BZ48" i="71"/>
  <c r="CC49" i="71"/>
  <c r="BZ52" i="71"/>
  <c r="CC53" i="71"/>
  <c r="BZ56" i="71"/>
  <c r="CC57" i="71"/>
  <c r="BZ60" i="71"/>
  <c r="CC61" i="71"/>
  <c r="BZ64" i="71"/>
  <c r="CC65" i="71"/>
  <c r="BZ68" i="71"/>
  <c r="CC69" i="71"/>
  <c r="BZ72" i="71"/>
  <c r="CC73" i="71"/>
  <c r="BZ76" i="71"/>
  <c r="BR80" i="71"/>
  <c r="BV84" i="71"/>
  <c r="BY91" i="71"/>
  <c r="BY99" i="71"/>
  <c r="BX211" i="71"/>
  <c r="BX213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J23" i="66" l="1"/>
  <c r="AD23" i="66" s="1"/>
  <c r="BJ25" i="66"/>
  <c r="AD25" i="66" s="1"/>
  <c r="BJ27" i="66"/>
  <c r="AD27" i="66" s="1"/>
  <c r="BJ29" i="66"/>
  <c r="AD29" i="66" s="1"/>
  <c r="BJ31" i="66"/>
  <c r="AD31" i="66" s="1"/>
  <c r="BJ33" i="66"/>
  <c r="AD33" i="66" s="1"/>
  <c r="BJ35" i="66"/>
  <c r="AD35" i="66" s="1"/>
  <c r="BJ37" i="66"/>
  <c r="AD37" i="66" s="1"/>
  <c r="BJ39" i="66"/>
  <c r="AD39" i="66" s="1"/>
  <c r="BJ22" i="66"/>
  <c r="AD22" i="66" s="1"/>
  <c r="BJ24" i="66"/>
  <c r="AD24" i="66" s="1"/>
  <c r="BJ26" i="66"/>
  <c r="AD26" i="66" s="1"/>
  <c r="BJ28" i="66"/>
  <c r="AD28" i="66" s="1"/>
  <c r="BJ30" i="66"/>
  <c r="AD30" i="66" s="1"/>
  <c r="BJ32" i="66"/>
  <c r="AD32" i="66" s="1"/>
  <c r="BJ34" i="66"/>
  <c r="AD34" i="66" s="1"/>
  <c r="BJ36" i="66"/>
  <c r="AD36" i="66" s="1"/>
  <c r="BJ38" i="66"/>
  <c r="AD38" i="66" s="1"/>
  <c r="BJ191" i="66"/>
  <c r="AD191" i="66" s="1"/>
  <c r="BJ193" i="66"/>
  <c r="AD193" i="66" s="1"/>
  <c r="BJ195" i="66"/>
  <c r="AD195" i="66" s="1"/>
  <c r="BJ197" i="66"/>
  <c r="AD197" i="66" s="1"/>
  <c r="BJ199" i="66"/>
  <c r="AD199" i="66" s="1"/>
  <c r="BJ201" i="66"/>
  <c r="AD201" i="66" s="1"/>
  <c r="BJ203" i="66"/>
  <c r="AD203" i="66" s="1"/>
  <c r="BJ205" i="66"/>
  <c r="AD205" i="66" s="1"/>
  <c r="BJ207" i="66"/>
  <c r="AD207" i="66" s="1"/>
  <c r="BJ190" i="66"/>
  <c r="AD190" i="66" s="1"/>
  <c r="BJ194" i="66"/>
  <c r="AD194" i="66" s="1"/>
  <c r="BJ196" i="66"/>
  <c r="AD196" i="66" s="1"/>
  <c r="BJ198" i="66"/>
  <c r="AD198" i="66" s="1"/>
  <c r="BJ200" i="66"/>
  <c r="AD200" i="66" s="1"/>
  <c r="BJ202" i="66"/>
  <c r="AD202" i="66" s="1"/>
  <c r="BJ206" i="66"/>
  <c r="AD206" i="66" s="1"/>
  <c r="BJ209" i="66"/>
  <c r="AD209" i="66" s="1"/>
  <c r="BJ211" i="66"/>
  <c r="AD211" i="66" s="1"/>
  <c r="BJ213" i="66"/>
  <c r="AD213" i="66" s="1"/>
  <c r="BJ215" i="66"/>
  <c r="AD215" i="66" s="1"/>
  <c r="BJ217" i="66"/>
  <c r="AD217" i="66" s="1"/>
  <c r="BJ219" i="66"/>
  <c r="AD219" i="66" s="1"/>
  <c r="BJ221" i="66"/>
  <c r="AD221" i="66" s="1"/>
  <c r="BJ210" i="66"/>
  <c r="AD210" i="66" s="1"/>
  <c r="BJ218" i="66"/>
  <c r="AD218" i="66" s="1"/>
  <c r="BJ192" i="66"/>
  <c r="AD192" i="66" s="1"/>
  <c r="BJ208" i="66"/>
  <c r="AD208" i="66" s="1"/>
  <c r="BJ216" i="66"/>
  <c r="AD216" i="66" s="1"/>
  <c r="BJ204" i="66"/>
  <c r="AD204" i="66" s="1"/>
  <c r="BJ214" i="66"/>
  <c r="AD214" i="66" s="1"/>
  <c r="BJ222" i="66"/>
  <c r="AD222" i="66" s="1"/>
  <c r="BJ212" i="66"/>
  <c r="AD212" i="66" s="1"/>
  <c r="BJ220" i="66"/>
  <c r="AD220" i="66" s="1"/>
  <c r="AT22" i="66"/>
  <c r="AT24" i="66"/>
  <c r="AT26" i="66"/>
  <c r="AT28" i="66"/>
  <c r="AT30" i="66"/>
  <c r="AT32" i="66"/>
  <c r="AT34" i="66"/>
  <c r="AT36" i="66"/>
  <c r="AT38" i="66"/>
  <c r="AT25" i="66"/>
  <c r="AT29" i="66"/>
  <c r="AT33" i="66"/>
  <c r="AT37" i="66"/>
  <c r="AT23" i="66"/>
  <c r="AT27" i="66"/>
  <c r="AT39" i="66"/>
  <c r="AT35" i="66"/>
  <c r="AT31" i="66"/>
  <c r="AT191" i="66"/>
  <c r="AT193" i="66"/>
  <c r="AT195" i="66"/>
  <c r="AT197" i="66"/>
  <c r="AT199" i="66"/>
  <c r="AT201" i="66"/>
  <c r="AT203" i="66"/>
  <c r="AT192" i="66"/>
  <c r="AT200" i="66"/>
  <c r="AT205" i="66"/>
  <c r="AT207" i="66"/>
  <c r="AT209" i="66"/>
  <c r="AT211" i="66"/>
  <c r="AT213" i="66"/>
  <c r="AT215" i="66"/>
  <c r="AT217" i="66"/>
  <c r="AT219" i="66"/>
  <c r="AT221" i="66"/>
  <c r="AT194" i="66"/>
  <c r="AT202" i="66"/>
  <c r="AT196" i="66"/>
  <c r="AT204" i="66"/>
  <c r="AT206" i="66"/>
  <c r="AT208" i="66"/>
  <c r="AT210" i="66"/>
  <c r="AT212" i="66"/>
  <c r="AT214" i="66"/>
  <c r="AT216" i="66"/>
  <c r="AT218" i="66"/>
  <c r="AT220" i="66"/>
  <c r="AT222" i="66"/>
  <c r="AT190" i="66"/>
  <c r="AT198" i="66"/>
  <c r="BP227" i="71"/>
  <c r="BP226" i="71"/>
  <c r="BW224" i="71"/>
  <c r="BX224" i="71"/>
  <c r="BP223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M9" i="72" l="1"/>
  <c r="M11" i="72" s="1"/>
  <c r="DH216" i="71"/>
  <c r="DD220" i="71"/>
  <c r="DW222" i="71"/>
  <c r="DW46" i="71"/>
  <c r="DW137" i="71"/>
  <c r="DW105" i="71"/>
  <c r="CZ219" i="71"/>
  <c r="CV221" i="71"/>
  <c r="CZ206" i="71"/>
  <c r="CZ32" i="71"/>
  <c r="CZ125" i="71"/>
  <c r="CZ67" i="71"/>
  <c r="CZ157" i="71"/>
  <c r="CZ91" i="71"/>
  <c r="CZ60" i="71"/>
  <c r="CZ190" i="71"/>
  <c r="DC211" i="71"/>
  <c r="DC49" i="71"/>
  <c r="DC50" i="71"/>
  <c r="DC129" i="71"/>
  <c r="DC219" i="71"/>
  <c r="DC85" i="71"/>
  <c r="DC48" i="71"/>
  <c r="DC78" i="71"/>
  <c r="DC123" i="71"/>
  <c r="DC141" i="71"/>
  <c r="DC172" i="71"/>
  <c r="DC222" i="71"/>
  <c r="DC31" i="71"/>
  <c r="DC94" i="71"/>
  <c r="DC100" i="71"/>
  <c r="DC167" i="71"/>
  <c r="DC200" i="71"/>
  <c r="DC45" i="71"/>
  <c r="DC55" i="71"/>
  <c r="DC115" i="71"/>
  <c r="DC139" i="71"/>
  <c r="DC179" i="71"/>
  <c r="DC201" i="71"/>
  <c r="DC181" i="71"/>
  <c r="DC58" i="71"/>
  <c r="DC28" i="71"/>
  <c r="DC52" i="71"/>
  <c r="DC35" i="71"/>
  <c r="DC22" i="71"/>
  <c r="BG22" i="71" s="1"/>
  <c r="DC54" i="71"/>
  <c r="DC79" i="71"/>
  <c r="DC102" i="71"/>
  <c r="DC119" i="71"/>
  <c r="DC89" i="71"/>
  <c r="DC68" i="71"/>
  <c r="DC104" i="71"/>
  <c r="DC144" i="71"/>
  <c r="DC159" i="71"/>
  <c r="DC145" i="71"/>
  <c r="DC186" i="71"/>
  <c r="DC155" i="71"/>
  <c r="DC148" i="71"/>
  <c r="DC180" i="71"/>
  <c r="DC204" i="71"/>
  <c r="DC205" i="71"/>
  <c r="DC214" i="71"/>
  <c r="DC25" i="71"/>
  <c r="BG25" i="71" s="1"/>
  <c r="DC32" i="71"/>
  <c r="DC59" i="71"/>
  <c r="DC47" i="71"/>
  <c r="DC26" i="71"/>
  <c r="BG26" i="71" s="1"/>
  <c r="DC151" i="71"/>
  <c r="DC87" i="71"/>
  <c r="DC103" i="71"/>
  <c r="DC65" i="71"/>
  <c r="DC105" i="71"/>
  <c r="DC80" i="71"/>
  <c r="DC112" i="71"/>
  <c r="DC120" i="71"/>
  <c r="DC130" i="71"/>
  <c r="DC134" i="71"/>
  <c r="DC163" i="71"/>
  <c r="DC177" i="71"/>
  <c r="DC152" i="71"/>
  <c r="DC192" i="71"/>
  <c r="DC191" i="71"/>
  <c r="DC207" i="71"/>
  <c r="DC216" i="71"/>
  <c r="DC37" i="71"/>
  <c r="DC41" i="71"/>
  <c r="DC36" i="71"/>
  <c r="DC23" i="71"/>
  <c r="BG23" i="71" s="1"/>
  <c r="DC51" i="71"/>
  <c r="DC34" i="71"/>
  <c r="DC71" i="71"/>
  <c r="DC91" i="71"/>
  <c r="DC110" i="71"/>
  <c r="DC81" i="71"/>
  <c r="DC113" i="71"/>
  <c r="DC84" i="71"/>
  <c r="DC136" i="71"/>
  <c r="DC126" i="71"/>
  <c r="DC135" i="71"/>
  <c r="DC146" i="71"/>
  <c r="DC171" i="71"/>
  <c r="DC173" i="71"/>
  <c r="DC168" i="71"/>
  <c r="DC194" i="71"/>
  <c r="DC193" i="71"/>
  <c r="DC210" i="71"/>
  <c r="DC218" i="71"/>
  <c r="CZ36" i="71"/>
  <c r="CZ95" i="71"/>
  <c r="CZ173" i="71"/>
  <c r="CZ122" i="71"/>
  <c r="CZ115" i="71"/>
  <c r="CZ215" i="71"/>
  <c r="CZ62" i="71"/>
  <c r="CZ48" i="71"/>
  <c r="CZ75" i="71"/>
  <c r="CZ99" i="71"/>
  <c r="CZ203" i="71"/>
  <c r="CZ177" i="71"/>
  <c r="CZ28" i="71"/>
  <c r="CZ52" i="71"/>
  <c r="CZ79" i="71"/>
  <c r="CZ111" i="71"/>
  <c r="CZ197" i="71"/>
  <c r="CZ214" i="71"/>
  <c r="DJ217" i="71"/>
  <c r="DH25" i="71"/>
  <c r="DH116" i="71"/>
  <c r="DH33" i="71"/>
  <c r="DH65" i="71"/>
  <c r="DH41" i="71"/>
  <c r="DH58" i="71"/>
  <c r="DH49" i="71"/>
  <c r="DH73" i="71"/>
  <c r="DH89" i="71"/>
  <c r="DH105" i="71"/>
  <c r="DH146" i="71"/>
  <c r="DH136" i="71"/>
  <c r="DH209" i="71"/>
  <c r="DH162" i="71"/>
  <c r="DH212" i="71"/>
  <c r="DH81" i="71"/>
  <c r="DH97" i="71"/>
  <c r="DH113" i="71"/>
  <c r="DH125" i="71"/>
  <c r="DH200" i="71"/>
  <c r="DH154" i="71"/>
  <c r="DH170" i="71"/>
  <c r="DH178" i="71"/>
  <c r="DH186" i="71"/>
  <c r="DH201" i="71"/>
  <c r="DH63" i="71"/>
  <c r="DH28" i="71"/>
  <c r="DH36" i="71"/>
  <c r="DH44" i="71"/>
  <c r="DH52" i="71"/>
  <c r="DH64" i="71"/>
  <c r="DH68" i="71"/>
  <c r="DH76" i="71"/>
  <c r="DH84" i="71"/>
  <c r="DH92" i="71"/>
  <c r="DH100" i="71"/>
  <c r="DH108" i="71"/>
  <c r="DH126" i="71"/>
  <c r="DH124" i="71"/>
  <c r="DH134" i="71"/>
  <c r="DH192" i="71"/>
  <c r="DH202" i="71"/>
  <c r="DH149" i="71"/>
  <c r="DH157" i="71"/>
  <c r="DH165" i="71"/>
  <c r="DH173" i="71"/>
  <c r="DH181" i="71"/>
  <c r="DH191" i="71"/>
  <c r="DH207" i="71"/>
  <c r="DH218" i="71"/>
  <c r="DH117" i="71"/>
  <c r="DH29" i="71"/>
  <c r="DH37" i="71"/>
  <c r="DH45" i="71"/>
  <c r="DH53" i="71"/>
  <c r="DH119" i="71"/>
  <c r="DH69" i="71"/>
  <c r="DH77" i="71"/>
  <c r="DH85" i="71"/>
  <c r="DH93" i="71"/>
  <c r="DH101" i="71"/>
  <c r="DH109" i="71"/>
  <c r="DH130" i="71"/>
  <c r="DH127" i="71"/>
  <c r="DH139" i="71"/>
  <c r="DH188" i="71"/>
  <c r="DH206" i="71"/>
  <c r="DH150" i="71"/>
  <c r="DH158" i="71"/>
  <c r="DH166" i="71"/>
  <c r="DH174" i="71"/>
  <c r="DH182" i="71"/>
  <c r="DH193" i="71"/>
  <c r="DH217" i="71"/>
  <c r="DH221" i="71"/>
  <c r="DH61" i="71"/>
  <c r="DH24" i="71"/>
  <c r="BL24" i="71" s="1"/>
  <c r="DH32" i="71"/>
  <c r="DH40" i="71"/>
  <c r="DH48" i="71"/>
  <c r="DH56" i="71"/>
  <c r="DH132" i="71"/>
  <c r="DH72" i="71"/>
  <c r="DH80" i="71"/>
  <c r="DH88" i="71"/>
  <c r="DH96" i="71"/>
  <c r="DH104" i="71"/>
  <c r="DH112" i="71"/>
  <c r="DH142" i="71"/>
  <c r="DH145" i="71"/>
  <c r="DH135" i="71"/>
  <c r="DH196" i="71"/>
  <c r="DH213" i="71"/>
  <c r="DH153" i="71"/>
  <c r="DH161" i="71"/>
  <c r="DH169" i="71"/>
  <c r="DH177" i="71"/>
  <c r="DH185" i="71"/>
  <c r="DH199" i="71"/>
  <c r="DH210" i="71"/>
  <c r="DD64" i="71"/>
  <c r="DD26" i="71"/>
  <c r="DD31" i="71"/>
  <c r="DD37" i="71"/>
  <c r="DD42" i="71"/>
  <c r="DD47" i="71"/>
  <c r="DD53" i="71"/>
  <c r="DD60" i="71"/>
  <c r="DD68" i="71"/>
  <c r="DD74" i="71"/>
  <c r="DD79" i="71"/>
  <c r="DD84" i="71"/>
  <c r="DD90" i="71"/>
  <c r="DD95" i="71"/>
  <c r="DD100" i="71"/>
  <c r="DD110" i="71"/>
  <c r="DD124" i="71"/>
  <c r="DD141" i="71"/>
  <c r="DD219" i="71"/>
  <c r="DD205" i="71"/>
  <c r="DD159" i="71"/>
  <c r="DD175" i="71"/>
  <c r="DD59" i="71"/>
  <c r="DD23" i="71"/>
  <c r="BH23" i="71" s="1"/>
  <c r="DD29" i="71"/>
  <c r="DD34" i="71"/>
  <c r="DD39" i="71"/>
  <c r="DD45" i="71"/>
  <c r="DD50" i="71"/>
  <c r="DD55" i="71"/>
  <c r="DD66" i="71"/>
  <c r="DD71" i="71"/>
  <c r="DD76" i="71"/>
  <c r="DD82" i="71"/>
  <c r="DD87" i="71"/>
  <c r="DD92" i="71"/>
  <c r="DD98" i="71"/>
  <c r="DD103" i="71"/>
  <c r="DD121" i="71"/>
  <c r="DD129" i="71"/>
  <c r="DD140" i="71"/>
  <c r="DD189" i="71"/>
  <c r="DD151" i="71"/>
  <c r="DD167" i="71"/>
  <c r="DD183" i="71"/>
  <c r="DD61" i="71"/>
  <c r="DD25" i="71"/>
  <c r="DD30" i="71"/>
  <c r="DD35" i="71"/>
  <c r="DD41" i="71"/>
  <c r="DD46" i="71"/>
  <c r="DD51" i="71"/>
  <c r="DD58" i="71"/>
  <c r="DD67" i="71"/>
  <c r="DD72" i="71"/>
  <c r="DD78" i="71"/>
  <c r="DD83" i="71"/>
  <c r="DD88" i="71"/>
  <c r="DD94" i="71"/>
  <c r="DD99" i="71"/>
  <c r="DD106" i="71"/>
  <c r="DD116" i="71"/>
  <c r="DD133" i="71"/>
  <c r="DD192" i="71"/>
  <c r="DD197" i="71"/>
  <c r="DD155" i="71"/>
  <c r="DD171" i="71"/>
  <c r="DD187" i="71"/>
  <c r="DD57" i="71"/>
  <c r="DD22" i="71"/>
  <c r="BH22" i="71" s="1"/>
  <c r="DD27" i="71"/>
  <c r="DD33" i="71"/>
  <c r="DD38" i="71"/>
  <c r="DD43" i="71"/>
  <c r="DD49" i="71"/>
  <c r="DD54" i="71"/>
  <c r="DD62" i="71"/>
  <c r="DD70" i="71"/>
  <c r="DD75" i="71"/>
  <c r="DD80" i="71"/>
  <c r="DD86" i="71"/>
  <c r="DD91" i="71"/>
  <c r="DD96" i="71"/>
  <c r="DD102" i="71"/>
  <c r="DD114" i="71"/>
  <c r="DD198" i="71"/>
  <c r="DD194" i="71"/>
  <c r="DD211" i="71"/>
  <c r="DD218" i="71"/>
  <c r="DD163" i="71"/>
  <c r="DD179" i="71"/>
  <c r="DD108" i="71"/>
  <c r="DD190" i="71"/>
  <c r="DD125" i="71"/>
  <c r="DD145" i="71"/>
  <c r="DD144" i="71"/>
  <c r="DD209" i="71"/>
  <c r="DD217" i="71"/>
  <c r="DD201" i="71"/>
  <c r="DD208" i="71"/>
  <c r="DD149" i="71"/>
  <c r="DD153" i="71"/>
  <c r="DD157" i="71"/>
  <c r="DD161" i="71"/>
  <c r="DD165" i="71"/>
  <c r="DD169" i="71"/>
  <c r="DD173" i="71"/>
  <c r="DD177" i="71"/>
  <c r="DD181" i="71"/>
  <c r="DD221" i="71"/>
  <c r="DD104" i="71"/>
  <c r="DD112" i="71"/>
  <c r="DD117" i="71"/>
  <c r="DD120" i="71"/>
  <c r="DD132" i="71"/>
  <c r="DD188" i="71"/>
  <c r="DD137" i="71"/>
  <c r="DD136" i="71"/>
  <c r="DD204" i="71"/>
  <c r="DD193" i="71"/>
  <c r="DD185" i="71"/>
  <c r="DC42" i="71"/>
  <c r="DC70" i="71"/>
  <c r="DC83" i="71"/>
  <c r="DC99" i="71"/>
  <c r="DC111" i="71"/>
  <c r="DC69" i="71"/>
  <c r="DC101" i="71"/>
  <c r="DC64" i="71"/>
  <c r="DC88" i="71"/>
  <c r="DC125" i="71"/>
  <c r="DC147" i="71"/>
  <c r="DC150" i="71"/>
  <c r="DC137" i="71"/>
  <c r="DC138" i="71"/>
  <c r="DC166" i="71"/>
  <c r="DC154" i="71"/>
  <c r="DC175" i="71"/>
  <c r="DC156" i="71"/>
  <c r="DC188" i="71"/>
  <c r="DC202" i="71"/>
  <c r="DC197" i="71"/>
  <c r="DC209" i="71"/>
  <c r="DC215" i="71"/>
  <c r="DD130" i="71"/>
  <c r="DD63" i="71"/>
  <c r="DD24" i="71"/>
  <c r="BH24" i="71" s="1"/>
  <c r="DD28" i="71"/>
  <c r="DD32" i="71"/>
  <c r="DD36" i="71"/>
  <c r="DD40" i="71"/>
  <c r="DD44" i="71"/>
  <c r="DD48" i="71"/>
  <c r="DD52" i="71"/>
  <c r="DD56" i="71"/>
  <c r="DD65" i="71"/>
  <c r="DD69" i="71"/>
  <c r="DD73" i="71"/>
  <c r="DD77" i="71"/>
  <c r="DD81" i="71"/>
  <c r="DD85" i="71"/>
  <c r="DD89" i="71"/>
  <c r="DD93" i="71"/>
  <c r="DD97" i="71"/>
  <c r="DD101" i="71"/>
  <c r="DD105" i="71"/>
  <c r="DD109" i="71"/>
  <c r="DD113" i="71"/>
  <c r="DD119" i="71"/>
  <c r="DD128" i="71"/>
  <c r="DD122" i="71"/>
  <c r="DD134" i="71"/>
  <c r="DD127" i="71"/>
  <c r="DD202" i="71"/>
  <c r="DD139" i="71"/>
  <c r="DD147" i="71"/>
  <c r="DD138" i="71"/>
  <c r="DD146" i="71"/>
  <c r="DD213" i="71"/>
  <c r="DD214" i="71"/>
  <c r="DD216" i="71"/>
  <c r="DD195" i="71"/>
  <c r="DD203" i="71"/>
  <c r="DD215" i="71"/>
  <c r="DD150" i="71"/>
  <c r="DD154" i="71"/>
  <c r="DD158" i="71"/>
  <c r="DD162" i="71"/>
  <c r="DD166" i="71"/>
  <c r="DD170" i="71"/>
  <c r="DD174" i="71"/>
  <c r="DD178" i="71"/>
  <c r="DD182" i="71"/>
  <c r="DD186" i="71"/>
  <c r="DD222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C29" i="71"/>
  <c r="DC62" i="71"/>
  <c r="DC67" i="71"/>
  <c r="DC44" i="71"/>
  <c r="DC63" i="71"/>
  <c r="DC39" i="71"/>
  <c r="DC66" i="71"/>
  <c r="DC38" i="71"/>
  <c r="DC57" i="71"/>
  <c r="DC75" i="71"/>
  <c r="DC86" i="71"/>
  <c r="DC95" i="71"/>
  <c r="DC107" i="71"/>
  <c r="DC118" i="71"/>
  <c r="DC73" i="71"/>
  <c r="DC97" i="71"/>
  <c r="DC116" i="71"/>
  <c r="DC72" i="71"/>
  <c r="DC96" i="71"/>
  <c r="DC117" i="71"/>
  <c r="DC140" i="71"/>
  <c r="DC124" i="71"/>
  <c r="DC157" i="71"/>
  <c r="DC165" i="71"/>
  <c r="DC170" i="71"/>
  <c r="DC158" i="71"/>
  <c r="DC161" i="71"/>
  <c r="DC153" i="71"/>
  <c r="DC187" i="71"/>
  <c r="DC182" i="71"/>
  <c r="DC164" i="71"/>
  <c r="DC184" i="71"/>
  <c r="DC196" i="71"/>
  <c r="DC189" i="71"/>
  <c r="DC199" i="71"/>
  <c r="DC221" i="71"/>
  <c r="DC213" i="71"/>
  <c r="DC217" i="71"/>
  <c r="CZ124" i="71"/>
  <c r="CZ44" i="71"/>
  <c r="CZ136" i="71"/>
  <c r="CZ83" i="71"/>
  <c r="CZ107" i="71"/>
  <c r="CZ135" i="71"/>
  <c r="CZ161" i="71"/>
  <c r="CZ198" i="71"/>
  <c r="CZ133" i="71"/>
  <c r="CZ149" i="71"/>
  <c r="CZ165" i="71"/>
  <c r="CZ181" i="71"/>
  <c r="CZ24" i="71"/>
  <c r="BD24" i="71" s="1"/>
  <c r="CZ40" i="71"/>
  <c r="CZ56" i="71"/>
  <c r="CZ71" i="71"/>
  <c r="CZ87" i="71"/>
  <c r="CZ103" i="71"/>
  <c r="CZ141" i="71"/>
  <c r="CZ220" i="71"/>
  <c r="CZ153" i="71"/>
  <c r="CZ169" i="71"/>
  <c r="CZ185" i="71"/>
  <c r="CV216" i="71"/>
  <c r="CV43" i="71"/>
  <c r="CV47" i="71"/>
  <c r="CV98" i="71"/>
  <c r="CV126" i="71"/>
  <c r="CV147" i="71"/>
  <c r="CV148" i="71"/>
  <c r="CV164" i="71"/>
  <c r="CV180" i="71"/>
  <c r="CV60" i="71"/>
  <c r="CV35" i="71"/>
  <c r="CV51" i="71"/>
  <c r="CV70" i="71"/>
  <c r="CV86" i="71"/>
  <c r="CV102" i="71"/>
  <c r="CV120" i="71"/>
  <c r="CV134" i="71"/>
  <c r="CV209" i="71"/>
  <c r="CV200" i="71"/>
  <c r="CV152" i="71"/>
  <c r="CV168" i="71"/>
  <c r="CV184" i="71"/>
  <c r="CV27" i="71"/>
  <c r="CV61" i="71"/>
  <c r="CV78" i="71"/>
  <c r="CV94" i="71"/>
  <c r="CV110" i="71"/>
  <c r="CV121" i="71"/>
  <c r="CV139" i="71"/>
  <c r="CV192" i="71"/>
  <c r="CV210" i="71"/>
  <c r="CV160" i="71"/>
  <c r="CV176" i="71"/>
  <c r="CV31" i="71"/>
  <c r="CV66" i="71"/>
  <c r="CV82" i="71"/>
  <c r="CV114" i="71"/>
  <c r="CV196" i="71"/>
  <c r="CV23" i="71"/>
  <c r="CV39" i="71"/>
  <c r="CV55" i="71"/>
  <c r="CV74" i="71"/>
  <c r="CV90" i="71"/>
  <c r="CV106" i="71"/>
  <c r="CV129" i="71"/>
  <c r="CV142" i="71"/>
  <c r="CV188" i="71"/>
  <c r="CV204" i="71"/>
  <c r="CV156" i="71"/>
  <c r="CV172" i="71"/>
  <c r="DC53" i="71"/>
  <c r="DC33" i="71"/>
  <c r="DC24" i="71"/>
  <c r="BG24" i="71" s="1"/>
  <c r="DC40" i="71"/>
  <c r="DC56" i="71"/>
  <c r="DC27" i="7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CV58" i="71"/>
  <c r="CV26" i="71"/>
  <c r="CV34" i="71"/>
  <c r="CV42" i="71"/>
  <c r="CV50" i="71"/>
  <c r="CV59" i="71"/>
  <c r="CV69" i="71"/>
  <c r="CV77" i="71"/>
  <c r="CV85" i="71"/>
  <c r="CV93" i="71"/>
  <c r="CV101" i="71"/>
  <c r="CV109" i="71"/>
  <c r="CV118" i="71"/>
  <c r="CV119" i="71"/>
  <c r="CV132" i="71"/>
  <c r="CV137" i="71"/>
  <c r="CV212" i="71"/>
  <c r="CV191" i="71"/>
  <c r="CV199" i="71"/>
  <c r="CV207" i="71"/>
  <c r="CV151" i="71"/>
  <c r="CV159" i="71"/>
  <c r="CV167" i="71"/>
  <c r="CV175" i="71"/>
  <c r="CV183" i="71"/>
  <c r="CV222" i="71"/>
  <c r="DH60" i="71"/>
  <c r="DH62" i="71"/>
  <c r="DH22" i="71"/>
  <c r="BL22" i="71" s="1"/>
  <c r="DH26" i="71"/>
  <c r="DH30" i="71"/>
  <c r="DH34" i="71"/>
  <c r="DH38" i="71"/>
  <c r="DH42" i="71"/>
  <c r="DH46" i="71"/>
  <c r="DH50" i="71"/>
  <c r="DH54" i="71"/>
  <c r="DH121" i="71"/>
  <c r="DH123" i="71"/>
  <c r="DH66" i="71"/>
  <c r="DH70" i="71"/>
  <c r="DH74" i="71"/>
  <c r="DH78" i="71"/>
  <c r="DH82" i="71"/>
  <c r="DH86" i="71"/>
  <c r="DH90" i="71"/>
  <c r="DH94" i="71"/>
  <c r="DH98" i="71"/>
  <c r="DH102" i="71"/>
  <c r="DH106" i="71"/>
  <c r="DH110" i="71"/>
  <c r="DH114" i="71"/>
  <c r="DH133" i="71"/>
  <c r="DH120" i="71"/>
  <c r="DH137" i="71"/>
  <c r="DH129" i="71"/>
  <c r="DH143" i="71"/>
  <c r="DH140" i="71"/>
  <c r="DH190" i="71"/>
  <c r="DH204" i="71"/>
  <c r="DH211" i="71"/>
  <c r="DH219" i="71"/>
  <c r="DH151" i="71"/>
  <c r="DH155" i="71"/>
  <c r="DH159" i="71"/>
  <c r="DH163" i="71"/>
  <c r="DH167" i="71"/>
  <c r="DH171" i="71"/>
  <c r="DH175" i="71"/>
  <c r="DH179" i="71"/>
  <c r="DH183" i="71"/>
  <c r="DH187" i="71"/>
  <c r="DH195" i="71"/>
  <c r="DH203" i="71"/>
  <c r="DH220" i="71"/>
  <c r="DH214" i="71"/>
  <c r="DH222" i="71"/>
  <c r="DH57" i="71"/>
  <c r="DH59" i="71"/>
  <c r="DH23" i="71"/>
  <c r="BL23" i="71" s="1"/>
  <c r="DH27" i="71"/>
  <c r="DH31" i="71"/>
  <c r="DH35" i="71"/>
  <c r="DH39" i="71"/>
  <c r="DH43" i="71"/>
  <c r="DH47" i="71"/>
  <c r="DH51" i="71"/>
  <c r="DH55" i="71"/>
  <c r="DH118" i="71"/>
  <c r="DH128" i="71"/>
  <c r="DH67" i="71"/>
  <c r="DH71" i="71"/>
  <c r="DH75" i="71"/>
  <c r="DH79" i="71"/>
  <c r="DH83" i="71"/>
  <c r="DH87" i="71"/>
  <c r="DH91" i="71"/>
  <c r="DH95" i="71"/>
  <c r="DH99" i="71"/>
  <c r="DH103" i="71"/>
  <c r="DH107" i="71"/>
  <c r="DH111" i="71"/>
  <c r="DH115" i="71"/>
  <c r="DH138" i="71"/>
  <c r="DH122" i="71"/>
  <c r="DH141" i="71"/>
  <c r="DH131" i="71"/>
  <c r="DH147" i="71"/>
  <c r="DH144" i="71"/>
  <c r="DH194" i="71"/>
  <c r="DH198" i="71"/>
  <c r="DH215" i="71"/>
  <c r="DH148" i="71"/>
  <c r="DH152" i="71"/>
  <c r="DH156" i="71"/>
  <c r="DH160" i="71"/>
  <c r="DH164" i="71"/>
  <c r="DH168" i="71"/>
  <c r="DH172" i="71"/>
  <c r="DH176" i="71"/>
  <c r="DH180" i="71"/>
  <c r="DH184" i="71"/>
  <c r="DH189" i="71"/>
  <c r="DH197" i="71"/>
  <c r="DH205" i="71"/>
  <c r="DH208" i="71"/>
  <c r="CZ217" i="71"/>
  <c r="CZ25" i="71"/>
  <c r="BD25" i="71" s="1"/>
  <c r="CZ41" i="71"/>
  <c r="CZ53" i="71"/>
  <c r="CZ144" i="71"/>
  <c r="CZ76" i="71"/>
  <c r="CZ92" i="71"/>
  <c r="CZ104" i="71"/>
  <c r="CZ145" i="71"/>
  <c r="CZ191" i="71"/>
  <c r="CZ150" i="71"/>
  <c r="CZ170" i="71"/>
  <c r="CZ186" i="71"/>
  <c r="CZ209" i="71"/>
  <c r="DB130" i="71"/>
  <c r="CZ57" i="71"/>
  <c r="CZ29" i="71"/>
  <c r="CZ45" i="71"/>
  <c r="CZ64" i="71"/>
  <c r="CZ68" i="71"/>
  <c r="CZ84" i="71"/>
  <c r="CZ100" i="71"/>
  <c r="CZ112" i="71"/>
  <c r="CZ138" i="71"/>
  <c r="CZ207" i="71"/>
  <c r="CZ158" i="71"/>
  <c r="CZ178" i="71"/>
  <c r="CZ221" i="71"/>
  <c r="CZ22" i="71"/>
  <c r="BD22" i="71" s="1"/>
  <c r="CZ50" i="71"/>
  <c r="CZ73" i="71"/>
  <c r="CZ93" i="71"/>
  <c r="CZ113" i="71"/>
  <c r="CZ132" i="71"/>
  <c r="CZ143" i="71"/>
  <c r="CZ195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CZ129" i="71"/>
  <c r="CZ116" i="71"/>
  <c r="CZ33" i="71"/>
  <c r="CZ37" i="71"/>
  <c r="CZ49" i="71"/>
  <c r="CZ128" i="71"/>
  <c r="CZ72" i="71"/>
  <c r="CZ80" i="71"/>
  <c r="CZ88" i="71"/>
  <c r="CZ96" i="71"/>
  <c r="CZ108" i="71"/>
  <c r="CZ126" i="71"/>
  <c r="CZ130" i="71"/>
  <c r="CZ139" i="71"/>
  <c r="CZ201" i="71"/>
  <c r="CZ154" i="71"/>
  <c r="CZ162" i="71"/>
  <c r="CZ166" i="71"/>
  <c r="CZ174" i="71"/>
  <c r="CZ182" i="71"/>
  <c r="CZ192" i="71"/>
  <c r="CZ200" i="71"/>
  <c r="CZ208" i="71"/>
  <c r="CZ216" i="71"/>
  <c r="CZ59" i="71"/>
  <c r="CZ61" i="71"/>
  <c r="CZ119" i="71"/>
  <c r="CZ26" i="71"/>
  <c r="CZ30" i="71"/>
  <c r="CZ34" i="71"/>
  <c r="CZ38" i="71"/>
  <c r="CZ42" i="71"/>
  <c r="CZ46" i="71"/>
  <c r="CZ54" i="71"/>
  <c r="CZ140" i="71"/>
  <c r="CZ131" i="71"/>
  <c r="CZ65" i="71"/>
  <c r="CZ69" i="71"/>
  <c r="CZ77" i="71"/>
  <c r="CZ81" i="71"/>
  <c r="CZ85" i="71"/>
  <c r="CZ89" i="71"/>
  <c r="CZ97" i="71"/>
  <c r="CZ101" i="71"/>
  <c r="CZ105" i="71"/>
  <c r="CZ109" i="71"/>
  <c r="CZ127" i="71"/>
  <c r="CZ121" i="71"/>
  <c r="CZ142" i="71"/>
  <c r="CZ189" i="71"/>
  <c r="CZ63" i="71"/>
  <c r="CZ58" i="71"/>
  <c r="CZ120" i="71"/>
  <c r="CZ23" i="71"/>
  <c r="BD23" i="71" s="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V62" i="71"/>
  <c r="CV24" i="71"/>
  <c r="CV28" i="71"/>
  <c r="CV32" i="71"/>
  <c r="CV36" i="71"/>
  <c r="CV40" i="71"/>
  <c r="CV44" i="71"/>
  <c r="CV48" i="71"/>
  <c r="CV52" i="71"/>
  <c r="CV56" i="71"/>
  <c r="CV63" i="71"/>
  <c r="CV67" i="71"/>
  <c r="CV71" i="71"/>
  <c r="CV75" i="71"/>
  <c r="CV79" i="71"/>
  <c r="CV83" i="71"/>
  <c r="CV87" i="71"/>
  <c r="CV91" i="71"/>
  <c r="CV95" i="71"/>
  <c r="CV99" i="71"/>
  <c r="CV103" i="71"/>
  <c r="CV107" i="71"/>
  <c r="CV111" i="71"/>
  <c r="CV115" i="71"/>
  <c r="CV122" i="71"/>
  <c r="CV133" i="71"/>
  <c r="CV123" i="71"/>
  <c r="CV128" i="71"/>
  <c r="CV136" i="71"/>
  <c r="CV144" i="71"/>
  <c r="CV141" i="71"/>
  <c r="CV208" i="71"/>
  <c r="CV213" i="71"/>
  <c r="CV189" i="71"/>
  <c r="CV193" i="71"/>
  <c r="CV197" i="71"/>
  <c r="CV201" i="71"/>
  <c r="CV205" i="71"/>
  <c r="CV215" i="71"/>
  <c r="CV149" i="71"/>
  <c r="CV153" i="71"/>
  <c r="CV157" i="71"/>
  <c r="CV161" i="71"/>
  <c r="CV165" i="71"/>
  <c r="CV169" i="71"/>
  <c r="CV173" i="71"/>
  <c r="CV177" i="71"/>
  <c r="CV181" i="71"/>
  <c r="CV185" i="71"/>
  <c r="CV220" i="71"/>
  <c r="DW73" i="71"/>
  <c r="DW194" i="71"/>
  <c r="CV64" i="71"/>
  <c r="CV25" i="71"/>
  <c r="CV29" i="71"/>
  <c r="CV33" i="71"/>
  <c r="CV37" i="71"/>
  <c r="CV41" i="71"/>
  <c r="CV45" i="71"/>
  <c r="CV49" i="71"/>
  <c r="CV53" i="71"/>
  <c r="CV57" i="71"/>
  <c r="CV125" i="71"/>
  <c r="CV68" i="71"/>
  <c r="CV72" i="71"/>
  <c r="CV76" i="71"/>
  <c r="CV80" i="71"/>
  <c r="CV84" i="71"/>
  <c r="CV88" i="71"/>
  <c r="CV92" i="71"/>
  <c r="CV96" i="71"/>
  <c r="CV100" i="71"/>
  <c r="CV104" i="71"/>
  <c r="CV108" i="71"/>
  <c r="CV112" i="71"/>
  <c r="CV116" i="71"/>
  <c r="CV124" i="71"/>
  <c r="CV117" i="71"/>
  <c r="CV127" i="71"/>
  <c r="CV130" i="71"/>
  <c r="CV138" i="71"/>
  <c r="CV146" i="71"/>
  <c r="CV143" i="71"/>
  <c r="CV211" i="71"/>
  <c r="CV214" i="71"/>
  <c r="CV190" i="71"/>
  <c r="CV194" i="71"/>
  <c r="CV198" i="71"/>
  <c r="CV202" i="71"/>
  <c r="CV206" i="71"/>
  <c r="CV217" i="71"/>
  <c r="CV150" i="71"/>
  <c r="CV154" i="71"/>
  <c r="CV158" i="71"/>
  <c r="CV162" i="71"/>
  <c r="CV166" i="71"/>
  <c r="CV170" i="71"/>
  <c r="CV174" i="71"/>
  <c r="CV178" i="71"/>
  <c r="CV182" i="71"/>
  <c r="CV186" i="71"/>
  <c r="DW177" i="71"/>
  <c r="DW221" i="71"/>
  <c r="DB100" i="71"/>
  <c r="DW50" i="71"/>
  <c r="DW77" i="71"/>
  <c r="DW109" i="71"/>
  <c r="DW211" i="71"/>
  <c r="DW141" i="71"/>
  <c r="DW198" i="71"/>
  <c r="BK198" i="71" s="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X23" i="71" s="1"/>
  <c r="AN23" i="71" s="1"/>
  <c r="DP209" i="71"/>
  <c r="DP206" i="71"/>
  <c r="DP185" i="71"/>
  <c r="DP193" i="71"/>
  <c r="BD193" i="71" s="1"/>
  <c r="DP133" i="71"/>
  <c r="DP164" i="71"/>
  <c r="DP106" i="71"/>
  <c r="DP103" i="71"/>
  <c r="DP108" i="71"/>
  <c r="DP89" i="71"/>
  <c r="DP36" i="71"/>
  <c r="DP38" i="71"/>
  <c r="DP220" i="71"/>
  <c r="DP198" i="71"/>
  <c r="BD198" i="71" s="1"/>
  <c r="DP172" i="71"/>
  <c r="DP166" i="71"/>
  <c r="DP162" i="71"/>
  <c r="DP122" i="7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BF25" i="71" s="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BD190" i="71" s="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BK202" i="71" s="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8" i="72"/>
  <c r="E10" i="72" s="1"/>
  <c r="E12" i="72" s="1"/>
  <c r="N7" i="72"/>
  <c r="N8" i="72"/>
  <c r="N10" i="72" s="1"/>
  <c r="N12" i="72" s="1"/>
  <c r="C7" i="72"/>
  <c r="C8" i="72"/>
  <c r="C10" i="72" s="1"/>
  <c r="C12" i="72" s="1"/>
  <c r="P8" i="72"/>
  <c r="P10" i="72" s="1"/>
  <c r="P12" i="72" s="1"/>
  <c r="P7" i="72"/>
  <c r="D7" i="72"/>
  <c r="D8" i="72"/>
  <c r="D10" i="72" s="1"/>
  <c r="D12" i="72" s="1"/>
  <c r="H7" i="72"/>
  <c r="H8" i="72"/>
  <c r="H10" i="72" s="1"/>
  <c r="H12" i="72" s="1"/>
  <c r="L7" i="72"/>
  <c r="L8" i="72"/>
  <c r="L10" i="72" s="1"/>
  <c r="L12" i="72" s="1"/>
  <c r="Q7" i="72"/>
  <c r="Q8" i="72"/>
  <c r="Q10" i="72" s="1"/>
  <c r="Q12" i="72" s="1"/>
  <c r="I8" i="72"/>
  <c r="I10" i="72" s="1"/>
  <c r="I12" i="72" s="1"/>
  <c r="I7" i="72"/>
  <c r="F7" i="72"/>
  <c r="F8" i="72"/>
  <c r="F10" i="72" s="1"/>
  <c r="F12" i="72" s="1"/>
  <c r="J8" i="72"/>
  <c r="J10" i="72" s="1"/>
  <c r="J12" i="72" s="1"/>
  <c r="J7" i="72"/>
  <c r="O8" i="72"/>
  <c r="O10" i="72" s="1"/>
  <c r="O12" i="72" s="1"/>
  <c r="O7" i="72"/>
  <c r="K7" i="72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DG168" i="70"/>
  <c r="DT142" i="70"/>
  <c r="DT118" i="70"/>
  <c r="DT171" i="70"/>
  <c r="DT205" i="70"/>
  <c r="BH205" i="70" s="1"/>
  <c r="DT33" i="70"/>
  <c r="DL215" i="70"/>
  <c r="AZ215" i="70" s="1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BH198" i="70" s="1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BH190" i="70" s="1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AZ210" i="70" s="1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AZ213" i="70" s="1"/>
  <c r="DL207" i="70"/>
  <c r="AZ207" i="70" s="1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AZ217" i="70" s="1"/>
  <c r="DL211" i="70"/>
  <c r="AZ211" i="70" s="1"/>
  <c r="DL206" i="70"/>
  <c r="AZ206" i="70" s="1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AZ214" i="70" s="1"/>
  <c r="DL209" i="70"/>
  <c r="AZ209" i="70" s="1"/>
  <c r="DL203" i="70"/>
  <c r="AZ203" i="70" s="1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BB192" i="70" s="1"/>
  <c r="DN201" i="70"/>
  <c r="BB201" i="70" s="1"/>
  <c r="DN163" i="70"/>
  <c r="DX191" i="70"/>
  <c r="DX27" i="70"/>
  <c r="DX106" i="70"/>
  <c r="DX210" i="70"/>
  <c r="BL210" i="70" s="1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AZ205" i="70" s="1"/>
  <c r="DR36" i="70"/>
  <c r="DV131" i="70"/>
  <c r="DP206" i="70"/>
  <c r="BD206" i="70" s="1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BH189" i="70" s="1"/>
  <c r="DT206" i="70"/>
  <c r="BH206" i="70" s="1"/>
  <c r="DT102" i="70"/>
  <c r="DT125" i="70"/>
  <c r="DT133" i="70"/>
  <c r="DT141" i="70"/>
  <c r="DT149" i="70"/>
  <c r="DT157" i="70"/>
  <c r="DT165" i="70"/>
  <c r="DT181" i="70"/>
  <c r="DT197" i="70"/>
  <c r="BH197" i="70" s="1"/>
  <c r="DR111" i="70"/>
  <c r="DP196" i="70"/>
  <c r="BD196" i="70" s="1"/>
  <c r="DP126" i="70"/>
  <c r="DP209" i="70"/>
  <c r="BD209" i="70" s="1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BD208" i="70" s="1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AZ204" i="70" s="1"/>
  <c r="DL208" i="70"/>
  <c r="AZ208" i="70" s="1"/>
  <c r="DL212" i="70"/>
  <c r="AZ212" i="70" s="1"/>
  <c r="DL216" i="70"/>
  <c r="AZ216" i="70" s="1"/>
  <c r="DN142" i="70"/>
  <c r="DN170" i="70"/>
  <c r="DN62" i="70"/>
  <c r="DN131" i="70"/>
  <c r="DN75" i="70"/>
  <c r="DT220" i="70"/>
  <c r="DT216" i="70"/>
  <c r="DT212" i="70"/>
  <c r="DT208" i="70"/>
  <c r="BH208" i="70" s="1"/>
  <c r="DT204" i="70"/>
  <c r="BH204" i="70" s="1"/>
  <c r="DT200" i="70"/>
  <c r="BH200" i="70" s="1"/>
  <c r="DT196" i="70"/>
  <c r="BH196" i="70" s="1"/>
  <c r="DT192" i="70"/>
  <c r="BH192" i="70" s="1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BH207" i="70" s="1"/>
  <c r="DT203" i="70"/>
  <c r="BH203" i="70" s="1"/>
  <c r="DT199" i="70"/>
  <c r="BH199" i="70" s="1"/>
  <c r="DT195" i="70"/>
  <c r="BH195" i="70" s="1"/>
  <c r="DT191" i="70"/>
  <c r="BH191" i="70" s="1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BD195" i="70" s="1"/>
  <c r="DP186" i="70"/>
  <c r="DP177" i="70"/>
  <c r="DN76" i="70"/>
  <c r="DN110" i="70"/>
  <c r="DR182" i="70"/>
  <c r="DT174" i="70"/>
  <c r="DT177" i="70"/>
  <c r="DT185" i="70"/>
  <c r="DT193" i="70"/>
  <c r="BH193" i="70" s="1"/>
  <c r="DT201" i="70"/>
  <c r="BH201" i="70" s="1"/>
  <c r="DT209" i="70"/>
  <c r="BH209" i="70" s="1"/>
  <c r="DT217" i="70"/>
  <c r="DP169" i="70"/>
  <c r="DP197" i="70"/>
  <c r="BD197" i="70" s="1"/>
  <c r="DP221" i="70"/>
  <c r="DP190" i="70"/>
  <c r="DP211" i="70"/>
  <c r="DP179" i="70"/>
  <c r="DP162" i="70"/>
  <c r="DP154" i="70"/>
  <c r="DP146" i="70"/>
  <c r="DP138" i="70"/>
  <c r="DP130" i="70"/>
  <c r="DP204" i="70"/>
  <c r="BD204" i="70" s="1"/>
  <c r="DP97" i="70"/>
  <c r="DP65" i="70"/>
  <c r="DP200" i="70"/>
  <c r="BD200" i="70" s="1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BD207" i="70" s="1"/>
  <c r="DP202" i="70"/>
  <c r="BD202" i="70" s="1"/>
  <c r="DP181" i="70"/>
  <c r="DP168" i="70"/>
  <c r="DT172" i="70"/>
  <c r="DT178" i="70"/>
  <c r="DT186" i="70"/>
  <c r="DT194" i="70"/>
  <c r="BH194" i="70" s="1"/>
  <c r="DT202" i="70"/>
  <c r="BH202" i="70" s="1"/>
  <c r="DT210" i="70"/>
  <c r="BH210" i="70" s="1"/>
  <c r="DT218" i="70"/>
  <c r="DR174" i="70"/>
  <c r="DR167" i="70"/>
  <c r="DR151" i="70"/>
  <c r="DR135" i="70"/>
  <c r="DR119" i="70"/>
  <c r="DR220" i="70"/>
  <c r="DR204" i="70"/>
  <c r="BF204" i="70" s="1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BF188" i="70" s="1"/>
  <c r="DR72" i="70"/>
  <c r="DR44" i="70"/>
  <c r="DR28" i="70"/>
  <c r="DR87" i="70"/>
  <c r="DR217" i="70"/>
  <c r="DR197" i="70"/>
  <c r="BF197" i="70" s="1"/>
  <c r="DR159" i="70"/>
  <c r="DR127" i="70"/>
  <c r="DR191" i="70"/>
  <c r="BF191" i="70" s="1"/>
  <c r="DR56" i="70"/>
  <c r="DR24" i="70"/>
  <c r="DR98" i="70"/>
  <c r="DR155" i="70"/>
  <c r="DR123" i="70"/>
  <c r="DR175" i="70"/>
  <c r="DR52" i="70"/>
  <c r="DR97" i="70"/>
  <c r="DR82" i="70"/>
  <c r="DP222" i="70"/>
  <c r="DP205" i="70"/>
  <c r="BD205" i="70" s="1"/>
  <c r="DP189" i="70"/>
  <c r="DP174" i="70"/>
  <c r="DP214" i="70"/>
  <c r="DP198" i="70"/>
  <c r="BD198" i="70" s="1"/>
  <c r="DP182" i="70"/>
  <c r="DP219" i="70"/>
  <c r="DP203" i="70"/>
  <c r="BD203" i="70" s="1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BD201" i="70" s="1"/>
  <c r="DP185" i="70"/>
  <c r="DP170" i="70"/>
  <c r="DP210" i="70"/>
  <c r="DP194" i="70"/>
  <c r="BD194" i="70" s="1"/>
  <c r="DP178" i="70"/>
  <c r="DP215" i="70"/>
  <c r="DP199" i="70"/>
  <c r="BD199" i="70" s="1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BB208" i="70" s="1"/>
  <c r="DN176" i="70"/>
  <c r="DN162" i="70"/>
  <c r="DN154" i="70"/>
  <c r="DN146" i="70"/>
  <c r="DN138" i="70"/>
  <c r="DN130" i="70"/>
  <c r="DN122" i="70"/>
  <c r="DN114" i="70"/>
  <c r="DN106" i="70"/>
  <c r="DN197" i="70"/>
  <c r="BB197" i="70" s="1"/>
  <c r="DN214" i="70"/>
  <c r="BB214" i="70" s="1"/>
  <c r="DN182" i="70"/>
  <c r="DN103" i="70"/>
  <c r="DN71" i="70"/>
  <c r="DN52" i="70"/>
  <c r="DN44" i="70"/>
  <c r="DN36" i="70"/>
  <c r="DN28" i="70"/>
  <c r="DN203" i="70"/>
  <c r="BB203" i="70" s="1"/>
  <c r="DN78" i="70"/>
  <c r="DN195" i="70"/>
  <c r="BB195" i="70" s="1"/>
  <c r="DN72" i="70"/>
  <c r="DN97" i="70"/>
  <c r="DN65" i="70"/>
  <c r="DN222" i="70"/>
  <c r="DN196" i="70"/>
  <c r="BB196" i="70" s="1"/>
  <c r="DN167" i="70"/>
  <c r="DN159" i="70"/>
  <c r="DN151" i="70"/>
  <c r="DN143" i="70"/>
  <c r="DN135" i="70"/>
  <c r="DN127" i="70"/>
  <c r="DN119" i="70"/>
  <c r="DN111" i="70"/>
  <c r="DN217" i="70"/>
  <c r="DN185" i="70"/>
  <c r="DN202" i="70"/>
  <c r="BB202" i="70" s="1"/>
  <c r="DN171" i="70"/>
  <c r="DN91" i="70"/>
  <c r="DN59" i="70"/>
  <c r="DN49" i="70"/>
  <c r="DN41" i="70"/>
  <c r="DN33" i="70"/>
  <c r="DN25" i="70"/>
  <c r="DN98" i="70"/>
  <c r="DN66" i="70"/>
  <c r="DN96" i="70"/>
  <c r="DN215" i="70"/>
  <c r="BB215" i="70" s="1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BB211" i="70" s="1"/>
  <c r="DN101" i="70"/>
  <c r="DN221" i="70"/>
  <c r="DN166" i="70"/>
  <c r="DN150" i="70"/>
  <c r="DN134" i="70"/>
  <c r="DN118" i="70"/>
  <c r="DN213" i="70"/>
  <c r="BB213" i="70" s="1"/>
  <c r="DN198" i="70"/>
  <c r="BB198" i="70" s="1"/>
  <c r="DN87" i="70"/>
  <c r="DN48" i="70"/>
  <c r="DN32" i="70"/>
  <c r="DN94" i="70"/>
  <c r="DN92" i="70"/>
  <c r="DN81" i="70"/>
  <c r="DX168" i="70"/>
  <c r="DX208" i="70"/>
  <c r="BL208" i="70" s="1"/>
  <c r="DX192" i="70"/>
  <c r="DX176" i="70"/>
  <c r="DX217" i="70"/>
  <c r="BL217" i="70" s="1"/>
  <c r="DX201" i="70"/>
  <c r="BL201" i="70" s="1"/>
  <c r="DX185" i="70"/>
  <c r="DX218" i="70"/>
  <c r="DX202" i="70"/>
  <c r="BL202" i="70" s="1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BL203" i="70" s="1"/>
  <c r="DX114" i="70"/>
  <c r="DX99" i="70"/>
  <c r="DX83" i="70"/>
  <c r="DX67" i="70"/>
  <c r="DX84" i="70"/>
  <c r="DX64" i="70"/>
  <c r="DX199" i="70"/>
  <c r="BL199" i="70" s="1"/>
  <c r="DX113" i="70"/>
  <c r="DX98" i="70"/>
  <c r="DX82" i="70"/>
  <c r="DX66" i="70"/>
  <c r="DX55" i="70"/>
  <c r="DX47" i="70"/>
  <c r="DX41" i="70"/>
  <c r="DX220" i="70"/>
  <c r="DX204" i="70"/>
  <c r="BL204" i="70" s="1"/>
  <c r="DX188" i="70"/>
  <c r="DX174" i="70"/>
  <c r="DX213" i="70"/>
  <c r="BL213" i="70" s="1"/>
  <c r="DX197" i="70"/>
  <c r="DX181" i="70"/>
  <c r="DX214" i="70"/>
  <c r="BL214" i="70" s="1"/>
  <c r="DX198" i="70"/>
  <c r="BL198" i="70" s="1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BL206" i="70" s="1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BL216" i="70" s="1"/>
  <c r="DX184" i="70"/>
  <c r="DX209" i="70"/>
  <c r="BL209" i="70" s="1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BL211" i="70" s="1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BL200" i="70" s="1"/>
  <c r="DN69" i="70"/>
  <c r="DN82" i="70"/>
  <c r="DN45" i="70"/>
  <c r="DN186" i="70"/>
  <c r="DN115" i="70"/>
  <c r="DN147" i="70"/>
  <c r="DN212" i="70"/>
  <c r="BB212" i="70" s="1"/>
  <c r="DR58" i="70"/>
  <c r="DR177" i="70"/>
  <c r="DR139" i="70"/>
  <c r="DX100" i="70"/>
  <c r="DX36" i="70"/>
  <c r="DX65" i="70"/>
  <c r="DX108" i="70"/>
  <c r="DX207" i="70"/>
  <c r="BL207" i="70" s="1"/>
  <c r="DX37" i="70"/>
  <c r="DX70" i="70"/>
  <c r="DX215" i="70"/>
  <c r="BL215" i="70" s="1"/>
  <c r="DX87" i="70"/>
  <c r="DX126" i="70"/>
  <c r="DX142" i="70"/>
  <c r="DX158" i="70"/>
  <c r="DX190" i="70"/>
  <c r="DX205" i="70"/>
  <c r="BL205" i="70" s="1"/>
  <c r="DX212" i="70"/>
  <c r="BL212" i="70" s="1"/>
  <c r="DN199" i="70"/>
  <c r="BB199" i="70" s="1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BF193" i="70" s="1"/>
  <c r="DR192" i="70"/>
  <c r="BF192" i="70" s="1"/>
  <c r="DR208" i="70"/>
  <c r="DR195" i="70"/>
  <c r="BF195" i="70" s="1"/>
  <c r="DR211" i="70"/>
  <c r="DR108" i="70"/>
  <c r="DR116" i="70"/>
  <c r="DR124" i="70"/>
  <c r="DR132" i="70"/>
  <c r="DR140" i="70"/>
  <c r="DR148" i="70"/>
  <c r="DR156" i="70"/>
  <c r="DR164" i="70"/>
  <c r="DR186" i="70"/>
  <c r="BF186" i="70" s="1"/>
  <c r="DV91" i="70"/>
  <c r="DV200" i="70"/>
  <c r="BJ200" i="70" s="1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BB206" i="70" s="1"/>
  <c r="DN169" i="70"/>
  <c r="DN189" i="70"/>
  <c r="DN205" i="70"/>
  <c r="BB205" i="70" s="1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BB200" i="70" s="1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BF205" i="70" s="1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BF196" i="70" s="1"/>
  <c r="DR212" i="70"/>
  <c r="DR183" i="70"/>
  <c r="DR199" i="70"/>
  <c r="BF199" i="70" s="1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BF190" i="70" s="1"/>
  <c r="DS219" i="70"/>
  <c r="DV207" i="70"/>
  <c r="BJ207" i="70" s="1"/>
  <c r="DV73" i="70"/>
  <c r="DR213" i="70"/>
  <c r="DR86" i="70"/>
  <c r="DR85" i="70"/>
  <c r="DR75" i="70"/>
  <c r="DR189" i="70"/>
  <c r="BF189" i="70" s="1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BB207" i="70" s="1"/>
  <c r="DN178" i="70"/>
  <c r="DN194" i="70"/>
  <c r="BB194" i="70" s="1"/>
  <c r="DN210" i="70"/>
  <c r="BB210" i="70" s="1"/>
  <c r="DN177" i="70"/>
  <c r="DN193" i="70"/>
  <c r="BB193" i="70" s="1"/>
  <c r="DN209" i="70"/>
  <c r="BB209" i="70" s="1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BB204" i="70" s="1"/>
  <c r="DR93" i="70"/>
  <c r="DR62" i="70"/>
  <c r="DR78" i="70"/>
  <c r="DR94" i="70"/>
  <c r="DR201" i="70"/>
  <c r="BF201" i="70" s="1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BF200" i="70" s="1"/>
  <c r="DR216" i="70"/>
  <c r="DR187" i="70"/>
  <c r="BF187" i="70" s="1"/>
  <c r="DR203" i="70"/>
  <c r="BF203" i="70" s="1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BF198" i="70" s="1"/>
  <c r="DR206" i="70"/>
  <c r="BF206" i="70" s="1"/>
  <c r="DR221" i="70"/>
  <c r="DR194" i="70"/>
  <c r="BF194" i="70" s="1"/>
  <c r="DR210" i="70"/>
  <c r="DR170" i="70"/>
  <c r="DR202" i="70"/>
  <c r="BF202" i="70" s="1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BJ211" i="70" s="1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BJ209" i="70" s="1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BJ196" i="70" s="1"/>
  <c r="DV106" i="70"/>
  <c r="DV114" i="70"/>
  <c r="DV122" i="70"/>
  <c r="DV130" i="70"/>
  <c r="DV138" i="70"/>
  <c r="DV146" i="70"/>
  <c r="DV154" i="70"/>
  <c r="DV162" i="70"/>
  <c r="DV175" i="70"/>
  <c r="DV219" i="70"/>
  <c r="DV203" i="70"/>
  <c r="BJ203" i="70" s="1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BJ208" i="70" s="1"/>
  <c r="DV192" i="70"/>
  <c r="DV176" i="70"/>
  <c r="DV217" i="70"/>
  <c r="DV201" i="70"/>
  <c r="BJ201" i="70" s="1"/>
  <c r="DV185" i="70"/>
  <c r="DV206" i="70"/>
  <c r="BJ206" i="70" s="1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BJ210" i="70" s="1"/>
  <c r="DV198" i="70"/>
  <c r="BJ198" i="70" s="1"/>
  <c r="DV95" i="70"/>
  <c r="DV79" i="70"/>
  <c r="DV63" i="70"/>
  <c r="DV70" i="70"/>
  <c r="DV222" i="70"/>
  <c r="DV215" i="70"/>
  <c r="DV199" i="70"/>
  <c r="BJ199" i="70" s="1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BJ204" i="70" s="1"/>
  <c r="DV188" i="70"/>
  <c r="DV174" i="70"/>
  <c r="DV213" i="70"/>
  <c r="DV197" i="70"/>
  <c r="BJ197" i="70" s="1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BJ202" i="70" s="1"/>
  <c r="DV82" i="70"/>
  <c r="DV24" i="70"/>
  <c r="DV29" i="70"/>
  <c r="DV34" i="70"/>
  <c r="DV40" i="70"/>
  <c r="DV48" i="70"/>
  <c r="DV56" i="70"/>
  <c r="DV85" i="70"/>
  <c r="DV171" i="70"/>
  <c r="DV205" i="70"/>
  <c r="BJ205" i="70" s="1"/>
  <c r="DV180" i="70"/>
  <c r="DV212" i="70"/>
  <c r="BJ212" i="70" s="1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BJ195" i="70" s="1"/>
  <c r="DS51" i="70"/>
  <c r="DS142" i="70"/>
  <c r="DS57" i="70"/>
  <c r="DS165" i="70"/>
  <c r="DS75" i="70"/>
  <c r="DS176" i="70"/>
  <c r="DS204" i="70"/>
  <c r="BG204" i="70" s="1"/>
  <c r="DS34" i="70"/>
  <c r="DS107" i="70"/>
  <c r="DS147" i="70"/>
  <c r="DS137" i="70"/>
  <c r="DS55" i="70"/>
  <c r="DS156" i="70"/>
  <c r="DS197" i="70"/>
  <c r="BG197" i="70" s="1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BG191" i="70" s="1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BG193" i="70" s="1"/>
  <c r="DS201" i="70"/>
  <c r="BG201" i="70" s="1"/>
  <c r="DS208" i="70"/>
  <c r="BG208" i="70" s="1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BG188" i="70" s="1"/>
  <c r="DS196" i="70"/>
  <c r="BG196" i="70" s="1"/>
  <c r="DS203" i="70"/>
  <c r="BG203" i="70" s="1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BG192" i="70" s="1"/>
  <c r="DS199" i="70"/>
  <c r="BG199" i="70" s="1"/>
  <c r="DS207" i="70"/>
  <c r="BG207" i="70" s="1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BG189" i="70" s="1"/>
  <c r="DS195" i="70"/>
  <c r="BG195" i="70" s="1"/>
  <c r="DS200" i="70"/>
  <c r="BG200" i="70" s="1"/>
  <c r="DS205" i="70"/>
  <c r="BG205" i="70" s="1"/>
  <c r="DS211" i="70"/>
  <c r="DS216" i="70"/>
  <c r="DS221" i="70"/>
  <c r="DC166" i="70"/>
  <c r="DG160" i="70"/>
  <c r="DG22" i="70"/>
  <c r="DG95" i="70"/>
  <c r="DG208" i="70"/>
  <c r="DY176" i="70"/>
  <c r="DG36" i="70"/>
  <c r="BK36" i="70" s="1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BI37" i="70" s="1"/>
  <c r="DE105" i="70"/>
  <c r="DE177" i="70"/>
  <c r="DE86" i="70"/>
  <c r="DE45" i="70"/>
  <c r="DE113" i="70"/>
  <c r="DE209" i="70"/>
  <c r="DC79" i="70"/>
  <c r="DC184" i="70"/>
  <c r="DC114" i="70"/>
  <c r="DG92" i="70"/>
  <c r="DG40" i="70"/>
  <c r="DG73" i="70"/>
  <c r="DG104" i="70"/>
  <c r="DG185" i="70"/>
  <c r="DG35" i="70"/>
  <c r="BK35" i="70" s="1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BK37" i="70" s="1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DD72" i="70"/>
  <c r="DC219" i="70"/>
  <c r="DC221" i="70"/>
  <c r="AA221" i="70" s="1"/>
  <c r="DC213" i="70"/>
  <c r="DC205" i="70"/>
  <c r="DC197" i="70"/>
  <c r="DC189" i="70"/>
  <c r="DC181" i="70"/>
  <c r="DC171" i="70"/>
  <c r="DC163" i="70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BG38" i="70" s="1"/>
  <c r="DC30" i="70"/>
  <c r="DC22" i="70"/>
  <c r="DC71" i="70"/>
  <c r="DC100" i="70"/>
  <c r="DC68" i="70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DC115" i="70"/>
  <c r="DC81" i="70"/>
  <c r="DC54" i="70"/>
  <c r="DC45" i="70"/>
  <c r="DC37" i="70"/>
  <c r="BG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BI36" i="70" s="1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BI39" i="70" s="1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DC69" i="70"/>
  <c r="DC83" i="70"/>
  <c r="DC108" i="70"/>
  <c r="DC135" i="70"/>
  <c r="DC151" i="70"/>
  <c r="DC167" i="70"/>
  <c r="DC185" i="70"/>
  <c r="DC201" i="70"/>
  <c r="DC217" i="70"/>
  <c r="DE94" i="70"/>
  <c r="DE83" i="70"/>
  <c r="DE216" i="70"/>
  <c r="DE76" i="70"/>
  <c r="DE188" i="70"/>
  <c r="DE22" i="70"/>
  <c r="DE30" i="70"/>
  <c r="DE38" i="70"/>
  <c r="BI38" i="70" s="1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DC193" i="70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DD217" i="70"/>
  <c r="DC75" i="70"/>
  <c r="DC56" i="70"/>
  <c r="DC72" i="70"/>
  <c r="DC88" i="70"/>
  <c r="DC106" i="70"/>
  <c r="DC122" i="70"/>
  <c r="DC95" i="70"/>
  <c r="DC117" i="70"/>
  <c r="DC23" i="70"/>
  <c r="DC27" i="70"/>
  <c r="DC31" i="70"/>
  <c r="AA31" i="70" s="1"/>
  <c r="DC35" i="70"/>
  <c r="AA35" i="70" s="1"/>
  <c r="DC39" i="70"/>
  <c r="DC43" i="70"/>
  <c r="DC47" i="70"/>
  <c r="DC52" i="70"/>
  <c r="DC57" i="70"/>
  <c r="DC73" i="70"/>
  <c r="DC89" i="70"/>
  <c r="DC107" i="70"/>
  <c r="DC174" i="70"/>
  <c r="DC91" i="70"/>
  <c r="DC66" i="70"/>
  <c r="DC82" i="70"/>
  <c r="DC98" i="70"/>
  <c r="DC112" i="70"/>
  <c r="DC124" i="70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DD169" i="70"/>
  <c r="CZ170" i="70"/>
  <c r="CZ218" i="70"/>
  <c r="DC87" i="70"/>
  <c r="DC60" i="70"/>
  <c r="DC76" i="70"/>
  <c r="DC92" i="70"/>
  <c r="DC110" i="70"/>
  <c r="DC59" i="70"/>
  <c r="DC103" i="70"/>
  <c r="DC121" i="70"/>
  <c r="DC24" i="70"/>
  <c r="DC28" i="70"/>
  <c r="DC32" i="70"/>
  <c r="DC36" i="70"/>
  <c r="DC40" i="70"/>
  <c r="BG40" i="70" s="1"/>
  <c r="DC44" i="70"/>
  <c r="DC48" i="70"/>
  <c r="DC53" i="70"/>
  <c r="DC61" i="70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DC168" i="70"/>
  <c r="DC175" i="70"/>
  <c r="DC179" i="70"/>
  <c r="DC183" i="70"/>
  <c r="DC187" i="70"/>
  <c r="DC191" i="70"/>
  <c r="DC195" i="70"/>
  <c r="DC199" i="70"/>
  <c r="DC203" i="70"/>
  <c r="DC207" i="70"/>
  <c r="DC211" i="70"/>
  <c r="AA211" i="70" s="1"/>
  <c r="DC215" i="70"/>
  <c r="AA215" i="70" s="1"/>
  <c r="CZ105" i="70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BM216" i="70" s="1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BM212" i="70" s="1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DS53" i="70"/>
  <c r="DS64" i="70"/>
  <c r="BG64" i="70" s="1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BG160" i="70" s="1"/>
  <c r="DS173" i="70"/>
  <c r="DS178" i="70"/>
  <c r="DS182" i="70"/>
  <c r="DS186" i="70"/>
  <c r="BG186" i="70" s="1"/>
  <c r="DS190" i="70"/>
  <c r="BG190" i="70" s="1"/>
  <c r="DS194" i="70"/>
  <c r="BG194" i="70" s="1"/>
  <c r="DS198" i="70"/>
  <c r="BG198" i="70" s="1"/>
  <c r="DS202" i="70"/>
  <c r="BG202" i="70" s="1"/>
  <c r="DS206" i="70"/>
  <c r="BG206" i="70" s="1"/>
  <c r="DS210" i="70"/>
  <c r="DS214" i="70"/>
  <c r="DS218" i="70"/>
  <c r="CZ25" i="70"/>
  <c r="CZ89" i="70"/>
  <c r="CZ153" i="70"/>
  <c r="DD37" i="70"/>
  <c r="DD53" i="70"/>
  <c r="DD68" i="70"/>
  <c r="DD84" i="70"/>
  <c r="DD100" i="70"/>
  <c r="DD116" i="70"/>
  <c r="DD132" i="70"/>
  <c r="DD148" i="70"/>
  <c r="DD164" i="70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CZ186" i="70"/>
  <c r="DD29" i="70"/>
  <c r="DD45" i="70"/>
  <c r="DD60" i="70"/>
  <c r="DD76" i="70"/>
  <c r="DD92" i="70"/>
  <c r="DD108" i="70"/>
  <c r="DD124" i="70"/>
  <c r="DD140" i="70"/>
  <c r="DD156" i="70"/>
  <c r="DD173" i="70"/>
  <c r="DD189" i="70"/>
  <c r="DD205" i="70"/>
  <c r="DD221" i="70"/>
  <c r="CZ73" i="70"/>
  <c r="CZ137" i="70"/>
  <c r="DD33" i="70"/>
  <c r="DD49" i="70"/>
  <c r="DD64" i="70"/>
  <c r="DD80" i="70"/>
  <c r="DD96" i="70"/>
  <c r="DD112" i="70"/>
  <c r="DD128" i="70"/>
  <c r="DD144" i="70"/>
  <c r="DD160" i="70"/>
  <c r="DD177" i="70"/>
  <c r="DD193" i="70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BA208" i="70" s="1"/>
  <c r="DM207" i="70"/>
  <c r="BA207" i="70" s="1"/>
  <c r="DM206" i="70"/>
  <c r="BA206" i="70" s="1"/>
  <c r="DM205" i="70"/>
  <c r="BA205" i="70" s="1"/>
  <c r="DM204" i="70"/>
  <c r="BA204" i="70" s="1"/>
  <c r="DM203" i="70"/>
  <c r="BA203" i="70" s="1"/>
  <c r="DM202" i="70"/>
  <c r="BA202" i="70" s="1"/>
  <c r="DM201" i="70"/>
  <c r="BA201" i="70" s="1"/>
  <c r="DM200" i="70"/>
  <c r="BA200" i="70" s="1"/>
  <c r="DM199" i="70"/>
  <c r="BA199" i="70" s="1"/>
  <c r="DM198" i="70"/>
  <c r="BA198" i="70" s="1"/>
  <c r="DM197" i="70"/>
  <c r="BA197" i="70" s="1"/>
  <c r="DM196" i="70"/>
  <c r="BA196" i="70" s="1"/>
  <c r="DM195" i="70"/>
  <c r="BA195" i="70" s="1"/>
  <c r="DM194" i="70"/>
  <c r="BA194" i="70" s="1"/>
  <c r="DM193" i="70"/>
  <c r="BA193" i="70" s="1"/>
  <c r="DM192" i="70"/>
  <c r="BA192" i="70" s="1"/>
  <c r="DM191" i="70"/>
  <c r="BA191" i="70" s="1"/>
  <c r="DM190" i="70"/>
  <c r="DM189" i="70"/>
  <c r="DM188" i="70"/>
  <c r="DM187" i="70"/>
  <c r="DM186" i="70"/>
  <c r="BA186" i="70" s="1"/>
  <c r="DM185" i="70"/>
  <c r="BA185" i="70" s="1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BA170" i="70" s="1"/>
  <c r="DM168" i="70"/>
  <c r="DM167" i="70"/>
  <c r="DM166" i="70"/>
  <c r="DM165" i="70"/>
  <c r="DM164" i="70"/>
  <c r="BA164" i="70" s="1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BA136" i="70" s="1"/>
  <c r="DM135" i="70"/>
  <c r="DM134" i="70"/>
  <c r="DM133" i="70"/>
  <c r="DM132" i="70"/>
  <c r="DM131" i="70"/>
  <c r="DM130" i="70"/>
  <c r="DM129" i="70"/>
  <c r="DM128" i="70"/>
  <c r="DM127" i="70"/>
  <c r="BA127" i="70" s="1"/>
  <c r="DM126" i="70"/>
  <c r="DM125" i="70"/>
  <c r="BA125" i="70" s="1"/>
  <c r="DM124" i="70"/>
  <c r="BA124" i="70" s="1"/>
  <c r="DM123" i="70"/>
  <c r="DM122" i="70"/>
  <c r="DM121" i="70"/>
  <c r="DM120" i="70"/>
  <c r="DM119" i="70"/>
  <c r="DM118" i="70"/>
  <c r="DM117" i="70"/>
  <c r="DM116" i="70"/>
  <c r="DM115" i="70"/>
  <c r="BA115" i="70" s="1"/>
  <c r="DM114" i="70"/>
  <c r="DM113" i="70"/>
  <c r="DM112" i="70"/>
  <c r="DM111" i="70"/>
  <c r="DM110" i="70"/>
  <c r="DM109" i="70"/>
  <c r="DM108" i="70"/>
  <c r="DM107" i="70"/>
  <c r="DM106" i="70"/>
  <c r="DM105" i="70"/>
  <c r="BA105" i="70" s="1"/>
  <c r="DM104" i="70"/>
  <c r="BA104" i="70" s="1"/>
  <c r="DM103" i="70"/>
  <c r="DM102" i="70"/>
  <c r="DM101" i="70"/>
  <c r="DM100" i="70"/>
  <c r="DM99" i="70"/>
  <c r="DM98" i="70"/>
  <c r="DM97" i="70"/>
  <c r="DM96" i="70"/>
  <c r="DM95" i="70"/>
  <c r="DM94" i="70"/>
  <c r="DM93" i="70"/>
  <c r="BA93" i="70" s="1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BA79" i="70" s="1"/>
  <c r="DM78" i="70"/>
  <c r="DM77" i="70"/>
  <c r="BA77" i="70" s="1"/>
  <c r="DM76" i="70"/>
  <c r="DM75" i="70"/>
  <c r="BA75" i="70" s="1"/>
  <c r="DM74" i="70"/>
  <c r="DM73" i="70"/>
  <c r="DM72" i="70"/>
  <c r="DM71" i="70"/>
  <c r="BA71" i="70" s="1"/>
  <c r="DM70" i="70"/>
  <c r="DM69" i="70"/>
  <c r="DM68" i="70"/>
  <c r="BA68" i="70" s="1"/>
  <c r="DM67" i="70"/>
  <c r="DM66" i="70"/>
  <c r="DM65" i="70"/>
  <c r="BA65" i="70" s="1"/>
  <c r="DM64" i="70"/>
  <c r="DM63" i="70"/>
  <c r="BA63" i="70" s="1"/>
  <c r="DM62" i="70"/>
  <c r="DM61" i="70"/>
  <c r="DM60" i="70"/>
  <c r="DM59" i="70"/>
  <c r="DM58" i="70"/>
  <c r="DM57" i="70"/>
  <c r="DM169" i="70"/>
  <c r="DM56" i="70"/>
  <c r="DM55" i="70"/>
  <c r="DM54" i="70"/>
  <c r="BA54" i="70" s="1"/>
  <c r="DM53" i="70"/>
  <c r="DM52" i="70"/>
  <c r="DM51" i="70"/>
  <c r="DM50" i="70"/>
  <c r="DM49" i="70"/>
  <c r="BA49" i="70" s="1"/>
  <c r="DM48" i="70"/>
  <c r="DM47" i="70"/>
  <c r="DM46" i="70"/>
  <c r="DM45" i="70"/>
  <c r="DM44" i="70"/>
  <c r="DM43" i="70"/>
  <c r="BA43" i="70" s="1"/>
  <c r="DM42" i="70"/>
  <c r="DM41" i="70"/>
  <c r="DM40" i="70"/>
  <c r="BA40" i="70" s="1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BJ45" i="70" s="1"/>
  <c r="DF41" i="70"/>
  <c r="BJ41" i="70" s="1"/>
  <c r="DF39" i="70"/>
  <c r="BJ39" i="70" s="1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BJ46" i="70" s="1"/>
  <c r="DF43" i="70"/>
  <c r="DF42" i="70"/>
  <c r="BJ42" i="70" s="1"/>
  <c r="DF37" i="70"/>
  <c r="BJ37" i="70" s="1"/>
  <c r="DF35" i="70"/>
  <c r="BJ35" i="70" s="1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BJ40" i="70" s="1"/>
  <c r="DF38" i="70"/>
  <c r="BJ38" i="70" s="1"/>
  <c r="DF36" i="70"/>
  <c r="BJ36" i="70" s="1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BD39" i="70" s="1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BD38" i="70" s="1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BD40" i="70" s="1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BE209" i="70" s="1"/>
  <c r="DQ208" i="70"/>
  <c r="BE208" i="70" s="1"/>
  <c r="DQ207" i="70"/>
  <c r="BE207" i="70" s="1"/>
  <c r="DQ206" i="70"/>
  <c r="BE206" i="70" s="1"/>
  <c r="DQ205" i="70"/>
  <c r="BE205" i="70" s="1"/>
  <c r="DQ204" i="70"/>
  <c r="BE204" i="70" s="1"/>
  <c r="DQ203" i="70"/>
  <c r="BE203" i="70" s="1"/>
  <c r="DQ202" i="70"/>
  <c r="BE202" i="70" s="1"/>
  <c r="DQ201" i="70"/>
  <c r="BE201" i="70" s="1"/>
  <c r="DQ200" i="70"/>
  <c r="BE200" i="70" s="1"/>
  <c r="DQ199" i="70"/>
  <c r="BE199" i="70" s="1"/>
  <c r="DQ198" i="70"/>
  <c r="BE198" i="70" s="1"/>
  <c r="DQ197" i="70"/>
  <c r="BE197" i="70" s="1"/>
  <c r="DQ196" i="70"/>
  <c r="BE196" i="70" s="1"/>
  <c r="DQ195" i="70"/>
  <c r="BE195" i="70" s="1"/>
  <c r="DQ194" i="70"/>
  <c r="BE194" i="70" s="1"/>
  <c r="DQ193" i="70"/>
  <c r="BE193" i="70" s="1"/>
  <c r="DQ192" i="70"/>
  <c r="BE192" i="70" s="1"/>
  <c r="DQ191" i="70"/>
  <c r="BE191" i="70" s="1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DI43" i="70"/>
  <c r="DI42" i="70"/>
  <c r="DI41" i="70"/>
  <c r="DI40" i="70"/>
  <c r="DI39" i="70"/>
  <c r="DI38" i="70"/>
  <c r="DI37" i="70"/>
  <c r="DI36" i="70"/>
  <c r="BM36" i="70" s="1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BN202" i="71" s="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BG194" i="71" s="1"/>
  <c r="DS193" i="71"/>
  <c r="BG193" i="71" s="1"/>
  <c r="DS192" i="71"/>
  <c r="BG192" i="71" s="1"/>
  <c r="DS191" i="71"/>
  <c r="BG191" i="71" s="1"/>
  <c r="DS190" i="71"/>
  <c r="BG190" i="71" s="1"/>
  <c r="DS189" i="71"/>
  <c r="BG189" i="71" s="1"/>
  <c r="DS188" i="71"/>
  <c r="BG188" i="71" s="1"/>
  <c r="DS219" i="71"/>
  <c r="DS211" i="71"/>
  <c r="DS185" i="71"/>
  <c r="BG185" i="71" s="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BG187" i="71" s="1"/>
  <c r="DS184" i="71"/>
  <c r="BG184" i="71" s="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BG186" i="71" s="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BI197" i="71" s="1"/>
  <c r="DU196" i="71"/>
  <c r="BI196" i="71" s="1"/>
  <c r="DU193" i="71"/>
  <c r="BI193" i="71" s="1"/>
  <c r="DU192" i="71"/>
  <c r="BI192" i="71" s="1"/>
  <c r="DU189" i="71"/>
  <c r="BI189" i="71" s="1"/>
  <c r="DU188" i="71"/>
  <c r="BI188" i="71" s="1"/>
  <c r="DU207" i="71"/>
  <c r="DU206" i="71"/>
  <c r="DU203" i="71"/>
  <c r="DU202" i="71"/>
  <c r="DU199" i="71"/>
  <c r="BI199" i="71" s="1"/>
  <c r="DU198" i="71"/>
  <c r="BI198" i="71" s="1"/>
  <c r="DU195" i="71"/>
  <c r="BI195" i="71" s="1"/>
  <c r="DU212" i="71"/>
  <c r="DU210" i="71"/>
  <c r="DU194" i="71"/>
  <c r="BI194" i="71" s="1"/>
  <c r="DU191" i="71"/>
  <c r="BI191" i="71" s="1"/>
  <c r="DU190" i="71"/>
  <c r="BI190" i="71" s="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BJ200" i="71" s="1"/>
  <c r="DV198" i="71"/>
  <c r="BJ198" i="71" s="1"/>
  <c r="DV196" i="71"/>
  <c r="BJ196" i="71" s="1"/>
  <c r="DV194" i="71"/>
  <c r="BJ194" i="71" s="1"/>
  <c r="DV192" i="71"/>
  <c r="BJ192" i="71" s="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BJ195" i="71" s="1"/>
  <c r="DV178" i="71"/>
  <c r="DV170" i="71"/>
  <c r="DV162" i="71"/>
  <c r="DV161" i="71"/>
  <c r="DV156" i="71"/>
  <c r="DV207" i="71"/>
  <c r="DV199" i="71"/>
  <c r="BJ199" i="71" s="1"/>
  <c r="DV189" i="71"/>
  <c r="DV186" i="71"/>
  <c r="DV172" i="71"/>
  <c r="DV164" i="71"/>
  <c r="DV154" i="71"/>
  <c r="DV153" i="71"/>
  <c r="DV148" i="71"/>
  <c r="DV193" i="71"/>
  <c r="BJ193" i="71" s="1"/>
  <c r="DV174" i="71"/>
  <c r="DV173" i="71"/>
  <c r="DV201" i="71"/>
  <c r="BJ201" i="71" s="1"/>
  <c r="DV169" i="71"/>
  <c r="DV158" i="71"/>
  <c r="DV160" i="71"/>
  <c r="DV152" i="71"/>
  <c r="DV149" i="71"/>
  <c r="DV147" i="71"/>
  <c r="DV143" i="71"/>
  <c r="DV139" i="71"/>
  <c r="DV133" i="71"/>
  <c r="DV205" i="71"/>
  <c r="DV197" i="71"/>
  <c r="BJ197" i="71" s="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BJ191" i="71" s="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BE40" i="70" s="1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BE39" i="70" s="1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BK203" i="70" s="1"/>
  <c r="DW202" i="70"/>
  <c r="BK202" i="70" s="1"/>
  <c r="DW201" i="70"/>
  <c r="BK201" i="70" s="1"/>
  <c r="DW200" i="70"/>
  <c r="BK200" i="70" s="1"/>
  <c r="DW199" i="70"/>
  <c r="BK199" i="70" s="1"/>
  <c r="DW198" i="70"/>
  <c r="BK198" i="70" s="1"/>
  <c r="DW197" i="70"/>
  <c r="BK197" i="70" s="1"/>
  <c r="DW196" i="70"/>
  <c r="BK196" i="70" s="1"/>
  <c r="DW195" i="70"/>
  <c r="BK195" i="70" s="1"/>
  <c r="DW194" i="70"/>
  <c r="BK194" i="70" s="1"/>
  <c r="DW193" i="70"/>
  <c r="BK193" i="70" s="1"/>
  <c r="DW192" i="70"/>
  <c r="BK192" i="70" s="1"/>
  <c r="DW191" i="70"/>
  <c r="BK191" i="70" s="1"/>
  <c r="DW190" i="70"/>
  <c r="BK190" i="70" s="1"/>
  <c r="DW189" i="70"/>
  <c r="DW188" i="70"/>
  <c r="DW187" i="70"/>
  <c r="DW186" i="70"/>
  <c r="DW185" i="70"/>
  <c r="DW184" i="70"/>
  <c r="BK184" i="70" s="1"/>
  <c r="DW183" i="70"/>
  <c r="DW182" i="70"/>
  <c r="DW181" i="70"/>
  <c r="DW180" i="70"/>
  <c r="BK180" i="70" s="1"/>
  <c r="DW179" i="70"/>
  <c r="DW178" i="70"/>
  <c r="DW177" i="70"/>
  <c r="DW176" i="70"/>
  <c r="BK176" i="70" s="1"/>
  <c r="DW175" i="70"/>
  <c r="BK175" i="70" s="1"/>
  <c r="DW174" i="70"/>
  <c r="DW172" i="70"/>
  <c r="DW170" i="70"/>
  <c r="BK170" i="70" s="1"/>
  <c r="DW168" i="70"/>
  <c r="BK168" i="70" s="1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BK125" i="70" s="1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BK68" i="70" s="1"/>
  <c r="DW64" i="70"/>
  <c r="DW60" i="70"/>
  <c r="BK60" i="70" s="1"/>
  <c r="DW97" i="70"/>
  <c r="DW73" i="70"/>
  <c r="DW65" i="70"/>
  <c r="DW56" i="70"/>
  <c r="BK56" i="70" s="1"/>
  <c r="DW54" i="70"/>
  <c r="DW53" i="70"/>
  <c r="BK53" i="70" s="1"/>
  <c r="DW52" i="70"/>
  <c r="BK52" i="70" s="1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BK122" i="70" s="1"/>
  <c r="DW118" i="70"/>
  <c r="DW114" i="70"/>
  <c r="DW110" i="70"/>
  <c r="BK110" i="70" s="1"/>
  <c r="DW106" i="70"/>
  <c r="DW103" i="70"/>
  <c r="DW99" i="70"/>
  <c r="BK99" i="70" s="1"/>
  <c r="DW95" i="70"/>
  <c r="DW91" i="70"/>
  <c r="DW87" i="70"/>
  <c r="DW83" i="70"/>
  <c r="DW79" i="70"/>
  <c r="BK79" i="70" s="1"/>
  <c r="DW75" i="70"/>
  <c r="DW71" i="70"/>
  <c r="DW67" i="70"/>
  <c r="DW63" i="70"/>
  <c r="DW59" i="70"/>
  <c r="BK59" i="70" s="1"/>
  <c r="DW58" i="70"/>
  <c r="DW164" i="70"/>
  <c r="BK164" i="70" s="1"/>
  <c r="DW160" i="70"/>
  <c r="DW156" i="70"/>
  <c r="DW152" i="70"/>
  <c r="DW148" i="70"/>
  <c r="DW144" i="70"/>
  <c r="BK144" i="70" s="1"/>
  <c r="DW140" i="70"/>
  <c r="DW136" i="70"/>
  <c r="DW132" i="70"/>
  <c r="DW128" i="70"/>
  <c r="BK128" i="70" s="1"/>
  <c r="DW124" i="70"/>
  <c r="DW120" i="70"/>
  <c r="DW116" i="70"/>
  <c r="BK116" i="70" s="1"/>
  <c r="DW112" i="70"/>
  <c r="BK112" i="70" s="1"/>
  <c r="DW108" i="70"/>
  <c r="DW104" i="70"/>
  <c r="DW93" i="70"/>
  <c r="DW169" i="70"/>
  <c r="DW167" i="70"/>
  <c r="BK167" i="70" s="1"/>
  <c r="DW163" i="70"/>
  <c r="DW159" i="70"/>
  <c r="BK159" i="70" s="1"/>
  <c r="DW155" i="70"/>
  <c r="DW151" i="70"/>
  <c r="BK151" i="70" s="1"/>
  <c r="DW147" i="70"/>
  <c r="DW143" i="70"/>
  <c r="BK143" i="70" s="1"/>
  <c r="DW139" i="70"/>
  <c r="DW135" i="70"/>
  <c r="BK135" i="70" s="1"/>
  <c r="DW131" i="70"/>
  <c r="DW127" i="70"/>
  <c r="BK127" i="70" s="1"/>
  <c r="DW123" i="70"/>
  <c r="DW121" i="70"/>
  <c r="DW117" i="70"/>
  <c r="DW113" i="70"/>
  <c r="BK113" i="70" s="1"/>
  <c r="DW109" i="70"/>
  <c r="DW105" i="70"/>
  <c r="DW102" i="70"/>
  <c r="BK102" i="70" s="1"/>
  <c r="DW98" i="70"/>
  <c r="DW94" i="70"/>
  <c r="BK94" i="70" s="1"/>
  <c r="DW90" i="70"/>
  <c r="DW86" i="70"/>
  <c r="BK86" i="70" s="1"/>
  <c r="DW82" i="70"/>
  <c r="BK82" i="70" s="1"/>
  <c r="DW78" i="70"/>
  <c r="DW74" i="70"/>
  <c r="BK74" i="70" s="1"/>
  <c r="DW70" i="70"/>
  <c r="DW66" i="70"/>
  <c r="DW62" i="70"/>
  <c r="DW101" i="70"/>
  <c r="DW89" i="70"/>
  <c r="BK89" i="70" s="1"/>
  <c r="DW85" i="70"/>
  <c r="BK85" i="70" s="1"/>
  <c r="DW81" i="70"/>
  <c r="DW77" i="70"/>
  <c r="DW69" i="70"/>
  <c r="DW61" i="70"/>
  <c r="BK61" i="70" s="1"/>
  <c r="DW57" i="70"/>
  <c r="DW55" i="70"/>
  <c r="BK55" i="70" s="1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BL42" i="70" s="1"/>
  <c r="DH41" i="70"/>
  <c r="DH40" i="70"/>
  <c r="BL40" i="70" s="1"/>
  <c r="DH39" i="70"/>
  <c r="DH38" i="70"/>
  <c r="BL38" i="70" s="1"/>
  <c r="DH37" i="70"/>
  <c r="BL37" i="70" s="1"/>
  <c r="DH36" i="70"/>
  <c r="BL36" i="70" s="1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BC212" i="70" s="1"/>
  <c r="DO211" i="70"/>
  <c r="BC211" i="70" s="1"/>
  <c r="DO210" i="70"/>
  <c r="BC210" i="70" s="1"/>
  <c r="DO209" i="70"/>
  <c r="BC209" i="70" s="1"/>
  <c r="DO208" i="70"/>
  <c r="BC208" i="70" s="1"/>
  <c r="DO207" i="70"/>
  <c r="BC207" i="70" s="1"/>
  <c r="DO206" i="70"/>
  <c r="BC206" i="70" s="1"/>
  <c r="DO205" i="70"/>
  <c r="BC205" i="70" s="1"/>
  <c r="DO204" i="70"/>
  <c r="BC204" i="70" s="1"/>
  <c r="DO203" i="70"/>
  <c r="BC203" i="70" s="1"/>
  <c r="DO202" i="70"/>
  <c r="BC202" i="70" s="1"/>
  <c r="DO201" i="70"/>
  <c r="BC201" i="70" s="1"/>
  <c r="DO200" i="70"/>
  <c r="BC200" i="70" s="1"/>
  <c r="DO199" i="70"/>
  <c r="BC199" i="70" s="1"/>
  <c r="DO198" i="70"/>
  <c r="BC198" i="70" s="1"/>
  <c r="DO197" i="70"/>
  <c r="BC197" i="70" s="1"/>
  <c r="DO196" i="70"/>
  <c r="BC196" i="70" s="1"/>
  <c r="DO195" i="70"/>
  <c r="BC195" i="70" s="1"/>
  <c r="DO194" i="70"/>
  <c r="BC194" i="70" s="1"/>
  <c r="DO193" i="70"/>
  <c r="BC193" i="70" s="1"/>
  <c r="DO192" i="70"/>
  <c r="BC192" i="70" s="1"/>
  <c r="DO191" i="70"/>
  <c r="BC191" i="70" s="1"/>
  <c r="DO190" i="70"/>
  <c r="BC190" i="70" s="1"/>
  <c r="DO189" i="70"/>
  <c r="BC189" i="70" s="1"/>
  <c r="DO188" i="70"/>
  <c r="DO187" i="70"/>
  <c r="DO186" i="70"/>
  <c r="DO185" i="70"/>
  <c r="DO184" i="70"/>
  <c r="DO183" i="70"/>
  <c r="DO182" i="70"/>
  <c r="DO181" i="70"/>
  <c r="DO180" i="70"/>
  <c r="BC180" i="70" s="1"/>
  <c r="DO179" i="70"/>
  <c r="DO178" i="70"/>
  <c r="DO177" i="70"/>
  <c r="DO176" i="70"/>
  <c r="DO175" i="70"/>
  <c r="BC175" i="70" s="1"/>
  <c r="DO173" i="70"/>
  <c r="DO171" i="70"/>
  <c r="DO169" i="70"/>
  <c r="DO174" i="70"/>
  <c r="DO170" i="70"/>
  <c r="DO168" i="70"/>
  <c r="DO167" i="70"/>
  <c r="DO163" i="70"/>
  <c r="DO159" i="70"/>
  <c r="BC159" i="70" s="1"/>
  <c r="DO155" i="70"/>
  <c r="BC155" i="70" s="1"/>
  <c r="DO151" i="70"/>
  <c r="DO147" i="70"/>
  <c r="DO143" i="70"/>
  <c r="DO139" i="70"/>
  <c r="DO135" i="70"/>
  <c r="DO131" i="70"/>
  <c r="DO127" i="70"/>
  <c r="BC127" i="70" s="1"/>
  <c r="DO123" i="70"/>
  <c r="BC123" i="70" s="1"/>
  <c r="DO119" i="70"/>
  <c r="DO115" i="70"/>
  <c r="DO111" i="70"/>
  <c r="DO107" i="70"/>
  <c r="DO102" i="70"/>
  <c r="BC102" i="70" s="1"/>
  <c r="DO98" i="70"/>
  <c r="DO94" i="70"/>
  <c r="DO90" i="70"/>
  <c r="BC90" i="70" s="1"/>
  <c r="DO86" i="70"/>
  <c r="DO82" i="70"/>
  <c r="DO78" i="70"/>
  <c r="DO74" i="70"/>
  <c r="DO70" i="70"/>
  <c r="DO66" i="70"/>
  <c r="BC66" i="70" s="1"/>
  <c r="DO62" i="70"/>
  <c r="DO58" i="70"/>
  <c r="DO104" i="70"/>
  <c r="BC104" i="70" s="1"/>
  <c r="DO103" i="70"/>
  <c r="DO75" i="70"/>
  <c r="DO56" i="70"/>
  <c r="DO53" i="70"/>
  <c r="DO52" i="70"/>
  <c r="BC52" i="70" s="1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BC110" i="70" s="1"/>
  <c r="DO106" i="70"/>
  <c r="BC106" i="70" s="1"/>
  <c r="DO101" i="70"/>
  <c r="BC101" i="70" s="1"/>
  <c r="DO97" i="70"/>
  <c r="DO93" i="70"/>
  <c r="DO89" i="70"/>
  <c r="DO85" i="70"/>
  <c r="DO81" i="70"/>
  <c r="DO77" i="70"/>
  <c r="DO73" i="70"/>
  <c r="DO69" i="70"/>
  <c r="DO65" i="70"/>
  <c r="BC65" i="70" s="1"/>
  <c r="DO61" i="70"/>
  <c r="DO57" i="70"/>
  <c r="DO166" i="70"/>
  <c r="DO162" i="70"/>
  <c r="DO158" i="70"/>
  <c r="DO154" i="70"/>
  <c r="DO146" i="70"/>
  <c r="BC146" i="70" s="1"/>
  <c r="DO142" i="70"/>
  <c r="BC142" i="70" s="1"/>
  <c r="DO138" i="70"/>
  <c r="BC138" i="70" s="1"/>
  <c r="DO134" i="70"/>
  <c r="BC134" i="70" s="1"/>
  <c r="DO130" i="70"/>
  <c r="BC130" i="70" s="1"/>
  <c r="DO120" i="70"/>
  <c r="DO116" i="70"/>
  <c r="DO112" i="70"/>
  <c r="DO99" i="70"/>
  <c r="BC99" i="70" s="1"/>
  <c r="DO95" i="70"/>
  <c r="DO91" i="70"/>
  <c r="DO87" i="70"/>
  <c r="DO83" i="70"/>
  <c r="DO79" i="70"/>
  <c r="DO71" i="70"/>
  <c r="BC71" i="70" s="1"/>
  <c r="DO59" i="70"/>
  <c r="BC59" i="70" s="1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BC137" i="70" s="1"/>
  <c r="DO133" i="70"/>
  <c r="DO129" i="70"/>
  <c r="DO125" i="70"/>
  <c r="BC125" i="70" s="1"/>
  <c r="DO121" i="70"/>
  <c r="DO117" i="70"/>
  <c r="DO113" i="70"/>
  <c r="DO109" i="70"/>
  <c r="DO105" i="70"/>
  <c r="DO100" i="70"/>
  <c r="DO96" i="70"/>
  <c r="DO92" i="70"/>
  <c r="DO88" i="70"/>
  <c r="BC88" i="70" s="1"/>
  <c r="DO84" i="70"/>
  <c r="BC84" i="70" s="1"/>
  <c r="DO80" i="70"/>
  <c r="BC80" i="70" s="1"/>
  <c r="DO76" i="70"/>
  <c r="DO72" i="70"/>
  <c r="DO68" i="70"/>
  <c r="DO64" i="70"/>
  <c r="DO60" i="70"/>
  <c r="DO150" i="70"/>
  <c r="DO126" i="70"/>
  <c r="DO108" i="70"/>
  <c r="DO67" i="70"/>
  <c r="DO63" i="70"/>
  <c r="BC63" i="70" s="1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AZ198" i="71" s="1"/>
  <c r="DL196" i="71"/>
  <c r="DL194" i="71"/>
  <c r="DL192" i="71"/>
  <c r="DL190" i="71"/>
  <c r="DL188" i="71"/>
  <c r="DL207" i="71"/>
  <c r="DL205" i="71"/>
  <c r="DL203" i="71"/>
  <c r="DL201" i="71"/>
  <c r="DL199" i="71"/>
  <c r="DL197" i="71"/>
  <c r="AZ197" i="71" s="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AZ38" i="70" s="1"/>
  <c r="CV37" i="70"/>
  <c r="CV36" i="70"/>
  <c r="CV35" i="70"/>
  <c r="CV34" i="70"/>
  <c r="AZ34" i="70" s="1"/>
  <c r="CV33" i="70"/>
  <c r="CV32" i="70"/>
  <c r="CV31" i="70"/>
  <c r="CV30" i="70"/>
  <c r="CV29" i="70"/>
  <c r="CV28" i="70"/>
  <c r="CV27" i="70"/>
  <c r="CV26" i="70"/>
  <c r="CV25" i="70"/>
  <c r="CV24" i="70"/>
  <c r="AZ24" i="70" s="1"/>
  <c r="CV23" i="70"/>
  <c r="AZ23" i="70" s="1"/>
  <c r="CV22" i="70"/>
  <c r="AZ22" i="70" s="1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BB35" i="70" s="1"/>
  <c r="CX33" i="70"/>
  <c r="BB33" i="70" s="1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BB40" i="70" s="1"/>
  <c r="CX38" i="70"/>
  <c r="CX36" i="70"/>
  <c r="CX34" i="70"/>
  <c r="BB34" i="70" s="1"/>
  <c r="CX32" i="70"/>
  <c r="BB32" i="70" s="1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BE42" i="70" s="1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BF43" i="70" s="1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BF39" i="70" s="1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BN165" i="70" s="1"/>
  <c r="DZ164" i="70"/>
  <c r="DZ163" i="70"/>
  <c r="DZ162" i="70"/>
  <c r="DZ161" i="70"/>
  <c r="DZ160" i="70"/>
  <c r="DZ159" i="70"/>
  <c r="DZ158" i="70"/>
  <c r="BN158" i="70" s="1"/>
  <c r="DZ157" i="70"/>
  <c r="BN157" i="70" s="1"/>
  <c r="DZ156" i="70"/>
  <c r="DZ155" i="70"/>
  <c r="DZ154" i="70"/>
  <c r="BN154" i="70" s="1"/>
  <c r="DZ153" i="70"/>
  <c r="DZ152" i="70"/>
  <c r="DZ151" i="70"/>
  <c r="DZ150" i="70"/>
  <c r="DZ149" i="70"/>
  <c r="DZ148" i="70"/>
  <c r="BN148" i="70" s="1"/>
  <c r="DZ147" i="70"/>
  <c r="BN147" i="70" s="1"/>
  <c r="DZ146" i="70"/>
  <c r="BN146" i="70" s="1"/>
  <c r="DZ145" i="70"/>
  <c r="BN145" i="70" s="1"/>
  <c r="DZ144" i="70"/>
  <c r="BN144" i="70" s="1"/>
  <c r="DZ143" i="70"/>
  <c r="DZ142" i="70"/>
  <c r="DZ141" i="70"/>
  <c r="BN141" i="70" s="1"/>
  <c r="DZ140" i="70"/>
  <c r="DZ139" i="70"/>
  <c r="DZ138" i="70"/>
  <c r="DZ137" i="70"/>
  <c r="BN137" i="70" s="1"/>
  <c r="DZ136" i="70"/>
  <c r="DZ135" i="70"/>
  <c r="DZ134" i="70"/>
  <c r="DZ133" i="70"/>
  <c r="DZ132" i="70"/>
  <c r="DZ131" i="70"/>
  <c r="DZ130" i="70"/>
  <c r="DZ129" i="70"/>
  <c r="DZ128" i="70"/>
  <c r="DZ127" i="70"/>
  <c r="BN127" i="70" s="1"/>
  <c r="DZ126" i="70"/>
  <c r="DZ125" i="70"/>
  <c r="BN125" i="70" s="1"/>
  <c r="DZ124" i="70"/>
  <c r="DZ123" i="70"/>
  <c r="DZ122" i="70"/>
  <c r="BN122" i="70" s="1"/>
  <c r="DZ121" i="70"/>
  <c r="DZ120" i="70"/>
  <c r="DZ119" i="70"/>
  <c r="DZ118" i="70"/>
  <c r="DZ117" i="70"/>
  <c r="DZ116" i="70"/>
  <c r="DZ115" i="70"/>
  <c r="DZ114" i="70"/>
  <c r="BN114" i="70" s="1"/>
  <c r="DZ113" i="70"/>
  <c r="DZ112" i="70"/>
  <c r="DZ111" i="70"/>
  <c r="DZ110" i="70"/>
  <c r="DZ109" i="70"/>
  <c r="BN109" i="70" s="1"/>
  <c r="DZ108" i="70"/>
  <c r="DZ107" i="70"/>
  <c r="DZ106" i="70"/>
  <c r="BN106" i="70" s="1"/>
  <c r="DZ105" i="70"/>
  <c r="DZ104" i="70"/>
  <c r="BN104" i="70" s="1"/>
  <c r="DZ222" i="70"/>
  <c r="BN222" i="70" s="1"/>
  <c r="DZ218" i="70"/>
  <c r="DZ214" i="70"/>
  <c r="DZ210" i="70"/>
  <c r="DZ206" i="70"/>
  <c r="DZ202" i="70"/>
  <c r="DZ198" i="70"/>
  <c r="BN198" i="70" s="1"/>
  <c r="DZ194" i="70"/>
  <c r="BN194" i="70" s="1"/>
  <c r="DZ190" i="70"/>
  <c r="DZ186" i="70"/>
  <c r="DZ182" i="70"/>
  <c r="DZ178" i="70"/>
  <c r="DZ172" i="70"/>
  <c r="DZ221" i="70"/>
  <c r="BN221" i="70" s="1"/>
  <c r="DZ219" i="70"/>
  <c r="BN219" i="70" s="1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BN220" i="70" s="1"/>
  <c r="DZ216" i="70"/>
  <c r="BN216" i="70" s="1"/>
  <c r="DZ200" i="70"/>
  <c r="DZ184" i="70"/>
  <c r="DZ170" i="70"/>
  <c r="DZ102" i="70"/>
  <c r="BN102" i="70" s="1"/>
  <c r="DZ98" i="70"/>
  <c r="DZ94" i="70"/>
  <c r="DZ90" i="70"/>
  <c r="DZ86" i="70"/>
  <c r="BN86" i="70" s="1"/>
  <c r="DZ82" i="70"/>
  <c r="DZ78" i="70"/>
  <c r="DZ74" i="70"/>
  <c r="DZ70" i="70"/>
  <c r="DZ66" i="70"/>
  <c r="DZ62" i="70"/>
  <c r="BN62" i="70" s="1"/>
  <c r="DZ58" i="70"/>
  <c r="DZ56" i="70"/>
  <c r="DZ55" i="70"/>
  <c r="DZ54" i="70"/>
  <c r="BN54" i="70" s="1"/>
  <c r="DZ53" i="70"/>
  <c r="DZ52" i="70"/>
  <c r="DZ51" i="70"/>
  <c r="BN51" i="70" s="1"/>
  <c r="DZ50" i="70"/>
  <c r="DZ49" i="70"/>
  <c r="DZ48" i="70"/>
  <c r="DZ47" i="70"/>
  <c r="DZ46" i="70"/>
  <c r="DZ45" i="70"/>
  <c r="BN45" i="70" s="1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BN212" i="70" s="1"/>
  <c r="DZ196" i="70"/>
  <c r="DZ180" i="70"/>
  <c r="DZ101" i="70"/>
  <c r="DZ97" i="70"/>
  <c r="DZ93" i="70"/>
  <c r="DZ89" i="70"/>
  <c r="DZ85" i="70"/>
  <c r="DZ81" i="70"/>
  <c r="DZ77" i="70"/>
  <c r="DZ73" i="70"/>
  <c r="DZ69" i="70"/>
  <c r="BN69" i="70" s="1"/>
  <c r="DZ65" i="70"/>
  <c r="DZ61" i="70"/>
  <c r="DZ57" i="70"/>
  <c r="DZ204" i="70"/>
  <c r="DZ188" i="70"/>
  <c r="DZ103" i="70"/>
  <c r="DZ99" i="70"/>
  <c r="DZ95" i="70"/>
  <c r="DZ91" i="70"/>
  <c r="BN91" i="70" s="1"/>
  <c r="DZ87" i="70"/>
  <c r="DZ83" i="70"/>
  <c r="DZ79" i="70"/>
  <c r="DZ75" i="70"/>
  <c r="DZ71" i="70"/>
  <c r="BN71" i="70" s="1"/>
  <c r="DZ67" i="70"/>
  <c r="DZ63" i="70"/>
  <c r="DZ59" i="70"/>
  <c r="DZ208" i="70"/>
  <c r="DZ192" i="70"/>
  <c r="DZ176" i="70"/>
  <c r="BN176" i="70" s="1"/>
  <c r="DZ174" i="70"/>
  <c r="DZ100" i="70"/>
  <c r="DZ96" i="70"/>
  <c r="DZ92" i="70"/>
  <c r="DZ88" i="70"/>
  <c r="DZ84" i="70"/>
  <c r="BN84" i="70" s="1"/>
  <c r="DZ80" i="70"/>
  <c r="BN80" i="70" s="1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BE25" i="71" s="1"/>
  <c r="DA54" i="71"/>
  <c r="DA50" i="71"/>
  <c r="DA46" i="71"/>
  <c r="DA42" i="71"/>
  <c r="DA38" i="71"/>
  <c r="DA34" i="71"/>
  <c r="DA30" i="71"/>
  <c r="DA26" i="71"/>
  <c r="BE26" i="71" s="1"/>
  <c r="DA22" i="71"/>
  <c r="BE22" i="71" s="1"/>
  <c r="DA64" i="71"/>
  <c r="DA55" i="71"/>
  <c r="DA51" i="71"/>
  <c r="DA47" i="71"/>
  <c r="DA43" i="71"/>
  <c r="DA39" i="71"/>
  <c r="DA35" i="71"/>
  <c r="DA31" i="71"/>
  <c r="DA27" i="71"/>
  <c r="BE27" i="71" s="1"/>
  <c r="DA23" i="71"/>
  <c r="BE23" i="71" s="1"/>
  <c r="DA52" i="71"/>
  <c r="DA44" i="71"/>
  <c r="DA36" i="71"/>
  <c r="DA28" i="71"/>
  <c r="BE28" i="71" s="1"/>
  <c r="DA56" i="71"/>
  <c r="DA40" i="71"/>
  <c r="DA24" i="71"/>
  <c r="BE24" i="71" s="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BC197" i="71" s="1"/>
  <c r="DO196" i="71"/>
  <c r="BC196" i="71" s="1"/>
  <c r="DO195" i="71"/>
  <c r="BC195" i="71" s="1"/>
  <c r="DO194" i="71"/>
  <c r="BC194" i="71" s="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BM218" i="71" s="1"/>
  <c r="DY216" i="71"/>
  <c r="DY214" i="71"/>
  <c r="DY212" i="71"/>
  <c r="DY210" i="71"/>
  <c r="DY208" i="71"/>
  <c r="DY207" i="71"/>
  <c r="DY205" i="71"/>
  <c r="DY203" i="71"/>
  <c r="BM203" i="71" s="1"/>
  <c r="DY201" i="71"/>
  <c r="DY199" i="71"/>
  <c r="DY197" i="71"/>
  <c r="DY195" i="71"/>
  <c r="DY193" i="71"/>
  <c r="BM193" i="71" s="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BM213" i="71" s="1"/>
  <c r="DY211" i="71"/>
  <c r="BM211" i="71" s="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BH40" i="70" s="1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BM55" i="70" s="1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BM114" i="70" s="1"/>
  <c r="DY118" i="70"/>
  <c r="DY122" i="70"/>
  <c r="DY126" i="70"/>
  <c r="DY130" i="70"/>
  <c r="BM130" i="70" s="1"/>
  <c r="DY134" i="70"/>
  <c r="DY138" i="70"/>
  <c r="DY142" i="70"/>
  <c r="DY146" i="70"/>
  <c r="DY150" i="70"/>
  <c r="DY154" i="70"/>
  <c r="DY158" i="70"/>
  <c r="DY162" i="70"/>
  <c r="DY166" i="70"/>
  <c r="DY171" i="70"/>
  <c r="DY175" i="70"/>
  <c r="BM175" i="70" s="1"/>
  <c r="DY179" i="70"/>
  <c r="DY183" i="70"/>
  <c r="BM183" i="70" s="1"/>
  <c r="DY187" i="70"/>
  <c r="DY191" i="70"/>
  <c r="BM191" i="70" s="1"/>
  <c r="DY195" i="70"/>
  <c r="DY199" i="70"/>
  <c r="BM199" i="70" s="1"/>
  <c r="DY203" i="70"/>
  <c r="DY207" i="70"/>
  <c r="BM207" i="70" s="1"/>
  <c r="DY211" i="70"/>
  <c r="BM211" i="70" s="1"/>
  <c r="DY215" i="70"/>
  <c r="BM215" i="70" s="1"/>
  <c r="DY219" i="70"/>
  <c r="CY221" i="71"/>
  <c r="W221" i="71" s="1"/>
  <c r="CY219" i="71"/>
  <c r="CY218" i="71"/>
  <c r="CY217" i="71"/>
  <c r="CY216" i="71"/>
  <c r="CY215" i="71"/>
  <c r="CY214" i="71"/>
  <c r="CY213" i="71"/>
  <c r="CY212" i="71"/>
  <c r="W212" i="71" s="1"/>
  <c r="CY211" i="71"/>
  <c r="W211" i="71" s="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W205" i="71" s="1"/>
  <c r="CY204" i="71"/>
  <c r="W204" i="71" s="1"/>
  <c r="CY201" i="71"/>
  <c r="CY200" i="71"/>
  <c r="CY197" i="71"/>
  <c r="CY196" i="71"/>
  <c r="CY184" i="71"/>
  <c r="CY207" i="71"/>
  <c r="CY206" i="71"/>
  <c r="CY203" i="71"/>
  <c r="CY202" i="71"/>
  <c r="CY199" i="71"/>
  <c r="CY198" i="71"/>
  <c r="CY195" i="71"/>
  <c r="CY193" i="71"/>
  <c r="CY192" i="71"/>
  <c r="CY189" i="71"/>
  <c r="CY188" i="71"/>
  <c r="CY182" i="71"/>
  <c r="CY181" i="71"/>
  <c r="CY176" i="71"/>
  <c r="CY190" i="71"/>
  <c r="CY186" i="71"/>
  <c r="CY162" i="71"/>
  <c r="CY161" i="71"/>
  <c r="CY156" i="71"/>
  <c r="CY146" i="71"/>
  <c r="BC146" i="71" s="1"/>
  <c r="CY144" i="71"/>
  <c r="CY142" i="71"/>
  <c r="CY140" i="71"/>
  <c r="CY138" i="71"/>
  <c r="BC138" i="71" s="1"/>
  <c r="CY136" i="71"/>
  <c r="CY178" i="71"/>
  <c r="CY174" i="71"/>
  <c r="CY173" i="71"/>
  <c r="CY169" i="71"/>
  <c r="CY164" i="71"/>
  <c r="CY154" i="71"/>
  <c r="CY153" i="71"/>
  <c r="CY148" i="71"/>
  <c r="CY147" i="71"/>
  <c r="CY145" i="71"/>
  <c r="CY143" i="71"/>
  <c r="CY141" i="71"/>
  <c r="CY139" i="71"/>
  <c r="CY137" i="71"/>
  <c r="CY135" i="71"/>
  <c r="CY133" i="71"/>
  <c r="CY170" i="71"/>
  <c r="CY168" i="71"/>
  <c r="CY191" i="71"/>
  <c r="CY185" i="71"/>
  <c r="CY177" i="71"/>
  <c r="CY166" i="71"/>
  <c r="CY165" i="71"/>
  <c r="CY160" i="71"/>
  <c r="CY157" i="71"/>
  <c r="CY131" i="71"/>
  <c r="CY129" i="71"/>
  <c r="CY127" i="71"/>
  <c r="CY125" i="71"/>
  <c r="CY158" i="71"/>
  <c r="CY180" i="71"/>
  <c r="CY152" i="71"/>
  <c r="CY128" i="71"/>
  <c r="CY124" i="71"/>
  <c r="CY122" i="71"/>
  <c r="CY120" i="71"/>
  <c r="CY118" i="71"/>
  <c r="CY116" i="71"/>
  <c r="CY134" i="71"/>
  <c r="CY130" i="71"/>
  <c r="CY194" i="71"/>
  <c r="CY150" i="71"/>
  <c r="CY149" i="71"/>
  <c r="CY132" i="71"/>
  <c r="CY123" i="71"/>
  <c r="CY121" i="71"/>
  <c r="CY119" i="71"/>
  <c r="CY117" i="71"/>
  <c r="CY126" i="71"/>
  <c r="CY114" i="71"/>
  <c r="CY110" i="71"/>
  <c r="CY106" i="71"/>
  <c r="CY102" i="71"/>
  <c r="CY98" i="71"/>
  <c r="CY94" i="71"/>
  <c r="CY90" i="71"/>
  <c r="CY86" i="71"/>
  <c r="CY82" i="71"/>
  <c r="CY78" i="71"/>
  <c r="CY74" i="71"/>
  <c r="CY70" i="71"/>
  <c r="CY66" i="71"/>
  <c r="CY172" i="71"/>
  <c r="CY115" i="71"/>
  <c r="CY111" i="71"/>
  <c r="CY107" i="71"/>
  <c r="CY103" i="71"/>
  <c r="CY99" i="71"/>
  <c r="CY95" i="71"/>
  <c r="CY91" i="71"/>
  <c r="CY87" i="71"/>
  <c r="CY83" i="71"/>
  <c r="CY79" i="71"/>
  <c r="CY75" i="71"/>
  <c r="CY71" i="71"/>
  <c r="CY67" i="71"/>
  <c r="CY62" i="71"/>
  <c r="CY60" i="71"/>
  <c r="CY58" i="71"/>
  <c r="CY112" i="71"/>
  <c r="CY108" i="71"/>
  <c r="CY104" i="71"/>
  <c r="CY100" i="71"/>
  <c r="CY96" i="71"/>
  <c r="CY92" i="71"/>
  <c r="CY88" i="71"/>
  <c r="CY84" i="71"/>
  <c r="CY80" i="71"/>
  <c r="CY76" i="71"/>
  <c r="CY72" i="71"/>
  <c r="CY113" i="71"/>
  <c r="CY109" i="71"/>
  <c r="CY105" i="71"/>
  <c r="CY101" i="71"/>
  <c r="CY97" i="71"/>
  <c r="CY93" i="71"/>
  <c r="CY89" i="71"/>
  <c r="CY85" i="71"/>
  <c r="CY81" i="71"/>
  <c r="CY77" i="71"/>
  <c r="CY73" i="71"/>
  <c r="CY69" i="71"/>
  <c r="CY65" i="71"/>
  <c r="CY63" i="71"/>
  <c r="CY61" i="71"/>
  <c r="CY59" i="71"/>
  <c r="CY57" i="71"/>
  <c r="CY56" i="71"/>
  <c r="CY52" i="71"/>
  <c r="CY48" i="71"/>
  <c r="CY44" i="71"/>
  <c r="CY40" i="71"/>
  <c r="CY36" i="71"/>
  <c r="CY32" i="71"/>
  <c r="CY28" i="71"/>
  <c r="CY24" i="71"/>
  <c r="CY68" i="71"/>
  <c r="CY53" i="71"/>
  <c r="CY49" i="71"/>
  <c r="CY45" i="71"/>
  <c r="CY41" i="71"/>
  <c r="CY37" i="71"/>
  <c r="CY33" i="71"/>
  <c r="CY29" i="71"/>
  <c r="CY25" i="71"/>
  <c r="CY54" i="71"/>
  <c r="CY50" i="71"/>
  <c r="CY46" i="71"/>
  <c r="CY42" i="71"/>
  <c r="CY38" i="71"/>
  <c r="CY34" i="71"/>
  <c r="CY30" i="71"/>
  <c r="CY26" i="71"/>
  <c r="CY22" i="71"/>
  <c r="CY64" i="71"/>
  <c r="BC64" i="71" s="1"/>
  <c r="CY55" i="71"/>
  <c r="CY47" i="71"/>
  <c r="CY39" i="71"/>
  <c r="CY31" i="71"/>
  <c r="CY23" i="71"/>
  <c r="CY51" i="71"/>
  <c r="CY35" i="71"/>
  <c r="CY43" i="71"/>
  <c r="CY27" i="71"/>
  <c r="DJ24" i="71"/>
  <c r="DJ28" i="71"/>
  <c r="DJ32" i="71"/>
  <c r="DJ36" i="71"/>
  <c r="BN36" i="71" s="1"/>
  <c r="DJ40" i="71"/>
  <c r="DJ44" i="71"/>
  <c r="DJ48" i="71"/>
  <c r="BN48" i="71" s="1"/>
  <c r="DJ52" i="71"/>
  <c r="DJ56" i="71"/>
  <c r="DJ149" i="71"/>
  <c r="DJ59" i="71"/>
  <c r="DJ63" i="71"/>
  <c r="BN63" i="71" s="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BN186" i="71" s="1"/>
  <c r="DJ177" i="71"/>
  <c r="DJ154" i="71"/>
  <c r="DJ173" i="71"/>
  <c r="BN173" i="71" s="1"/>
  <c r="DJ181" i="71"/>
  <c r="DJ210" i="71"/>
  <c r="DJ119" i="71"/>
  <c r="DJ123" i="71"/>
  <c r="DJ127" i="71"/>
  <c r="DJ131" i="71"/>
  <c r="DJ135" i="71"/>
  <c r="DJ139" i="71"/>
  <c r="DJ143" i="71"/>
  <c r="DJ147" i="71"/>
  <c r="BN147" i="71" s="1"/>
  <c r="DJ163" i="71"/>
  <c r="BN163" i="71" s="1"/>
  <c r="DJ179" i="71"/>
  <c r="DJ216" i="71"/>
  <c r="DJ189" i="71"/>
  <c r="DJ193" i="71"/>
  <c r="BN193" i="71" s="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BK201" i="71" s="1"/>
  <c r="DW205" i="71"/>
  <c r="DW220" i="71"/>
  <c r="DB24" i="71"/>
  <c r="BF24" i="71" s="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BD188" i="71" s="1"/>
  <c r="DP139" i="71"/>
  <c r="DP147" i="71"/>
  <c r="DP165" i="71"/>
  <c r="DP192" i="71"/>
  <c r="BD192" i="71" s="1"/>
  <c r="DP140" i="71"/>
  <c r="DP152" i="71"/>
  <c r="DP182" i="71"/>
  <c r="DP180" i="71"/>
  <c r="DP197" i="71"/>
  <c r="BD197" i="71" s="1"/>
  <c r="DP205" i="71"/>
  <c r="DP195" i="71"/>
  <c r="BD195" i="71" s="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BH195" i="71" s="1"/>
  <c r="DT193" i="71"/>
  <c r="BH193" i="71" s="1"/>
  <c r="DT191" i="71"/>
  <c r="BH191" i="71" s="1"/>
  <c r="DT189" i="71"/>
  <c r="BH189" i="71" s="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BH196" i="71" s="1"/>
  <c r="DT192" i="71"/>
  <c r="BH192" i="71" s="1"/>
  <c r="DT188" i="71"/>
  <c r="BH188" i="71" s="1"/>
  <c r="DT179" i="71"/>
  <c r="DT178" i="71"/>
  <c r="DT177" i="71"/>
  <c r="DT206" i="71"/>
  <c r="DT202" i="71"/>
  <c r="DT198" i="71"/>
  <c r="DT187" i="71"/>
  <c r="BH187" i="71" s="1"/>
  <c r="DT186" i="71"/>
  <c r="BH186" i="71" s="1"/>
  <c r="DT185" i="71"/>
  <c r="DT171" i="71"/>
  <c r="DT170" i="71"/>
  <c r="DT169" i="71"/>
  <c r="DT194" i="71"/>
  <c r="BH194" i="71" s="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BH190" i="71" s="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BI209" i="70" s="1"/>
  <c r="DU208" i="70"/>
  <c r="BI208" i="70" s="1"/>
  <c r="DU207" i="70"/>
  <c r="BI207" i="70" s="1"/>
  <c r="DU206" i="70"/>
  <c r="BI206" i="70" s="1"/>
  <c r="DU205" i="70"/>
  <c r="BI205" i="70" s="1"/>
  <c r="DU204" i="70"/>
  <c r="BI204" i="70" s="1"/>
  <c r="DU203" i="70"/>
  <c r="BI203" i="70" s="1"/>
  <c r="DU202" i="70"/>
  <c r="BI202" i="70" s="1"/>
  <c r="DU201" i="70"/>
  <c r="BI201" i="70" s="1"/>
  <c r="DU200" i="70"/>
  <c r="BI200" i="70" s="1"/>
  <c r="DU199" i="70"/>
  <c r="BI199" i="70" s="1"/>
  <c r="DU198" i="70"/>
  <c r="BI198" i="70" s="1"/>
  <c r="DU197" i="70"/>
  <c r="BI197" i="70" s="1"/>
  <c r="DU196" i="70"/>
  <c r="BI196" i="70" s="1"/>
  <c r="DU195" i="70"/>
  <c r="BI195" i="70" s="1"/>
  <c r="DU194" i="70"/>
  <c r="BI194" i="70" s="1"/>
  <c r="DU193" i="70"/>
  <c r="BI193" i="70" s="1"/>
  <c r="DU192" i="70"/>
  <c r="BI192" i="70" s="1"/>
  <c r="DU191" i="70"/>
  <c r="BI191" i="70" s="1"/>
  <c r="DU190" i="70"/>
  <c r="BI190" i="70" s="1"/>
  <c r="DU189" i="70"/>
  <c r="BI189" i="70" s="1"/>
  <c r="DU188" i="70"/>
  <c r="BI188" i="70" s="1"/>
  <c r="DU187" i="70"/>
  <c r="DU186" i="70"/>
  <c r="BI186" i="70" s="1"/>
  <c r="DU185" i="70"/>
  <c r="BI185" i="70" s="1"/>
  <c r="DU184" i="70"/>
  <c r="BI184" i="70" s="1"/>
  <c r="DU183" i="70"/>
  <c r="DU182" i="70"/>
  <c r="BI182" i="70" s="1"/>
  <c r="DU181" i="70"/>
  <c r="BI181" i="70" s="1"/>
  <c r="DU180" i="70"/>
  <c r="DU179" i="70"/>
  <c r="DU178" i="70"/>
  <c r="DU177" i="70"/>
  <c r="DU176" i="70"/>
  <c r="DU175" i="70"/>
  <c r="DU174" i="70"/>
  <c r="DU173" i="70"/>
  <c r="DU172" i="70"/>
  <c r="DU171" i="70"/>
  <c r="BI171" i="70" s="1"/>
  <c r="DU170" i="70"/>
  <c r="DU169" i="70"/>
  <c r="DU167" i="70"/>
  <c r="BI167" i="70" s="1"/>
  <c r="DU166" i="70"/>
  <c r="DU165" i="70"/>
  <c r="DU164" i="70"/>
  <c r="BI164" i="70" s="1"/>
  <c r="DU163" i="70"/>
  <c r="DU162" i="70"/>
  <c r="DU161" i="70"/>
  <c r="DU160" i="70"/>
  <c r="DU159" i="70"/>
  <c r="DU158" i="70"/>
  <c r="DU157" i="70"/>
  <c r="DU156" i="70"/>
  <c r="DU155" i="70"/>
  <c r="DU154" i="70"/>
  <c r="BI154" i="70" s="1"/>
  <c r="DU153" i="70"/>
  <c r="BI153" i="70" s="1"/>
  <c r="DU152" i="70"/>
  <c r="DU151" i="70"/>
  <c r="BI151" i="70" s="1"/>
  <c r="DU150" i="70"/>
  <c r="BI150" i="70" s="1"/>
  <c r="DU149" i="70"/>
  <c r="BI149" i="70" s="1"/>
  <c r="DU148" i="70"/>
  <c r="BI148" i="70" s="1"/>
  <c r="DU147" i="70"/>
  <c r="DU146" i="70"/>
  <c r="DU145" i="70"/>
  <c r="DU144" i="70"/>
  <c r="DU143" i="70"/>
  <c r="DU142" i="70"/>
  <c r="DU141" i="70"/>
  <c r="DU140" i="70"/>
  <c r="DU139" i="70"/>
  <c r="DU138" i="70"/>
  <c r="DU137" i="70"/>
  <c r="BI137" i="70" s="1"/>
  <c r="DU136" i="70"/>
  <c r="DU135" i="70"/>
  <c r="BI135" i="70" s="1"/>
  <c r="DU134" i="70"/>
  <c r="DU133" i="70"/>
  <c r="DU132" i="70"/>
  <c r="BI132" i="70" s="1"/>
  <c r="DU131" i="70"/>
  <c r="DU130" i="70"/>
  <c r="DU129" i="70"/>
  <c r="DU128" i="70"/>
  <c r="DU127" i="70"/>
  <c r="DU126" i="70"/>
  <c r="DU125" i="70"/>
  <c r="DU124" i="70"/>
  <c r="DU123" i="70"/>
  <c r="DU122" i="70"/>
  <c r="BI122" i="70" s="1"/>
  <c r="DU121" i="70"/>
  <c r="DU120" i="70"/>
  <c r="DU119" i="70"/>
  <c r="BI119" i="70" s="1"/>
  <c r="DU118" i="70"/>
  <c r="BI118" i="70" s="1"/>
  <c r="DU117" i="70"/>
  <c r="BI117" i="70" s="1"/>
  <c r="DU116" i="70"/>
  <c r="BI116" i="70" s="1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BI80" i="70" s="1"/>
  <c r="DU79" i="70"/>
  <c r="DU78" i="70"/>
  <c r="DU77" i="70"/>
  <c r="BI77" i="70" s="1"/>
  <c r="DU76" i="70"/>
  <c r="BI76" i="70" s="1"/>
  <c r="DU75" i="70"/>
  <c r="DU74" i="70"/>
  <c r="DU73" i="70"/>
  <c r="DU72" i="70"/>
  <c r="DU71" i="70"/>
  <c r="BI71" i="70" s="1"/>
  <c r="DU70" i="70"/>
  <c r="BI70" i="70" s="1"/>
  <c r="DU69" i="70"/>
  <c r="DU68" i="70"/>
  <c r="DU67" i="70"/>
  <c r="DU66" i="70"/>
  <c r="DU65" i="70"/>
  <c r="BI65" i="70" s="1"/>
  <c r="DU64" i="70"/>
  <c r="DU63" i="70"/>
  <c r="DU62" i="70"/>
  <c r="DU61" i="70"/>
  <c r="BI61" i="70" s="1"/>
  <c r="DU60" i="70"/>
  <c r="BI60" i="70" s="1"/>
  <c r="DU59" i="70"/>
  <c r="BI59" i="70" s="1"/>
  <c r="DU58" i="70"/>
  <c r="DU57" i="70"/>
  <c r="DU168" i="70"/>
  <c r="BI168" i="70" s="1"/>
  <c r="DU56" i="70"/>
  <c r="DU55" i="70"/>
  <c r="DU54" i="70"/>
  <c r="DU53" i="70"/>
  <c r="BI53" i="70" s="1"/>
  <c r="DU52" i="70"/>
  <c r="DU51" i="70"/>
  <c r="DU50" i="70"/>
  <c r="DU49" i="70"/>
  <c r="DU48" i="70"/>
  <c r="DU47" i="70"/>
  <c r="BI47" i="70" s="1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BA200" i="71" s="1"/>
  <c r="DM196" i="71"/>
  <c r="BA196" i="71" s="1"/>
  <c r="DM192" i="71"/>
  <c r="DM188" i="71"/>
  <c r="DM217" i="71"/>
  <c r="DM206" i="71"/>
  <c r="DM202" i="71"/>
  <c r="DM198" i="71"/>
  <c r="BA198" i="71" s="1"/>
  <c r="DM191" i="71"/>
  <c r="DM211" i="71"/>
  <c r="DM209" i="71"/>
  <c r="DM193" i="71"/>
  <c r="BA193" i="71" s="1"/>
  <c r="DM189" i="71"/>
  <c r="DM201" i="71"/>
  <c r="DM147" i="71"/>
  <c r="DM145" i="71"/>
  <c r="DM143" i="71"/>
  <c r="DM141" i="71"/>
  <c r="DM139" i="71"/>
  <c r="DM137" i="71"/>
  <c r="DM205" i="71"/>
  <c r="DM197" i="71"/>
  <c r="BA197" i="71" s="1"/>
  <c r="DM190" i="71"/>
  <c r="DM146" i="71"/>
  <c r="DM144" i="71"/>
  <c r="DM142" i="71"/>
  <c r="DM140" i="71"/>
  <c r="DM138" i="71"/>
  <c r="DM136" i="71"/>
  <c r="DM134" i="71"/>
  <c r="DM207" i="71"/>
  <c r="DM199" i="71"/>
  <c r="BA199" i="71" s="1"/>
  <c r="DM210" i="71"/>
  <c r="DM194" i="71"/>
  <c r="BA194" i="71" s="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BA195" i="71" s="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BL191" i="71" s="1"/>
  <c r="DX205" i="71"/>
  <c r="DX201" i="71"/>
  <c r="DX197" i="71"/>
  <c r="DX187" i="71"/>
  <c r="BL187" i="71" s="1"/>
  <c r="DX186" i="71"/>
  <c r="DX176" i="71"/>
  <c r="DX193" i="71"/>
  <c r="DX189" i="71"/>
  <c r="DX184" i="71"/>
  <c r="DX179" i="71"/>
  <c r="BL179" i="71" s="1"/>
  <c r="DX178" i="71"/>
  <c r="BL178" i="71" s="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BK153" i="71" s="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BK145" i="71" s="1"/>
  <c r="DG143" i="71"/>
  <c r="DG141" i="71"/>
  <c r="DG139" i="71"/>
  <c r="DG137" i="71"/>
  <c r="DG186" i="71"/>
  <c r="DG170" i="71"/>
  <c r="DG160" i="71"/>
  <c r="DG155" i="71"/>
  <c r="DG154" i="71"/>
  <c r="BK154" i="71" s="1"/>
  <c r="DG146" i="71"/>
  <c r="DG144" i="71"/>
  <c r="DG142" i="71"/>
  <c r="DG140" i="71"/>
  <c r="DG138" i="71"/>
  <c r="DG136" i="71"/>
  <c r="DG134" i="71"/>
  <c r="DG187" i="71"/>
  <c r="BK187" i="71" s="1"/>
  <c r="DG184" i="71"/>
  <c r="DG179" i="71"/>
  <c r="BK179" i="71" s="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BK117" i="71" s="1"/>
  <c r="DG148" i="71"/>
  <c r="BK148" i="71" s="1"/>
  <c r="DG125" i="71"/>
  <c r="DG151" i="71"/>
  <c r="DG127" i="71"/>
  <c r="DG124" i="71"/>
  <c r="DG122" i="71"/>
  <c r="DG120" i="71"/>
  <c r="DG118" i="71"/>
  <c r="DG116" i="71"/>
  <c r="BK116" i="71" s="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BK97" i="71" s="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BK92" i="71" s="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BK24" i="71" s="1"/>
  <c r="DG53" i="71"/>
  <c r="BK53" i="71" s="1"/>
  <c r="DG49" i="71"/>
  <c r="DG45" i="71"/>
  <c r="DG41" i="71"/>
  <c r="DG37" i="71"/>
  <c r="BK37" i="71" s="1"/>
  <c r="DG33" i="71"/>
  <c r="DG29" i="71"/>
  <c r="DG25" i="71"/>
  <c r="BK25" i="71" s="1"/>
  <c r="DG112" i="71"/>
  <c r="DG104" i="71"/>
  <c r="DG96" i="71"/>
  <c r="DG88" i="71"/>
  <c r="DG80" i="71"/>
  <c r="BK80" i="71" s="1"/>
  <c r="DG72" i="71"/>
  <c r="DG54" i="71"/>
  <c r="DG50" i="71"/>
  <c r="DG46" i="71"/>
  <c r="DG42" i="71"/>
  <c r="BK42" i="71" s="1"/>
  <c r="DG38" i="71"/>
  <c r="DG34" i="71"/>
  <c r="BK34" i="71" s="1"/>
  <c r="DG30" i="71"/>
  <c r="DG26" i="71"/>
  <c r="BK26" i="71" s="1"/>
  <c r="DG22" i="71"/>
  <c r="BK22" i="71" s="1"/>
  <c r="DG55" i="71"/>
  <c r="DG47" i="71"/>
  <c r="DG39" i="71"/>
  <c r="DG31" i="71"/>
  <c r="DG23" i="71"/>
  <c r="BK23" i="71" s="1"/>
  <c r="DG51" i="71"/>
  <c r="DG43" i="71"/>
  <c r="DG35" i="71"/>
  <c r="DG27" i="71"/>
  <c r="BK27" i="71" s="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BE194" i="71" s="1"/>
  <c r="DQ192" i="71"/>
  <c r="BE192" i="71" s="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BE193" i="71" s="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BJ188" i="71" s="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BJ174" i="71" s="1"/>
  <c r="DF170" i="71"/>
  <c r="DF166" i="71"/>
  <c r="DF162" i="71"/>
  <c r="BJ162" i="71" s="1"/>
  <c r="DF158" i="71"/>
  <c r="BJ158" i="71" s="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BJ136" i="71" s="1"/>
  <c r="DF135" i="71"/>
  <c r="DF134" i="71"/>
  <c r="DF133" i="71"/>
  <c r="DF132" i="71"/>
  <c r="BJ132" i="71" s="1"/>
  <c r="DF131" i="71"/>
  <c r="DF130" i="71"/>
  <c r="DF129" i="71"/>
  <c r="DF128" i="71"/>
  <c r="DF127" i="71"/>
  <c r="BJ127" i="71" s="1"/>
  <c r="DF126" i="71"/>
  <c r="BJ126" i="71" s="1"/>
  <c r="DF125" i="71"/>
  <c r="DF124" i="71"/>
  <c r="BJ124" i="71" s="1"/>
  <c r="DF123" i="71"/>
  <c r="DF122" i="71"/>
  <c r="DF121" i="71"/>
  <c r="DF120" i="71"/>
  <c r="DF119" i="71"/>
  <c r="BJ119" i="71" s="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BJ185" i="71" s="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BJ113" i="71" s="1"/>
  <c r="DF112" i="71"/>
  <c r="DF111" i="71"/>
  <c r="DF110" i="71"/>
  <c r="DF109" i="71"/>
  <c r="DF108" i="71"/>
  <c r="DF107" i="71"/>
  <c r="DF106" i="71"/>
  <c r="DF105" i="71"/>
  <c r="DF104" i="71"/>
  <c r="DF103" i="71"/>
  <c r="DF102" i="71"/>
  <c r="BJ102" i="71" s="1"/>
  <c r="DF101" i="71"/>
  <c r="DF100" i="71"/>
  <c r="DF99" i="71"/>
  <c r="DF98" i="71"/>
  <c r="DF97" i="71"/>
  <c r="BJ97" i="71" s="1"/>
  <c r="DF96" i="71"/>
  <c r="DF95" i="71"/>
  <c r="DF94" i="71"/>
  <c r="DF93" i="71"/>
  <c r="DF92" i="71"/>
  <c r="DF91" i="71"/>
  <c r="DF90" i="71"/>
  <c r="DF89" i="71"/>
  <c r="DF88" i="71"/>
  <c r="DF87" i="71"/>
  <c r="DF86" i="71"/>
  <c r="BJ86" i="71" s="1"/>
  <c r="DF85" i="71"/>
  <c r="DF84" i="71"/>
  <c r="DF83" i="71"/>
  <c r="DF82" i="71"/>
  <c r="DF81" i="71"/>
  <c r="BJ81" i="71" s="1"/>
  <c r="DF80" i="71"/>
  <c r="DF79" i="71"/>
  <c r="DF78" i="71"/>
  <c r="DF77" i="71"/>
  <c r="DF76" i="71"/>
  <c r="DF75" i="71"/>
  <c r="DF74" i="71"/>
  <c r="DF73" i="71"/>
  <c r="DF72" i="71"/>
  <c r="DF71" i="71"/>
  <c r="DF70" i="71"/>
  <c r="BJ70" i="71" s="1"/>
  <c r="DF69" i="71"/>
  <c r="DF68" i="71"/>
  <c r="DF67" i="71"/>
  <c r="DF66" i="71"/>
  <c r="DF65" i="71"/>
  <c r="BJ65" i="71" s="1"/>
  <c r="DF64" i="71"/>
  <c r="BJ64" i="71" s="1"/>
  <c r="DF63" i="71"/>
  <c r="DF62" i="71"/>
  <c r="DF61" i="71"/>
  <c r="DF60" i="71"/>
  <c r="DF59" i="71"/>
  <c r="DF58" i="71"/>
  <c r="DF57" i="71"/>
  <c r="DF165" i="71"/>
  <c r="DF56" i="71"/>
  <c r="DF55" i="71"/>
  <c r="BJ55" i="71" s="1"/>
  <c r="DF54" i="71"/>
  <c r="DF53" i="71"/>
  <c r="DF52" i="71"/>
  <c r="DF51" i="71"/>
  <c r="DF50" i="71"/>
  <c r="DF49" i="71"/>
  <c r="DF48" i="71"/>
  <c r="DF47" i="71"/>
  <c r="DF46" i="71"/>
  <c r="BJ46" i="71" s="1"/>
  <c r="DF45" i="71"/>
  <c r="BJ45" i="71" s="1"/>
  <c r="DF44" i="71"/>
  <c r="DF43" i="71"/>
  <c r="DF42" i="71"/>
  <c r="BJ42" i="71" s="1"/>
  <c r="DF41" i="71"/>
  <c r="DF40" i="71"/>
  <c r="DF39" i="71"/>
  <c r="BJ39" i="71" s="1"/>
  <c r="DF38" i="71"/>
  <c r="DF37" i="71"/>
  <c r="DF36" i="71"/>
  <c r="DF35" i="71"/>
  <c r="DF34" i="71"/>
  <c r="DF33" i="71"/>
  <c r="DF32" i="71"/>
  <c r="DF31" i="71"/>
  <c r="DF30" i="71"/>
  <c r="DF29" i="71"/>
  <c r="BJ29" i="71" s="1"/>
  <c r="DF28" i="71"/>
  <c r="BJ28" i="71" s="1"/>
  <c r="DF27" i="71"/>
  <c r="DF26" i="71"/>
  <c r="DF25" i="71"/>
  <c r="BJ25" i="71" s="1"/>
  <c r="DF24" i="71"/>
  <c r="BJ24" i="71" s="1"/>
  <c r="DF23" i="71"/>
  <c r="BJ23" i="71" s="1"/>
  <c r="DF22" i="71"/>
  <c r="BJ22" i="71" s="1"/>
  <c r="DD22" i="70"/>
  <c r="DD26" i="70"/>
  <c r="DD30" i="70"/>
  <c r="DD34" i="70"/>
  <c r="DD38" i="70"/>
  <c r="BH38" i="70" s="1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BM104" i="70" s="1"/>
  <c r="DY108" i="70"/>
  <c r="DY112" i="70"/>
  <c r="DY116" i="70"/>
  <c r="DY120" i="70"/>
  <c r="BM120" i="70" s="1"/>
  <c r="DY124" i="70"/>
  <c r="DY128" i="70"/>
  <c r="DY132" i="70"/>
  <c r="DY136" i="70"/>
  <c r="BM136" i="70" s="1"/>
  <c r="DY140" i="70"/>
  <c r="DY144" i="70"/>
  <c r="DY148" i="70"/>
  <c r="DY152" i="70"/>
  <c r="BM152" i="70" s="1"/>
  <c r="DY156" i="70"/>
  <c r="DY160" i="70"/>
  <c r="DY164" i="70"/>
  <c r="DY169" i="70"/>
  <c r="BM169" i="70" s="1"/>
  <c r="DY173" i="70"/>
  <c r="DY177" i="70"/>
  <c r="DY181" i="70"/>
  <c r="BM181" i="70" s="1"/>
  <c r="DY185" i="70"/>
  <c r="DY189" i="70"/>
  <c r="BM189" i="70" s="1"/>
  <c r="DY193" i="70"/>
  <c r="DY197" i="70"/>
  <c r="BM197" i="70" s="1"/>
  <c r="DY201" i="70"/>
  <c r="DY205" i="70"/>
  <c r="BM205" i="70" s="1"/>
  <c r="DY209" i="70"/>
  <c r="BM209" i="70" s="1"/>
  <c r="DY213" i="70"/>
  <c r="BM213" i="70" s="1"/>
  <c r="DY217" i="70"/>
  <c r="DY221" i="70"/>
  <c r="DJ22" i="71"/>
  <c r="BN22" i="71" s="1"/>
  <c r="DJ26" i="71"/>
  <c r="DJ30" i="71"/>
  <c r="DJ34" i="71"/>
  <c r="DJ38" i="71"/>
  <c r="DJ42" i="71"/>
  <c r="DJ46" i="71"/>
  <c r="DJ50" i="71"/>
  <c r="DJ54" i="71"/>
  <c r="DJ160" i="71"/>
  <c r="BN160" i="71" s="1"/>
  <c r="DJ57" i="71"/>
  <c r="BN57" i="71" s="1"/>
  <c r="DJ61" i="71"/>
  <c r="DJ65" i="71"/>
  <c r="DJ69" i="71"/>
  <c r="BN69" i="71" s="1"/>
  <c r="DJ73" i="71"/>
  <c r="DJ77" i="71"/>
  <c r="DJ81" i="71"/>
  <c r="DJ85" i="71"/>
  <c r="DJ89" i="71"/>
  <c r="DJ93" i="71"/>
  <c r="DJ97" i="71"/>
  <c r="DJ101" i="71"/>
  <c r="BN101" i="71" s="1"/>
  <c r="DJ105" i="71"/>
  <c r="BN105" i="71" s="1"/>
  <c r="DJ109" i="71"/>
  <c r="DJ113" i="71"/>
  <c r="DJ169" i="71"/>
  <c r="DJ172" i="71"/>
  <c r="BN172" i="71" s="1"/>
  <c r="DJ161" i="71"/>
  <c r="DJ148" i="71"/>
  <c r="DJ170" i="71"/>
  <c r="DJ184" i="71"/>
  <c r="DJ212" i="71"/>
  <c r="DJ117" i="71"/>
  <c r="DJ121" i="71"/>
  <c r="BN121" i="71" s="1"/>
  <c r="DJ125" i="71"/>
  <c r="DJ129" i="71"/>
  <c r="BN129" i="71" s="1"/>
  <c r="DJ133" i="71"/>
  <c r="DJ137" i="71"/>
  <c r="DJ141" i="71"/>
  <c r="BN141" i="71" s="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BK195" i="71" s="1"/>
  <c r="DW199" i="71"/>
  <c r="BK199" i="71" s="1"/>
  <c r="DW203" i="71"/>
  <c r="BK203" i="71" s="1"/>
  <c r="DW207" i="71"/>
  <c r="DB22" i="71"/>
  <c r="BF22" i="71" s="1"/>
  <c r="DB26" i="71"/>
  <c r="BF26" i="71" s="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BD191" i="71" s="1"/>
  <c r="DP199" i="71"/>
  <c r="BD199" i="71" s="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BF198" i="71" s="1"/>
  <c r="DR197" i="71"/>
  <c r="BF197" i="71" s="1"/>
  <c r="DR196" i="71"/>
  <c r="BF196" i="71" s="1"/>
  <c r="DR195" i="71"/>
  <c r="BF195" i="71" s="1"/>
  <c r="DR194" i="71"/>
  <c r="BF194" i="71" s="1"/>
  <c r="DR193" i="71"/>
  <c r="BF193" i="71" s="1"/>
  <c r="DR192" i="71"/>
  <c r="BF192" i="71" s="1"/>
  <c r="DR191" i="71"/>
  <c r="BF191" i="71" s="1"/>
  <c r="DR190" i="71"/>
  <c r="BF190" i="71" s="1"/>
  <c r="DR189" i="71"/>
  <c r="BF189" i="71" s="1"/>
  <c r="DR188" i="71"/>
  <c r="BF188" i="71" s="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BF187" i="71" s="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BI183" i="71" s="1"/>
  <c r="DE179" i="71"/>
  <c r="DE175" i="71"/>
  <c r="DE171" i="71"/>
  <c r="DE167" i="71"/>
  <c r="BI167" i="71" s="1"/>
  <c r="DE163" i="71"/>
  <c r="DE159" i="71"/>
  <c r="DE155" i="71"/>
  <c r="DE151" i="71"/>
  <c r="BI151" i="71" s="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BI170" i="71" s="1"/>
  <c r="DE169" i="71"/>
  <c r="BI169" i="71" s="1"/>
  <c r="DE184" i="71"/>
  <c r="BI184" i="71" s="1"/>
  <c r="DE174" i="71"/>
  <c r="DE173" i="71"/>
  <c r="DE166" i="71"/>
  <c r="DE165" i="71"/>
  <c r="DE160" i="71"/>
  <c r="DE150" i="71"/>
  <c r="BI150" i="71" s="1"/>
  <c r="DE149" i="71"/>
  <c r="BI149" i="71" s="1"/>
  <c r="DE176" i="71"/>
  <c r="BI176" i="71" s="1"/>
  <c r="DE168" i="71"/>
  <c r="DE158" i="71"/>
  <c r="BI158" i="71" s="1"/>
  <c r="DE157" i="71"/>
  <c r="BI157" i="71" s="1"/>
  <c r="DE152" i="71"/>
  <c r="BI152" i="71" s="1"/>
  <c r="DE181" i="71"/>
  <c r="DE172" i="71"/>
  <c r="DE164" i="71"/>
  <c r="DE212" i="71"/>
  <c r="DE182" i="71"/>
  <c r="DE154" i="71"/>
  <c r="BI154" i="71" s="1"/>
  <c r="DE145" i="71"/>
  <c r="DE141" i="71"/>
  <c r="DE137" i="71"/>
  <c r="BI137" i="71" s="1"/>
  <c r="DE161" i="71"/>
  <c r="DE156" i="71"/>
  <c r="DE144" i="71"/>
  <c r="DE140" i="71"/>
  <c r="BI140" i="71" s="1"/>
  <c r="DE136" i="71"/>
  <c r="DE133" i="71"/>
  <c r="BI133" i="71" s="1"/>
  <c r="DE132" i="71"/>
  <c r="DE130" i="71"/>
  <c r="DE129" i="71"/>
  <c r="DE128" i="71"/>
  <c r="DE147" i="71"/>
  <c r="BI147" i="71" s="1"/>
  <c r="DE143" i="71"/>
  <c r="DE139" i="71"/>
  <c r="DE131" i="71"/>
  <c r="DE123" i="71"/>
  <c r="BI123" i="71" s="1"/>
  <c r="DE121" i="71"/>
  <c r="BI121" i="71" s="1"/>
  <c r="DE148" i="71"/>
  <c r="DE125" i="71"/>
  <c r="BI125" i="71" s="1"/>
  <c r="DE162" i="71"/>
  <c r="DE142" i="71"/>
  <c r="DE122" i="71"/>
  <c r="BI122" i="71" s="1"/>
  <c r="DE116" i="71"/>
  <c r="DE113" i="71"/>
  <c r="DE109" i="71"/>
  <c r="DE105" i="71"/>
  <c r="BI105" i="71" s="1"/>
  <c r="DE101" i="71"/>
  <c r="DE97" i="71"/>
  <c r="DE93" i="71"/>
  <c r="DE89" i="71"/>
  <c r="BI89" i="71" s="1"/>
  <c r="DE85" i="71"/>
  <c r="DE81" i="71"/>
  <c r="DE77" i="71"/>
  <c r="DE73" i="71"/>
  <c r="BI73" i="71" s="1"/>
  <c r="DE69" i="71"/>
  <c r="DE65" i="71"/>
  <c r="DE135" i="71"/>
  <c r="DE119" i="71"/>
  <c r="BI119" i="71" s="1"/>
  <c r="DE114" i="71"/>
  <c r="DE110" i="71"/>
  <c r="DE106" i="71"/>
  <c r="BI106" i="71" s="1"/>
  <c r="DE102" i="71"/>
  <c r="DE98" i="71"/>
  <c r="DE94" i="71"/>
  <c r="DE90" i="71"/>
  <c r="BI90" i="71" s="1"/>
  <c r="DE86" i="71"/>
  <c r="DE82" i="71"/>
  <c r="DE78" i="71"/>
  <c r="DE74" i="71"/>
  <c r="BI74" i="71" s="1"/>
  <c r="DE70" i="71"/>
  <c r="DE66" i="71"/>
  <c r="DE146" i="71"/>
  <c r="DE134" i="71"/>
  <c r="DE126" i="71"/>
  <c r="DE118" i="71"/>
  <c r="DE115" i="71"/>
  <c r="BI115" i="71" s="1"/>
  <c r="DE112" i="71"/>
  <c r="DE111" i="71"/>
  <c r="DE108" i="71"/>
  <c r="BI108" i="71" s="1"/>
  <c r="DE107" i="71"/>
  <c r="BI107" i="71" s="1"/>
  <c r="DE104" i="71"/>
  <c r="DE103" i="71"/>
  <c r="DE100" i="71"/>
  <c r="BI100" i="71" s="1"/>
  <c r="DE99" i="71"/>
  <c r="BI99" i="71" s="1"/>
  <c r="DE96" i="71"/>
  <c r="DE95" i="71"/>
  <c r="DE92" i="71"/>
  <c r="BI92" i="71" s="1"/>
  <c r="DE91" i="71"/>
  <c r="BI91" i="71" s="1"/>
  <c r="DE88" i="71"/>
  <c r="DE87" i="71"/>
  <c r="DE84" i="71"/>
  <c r="BI84" i="71" s="1"/>
  <c r="DE83" i="71"/>
  <c r="BI83" i="71" s="1"/>
  <c r="DE80" i="71"/>
  <c r="DE79" i="71"/>
  <c r="DE76" i="71"/>
  <c r="BI76" i="71" s="1"/>
  <c r="DE75" i="71"/>
  <c r="BI75" i="71" s="1"/>
  <c r="DE72" i="71"/>
  <c r="DE71" i="71"/>
  <c r="DE68" i="71"/>
  <c r="BI68" i="71" s="1"/>
  <c r="DE67" i="71"/>
  <c r="BI67" i="71" s="1"/>
  <c r="DE124" i="71"/>
  <c r="BI124" i="71" s="1"/>
  <c r="DE120" i="71"/>
  <c r="DE153" i="71"/>
  <c r="BI153" i="71" s="1"/>
  <c r="DE138" i="71"/>
  <c r="DE127" i="71"/>
  <c r="DE117" i="71"/>
  <c r="DE60" i="71"/>
  <c r="DE55" i="71"/>
  <c r="DE51" i="71"/>
  <c r="BI51" i="71" s="1"/>
  <c r="DE47" i="71"/>
  <c r="DE43" i="71"/>
  <c r="DE39" i="71"/>
  <c r="DE35" i="71"/>
  <c r="BI35" i="71" s="1"/>
  <c r="DE31" i="71"/>
  <c r="DE27" i="71"/>
  <c r="DE23" i="71"/>
  <c r="BI23" i="71" s="1"/>
  <c r="DE64" i="71"/>
  <c r="DE63" i="71"/>
  <c r="DE59" i="71"/>
  <c r="DE56" i="71"/>
  <c r="BI56" i="71" s="1"/>
  <c r="DE52" i="71"/>
  <c r="DE48" i="71"/>
  <c r="DE44" i="71"/>
  <c r="DE40" i="71"/>
  <c r="BI40" i="71" s="1"/>
  <c r="DE36" i="71"/>
  <c r="DE32" i="71"/>
  <c r="DE28" i="71"/>
  <c r="BI28" i="71" s="1"/>
  <c r="DE24" i="71"/>
  <c r="BI24" i="71" s="1"/>
  <c r="DE62" i="71"/>
  <c r="BI62" i="71" s="1"/>
  <c r="DE58" i="71"/>
  <c r="DE53" i="71"/>
  <c r="BI53" i="71" s="1"/>
  <c r="DE49" i="71"/>
  <c r="DE45" i="71"/>
  <c r="DE41" i="71"/>
  <c r="DE37" i="71"/>
  <c r="BI37" i="71" s="1"/>
  <c r="DE33" i="71"/>
  <c r="DE29" i="71"/>
  <c r="DE25" i="71"/>
  <c r="BI25" i="71" s="1"/>
  <c r="DE61" i="71"/>
  <c r="DE57" i="71"/>
  <c r="DE50" i="71"/>
  <c r="DE42" i="71"/>
  <c r="BI42" i="71" s="1"/>
  <c r="DE34" i="71"/>
  <c r="DE26" i="71"/>
  <c r="BI26" i="71" s="1"/>
  <c r="DE46" i="71"/>
  <c r="DE30" i="71"/>
  <c r="BI30" i="71" s="1"/>
  <c r="DE54" i="71"/>
  <c r="DE22" i="71"/>
  <c r="BI22" i="71" s="1"/>
  <c r="DE38" i="71"/>
  <c r="DD23" i="70"/>
  <c r="DD27" i="70"/>
  <c r="DD31" i="70"/>
  <c r="DD35" i="70"/>
  <c r="DD39" i="70"/>
  <c r="BH39" i="70" s="1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BM117" i="70" s="1"/>
  <c r="DY121" i="70"/>
  <c r="DY125" i="70"/>
  <c r="DY129" i="70"/>
  <c r="DY133" i="70"/>
  <c r="BM133" i="70" s="1"/>
  <c r="DY137" i="70"/>
  <c r="DY141" i="70"/>
  <c r="DY145" i="70"/>
  <c r="DY149" i="70"/>
  <c r="BM149" i="70" s="1"/>
  <c r="DY153" i="70"/>
  <c r="DY157" i="70"/>
  <c r="DY161" i="70"/>
  <c r="DY165" i="70"/>
  <c r="BM165" i="70" s="1"/>
  <c r="DY170" i="70"/>
  <c r="DY174" i="70"/>
  <c r="DY178" i="70"/>
  <c r="DY182" i="70"/>
  <c r="DY186" i="70"/>
  <c r="DY190" i="70"/>
  <c r="DY194" i="70"/>
  <c r="DY198" i="70"/>
  <c r="DY202" i="70"/>
  <c r="DY206" i="70"/>
  <c r="DY210" i="70"/>
  <c r="BM210" i="70" s="1"/>
  <c r="DY214" i="70"/>
  <c r="BM214" i="70" s="1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BN58" i="71" s="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BN178" i="71" s="1"/>
  <c r="DJ162" i="71"/>
  <c r="DJ153" i="71"/>
  <c r="DJ185" i="71"/>
  <c r="DJ176" i="71"/>
  <c r="BN176" i="71" s="1"/>
  <c r="DJ208" i="71"/>
  <c r="DJ118" i="71"/>
  <c r="DJ122" i="71"/>
  <c r="BN122" i="71" s="1"/>
  <c r="DJ126" i="71"/>
  <c r="DJ130" i="71"/>
  <c r="DJ134" i="71"/>
  <c r="BN134" i="71" s="1"/>
  <c r="DJ138" i="71"/>
  <c r="DJ142" i="71"/>
  <c r="BN142" i="71" s="1"/>
  <c r="DJ146" i="71"/>
  <c r="DJ159" i="71"/>
  <c r="DJ175" i="71"/>
  <c r="DJ214" i="71"/>
  <c r="DJ188" i="71"/>
  <c r="BN188" i="71" s="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BB199" i="71" s="1"/>
  <c r="DN197" i="71"/>
  <c r="BB197" i="71" s="1"/>
  <c r="DN195" i="71"/>
  <c r="BB195" i="71" s="1"/>
  <c r="DN193" i="71"/>
  <c r="BB193" i="71" s="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BB194" i="71" s="1"/>
  <c r="DN190" i="71"/>
  <c r="DN184" i="71"/>
  <c r="DN179" i="71"/>
  <c r="DN178" i="71"/>
  <c r="DN192" i="71"/>
  <c r="BB192" i="71" s="1"/>
  <c r="DN188" i="71"/>
  <c r="DN187" i="71"/>
  <c r="DN186" i="71"/>
  <c r="DN176" i="71"/>
  <c r="DN171" i="71"/>
  <c r="DN170" i="71"/>
  <c r="DN206" i="71"/>
  <c r="DN198" i="71"/>
  <c r="BB198" i="71" s="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BB196" i="71" s="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BK192" i="71" s="1"/>
  <c r="DW196" i="71"/>
  <c r="BK196" i="71" s="1"/>
  <c r="DW200" i="71"/>
  <c r="BK200" i="71" s="1"/>
  <c r="DW204" i="71"/>
  <c r="DB23" i="71"/>
  <c r="BF23" i="71" s="1"/>
  <c r="DB27" i="71"/>
  <c r="BF27" i="71" s="1"/>
  <c r="DB31" i="71"/>
  <c r="DB35" i="71"/>
  <c r="DB39" i="71"/>
  <c r="DB43" i="71"/>
  <c r="DB47" i="71"/>
  <c r="DB51" i="71"/>
  <c r="DB55" i="71"/>
  <c r="DB58" i="71"/>
  <c r="DB62" i="7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DB215" i="71"/>
  <c r="DB116" i="71"/>
  <c r="DB120" i="71"/>
  <c r="DB124" i="71"/>
  <c r="DB128" i="71"/>
  <c r="DB132" i="71"/>
  <c r="DB136" i="71"/>
  <c r="DB140" i="71"/>
  <c r="DB144" i="71"/>
  <c r="DB149" i="71"/>
  <c r="BF149" i="71" s="1"/>
  <c r="DB165" i="71"/>
  <c r="DB181" i="71"/>
  <c r="DB219" i="71"/>
  <c r="DB191" i="71"/>
  <c r="DB195" i="7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BD196" i="71" s="1"/>
  <c r="DP204" i="71"/>
  <c r="DP194" i="71"/>
  <c r="BD194" i="71" s="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AQ23" i="66" s="1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AZ213" i="66" s="1"/>
  <c r="C230" i="66"/>
  <c r="E228" i="66"/>
  <c r="K230" i="66"/>
  <c r="CN28" i="66" s="1"/>
  <c r="BH27" i="71" l="1"/>
  <c r="BH25" i="71"/>
  <c r="AB25" i="71" s="1"/>
  <c r="AR25" i="71" s="1"/>
  <c r="BH26" i="71"/>
  <c r="AB26" i="71" s="1"/>
  <c r="AR26" i="71" s="1"/>
  <c r="BF28" i="71"/>
  <c r="Z28" i="71" s="1"/>
  <c r="AP28" i="71" s="1"/>
  <c r="BE29" i="71"/>
  <c r="Y29" i="71" s="1"/>
  <c r="AO29" i="71" s="1"/>
  <c r="BN35" i="70"/>
  <c r="BM146" i="70"/>
  <c r="AG146" i="70" s="1"/>
  <c r="AW146" i="70" s="1"/>
  <c r="BK172" i="70"/>
  <c r="BK103" i="70"/>
  <c r="BK38" i="70"/>
  <c r="AE38" i="70" s="1"/>
  <c r="AU38" i="70" s="1"/>
  <c r="BK39" i="70"/>
  <c r="BC107" i="70"/>
  <c r="BA70" i="70"/>
  <c r="BN36" i="70"/>
  <c r="BN37" i="70"/>
  <c r="BM44" i="70"/>
  <c r="AG44" i="70" s="1"/>
  <c r="AW44" i="70" s="1"/>
  <c r="BE41" i="70"/>
  <c r="Y41" i="70" s="1"/>
  <c r="AO41" i="70" s="1"/>
  <c r="BD41" i="70"/>
  <c r="X41" i="70" s="1"/>
  <c r="AN41" i="70" s="1"/>
  <c r="BA33" i="70"/>
  <c r="U33" i="70" s="1"/>
  <c r="AK33" i="70" s="1"/>
  <c r="BA74" i="70"/>
  <c r="U74" i="70" s="1"/>
  <c r="AK74" i="70" s="1"/>
  <c r="AZ32" i="70"/>
  <c r="T32" i="70" s="1"/>
  <c r="AJ32" i="70" s="1"/>
  <c r="AZ33" i="70"/>
  <c r="AZ37" i="70"/>
  <c r="T37" i="70" s="1"/>
  <c r="AJ37" i="70" s="1"/>
  <c r="BM194" i="70"/>
  <c r="AG194" i="70" s="1"/>
  <c r="AW194" i="70" s="1"/>
  <c r="BM193" i="70"/>
  <c r="AG193" i="70" s="1"/>
  <c r="AW193" i="70" s="1"/>
  <c r="BM195" i="70"/>
  <c r="AG195" i="70" s="1"/>
  <c r="AW195" i="70" s="1"/>
  <c r="BM198" i="70"/>
  <c r="AG198" i="70" s="1"/>
  <c r="AW198" i="70" s="1"/>
  <c r="BL196" i="71"/>
  <c r="AF196" i="71" s="1"/>
  <c r="AV196" i="71" s="1"/>
  <c r="BL195" i="71"/>
  <c r="AF195" i="71" s="1"/>
  <c r="AV195" i="71" s="1"/>
  <c r="BM217" i="71"/>
  <c r="AG217" i="71" s="1"/>
  <c r="AW217" i="71" s="1"/>
  <c r="BM215" i="71"/>
  <c r="AG215" i="71" s="1"/>
  <c r="AW215" i="71" s="1"/>
  <c r="BM210" i="71"/>
  <c r="AG210" i="71" s="1"/>
  <c r="AW210" i="71" s="1"/>
  <c r="BM204" i="71"/>
  <c r="AG204" i="71" s="1"/>
  <c r="AW204" i="71" s="1"/>
  <c r="BM199" i="71"/>
  <c r="AG199" i="71" s="1"/>
  <c r="AW199" i="71" s="1"/>
  <c r="BM202" i="71"/>
  <c r="AG202" i="71" s="1"/>
  <c r="AW202" i="71" s="1"/>
  <c r="BM205" i="71"/>
  <c r="AG205" i="71" s="1"/>
  <c r="AW205" i="71" s="1"/>
  <c r="BM212" i="71"/>
  <c r="AG212" i="71" s="1"/>
  <c r="AW212" i="71" s="1"/>
  <c r="BM208" i="71"/>
  <c r="AG208" i="71" s="1"/>
  <c r="AW208" i="71" s="1"/>
  <c r="BM216" i="71"/>
  <c r="AG216" i="71" s="1"/>
  <c r="AW216" i="71" s="1"/>
  <c r="BM222" i="71"/>
  <c r="AG222" i="71" s="1"/>
  <c r="AW222" i="71" s="1"/>
  <c r="BM219" i="71"/>
  <c r="AG219" i="71" s="1"/>
  <c r="AW219" i="71" s="1"/>
  <c r="BM220" i="71"/>
  <c r="AG220" i="71" s="1"/>
  <c r="AW220" i="71" s="1"/>
  <c r="BM206" i="71"/>
  <c r="AG206" i="71" s="1"/>
  <c r="AW206" i="71" s="1"/>
  <c r="BM200" i="71"/>
  <c r="AG200" i="71" s="1"/>
  <c r="AW200" i="71" s="1"/>
  <c r="BM207" i="71"/>
  <c r="AG207" i="71" s="1"/>
  <c r="AW207" i="71" s="1"/>
  <c r="BM214" i="71"/>
  <c r="AG214" i="71" s="1"/>
  <c r="AW214" i="71" s="1"/>
  <c r="BM221" i="71"/>
  <c r="AG221" i="71" s="1"/>
  <c r="AW221" i="71" s="1"/>
  <c r="BM209" i="71"/>
  <c r="AG209" i="71" s="1"/>
  <c r="AW209" i="71" s="1"/>
  <c r="BM201" i="71"/>
  <c r="AG201" i="71" s="1"/>
  <c r="AW201" i="71" s="1"/>
  <c r="AZ25" i="70"/>
  <c r="T25" i="70" s="1"/>
  <c r="AJ25" i="70" s="1"/>
  <c r="AZ26" i="70"/>
  <c r="T26" i="70" s="1"/>
  <c r="AJ26" i="70" s="1"/>
  <c r="BG85" i="70"/>
  <c r="AA85" i="70" s="1"/>
  <c r="AQ85" i="70" s="1"/>
  <c r="BI101" i="70"/>
  <c r="AC101" i="70" s="1"/>
  <c r="AS101" i="70" s="1"/>
  <c r="BA184" i="70"/>
  <c r="U184" i="70" s="1"/>
  <c r="AK184" i="70" s="1"/>
  <c r="BM206" i="70"/>
  <c r="AG206" i="70" s="1"/>
  <c r="AW206" i="70" s="1"/>
  <c r="BM202" i="70"/>
  <c r="AG202" i="70" s="1"/>
  <c r="AW202" i="70" s="1"/>
  <c r="BM201" i="70"/>
  <c r="AG201" i="70" s="1"/>
  <c r="AW201" i="70" s="1"/>
  <c r="BM203" i="70"/>
  <c r="AG203" i="70" s="1"/>
  <c r="AW203" i="70" s="1"/>
  <c r="BM196" i="70"/>
  <c r="AG196" i="70" s="1"/>
  <c r="AW196" i="70" s="1"/>
  <c r="BM204" i="70"/>
  <c r="AG204" i="70" s="1"/>
  <c r="AW204" i="70" s="1"/>
  <c r="BM200" i="70"/>
  <c r="AG200" i="70" s="1"/>
  <c r="AW200" i="70" s="1"/>
  <c r="BM208" i="70"/>
  <c r="AG208" i="70" s="1"/>
  <c r="AW208" i="70" s="1"/>
  <c r="D36" i="72"/>
  <c r="D37" i="72" s="1"/>
  <c r="C36" i="72"/>
  <c r="C37" i="72" s="1"/>
  <c r="F36" i="72"/>
  <c r="F37" i="72" s="1"/>
  <c r="I36" i="72"/>
  <c r="I37" i="72" s="1"/>
  <c r="H36" i="72"/>
  <c r="H37" i="72" s="1"/>
  <c r="K36" i="72"/>
  <c r="K37" i="72" s="1"/>
  <c r="J36" i="72"/>
  <c r="J37" i="72" s="1"/>
  <c r="M36" i="72"/>
  <c r="M37" i="72" s="1"/>
  <c r="G36" i="72"/>
  <c r="G37" i="72" s="1"/>
  <c r="O36" i="72"/>
  <c r="O37" i="72" s="1"/>
  <c r="N36" i="72"/>
  <c r="N37" i="72" s="1"/>
  <c r="Q36" i="72"/>
  <c r="Q37" i="72" s="1"/>
  <c r="L36" i="72"/>
  <c r="L37" i="72" s="1"/>
  <c r="P36" i="72"/>
  <c r="P37" i="72" s="1"/>
  <c r="E36" i="72"/>
  <c r="E37" i="72" s="1"/>
  <c r="BN213" i="71"/>
  <c r="AH213" i="71" s="1"/>
  <c r="AX213" i="71" s="1"/>
  <c r="BN218" i="71"/>
  <c r="AH218" i="71" s="1"/>
  <c r="AX218" i="71" s="1"/>
  <c r="BN206" i="71"/>
  <c r="AH206" i="71" s="1"/>
  <c r="AX206" i="71" s="1"/>
  <c r="BN222" i="71"/>
  <c r="AH222" i="71" s="1"/>
  <c r="AX222" i="71" s="1"/>
  <c r="BN217" i="71"/>
  <c r="AH217" i="71" s="1"/>
  <c r="AX217" i="71" s="1"/>
  <c r="BN215" i="71"/>
  <c r="AH215" i="71" s="1"/>
  <c r="AX215" i="71" s="1"/>
  <c r="BN220" i="71"/>
  <c r="AH220" i="71" s="1"/>
  <c r="AX220" i="71" s="1"/>
  <c r="BN207" i="71"/>
  <c r="AH207" i="71" s="1"/>
  <c r="AX207" i="71" s="1"/>
  <c r="BN208" i="71"/>
  <c r="AH208" i="71" s="1"/>
  <c r="AX208" i="71" s="1"/>
  <c r="BN201" i="71"/>
  <c r="AH201" i="71" s="1"/>
  <c r="AX201" i="71" s="1"/>
  <c r="BN209" i="71"/>
  <c r="AH209" i="71" s="1"/>
  <c r="AX209" i="71" s="1"/>
  <c r="BN221" i="71"/>
  <c r="AH221" i="71" s="1"/>
  <c r="AX221" i="71" s="1"/>
  <c r="BN204" i="71"/>
  <c r="AH204" i="71" s="1"/>
  <c r="AX204" i="71" s="1"/>
  <c r="BN211" i="71"/>
  <c r="AH211" i="71" s="1"/>
  <c r="AX211" i="71" s="1"/>
  <c r="BN214" i="71"/>
  <c r="AH214" i="71" s="1"/>
  <c r="AX214" i="71" s="1"/>
  <c r="BN203" i="71"/>
  <c r="AH203" i="71" s="1"/>
  <c r="AX203" i="71" s="1"/>
  <c r="BN210" i="71"/>
  <c r="AH210" i="71" s="1"/>
  <c r="AX210" i="71" s="1"/>
  <c r="BN212" i="71"/>
  <c r="AH212" i="71" s="1"/>
  <c r="AX212" i="71" s="1"/>
  <c r="BN219" i="71"/>
  <c r="AH219" i="71" s="1"/>
  <c r="AX219" i="71" s="1"/>
  <c r="BN205" i="71"/>
  <c r="AH205" i="71" s="1"/>
  <c r="AX205" i="71" s="1"/>
  <c r="BN216" i="71"/>
  <c r="AH216" i="71" s="1"/>
  <c r="AX216" i="71" s="1"/>
  <c r="BK197" i="71"/>
  <c r="AE197" i="71" s="1"/>
  <c r="AU197" i="71" s="1"/>
  <c r="BK193" i="71"/>
  <c r="AE193" i="71" s="1"/>
  <c r="AU193" i="71" s="1"/>
  <c r="BK194" i="71"/>
  <c r="AE194" i="71" s="1"/>
  <c r="AU194" i="71" s="1"/>
  <c r="BA39" i="70"/>
  <c r="U39" i="70" s="1"/>
  <c r="AK39" i="70" s="1"/>
  <c r="BA110" i="70"/>
  <c r="U110" i="70" s="1"/>
  <c r="AK110" i="70" s="1"/>
  <c r="BA183" i="70"/>
  <c r="U183" i="70" s="1"/>
  <c r="AK183" i="70" s="1"/>
  <c r="BA34" i="70"/>
  <c r="U34" i="70" s="1"/>
  <c r="AK34" i="70" s="1"/>
  <c r="BA165" i="70"/>
  <c r="U165" i="70" s="1"/>
  <c r="AK165" i="70" s="1"/>
  <c r="BJ194" i="70"/>
  <c r="AD194" i="70" s="1"/>
  <c r="AT194" i="70" s="1"/>
  <c r="BJ193" i="70"/>
  <c r="AD193" i="70" s="1"/>
  <c r="AT193" i="70" s="1"/>
  <c r="BJ191" i="70"/>
  <c r="AD191" i="70" s="1"/>
  <c r="AT191" i="70" s="1"/>
  <c r="BJ192" i="70"/>
  <c r="AD192" i="70" s="1"/>
  <c r="AT192" i="70" s="1"/>
  <c r="BA133" i="70"/>
  <c r="U133" i="70" s="1"/>
  <c r="AK133" i="70" s="1"/>
  <c r="BA174" i="70"/>
  <c r="U174" i="70" s="1"/>
  <c r="AK174" i="70" s="1"/>
  <c r="BA35" i="70"/>
  <c r="U35" i="70" s="1"/>
  <c r="AK35" i="70" s="1"/>
  <c r="AZ27" i="70"/>
  <c r="T27" i="70" s="1"/>
  <c r="AJ27" i="70" s="1"/>
  <c r="AZ31" i="70"/>
  <c r="T31" i="70" s="1"/>
  <c r="AJ31" i="70" s="1"/>
  <c r="AZ28" i="70"/>
  <c r="T28" i="70" s="1"/>
  <c r="AJ28" i="70" s="1"/>
  <c r="AZ30" i="70"/>
  <c r="T30" i="70" s="1"/>
  <c r="AJ30" i="70" s="1"/>
  <c r="BK189" i="70"/>
  <c r="AE189" i="70" s="1"/>
  <c r="AU189" i="70" s="1"/>
  <c r="BK187" i="70"/>
  <c r="AE187" i="70" s="1"/>
  <c r="AU187" i="70" s="1"/>
  <c r="BG138" i="70"/>
  <c r="AA138" i="70" s="1"/>
  <c r="AQ138" i="70" s="1"/>
  <c r="BA36" i="70"/>
  <c r="U36" i="70" s="1"/>
  <c r="AK36" i="70" s="1"/>
  <c r="AZ29" i="70"/>
  <c r="T29" i="70" s="1"/>
  <c r="AJ29" i="70" s="1"/>
  <c r="BA190" i="70"/>
  <c r="U190" i="70" s="1"/>
  <c r="AK190" i="70" s="1"/>
  <c r="AZ36" i="70"/>
  <c r="T36" i="70" s="1"/>
  <c r="AJ36" i="70" s="1"/>
  <c r="BK188" i="70"/>
  <c r="AE188" i="70" s="1"/>
  <c r="AU188" i="70" s="1"/>
  <c r="AZ202" i="71"/>
  <c r="T202" i="71" s="1"/>
  <c r="AJ202" i="71" s="1"/>
  <c r="AZ201" i="71"/>
  <c r="T201" i="71" s="1"/>
  <c r="AJ201" i="71" s="1"/>
  <c r="AZ199" i="71"/>
  <c r="T199" i="71" s="1"/>
  <c r="AJ199" i="71" s="1"/>
  <c r="AZ200" i="71"/>
  <c r="T200" i="71" s="1"/>
  <c r="AJ200" i="71" s="1"/>
  <c r="AZ195" i="70"/>
  <c r="T195" i="70" s="1"/>
  <c r="AJ195" i="70" s="1"/>
  <c r="BK186" i="70"/>
  <c r="AE186" i="70" s="1"/>
  <c r="AU186" i="70" s="1"/>
  <c r="BM192" i="70"/>
  <c r="AG192" i="70" s="1"/>
  <c r="AW192" i="70" s="1"/>
  <c r="AZ201" i="70"/>
  <c r="T201" i="70" s="1"/>
  <c r="AJ201" i="70" s="1"/>
  <c r="AZ200" i="70"/>
  <c r="T200" i="70" s="1"/>
  <c r="AJ200" i="70" s="1"/>
  <c r="AZ199" i="70"/>
  <c r="T199" i="70" s="1"/>
  <c r="AJ199" i="70" s="1"/>
  <c r="AZ198" i="70"/>
  <c r="T198" i="70" s="1"/>
  <c r="AJ198" i="70" s="1"/>
  <c r="AZ197" i="70"/>
  <c r="T197" i="70" s="1"/>
  <c r="AJ197" i="70" s="1"/>
  <c r="AZ194" i="70"/>
  <c r="T194" i="70" s="1"/>
  <c r="AJ194" i="70" s="1"/>
  <c r="BA189" i="70"/>
  <c r="U189" i="70" s="1"/>
  <c r="AK189" i="70" s="1"/>
  <c r="AZ196" i="70"/>
  <c r="T196" i="70" s="1"/>
  <c r="AJ196" i="70" s="1"/>
  <c r="AZ202" i="70"/>
  <c r="T202" i="70" s="1"/>
  <c r="AJ202" i="70" s="1"/>
  <c r="BN24" i="71"/>
  <c r="AH24" i="71" s="1"/>
  <c r="AX24" i="71" s="1"/>
  <c r="BM23" i="71"/>
  <c r="AG23" i="71" s="1"/>
  <c r="AW23" i="71" s="1"/>
  <c r="BM22" i="71"/>
  <c r="AG22" i="71" s="1"/>
  <c r="AW22" i="71" s="1"/>
  <c r="BK144" i="71"/>
  <c r="AE144" i="71" s="1"/>
  <c r="AU144" i="71" s="1"/>
  <c r="BK60" i="71"/>
  <c r="AE60" i="71" s="1"/>
  <c r="AU60" i="71" s="1"/>
  <c r="BG27" i="71"/>
  <c r="AA27" i="71" s="1"/>
  <c r="AQ27" i="71" s="1"/>
  <c r="BF144" i="71"/>
  <c r="Z144" i="71" s="1"/>
  <c r="AP144" i="71" s="1"/>
  <c r="BD26" i="71"/>
  <c r="X26" i="71" s="1"/>
  <c r="AN26" i="71" s="1"/>
  <c r="BC85" i="71"/>
  <c r="W85" i="71" s="1"/>
  <c r="AM85" i="71" s="1"/>
  <c r="W196" i="71"/>
  <c r="AM196" i="71" s="1"/>
  <c r="BA23" i="71"/>
  <c r="U23" i="71" s="1"/>
  <c r="AK23" i="71" s="1"/>
  <c r="BA22" i="71"/>
  <c r="U22" i="71" s="1"/>
  <c r="AK22" i="71" s="1"/>
  <c r="BA24" i="71"/>
  <c r="U24" i="71" s="1"/>
  <c r="AK24" i="71" s="1"/>
  <c r="BN23" i="71"/>
  <c r="AH23" i="71" s="1"/>
  <c r="AX23" i="71" s="1"/>
  <c r="BM24" i="71"/>
  <c r="AG24" i="71" s="1"/>
  <c r="AW24" i="71" s="1"/>
  <c r="BM26" i="71"/>
  <c r="AG26" i="71" s="1"/>
  <c r="AW26" i="71" s="1"/>
  <c r="BM25" i="71"/>
  <c r="AG25" i="71" s="1"/>
  <c r="AW25" i="71" s="1"/>
  <c r="BK28" i="71"/>
  <c r="AE28" i="71" s="1"/>
  <c r="AU28" i="71" s="1"/>
  <c r="BJ27" i="71"/>
  <c r="AD27" i="71" s="1"/>
  <c r="AT27" i="71" s="1"/>
  <c r="BJ26" i="71"/>
  <c r="AD26" i="71" s="1"/>
  <c r="AT26" i="71" s="1"/>
  <c r="BI27" i="71"/>
  <c r="AC27" i="71" s="1"/>
  <c r="AS27" i="71" s="1"/>
  <c r="BG29" i="71"/>
  <c r="AA29" i="71" s="1"/>
  <c r="AQ29" i="71" s="1"/>
  <c r="BG28" i="71"/>
  <c r="AA28" i="71" s="1"/>
  <c r="AQ28" i="71" s="1"/>
  <c r="BF29" i="71"/>
  <c r="Z29" i="71" s="1"/>
  <c r="AP29" i="71" s="1"/>
  <c r="BF30" i="71"/>
  <c r="Z30" i="71" s="1"/>
  <c r="AP30" i="71" s="1"/>
  <c r="Z195" i="71"/>
  <c r="AP195" i="71" s="1"/>
  <c r="BD27" i="71"/>
  <c r="X27" i="71" s="1"/>
  <c r="AN27" i="71" s="1"/>
  <c r="BD29" i="71"/>
  <c r="X29" i="71" s="1"/>
  <c r="AN29" i="71" s="1"/>
  <c r="BD28" i="71"/>
  <c r="X28" i="71" s="1"/>
  <c r="AN28" i="71" s="1"/>
  <c r="BC25" i="71"/>
  <c r="W25" i="71" s="1"/>
  <c r="AM25" i="71" s="1"/>
  <c r="BC26" i="71"/>
  <c r="W26" i="71" s="1"/>
  <c r="AM26" i="71" s="1"/>
  <c r="BC23" i="71"/>
  <c r="W23" i="71" s="1"/>
  <c r="AM23" i="71" s="1"/>
  <c r="BC27" i="71"/>
  <c r="W27" i="71" s="1"/>
  <c r="AM27" i="71" s="1"/>
  <c r="BB23" i="71"/>
  <c r="V23" i="71" s="1"/>
  <c r="AL23" i="71" s="1"/>
  <c r="BB22" i="71"/>
  <c r="V22" i="71" s="1"/>
  <c r="AL22" i="71" s="1"/>
  <c r="BB26" i="71"/>
  <c r="V26" i="71" s="1"/>
  <c r="AL26" i="71" s="1"/>
  <c r="BB24" i="71"/>
  <c r="V24" i="71" s="1"/>
  <c r="AL24" i="71" s="1"/>
  <c r="BB25" i="71"/>
  <c r="V25" i="71" s="1"/>
  <c r="AL25" i="71" s="1"/>
  <c r="BB27" i="71"/>
  <c r="V27" i="71" s="1"/>
  <c r="AL27" i="71" s="1"/>
  <c r="BA25" i="71"/>
  <c r="U25" i="71" s="1"/>
  <c r="AK25" i="71" s="1"/>
  <c r="BF40" i="70"/>
  <c r="Z40" i="70" s="1"/>
  <c r="AP40" i="70" s="1"/>
  <c r="BF41" i="70"/>
  <c r="Z41" i="70" s="1"/>
  <c r="AP41" i="70" s="1"/>
  <c r="BH42" i="70"/>
  <c r="AB42" i="70" s="1"/>
  <c r="AR42" i="70" s="1"/>
  <c r="BH41" i="70"/>
  <c r="AB41" i="70" s="1"/>
  <c r="AR41" i="70" s="1"/>
  <c r="W197" i="71"/>
  <c r="AM197" i="71" s="1"/>
  <c r="BB28" i="71"/>
  <c r="V28" i="71" s="1"/>
  <c r="AL28" i="71" s="1"/>
  <c r="BL41" i="70"/>
  <c r="AF41" i="70" s="1"/>
  <c r="AV41" i="70" s="1"/>
  <c r="BN208" i="70"/>
  <c r="AH208" i="70" s="1"/>
  <c r="AX208" i="70" s="1"/>
  <c r="BN206" i="70"/>
  <c r="AH206" i="70" s="1"/>
  <c r="AX206" i="70" s="1"/>
  <c r="BN205" i="70"/>
  <c r="AH205" i="70" s="1"/>
  <c r="AX205" i="70" s="1"/>
  <c r="BN215" i="70"/>
  <c r="AH215" i="70" s="1"/>
  <c r="AX215" i="70" s="1"/>
  <c r="BN209" i="70"/>
  <c r="AH209" i="70" s="1"/>
  <c r="AX209" i="70" s="1"/>
  <c r="BN218" i="70"/>
  <c r="AH218" i="70" s="1"/>
  <c r="AX218" i="70" s="1"/>
  <c r="BN210" i="70"/>
  <c r="AH210" i="70" s="1"/>
  <c r="AX210" i="70" s="1"/>
  <c r="BN211" i="70"/>
  <c r="AH211" i="70" s="1"/>
  <c r="AX211" i="70" s="1"/>
  <c r="BN204" i="70"/>
  <c r="AH204" i="70" s="1"/>
  <c r="AX204" i="70" s="1"/>
  <c r="BN213" i="70"/>
  <c r="AH213" i="70" s="1"/>
  <c r="AX213" i="70" s="1"/>
  <c r="BN207" i="70"/>
  <c r="AH207" i="70" s="1"/>
  <c r="AX207" i="70" s="1"/>
  <c r="BN202" i="70"/>
  <c r="AH202" i="70" s="1"/>
  <c r="AX202" i="70" s="1"/>
  <c r="BN203" i="70"/>
  <c r="AH203" i="70" s="1"/>
  <c r="AX203" i="70" s="1"/>
  <c r="BN214" i="70"/>
  <c r="AH214" i="70" s="1"/>
  <c r="AX214" i="70" s="1"/>
  <c r="BN201" i="70"/>
  <c r="AH201" i="70" s="1"/>
  <c r="AX201" i="70" s="1"/>
  <c r="BN217" i="70"/>
  <c r="AH217" i="70" s="1"/>
  <c r="AX217" i="70" s="1"/>
  <c r="BM40" i="70"/>
  <c r="AG40" i="70" s="1"/>
  <c r="AW40" i="70" s="1"/>
  <c r="BK124" i="70"/>
  <c r="AE124" i="70" s="1"/>
  <c r="AU124" i="70" s="1"/>
  <c r="BI90" i="70"/>
  <c r="AC90" i="70" s="1"/>
  <c r="AS90" i="70" s="1"/>
  <c r="BF45" i="70"/>
  <c r="Z45" i="70" s="1"/>
  <c r="AP45" i="70" s="1"/>
  <c r="BA187" i="70"/>
  <c r="U187" i="70" s="1"/>
  <c r="AK187" i="70" s="1"/>
  <c r="BA188" i="70"/>
  <c r="U188" i="70" s="1"/>
  <c r="AK188" i="70" s="1"/>
  <c r="BF44" i="70"/>
  <c r="Z44" i="70" s="1"/>
  <c r="AP44" i="70" s="1"/>
  <c r="BF42" i="70"/>
  <c r="Z42" i="70" s="1"/>
  <c r="AP42" i="70" s="1"/>
  <c r="BA98" i="70"/>
  <c r="U98" i="70" s="1"/>
  <c r="AK98" i="70" s="1"/>
  <c r="BA126" i="70"/>
  <c r="U126" i="70" s="1"/>
  <c r="AK126" i="70" s="1"/>
  <c r="BN39" i="70"/>
  <c r="AH39" i="70" s="1"/>
  <c r="AX39" i="70" s="1"/>
  <c r="BN38" i="70"/>
  <c r="AH38" i="70" s="1"/>
  <c r="AX38" i="70" s="1"/>
  <c r="BM37" i="70"/>
  <c r="AG37" i="70" s="1"/>
  <c r="AW37" i="70" s="1"/>
  <c r="BM38" i="70"/>
  <c r="AG38" i="70" s="1"/>
  <c r="AW38" i="70" s="1"/>
  <c r="BM39" i="70"/>
  <c r="AG39" i="70" s="1"/>
  <c r="AW39" i="70" s="1"/>
  <c r="BL39" i="70"/>
  <c r="AF39" i="70" s="1"/>
  <c r="AV39" i="70" s="1"/>
  <c r="BK42" i="70"/>
  <c r="AE42" i="70" s="1"/>
  <c r="AU42" i="70" s="1"/>
  <c r="BK41" i="70"/>
  <c r="AE41" i="70" s="1"/>
  <c r="AU41" i="70" s="1"/>
  <c r="BK40" i="70"/>
  <c r="AE40" i="70" s="1"/>
  <c r="AU40" i="70" s="1"/>
  <c r="BI42" i="70"/>
  <c r="AC42" i="70" s="1"/>
  <c r="AS42" i="70" s="1"/>
  <c r="BI40" i="70"/>
  <c r="AC40" i="70" s="1"/>
  <c r="AS40" i="70" s="1"/>
  <c r="BI41" i="70"/>
  <c r="AC41" i="70" s="1"/>
  <c r="AS41" i="70" s="1"/>
  <c r="BH43" i="70"/>
  <c r="AB43" i="70" s="1"/>
  <c r="AR43" i="70" s="1"/>
  <c r="BG41" i="70"/>
  <c r="AA41" i="70" s="1"/>
  <c r="AQ41" i="70" s="1"/>
  <c r="BD42" i="70"/>
  <c r="X42" i="70" s="1"/>
  <c r="AN42" i="70" s="1"/>
  <c r="BD43" i="70"/>
  <c r="X43" i="70" s="1"/>
  <c r="AN43" i="70" s="1"/>
  <c r="BC36" i="70"/>
  <c r="W36" i="70" s="1"/>
  <c r="AM36" i="70" s="1"/>
  <c r="BC39" i="70"/>
  <c r="W39" i="70" s="1"/>
  <c r="AM39" i="70" s="1"/>
  <c r="BC37" i="70"/>
  <c r="W37" i="70" s="1"/>
  <c r="AM37" i="70" s="1"/>
  <c r="BC38" i="70"/>
  <c r="W38" i="70" s="1"/>
  <c r="AM38" i="70" s="1"/>
  <c r="BC40" i="70"/>
  <c r="W40" i="70" s="1"/>
  <c r="AM40" i="70" s="1"/>
  <c r="BB36" i="70"/>
  <c r="V36" i="70" s="1"/>
  <c r="AL36" i="70" s="1"/>
  <c r="BB37" i="70"/>
  <c r="V37" i="70" s="1"/>
  <c r="AL37" i="70" s="1"/>
  <c r="BB39" i="70"/>
  <c r="V39" i="70" s="1"/>
  <c r="AL39" i="70" s="1"/>
  <c r="BB38" i="70"/>
  <c r="V38" i="70" s="1"/>
  <c r="AL38" i="70" s="1"/>
  <c r="BA37" i="70"/>
  <c r="U37" i="70" s="1"/>
  <c r="AK37" i="70" s="1"/>
  <c r="BA38" i="70"/>
  <c r="U38" i="70" s="1"/>
  <c r="AK38" i="70" s="1"/>
  <c r="BA175" i="70"/>
  <c r="U175" i="70" s="1"/>
  <c r="AK175" i="70" s="1"/>
  <c r="AZ35" i="70"/>
  <c r="T35" i="70" s="1"/>
  <c r="AJ35" i="70" s="1"/>
  <c r="BA158" i="70"/>
  <c r="U158" i="70" s="1"/>
  <c r="AK158" i="70" s="1"/>
  <c r="BM197" i="71"/>
  <c r="AG197" i="71" s="1"/>
  <c r="AW197" i="71" s="1"/>
  <c r="BM198" i="71"/>
  <c r="AG198" i="71" s="1"/>
  <c r="AW198" i="71" s="1"/>
  <c r="BM196" i="71"/>
  <c r="AG196" i="71" s="1"/>
  <c r="AW196" i="71" s="1"/>
  <c r="BM194" i="71"/>
  <c r="AG194" i="71" s="1"/>
  <c r="AW194" i="71" s="1"/>
  <c r="BM195" i="71"/>
  <c r="AG195" i="71" s="1"/>
  <c r="AW195" i="71" s="1"/>
  <c r="BL188" i="71"/>
  <c r="AF188" i="71" s="1"/>
  <c r="AV188" i="71" s="1"/>
  <c r="BL185" i="71"/>
  <c r="AF185" i="71" s="1"/>
  <c r="AV185" i="71" s="1"/>
  <c r="BI31" i="71"/>
  <c r="AC31" i="71" s="1"/>
  <c r="AS31" i="71" s="1"/>
  <c r="BC28" i="71"/>
  <c r="W28" i="71" s="1"/>
  <c r="AM28" i="71" s="1"/>
  <c r="BJ31" i="71"/>
  <c r="AD31" i="71" s="1"/>
  <c r="AT31" i="71" s="1"/>
  <c r="BC32" i="71"/>
  <c r="W32" i="71" s="1"/>
  <c r="AM32" i="71" s="1"/>
  <c r="BC29" i="71"/>
  <c r="W29" i="71" s="1"/>
  <c r="AM29" i="71" s="1"/>
  <c r="BN26" i="71"/>
  <c r="AH26" i="71" s="1"/>
  <c r="AX26" i="71" s="1"/>
  <c r="BK30" i="71"/>
  <c r="AE30" i="71" s="1"/>
  <c r="AU30" i="71" s="1"/>
  <c r="BL184" i="71"/>
  <c r="AF184" i="71" s="1"/>
  <c r="AV184" i="71" s="1"/>
  <c r="AZ22" i="71"/>
  <c r="T22" i="71" s="1"/>
  <c r="AJ22" i="71" s="1"/>
  <c r="AZ23" i="71"/>
  <c r="T23" i="71" s="1"/>
  <c r="AJ23" i="71" s="1"/>
  <c r="BJ30" i="71"/>
  <c r="AD30" i="71" s="1"/>
  <c r="AT30" i="71" s="1"/>
  <c r="BC31" i="71"/>
  <c r="W31" i="71" s="1"/>
  <c r="AM31" i="71" s="1"/>
  <c r="BM28" i="71"/>
  <c r="AG28" i="71" s="1"/>
  <c r="AW28" i="71" s="1"/>
  <c r="BA123" i="70"/>
  <c r="U123" i="70" s="1"/>
  <c r="AK123" i="70" s="1"/>
  <c r="BG45" i="70"/>
  <c r="AA45" i="70" s="1"/>
  <c r="AQ45" i="70" s="1"/>
  <c r="BJ43" i="70"/>
  <c r="AD43" i="70" s="1"/>
  <c r="AT43" i="70" s="1"/>
  <c r="BN75" i="70"/>
  <c r="AH75" i="70" s="1"/>
  <c r="AX75" i="70" s="1"/>
  <c r="BN124" i="70"/>
  <c r="AH124" i="70" s="1"/>
  <c r="AX124" i="70" s="1"/>
  <c r="BN140" i="70"/>
  <c r="AH140" i="70" s="1"/>
  <c r="AX140" i="70" s="1"/>
  <c r="BJ44" i="70"/>
  <c r="AD44" i="70" s="1"/>
  <c r="AT44" i="70" s="1"/>
  <c r="BD44" i="70"/>
  <c r="X44" i="70" s="1"/>
  <c r="AN44" i="70" s="1"/>
  <c r="BH45" i="70"/>
  <c r="AB45" i="70" s="1"/>
  <c r="AR45" i="70" s="1"/>
  <c r="BH44" i="70"/>
  <c r="AB44" i="70" s="1"/>
  <c r="AR44" i="70" s="1"/>
  <c r="BC41" i="70"/>
  <c r="W41" i="70" s="1"/>
  <c r="AM41" i="70" s="1"/>
  <c r="BM41" i="70"/>
  <c r="AG41" i="70" s="1"/>
  <c r="AW41" i="70" s="1"/>
  <c r="BK43" i="70"/>
  <c r="AE43" i="70" s="1"/>
  <c r="AU43" i="70" s="1"/>
  <c r="BM42" i="70"/>
  <c r="AG42" i="70" s="1"/>
  <c r="AW42" i="70" s="1"/>
  <c r="BC43" i="70"/>
  <c r="W43" i="70" s="1"/>
  <c r="AM43" i="70" s="1"/>
  <c r="BC42" i="70"/>
  <c r="W42" i="70" s="1"/>
  <c r="AM42" i="70" s="1"/>
  <c r="BG39" i="70"/>
  <c r="AA39" i="70" s="1"/>
  <c r="AQ39" i="70" s="1"/>
  <c r="BH37" i="70"/>
  <c r="AB37" i="70" s="1"/>
  <c r="AR37" i="70" s="1"/>
  <c r="BG42" i="70"/>
  <c r="AA42" i="70" s="1"/>
  <c r="AQ42" i="70" s="1"/>
  <c r="CF203" i="66"/>
  <c r="BG205" i="66"/>
  <c r="AA205" i="66" s="1"/>
  <c r="BG222" i="66"/>
  <c r="AA222" i="66" s="1"/>
  <c r="BG215" i="66"/>
  <c r="AA215" i="66" s="1"/>
  <c r="BG214" i="66"/>
  <c r="AA214" i="66" s="1"/>
  <c r="BG199" i="66"/>
  <c r="AA199" i="66" s="1"/>
  <c r="BG206" i="66"/>
  <c r="AA206" i="66" s="1"/>
  <c r="BG207" i="66"/>
  <c r="AA207" i="66" s="1"/>
  <c r="BG191" i="66"/>
  <c r="AA191" i="66" s="1"/>
  <c r="BG34" i="66"/>
  <c r="AA34" i="66" s="1"/>
  <c r="BG204" i="66"/>
  <c r="AA204" i="66" s="1"/>
  <c r="BG190" i="66"/>
  <c r="AA190" i="66" s="1"/>
  <c r="BG35" i="66"/>
  <c r="AA35" i="66" s="1"/>
  <c r="BG26" i="66"/>
  <c r="AA26" i="66" s="1"/>
  <c r="AZ25" i="66"/>
  <c r="AZ204" i="66"/>
  <c r="AZ218" i="66"/>
  <c r="AJ222" i="66"/>
  <c r="AZ215" i="66"/>
  <c r="AZ208" i="66"/>
  <c r="AZ22" i="66"/>
  <c r="AZ205" i="66"/>
  <c r="AZ221" i="66"/>
  <c r="BG221" i="66"/>
  <c r="AA221" i="66" s="1"/>
  <c r="BG213" i="66"/>
  <c r="AA213" i="66" s="1"/>
  <c r="BG200" i="66"/>
  <c r="AA200" i="66" s="1"/>
  <c r="BG202" i="66"/>
  <c r="AA202" i="66" s="1"/>
  <c r="BG220" i="66"/>
  <c r="AA220" i="66" s="1"/>
  <c r="BG212" i="66"/>
  <c r="AA212" i="66" s="1"/>
  <c r="BG203" i="66"/>
  <c r="AA203" i="66" s="1"/>
  <c r="BG33" i="66"/>
  <c r="AA33" i="66" s="1"/>
  <c r="BG197" i="66"/>
  <c r="AA197" i="66" s="1"/>
  <c r="BG27" i="66"/>
  <c r="AA27" i="66" s="1"/>
  <c r="BG40" i="66"/>
  <c r="AA40" i="66" s="1"/>
  <c r="BG32" i="66"/>
  <c r="AA32" i="66" s="1"/>
  <c r="BG24" i="66"/>
  <c r="AA24" i="66" s="1"/>
  <c r="AZ214" i="66"/>
  <c r="AZ211" i="66"/>
  <c r="AZ220" i="66"/>
  <c r="AZ217" i="66"/>
  <c r="AZ27" i="66"/>
  <c r="AZ210" i="66"/>
  <c r="AZ24" i="66"/>
  <c r="AZ203" i="66"/>
  <c r="AZ219" i="66"/>
  <c r="AZ212" i="66"/>
  <c r="AZ26" i="66"/>
  <c r="AZ209" i="66"/>
  <c r="BG198" i="66"/>
  <c r="AA198" i="66" s="1"/>
  <c r="BG219" i="66"/>
  <c r="AA219" i="66" s="1"/>
  <c r="BG211" i="66"/>
  <c r="AA211" i="66" s="1"/>
  <c r="BG194" i="66"/>
  <c r="AA194" i="66" s="1"/>
  <c r="BG218" i="66"/>
  <c r="AA218" i="66" s="1"/>
  <c r="BG210" i="66"/>
  <c r="AA210" i="66" s="1"/>
  <c r="BG196" i="66"/>
  <c r="AA196" i="66" s="1"/>
  <c r="BG25" i="66"/>
  <c r="AA25" i="66" s="1"/>
  <c r="BG195" i="66"/>
  <c r="AA195" i="66" s="1"/>
  <c r="BG192" i="66"/>
  <c r="AA192" i="66" s="1"/>
  <c r="BG37" i="66"/>
  <c r="AA37" i="66" s="1"/>
  <c r="BG38" i="66"/>
  <c r="AA38" i="66" s="1"/>
  <c r="BG30" i="66"/>
  <c r="AA30" i="66" s="1"/>
  <c r="BG22" i="66"/>
  <c r="AA22" i="66" s="1"/>
  <c r="AZ206" i="66"/>
  <c r="AZ23" i="66"/>
  <c r="AZ28" i="66"/>
  <c r="AZ207" i="66"/>
  <c r="AZ222" i="66"/>
  <c r="AZ216" i="66"/>
  <c r="BG23" i="66"/>
  <c r="AA23" i="66" s="1"/>
  <c r="BG217" i="66"/>
  <c r="AA217" i="66" s="1"/>
  <c r="BG209" i="66"/>
  <c r="AA209" i="66" s="1"/>
  <c r="BG31" i="66"/>
  <c r="AA31" i="66" s="1"/>
  <c r="BG39" i="66"/>
  <c r="AA39" i="66" s="1"/>
  <c r="BG216" i="66"/>
  <c r="AA216" i="66" s="1"/>
  <c r="BG208" i="66"/>
  <c r="AA208" i="66" s="1"/>
  <c r="BG188" i="66"/>
  <c r="AA188" i="66" s="1"/>
  <c r="BG201" i="66"/>
  <c r="AA201" i="66" s="1"/>
  <c r="BG193" i="66"/>
  <c r="AA193" i="66" s="1"/>
  <c r="BG189" i="66"/>
  <c r="AA189" i="66" s="1"/>
  <c r="BG29" i="66"/>
  <c r="AA29" i="66" s="1"/>
  <c r="BG36" i="66"/>
  <c r="AA36" i="66" s="1"/>
  <c r="BG28" i="66"/>
  <c r="AA28" i="66" s="1"/>
  <c r="BB23" i="66"/>
  <c r="V23" i="66" s="1"/>
  <c r="BB25" i="66"/>
  <c r="V25" i="66" s="1"/>
  <c r="BB27" i="66"/>
  <c r="V27" i="66" s="1"/>
  <c r="BB29" i="66"/>
  <c r="V29" i="66" s="1"/>
  <c r="BB31" i="66"/>
  <c r="V31" i="66" s="1"/>
  <c r="BB22" i="66"/>
  <c r="V22" i="66" s="1"/>
  <c r="BB24" i="66"/>
  <c r="V24" i="66" s="1"/>
  <c r="BB26" i="66"/>
  <c r="V26" i="66" s="1"/>
  <c r="BB28" i="66"/>
  <c r="V28" i="66" s="1"/>
  <c r="BB30" i="66"/>
  <c r="V30" i="66" s="1"/>
  <c r="BB32" i="66"/>
  <c r="V32" i="66" s="1"/>
  <c r="BB193" i="66"/>
  <c r="V193" i="66" s="1"/>
  <c r="BB195" i="66"/>
  <c r="V195" i="66" s="1"/>
  <c r="BB197" i="66"/>
  <c r="V197" i="66" s="1"/>
  <c r="BB199" i="66"/>
  <c r="V199" i="66" s="1"/>
  <c r="BB201" i="66"/>
  <c r="V201" i="66" s="1"/>
  <c r="BB203" i="66"/>
  <c r="V203" i="66" s="1"/>
  <c r="BB205" i="66"/>
  <c r="V205" i="66" s="1"/>
  <c r="BB207" i="66"/>
  <c r="V207" i="66" s="1"/>
  <c r="BB194" i="66"/>
  <c r="V194" i="66" s="1"/>
  <c r="BB196" i="66"/>
  <c r="V196" i="66" s="1"/>
  <c r="BB198" i="66"/>
  <c r="V198" i="66" s="1"/>
  <c r="BB200" i="66"/>
  <c r="V200" i="66" s="1"/>
  <c r="BB202" i="66"/>
  <c r="V202" i="66" s="1"/>
  <c r="BB204" i="66"/>
  <c r="V204" i="66" s="1"/>
  <c r="BB209" i="66"/>
  <c r="V209" i="66" s="1"/>
  <c r="BB211" i="66"/>
  <c r="V211" i="66" s="1"/>
  <c r="BB213" i="66"/>
  <c r="V213" i="66" s="1"/>
  <c r="BB215" i="66"/>
  <c r="V215" i="66" s="1"/>
  <c r="BB217" i="66"/>
  <c r="V217" i="66" s="1"/>
  <c r="BB219" i="66"/>
  <c r="V219" i="66" s="1"/>
  <c r="BB221" i="66"/>
  <c r="V221" i="66" s="1"/>
  <c r="BB206" i="66"/>
  <c r="V206" i="66" s="1"/>
  <c r="BB214" i="66"/>
  <c r="V214" i="66" s="1"/>
  <c r="BB222" i="66"/>
  <c r="V222" i="66" s="1"/>
  <c r="BB212" i="66"/>
  <c r="V212" i="66" s="1"/>
  <c r="BB220" i="66"/>
  <c r="V220" i="66" s="1"/>
  <c r="BB210" i="66"/>
  <c r="V210" i="66" s="1"/>
  <c r="BB218" i="66"/>
  <c r="V218" i="66" s="1"/>
  <c r="BB208" i="66"/>
  <c r="V208" i="66" s="1"/>
  <c r="BB216" i="66"/>
  <c r="V216" i="66" s="1"/>
  <c r="BL22" i="66"/>
  <c r="AF22" i="66" s="1"/>
  <c r="BL24" i="66"/>
  <c r="AF24" i="66" s="1"/>
  <c r="BL26" i="66"/>
  <c r="AF26" i="66" s="1"/>
  <c r="BL28" i="66"/>
  <c r="AF28" i="66" s="1"/>
  <c r="BL30" i="66"/>
  <c r="AF30" i="66" s="1"/>
  <c r="BL32" i="66"/>
  <c r="AF32" i="66" s="1"/>
  <c r="BL34" i="66"/>
  <c r="AF34" i="66" s="1"/>
  <c r="BL36" i="66"/>
  <c r="AF36" i="66" s="1"/>
  <c r="BL38" i="66"/>
  <c r="AF38" i="66" s="1"/>
  <c r="BL23" i="66"/>
  <c r="AF23" i="66" s="1"/>
  <c r="BL25" i="66"/>
  <c r="AF25" i="66" s="1"/>
  <c r="BL27" i="66"/>
  <c r="AF27" i="66" s="1"/>
  <c r="BL29" i="66"/>
  <c r="AF29" i="66" s="1"/>
  <c r="BL31" i="66"/>
  <c r="AF31" i="66" s="1"/>
  <c r="BL33" i="66"/>
  <c r="AF33" i="66" s="1"/>
  <c r="BL35" i="66"/>
  <c r="AF35" i="66" s="1"/>
  <c r="BL37" i="66"/>
  <c r="AF37" i="66" s="1"/>
  <c r="BL206" i="66"/>
  <c r="AF206" i="66" s="1"/>
  <c r="BL207" i="66"/>
  <c r="AF207" i="66" s="1"/>
  <c r="BL208" i="66"/>
  <c r="AF208" i="66" s="1"/>
  <c r="BL210" i="66"/>
  <c r="AF210" i="66" s="1"/>
  <c r="BL212" i="66"/>
  <c r="AF212" i="66" s="1"/>
  <c r="BL214" i="66"/>
  <c r="AF214" i="66" s="1"/>
  <c r="BL216" i="66"/>
  <c r="AF216" i="66" s="1"/>
  <c r="BL218" i="66"/>
  <c r="AF218" i="66" s="1"/>
  <c r="BL220" i="66"/>
  <c r="AF220" i="66" s="1"/>
  <c r="BL222" i="66"/>
  <c r="AF222" i="66" s="1"/>
  <c r="BL211" i="66"/>
  <c r="AF211" i="66" s="1"/>
  <c r="BL219" i="66"/>
  <c r="AF219" i="66" s="1"/>
  <c r="BL209" i="66"/>
  <c r="AF209" i="66" s="1"/>
  <c r="BL217" i="66"/>
  <c r="AF217" i="66" s="1"/>
  <c r="BL215" i="66"/>
  <c r="AF215" i="66" s="1"/>
  <c r="BL213" i="66"/>
  <c r="AF213" i="66" s="1"/>
  <c r="BL221" i="66"/>
  <c r="AF221" i="66" s="1"/>
  <c r="BC22" i="66"/>
  <c r="W22" i="66" s="1"/>
  <c r="BC24" i="66"/>
  <c r="W24" i="66" s="1"/>
  <c r="BC26" i="66"/>
  <c r="W26" i="66" s="1"/>
  <c r="BC28" i="66"/>
  <c r="W28" i="66" s="1"/>
  <c r="BC30" i="66"/>
  <c r="W30" i="66" s="1"/>
  <c r="BC32" i="66"/>
  <c r="W32" i="66" s="1"/>
  <c r="BC34" i="66"/>
  <c r="W34" i="66" s="1"/>
  <c r="BC36" i="66"/>
  <c r="W36" i="66" s="1"/>
  <c r="BC27" i="66"/>
  <c r="W27" i="66" s="1"/>
  <c r="BC35" i="66"/>
  <c r="W35" i="66" s="1"/>
  <c r="BC25" i="66"/>
  <c r="W25" i="66" s="1"/>
  <c r="BC33" i="66"/>
  <c r="W33" i="66" s="1"/>
  <c r="BC197" i="66"/>
  <c r="W197" i="66" s="1"/>
  <c r="BC199" i="66"/>
  <c r="W199" i="66" s="1"/>
  <c r="BC201" i="66"/>
  <c r="W201" i="66" s="1"/>
  <c r="BC23" i="66"/>
  <c r="W23" i="66" s="1"/>
  <c r="BC31" i="66"/>
  <c r="W31" i="66" s="1"/>
  <c r="BC29" i="66"/>
  <c r="W29" i="66" s="1"/>
  <c r="BC202" i="66"/>
  <c r="W202" i="66" s="1"/>
  <c r="BC205" i="66"/>
  <c r="W205" i="66" s="1"/>
  <c r="BC208" i="66"/>
  <c r="W208" i="66" s="1"/>
  <c r="BC210" i="66"/>
  <c r="W210" i="66" s="1"/>
  <c r="BC212" i="66"/>
  <c r="W212" i="66" s="1"/>
  <c r="BC214" i="66"/>
  <c r="W214" i="66" s="1"/>
  <c r="BC216" i="66"/>
  <c r="W216" i="66" s="1"/>
  <c r="BC218" i="66"/>
  <c r="W218" i="66" s="1"/>
  <c r="BC220" i="66"/>
  <c r="W220" i="66" s="1"/>
  <c r="BC222" i="66"/>
  <c r="W222" i="66" s="1"/>
  <c r="BC200" i="66"/>
  <c r="W200" i="66" s="1"/>
  <c r="BC207" i="66"/>
  <c r="W207" i="66" s="1"/>
  <c r="BC198" i="66"/>
  <c r="W198" i="66" s="1"/>
  <c r="BC203" i="66"/>
  <c r="W203" i="66" s="1"/>
  <c r="BC204" i="66"/>
  <c r="W204" i="66" s="1"/>
  <c r="BC209" i="66"/>
  <c r="W209" i="66" s="1"/>
  <c r="BC211" i="66"/>
  <c r="W211" i="66" s="1"/>
  <c r="BC213" i="66"/>
  <c r="W213" i="66" s="1"/>
  <c r="BC215" i="66"/>
  <c r="W215" i="66" s="1"/>
  <c r="BC217" i="66"/>
  <c r="W217" i="66" s="1"/>
  <c r="BC219" i="66"/>
  <c r="W219" i="66" s="1"/>
  <c r="BC221" i="66"/>
  <c r="W221" i="66" s="1"/>
  <c r="BC196" i="66"/>
  <c r="W196" i="66" s="1"/>
  <c r="BC206" i="66"/>
  <c r="W206" i="66" s="1"/>
  <c r="BM23" i="66"/>
  <c r="AG23" i="66" s="1"/>
  <c r="BM25" i="66"/>
  <c r="AG25" i="66" s="1"/>
  <c r="BM27" i="66"/>
  <c r="AG27" i="66" s="1"/>
  <c r="BM29" i="66"/>
  <c r="AG29" i="66" s="1"/>
  <c r="BM31" i="66"/>
  <c r="AG31" i="66" s="1"/>
  <c r="BM33" i="66"/>
  <c r="AG33" i="66" s="1"/>
  <c r="BM35" i="66"/>
  <c r="AG35" i="66" s="1"/>
  <c r="BM37" i="66"/>
  <c r="AG37" i="66" s="1"/>
  <c r="BM24" i="66"/>
  <c r="AG24" i="66" s="1"/>
  <c r="BM32" i="66"/>
  <c r="AG32" i="66" s="1"/>
  <c r="BM22" i="66"/>
  <c r="AG22" i="66" s="1"/>
  <c r="BM30" i="66"/>
  <c r="AG30" i="66" s="1"/>
  <c r="BM38" i="66"/>
  <c r="AG38" i="66" s="1"/>
  <c r="BM28" i="66"/>
  <c r="AG28" i="66" s="1"/>
  <c r="BM36" i="66"/>
  <c r="AG36" i="66" s="1"/>
  <c r="BM209" i="66"/>
  <c r="AG209" i="66" s="1"/>
  <c r="BM211" i="66"/>
  <c r="AG211" i="66" s="1"/>
  <c r="BM213" i="66"/>
  <c r="AG213" i="66" s="1"/>
  <c r="BM215" i="66"/>
  <c r="AG215" i="66" s="1"/>
  <c r="BM217" i="66"/>
  <c r="AG217" i="66" s="1"/>
  <c r="BM219" i="66"/>
  <c r="AG219" i="66" s="1"/>
  <c r="BM221" i="66"/>
  <c r="AG221" i="66" s="1"/>
  <c r="BM34" i="66"/>
  <c r="AG34" i="66" s="1"/>
  <c r="BM207" i="66"/>
  <c r="AG207" i="66" s="1"/>
  <c r="BM26" i="66"/>
  <c r="AG26" i="66" s="1"/>
  <c r="BM206" i="66"/>
  <c r="AG206" i="66" s="1"/>
  <c r="BM208" i="66"/>
  <c r="AG208" i="66" s="1"/>
  <c r="BM210" i="66"/>
  <c r="AG210" i="66" s="1"/>
  <c r="BM212" i="66"/>
  <c r="AG212" i="66" s="1"/>
  <c r="BM214" i="66"/>
  <c r="AG214" i="66" s="1"/>
  <c r="BM216" i="66"/>
  <c r="AG216" i="66" s="1"/>
  <c r="BM218" i="66"/>
  <c r="AG218" i="66" s="1"/>
  <c r="BM220" i="66"/>
  <c r="AG220" i="66" s="1"/>
  <c r="BM222" i="66"/>
  <c r="AG222" i="66" s="1"/>
  <c r="BE23" i="66"/>
  <c r="Y23" i="66" s="1"/>
  <c r="BE25" i="66"/>
  <c r="Y25" i="66" s="1"/>
  <c r="BE27" i="66"/>
  <c r="Y27" i="66" s="1"/>
  <c r="BE29" i="66"/>
  <c r="Y29" i="66" s="1"/>
  <c r="BE31" i="66"/>
  <c r="Y31" i="66" s="1"/>
  <c r="BE33" i="66"/>
  <c r="Y33" i="66" s="1"/>
  <c r="BE35" i="66"/>
  <c r="Y35" i="66" s="1"/>
  <c r="BE37" i="66"/>
  <c r="Y37" i="66" s="1"/>
  <c r="BE39" i="66"/>
  <c r="Y39" i="66" s="1"/>
  <c r="BE28" i="66"/>
  <c r="Y28" i="66" s="1"/>
  <c r="BE36" i="66"/>
  <c r="Y36" i="66" s="1"/>
  <c r="BE26" i="66"/>
  <c r="Y26" i="66" s="1"/>
  <c r="BE34" i="66"/>
  <c r="Y34" i="66" s="1"/>
  <c r="BE194" i="66"/>
  <c r="Y194" i="66" s="1"/>
  <c r="BE196" i="66"/>
  <c r="Y196" i="66" s="1"/>
  <c r="BE198" i="66"/>
  <c r="Y198" i="66" s="1"/>
  <c r="BE200" i="66"/>
  <c r="Y200" i="66" s="1"/>
  <c r="BE202" i="66"/>
  <c r="Y202" i="66" s="1"/>
  <c r="BE24" i="66"/>
  <c r="Y24" i="66" s="1"/>
  <c r="BE32" i="66"/>
  <c r="Y32" i="66" s="1"/>
  <c r="BE40" i="66"/>
  <c r="Y40" i="66" s="1"/>
  <c r="BE192" i="66"/>
  <c r="Y192" i="66" s="1"/>
  <c r="BE38" i="66"/>
  <c r="Y38" i="66" s="1"/>
  <c r="BE195" i="66"/>
  <c r="Y195" i="66" s="1"/>
  <c r="BE206" i="66"/>
  <c r="Y206" i="66" s="1"/>
  <c r="BE209" i="66"/>
  <c r="Y209" i="66" s="1"/>
  <c r="BE211" i="66"/>
  <c r="Y211" i="66" s="1"/>
  <c r="BE213" i="66"/>
  <c r="Y213" i="66" s="1"/>
  <c r="BE215" i="66"/>
  <c r="Y215" i="66" s="1"/>
  <c r="BE217" i="66"/>
  <c r="Y217" i="66" s="1"/>
  <c r="BE219" i="66"/>
  <c r="Y219" i="66" s="1"/>
  <c r="BE221" i="66"/>
  <c r="Y221" i="66" s="1"/>
  <c r="BE30" i="66"/>
  <c r="Y30" i="66" s="1"/>
  <c r="BE193" i="66"/>
  <c r="Y193" i="66" s="1"/>
  <c r="BE201" i="66"/>
  <c r="Y201" i="66" s="1"/>
  <c r="BE22" i="66"/>
  <c r="Y22" i="66" s="1"/>
  <c r="BE199" i="66"/>
  <c r="Y199" i="66" s="1"/>
  <c r="BE205" i="66"/>
  <c r="Y205" i="66" s="1"/>
  <c r="BE208" i="66"/>
  <c r="Y208" i="66" s="1"/>
  <c r="BE210" i="66"/>
  <c r="Y210" i="66" s="1"/>
  <c r="BE212" i="66"/>
  <c r="Y212" i="66" s="1"/>
  <c r="BE214" i="66"/>
  <c r="Y214" i="66" s="1"/>
  <c r="BE216" i="66"/>
  <c r="Y216" i="66" s="1"/>
  <c r="BE218" i="66"/>
  <c r="Y218" i="66" s="1"/>
  <c r="BE220" i="66"/>
  <c r="Y220" i="66" s="1"/>
  <c r="BE222" i="66"/>
  <c r="Y222" i="66" s="1"/>
  <c r="BE197" i="66"/>
  <c r="Y197" i="66" s="1"/>
  <c r="BE204" i="66"/>
  <c r="Y204" i="66" s="1"/>
  <c r="BE207" i="66"/>
  <c r="Y207" i="66" s="1"/>
  <c r="BE203" i="66"/>
  <c r="Y203" i="66" s="1"/>
  <c r="BH22" i="66"/>
  <c r="AB22" i="66" s="1"/>
  <c r="BH24" i="66"/>
  <c r="AB24" i="66" s="1"/>
  <c r="BH26" i="66"/>
  <c r="AB26" i="66" s="1"/>
  <c r="BH28" i="66"/>
  <c r="AB28" i="66" s="1"/>
  <c r="BH30" i="66"/>
  <c r="AB30" i="66" s="1"/>
  <c r="BH32" i="66"/>
  <c r="AB32" i="66" s="1"/>
  <c r="BH34" i="66"/>
  <c r="AB34" i="66" s="1"/>
  <c r="BH36" i="66"/>
  <c r="AB36" i="66" s="1"/>
  <c r="BH38" i="66"/>
  <c r="AB38" i="66" s="1"/>
  <c r="BH23" i="66"/>
  <c r="AB23" i="66" s="1"/>
  <c r="BH25" i="66"/>
  <c r="AB25" i="66" s="1"/>
  <c r="BH27" i="66"/>
  <c r="AB27" i="66" s="1"/>
  <c r="BH29" i="66"/>
  <c r="AB29" i="66" s="1"/>
  <c r="BH31" i="66"/>
  <c r="AB31" i="66" s="1"/>
  <c r="BH33" i="66"/>
  <c r="AB33" i="66" s="1"/>
  <c r="BH35" i="66"/>
  <c r="AB35" i="66" s="1"/>
  <c r="BH37" i="66"/>
  <c r="AB37" i="66" s="1"/>
  <c r="BH187" i="66"/>
  <c r="AB187" i="66" s="1"/>
  <c r="BH188" i="66"/>
  <c r="AB188" i="66" s="1"/>
  <c r="BH194" i="66"/>
  <c r="AB194" i="66" s="1"/>
  <c r="BH196" i="66"/>
  <c r="AB196" i="66" s="1"/>
  <c r="BH198" i="66"/>
  <c r="AB198" i="66" s="1"/>
  <c r="BH200" i="66"/>
  <c r="AB200" i="66" s="1"/>
  <c r="BH202" i="66"/>
  <c r="AB202" i="66" s="1"/>
  <c r="BH204" i="66"/>
  <c r="AB204" i="66" s="1"/>
  <c r="BH206" i="66"/>
  <c r="AB206" i="66" s="1"/>
  <c r="BH184" i="66"/>
  <c r="AB184" i="66" s="1"/>
  <c r="BH186" i="66"/>
  <c r="AB186" i="66" s="1"/>
  <c r="BH189" i="66"/>
  <c r="AB189" i="66" s="1"/>
  <c r="BH192" i="66"/>
  <c r="AB192" i="66" s="1"/>
  <c r="BH191" i="66"/>
  <c r="AB191" i="66" s="1"/>
  <c r="BH193" i="66"/>
  <c r="AB193" i="66" s="1"/>
  <c r="BH195" i="66"/>
  <c r="AB195" i="66" s="1"/>
  <c r="BH197" i="66"/>
  <c r="AB197" i="66" s="1"/>
  <c r="BH199" i="66"/>
  <c r="AB199" i="66" s="1"/>
  <c r="BH201" i="66"/>
  <c r="AB201" i="66" s="1"/>
  <c r="BH203" i="66"/>
  <c r="AB203" i="66" s="1"/>
  <c r="BH205" i="66"/>
  <c r="AB205" i="66" s="1"/>
  <c r="BH190" i="66"/>
  <c r="AB190" i="66" s="1"/>
  <c r="BH207" i="66"/>
  <c r="AB207" i="66" s="1"/>
  <c r="BH208" i="66"/>
  <c r="AB208" i="66" s="1"/>
  <c r="BH210" i="66"/>
  <c r="AB210" i="66" s="1"/>
  <c r="BH212" i="66"/>
  <c r="AB212" i="66" s="1"/>
  <c r="BH214" i="66"/>
  <c r="AB214" i="66" s="1"/>
  <c r="BH216" i="66"/>
  <c r="AB216" i="66" s="1"/>
  <c r="BH218" i="66"/>
  <c r="AB218" i="66" s="1"/>
  <c r="BH220" i="66"/>
  <c r="AB220" i="66" s="1"/>
  <c r="BH222" i="66"/>
  <c r="AB222" i="66" s="1"/>
  <c r="BH209" i="66"/>
  <c r="AB209" i="66" s="1"/>
  <c r="BH217" i="66"/>
  <c r="AB217" i="66" s="1"/>
  <c r="BH185" i="66"/>
  <c r="AB185" i="66" s="1"/>
  <c r="BH215" i="66"/>
  <c r="AB215" i="66" s="1"/>
  <c r="BH213" i="66"/>
  <c r="AB213" i="66" s="1"/>
  <c r="BH221" i="66"/>
  <c r="AB221" i="66" s="1"/>
  <c r="BH211" i="66"/>
  <c r="AB211" i="66" s="1"/>
  <c r="BH219" i="66"/>
  <c r="AB219" i="66" s="1"/>
  <c r="BN23" i="66"/>
  <c r="AH23" i="66" s="1"/>
  <c r="BN25" i="66"/>
  <c r="AH25" i="66" s="1"/>
  <c r="BN27" i="66"/>
  <c r="AH27" i="66" s="1"/>
  <c r="BN29" i="66"/>
  <c r="AH29" i="66" s="1"/>
  <c r="BN31" i="66"/>
  <c r="AH31" i="66" s="1"/>
  <c r="BN33" i="66"/>
  <c r="AH33" i="66" s="1"/>
  <c r="BN35" i="66"/>
  <c r="AH35" i="66" s="1"/>
  <c r="BN22" i="66"/>
  <c r="AH22" i="66" s="1"/>
  <c r="BN24" i="66"/>
  <c r="AH24" i="66" s="1"/>
  <c r="BN26" i="66"/>
  <c r="AH26" i="66" s="1"/>
  <c r="BN28" i="66"/>
  <c r="AH28" i="66" s="1"/>
  <c r="BN30" i="66"/>
  <c r="AH30" i="66" s="1"/>
  <c r="BN32" i="66"/>
  <c r="AH32" i="66" s="1"/>
  <c r="BN34" i="66"/>
  <c r="AH34" i="66" s="1"/>
  <c r="BN36" i="66"/>
  <c r="AH36" i="66" s="1"/>
  <c r="BN195" i="66"/>
  <c r="AH195" i="66" s="1"/>
  <c r="BN197" i="66"/>
  <c r="AH197" i="66" s="1"/>
  <c r="BN199" i="66"/>
  <c r="AH199" i="66" s="1"/>
  <c r="BN201" i="66"/>
  <c r="AH201" i="66" s="1"/>
  <c r="BN203" i="66"/>
  <c r="AH203" i="66" s="1"/>
  <c r="BN205" i="66"/>
  <c r="AH205" i="66" s="1"/>
  <c r="BN207" i="66"/>
  <c r="AH207" i="66" s="1"/>
  <c r="BN196" i="66"/>
  <c r="AH196" i="66" s="1"/>
  <c r="BN198" i="66"/>
  <c r="AH198" i="66" s="1"/>
  <c r="BN200" i="66"/>
  <c r="AH200" i="66" s="1"/>
  <c r="BN202" i="66"/>
  <c r="AH202" i="66" s="1"/>
  <c r="BN209" i="66"/>
  <c r="AH209" i="66" s="1"/>
  <c r="BN211" i="66"/>
  <c r="AH211" i="66" s="1"/>
  <c r="BN213" i="66"/>
  <c r="AH213" i="66" s="1"/>
  <c r="BN215" i="66"/>
  <c r="AH215" i="66" s="1"/>
  <c r="BN217" i="66"/>
  <c r="AH217" i="66" s="1"/>
  <c r="BN219" i="66"/>
  <c r="AH219" i="66" s="1"/>
  <c r="BN221" i="66"/>
  <c r="AH221" i="66" s="1"/>
  <c r="BN204" i="66"/>
  <c r="AH204" i="66" s="1"/>
  <c r="BN206" i="66"/>
  <c r="AH206" i="66" s="1"/>
  <c r="BN212" i="66"/>
  <c r="AH212" i="66" s="1"/>
  <c r="BN220" i="66"/>
  <c r="AH220" i="66" s="1"/>
  <c r="BN210" i="66"/>
  <c r="AH210" i="66" s="1"/>
  <c r="BN218" i="66"/>
  <c r="AH218" i="66" s="1"/>
  <c r="BN208" i="66"/>
  <c r="AH208" i="66" s="1"/>
  <c r="BN216" i="66"/>
  <c r="AH216" i="66" s="1"/>
  <c r="BN214" i="66"/>
  <c r="AH214" i="66" s="1"/>
  <c r="BN222" i="66"/>
  <c r="AH222" i="66" s="1"/>
  <c r="BK22" i="66"/>
  <c r="AE22" i="66" s="1"/>
  <c r="BK24" i="66"/>
  <c r="AE24" i="66" s="1"/>
  <c r="BK26" i="66"/>
  <c r="AE26" i="66" s="1"/>
  <c r="BK28" i="66"/>
  <c r="AE28" i="66" s="1"/>
  <c r="BK30" i="66"/>
  <c r="AE30" i="66" s="1"/>
  <c r="BK32" i="66"/>
  <c r="AE32" i="66" s="1"/>
  <c r="BK34" i="66"/>
  <c r="AE34" i="66" s="1"/>
  <c r="BK36" i="66"/>
  <c r="AE36" i="66" s="1"/>
  <c r="BK38" i="66"/>
  <c r="AE38" i="66" s="1"/>
  <c r="BK23" i="66"/>
  <c r="AE23" i="66" s="1"/>
  <c r="BK31" i="66"/>
  <c r="AE31" i="66" s="1"/>
  <c r="BK39" i="66"/>
  <c r="AE39" i="66" s="1"/>
  <c r="BK29" i="66"/>
  <c r="AE29" i="66" s="1"/>
  <c r="BK37" i="66"/>
  <c r="AE37" i="66" s="1"/>
  <c r="BK195" i="66"/>
  <c r="AE195" i="66" s="1"/>
  <c r="BK197" i="66"/>
  <c r="AE197" i="66" s="1"/>
  <c r="BK199" i="66"/>
  <c r="AE199" i="66" s="1"/>
  <c r="BK201" i="66"/>
  <c r="AE201" i="66" s="1"/>
  <c r="BK27" i="66"/>
  <c r="AE27" i="66" s="1"/>
  <c r="BK35" i="66"/>
  <c r="AE35" i="66" s="1"/>
  <c r="BK33" i="66"/>
  <c r="AE33" i="66" s="1"/>
  <c r="BK198" i="66"/>
  <c r="AE198" i="66" s="1"/>
  <c r="BK204" i="66"/>
  <c r="AE204" i="66" s="1"/>
  <c r="BK208" i="66"/>
  <c r="AE208" i="66" s="1"/>
  <c r="BK210" i="66"/>
  <c r="AE210" i="66" s="1"/>
  <c r="BK212" i="66"/>
  <c r="AE212" i="66" s="1"/>
  <c r="BK214" i="66"/>
  <c r="AE214" i="66" s="1"/>
  <c r="BK216" i="66"/>
  <c r="AE216" i="66" s="1"/>
  <c r="BK218" i="66"/>
  <c r="AE218" i="66" s="1"/>
  <c r="BK220" i="66"/>
  <c r="AE220" i="66" s="1"/>
  <c r="BK222" i="66"/>
  <c r="AE222" i="66" s="1"/>
  <c r="BK25" i="66"/>
  <c r="AE25" i="66" s="1"/>
  <c r="BK196" i="66"/>
  <c r="AE196" i="66" s="1"/>
  <c r="BK206" i="66"/>
  <c r="AE206" i="66" s="1"/>
  <c r="BK203" i="66"/>
  <c r="AE203" i="66" s="1"/>
  <c r="BK205" i="66"/>
  <c r="AE205" i="66" s="1"/>
  <c r="BK209" i="66"/>
  <c r="AE209" i="66" s="1"/>
  <c r="BK211" i="66"/>
  <c r="AE211" i="66" s="1"/>
  <c r="BK213" i="66"/>
  <c r="AE213" i="66" s="1"/>
  <c r="BK215" i="66"/>
  <c r="AE215" i="66" s="1"/>
  <c r="BK217" i="66"/>
  <c r="AE217" i="66" s="1"/>
  <c r="BK219" i="66"/>
  <c r="AE219" i="66" s="1"/>
  <c r="BK221" i="66"/>
  <c r="AE221" i="66" s="1"/>
  <c r="BK200" i="66"/>
  <c r="AE200" i="66" s="1"/>
  <c r="BK202" i="66"/>
  <c r="AE202" i="66" s="1"/>
  <c r="BK207" i="66"/>
  <c r="AE207" i="66" s="1"/>
  <c r="BI23" i="66"/>
  <c r="AC23" i="66" s="1"/>
  <c r="BI25" i="66"/>
  <c r="AC25" i="66" s="1"/>
  <c r="BI27" i="66"/>
  <c r="AC27" i="66" s="1"/>
  <c r="BI29" i="66"/>
  <c r="AC29" i="66" s="1"/>
  <c r="BI31" i="66"/>
  <c r="AC31" i="66" s="1"/>
  <c r="BI33" i="66"/>
  <c r="AC33" i="66" s="1"/>
  <c r="BI35" i="66"/>
  <c r="AC35" i="66" s="1"/>
  <c r="BI37" i="66"/>
  <c r="AC37" i="66" s="1"/>
  <c r="BI39" i="66"/>
  <c r="AC39" i="66" s="1"/>
  <c r="BI22" i="66"/>
  <c r="AC22" i="66" s="1"/>
  <c r="BI30" i="66"/>
  <c r="AC30" i="66" s="1"/>
  <c r="BI38" i="66"/>
  <c r="AC38" i="66" s="1"/>
  <c r="BI28" i="66"/>
  <c r="AC28" i="66" s="1"/>
  <c r="BI36" i="66"/>
  <c r="AC36" i="66" s="1"/>
  <c r="BI194" i="66"/>
  <c r="AC194" i="66" s="1"/>
  <c r="BI196" i="66"/>
  <c r="AC196" i="66" s="1"/>
  <c r="BI198" i="66"/>
  <c r="AC198" i="66" s="1"/>
  <c r="BI200" i="66"/>
  <c r="AC200" i="66" s="1"/>
  <c r="BI26" i="66"/>
  <c r="AC26" i="66" s="1"/>
  <c r="BI34" i="66"/>
  <c r="AC34" i="66" s="1"/>
  <c r="BI192" i="66"/>
  <c r="AC192" i="66" s="1"/>
  <c r="BI24" i="66"/>
  <c r="AC24" i="66" s="1"/>
  <c r="BI191" i="66"/>
  <c r="AC191" i="66" s="1"/>
  <c r="BI197" i="66"/>
  <c r="AC197" i="66" s="1"/>
  <c r="BI209" i="66"/>
  <c r="AC209" i="66" s="1"/>
  <c r="BI211" i="66"/>
  <c r="AC211" i="66" s="1"/>
  <c r="BI213" i="66"/>
  <c r="AC213" i="66" s="1"/>
  <c r="BI215" i="66"/>
  <c r="AC215" i="66" s="1"/>
  <c r="BI217" i="66"/>
  <c r="AC217" i="66" s="1"/>
  <c r="BI219" i="66"/>
  <c r="AC219" i="66" s="1"/>
  <c r="BI221" i="66"/>
  <c r="AC221" i="66" s="1"/>
  <c r="BI195" i="66"/>
  <c r="AC195" i="66" s="1"/>
  <c r="BI203" i="66"/>
  <c r="AC203" i="66" s="1"/>
  <c r="BI205" i="66"/>
  <c r="AC205" i="66" s="1"/>
  <c r="BI193" i="66"/>
  <c r="AC193" i="66" s="1"/>
  <c r="BI201" i="66"/>
  <c r="AC201" i="66" s="1"/>
  <c r="BI202" i="66"/>
  <c r="AC202" i="66" s="1"/>
  <c r="BI204" i="66"/>
  <c r="AC204" i="66" s="1"/>
  <c r="BI207" i="66"/>
  <c r="AC207" i="66" s="1"/>
  <c r="BI208" i="66"/>
  <c r="AC208" i="66" s="1"/>
  <c r="BI210" i="66"/>
  <c r="AC210" i="66" s="1"/>
  <c r="BI212" i="66"/>
  <c r="AC212" i="66" s="1"/>
  <c r="BI214" i="66"/>
  <c r="AC214" i="66" s="1"/>
  <c r="BI216" i="66"/>
  <c r="AC216" i="66" s="1"/>
  <c r="BI218" i="66"/>
  <c r="AC218" i="66" s="1"/>
  <c r="BI220" i="66"/>
  <c r="AC220" i="66" s="1"/>
  <c r="BI222" i="66"/>
  <c r="AC222" i="66" s="1"/>
  <c r="BI32" i="66"/>
  <c r="AC32" i="66" s="1"/>
  <c r="BI199" i="66"/>
  <c r="AC199" i="66" s="1"/>
  <c r="BI206" i="66"/>
  <c r="AC206" i="66" s="1"/>
  <c r="BA23" i="66"/>
  <c r="U23" i="66" s="1"/>
  <c r="BA25" i="66"/>
  <c r="U25" i="66" s="1"/>
  <c r="BA27" i="66"/>
  <c r="U27" i="66" s="1"/>
  <c r="BA29" i="66"/>
  <c r="U29" i="66" s="1"/>
  <c r="BA31" i="66"/>
  <c r="U31" i="66" s="1"/>
  <c r="BA33" i="66"/>
  <c r="U33" i="66" s="1"/>
  <c r="BA26" i="66"/>
  <c r="U26" i="66" s="1"/>
  <c r="BA24" i="66"/>
  <c r="U24" i="66" s="1"/>
  <c r="BA32" i="66"/>
  <c r="U32" i="66" s="1"/>
  <c r="BA198" i="66"/>
  <c r="U198" i="66" s="1"/>
  <c r="BA200" i="66"/>
  <c r="U200" i="66" s="1"/>
  <c r="BA202" i="66"/>
  <c r="U202" i="66" s="1"/>
  <c r="BA22" i="66"/>
  <c r="U22" i="66" s="1"/>
  <c r="BA30" i="66"/>
  <c r="U30" i="66" s="1"/>
  <c r="BA201" i="66"/>
  <c r="U201" i="66" s="1"/>
  <c r="BA204" i="66"/>
  <c r="U204" i="66" s="1"/>
  <c r="BA207" i="66"/>
  <c r="U207" i="66" s="1"/>
  <c r="BA209" i="66"/>
  <c r="U209" i="66" s="1"/>
  <c r="BA211" i="66"/>
  <c r="U211" i="66" s="1"/>
  <c r="BA213" i="66"/>
  <c r="U213" i="66" s="1"/>
  <c r="BA215" i="66"/>
  <c r="U215" i="66" s="1"/>
  <c r="BA217" i="66"/>
  <c r="U217" i="66" s="1"/>
  <c r="BA219" i="66"/>
  <c r="U219" i="66" s="1"/>
  <c r="BA221" i="66"/>
  <c r="U221" i="66" s="1"/>
  <c r="BA199" i="66"/>
  <c r="U199" i="66" s="1"/>
  <c r="BA203" i="66"/>
  <c r="U203" i="66" s="1"/>
  <c r="BA206" i="66"/>
  <c r="U206" i="66" s="1"/>
  <c r="BA208" i="66"/>
  <c r="U208" i="66" s="1"/>
  <c r="BA210" i="66"/>
  <c r="U210" i="66" s="1"/>
  <c r="BA212" i="66"/>
  <c r="U212" i="66" s="1"/>
  <c r="BA214" i="66"/>
  <c r="U214" i="66" s="1"/>
  <c r="BA216" i="66"/>
  <c r="U216" i="66" s="1"/>
  <c r="BA218" i="66"/>
  <c r="U218" i="66" s="1"/>
  <c r="BA220" i="66"/>
  <c r="U220" i="66" s="1"/>
  <c r="BA222" i="66"/>
  <c r="U222" i="66" s="1"/>
  <c r="BA28" i="66"/>
  <c r="U28" i="66" s="1"/>
  <c r="BA205" i="66"/>
  <c r="U205" i="66" s="1"/>
  <c r="BF23" i="66"/>
  <c r="Z23" i="66" s="1"/>
  <c r="BF25" i="66"/>
  <c r="Z25" i="66" s="1"/>
  <c r="BF27" i="66"/>
  <c r="Z27" i="66" s="1"/>
  <c r="BF29" i="66"/>
  <c r="Z29" i="66" s="1"/>
  <c r="BF31" i="66"/>
  <c r="Z31" i="66" s="1"/>
  <c r="BF33" i="66"/>
  <c r="Z33" i="66" s="1"/>
  <c r="BF35" i="66"/>
  <c r="Z35" i="66" s="1"/>
  <c r="BF37" i="66"/>
  <c r="Z37" i="66" s="1"/>
  <c r="BF39" i="66"/>
  <c r="Z39" i="66" s="1"/>
  <c r="BF22" i="66"/>
  <c r="Z22" i="66" s="1"/>
  <c r="BF24" i="66"/>
  <c r="Z24" i="66" s="1"/>
  <c r="BF26" i="66"/>
  <c r="Z26" i="66" s="1"/>
  <c r="BF28" i="66"/>
  <c r="Z28" i="66" s="1"/>
  <c r="BF30" i="66"/>
  <c r="Z30" i="66" s="1"/>
  <c r="BF32" i="66"/>
  <c r="Z32" i="66" s="1"/>
  <c r="BF34" i="66"/>
  <c r="Z34" i="66" s="1"/>
  <c r="BF36" i="66"/>
  <c r="Z36" i="66" s="1"/>
  <c r="BF38" i="66"/>
  <c r="Z38" i="66" s="1"/>
  <c r="BF191" i="66"/>
  <c r="Z191" i="66" s="1"/>
  <c r="BF193" i="66"/>
  <c r="Z193" i="66" s="1"/>
  <c r="BF195" i="66"/>
  <c r="Z195" i="66" s="1"/>
  <c r="BF197" i="66"/>
  <c r="Z197" i="66" s="1"/>
  <c r="BF199" i="66"/>
  <c r="Z199" i="66" s="1"/>
  <c r="BF201" i="66"/>
  <c r="Z201" i="66" s="1"/>
  <c r="BF203" i="66"/>
  <c r="Z203" i="66" s="1"/>
  <c r="BF205" i="66"/>
  <c r="Z205" i="66" s="1"/>
  <c r="BF207" i="66"/>
  <c r="Z207" i="66" s="1"/>
  <c r="BF185" i="66"/>
  <c r="Z185" i="66" s="1"/>
  <c r="BF190" i="66"/>
  <c r="Z190" i="66" s="1"/>
  <c r="BF187" i="66"/>
  <c r="Z187" i="66" s="1"/>
  <c r="BF188" i="66"/>
  <c r="Z188" i="66" s="1"/>
  <c r="BF194" i="66"/>
  <c r="Z194" i="66" s="1"/>
  <c r="BF196" i="66"/>
  <c r="Z196" i="66" s="1"/>
  <c r="BF198" i="66"/>
  <c r="Z198" i="66" s="1"/>
  <c r="BF200" i="66"/>
  <c r="Z200" i="66" s="1"/>
  <c r="BF202" i="66"/>
  <c r="Z202" i="66" s="1"/>
  <c r="BF186" i="66"/>
  <c r="Z186" i="66" s="1"/>
  <c r="BF204" i="66"/>
  <c r="Z204" i="66" s="1"/>
  <c r="BF206" i="66"/>
  <c r="Z206" i="66" s="1"/>
  <c r="BF209" i="66"/>
  <c r="Z209" i="66" s="1"/>
  <c r="BF211" i="66"/>
  <c r="Z211" i="66" s="1"/>
  <c r="BF213" i="66"/>
  <c r="Z213" i="66" s="1"/>
  <c r="BF215" i="66"/>
  <c r="Z215" i="66" s="1"/>
  <c r="BF217" i="66"/>
  <c r="Z217" i="66" s="1"/>
  <c r="BF219" i="66"/>
  <c r="Z219" i="66" s="1"/>
  <c r="BF221" i="66"/>
  <c r="Z221" i="66" s="1"/>
  <c r="BF189" i="66"/>
  <c r="Z189" i="66" s="1"/>
  <c r="BF192" i="66"/>
  <c r="Z192" i="66" s="1"/>
  <c r="BF208" i="66"/>
  <c r="Z208" i="66" s="1"/>
  <c r="BF216" i="66"/>
  <c r="Z216" i="66" s="1"/>
  <c r="BF214" i="66"/>
  <c r="Z214" i="66" s="1"/>
  <c r="BF222" i="66"/>
  <c r="Z222" i="66" s="1"/>
  <c r="BF212" i="66"/>
  <c r="Z212" i="66" s="1"/>
  <c r="BF220" i="66"/>
  <c r="Z220" i="66" s="1"/>
  <c r="BF210" i="66"/>
  <c r="Z210" i="66" s="1"/>
  <c r="BF218" i="66"/>
  <c r="Z218" i="66" s="1"/>
  <c r="BD22" i="66"/>
  <c r="X22" i="66" s="1"/>
  <c r="BD24" i="66"/>
  <c r="X24" i="66" s="1"/>
  <c r="BD26" i="66"/>
  <c r="X26" i="66" s="1"/>
  <c r="BD28" i="66"/>
  <c r="X28" i="66" s="1"/>
  <c r="BD30" i="66"/>
  <c r="X30" i="66" s="1"/>
  <c r="BD32" i="66"/>
  <c r="X32" i="66" s="1"/>
  <c r="BD34" i="66"/>
  <c r="X34" i="66" s="1"/>
  <c r="BD36" i="66"/>
  <c r="X36" i="66" s="1"/>
  <c r="BD38" i="66"/>
  <c r="X38" i="66" s="1"/>
  <c r="BD23" i="66"/>
  <c r="X23" i="66" s="1"/>
  <c r="BD25" i="66"/>
  <c r="X25" i="66" s="1"/>
  <c r="BD27" i="66"/>
  <c r="X27" i="66" s="1"/>
  <c r="BD29" i="66"/>
  <c r="X29" i="66" s="1"/>
  <c r="BD31" i="66"/>
  <c r="X31" i="66" s="1"/>
  <c r="BD33" i="66"/>
  <c r="X33" i="66" s="1"/>
  <c r="BD35" i="66"/>
  <c r="X35" i="66" s="1"/>
  <c r="BD37" i="66"/>
  <c r="X37" i="66" s="1"/>
  <c r="BD194" i="66"/>
  <c r="X194" i="66" s="1"/>
  <c r="BD196" i="66"/>
  <c r="X196" i="66" s="1"/>
  <c r="BD198" i="66"/>
  <c r="X198" i="66" s="1"/>
  <c r="BD200" i="66"/>
  <c r="X200" i="66" s="1"/>
  <c r="BD202" i="66"/>
  <c r="X202" i="66" s="1"/>
  <c r="BD204" i="66"/>
  <c r="X204" i="66" s="1"/>
  <c r="BD206" i="66"/>
  <c r="X206" i="66" s="1"/>
  <c r="BD192" i="66"/>
  <c r="X192" i="66" s="1"/>
  <c r="BD193" i="66"/>
  <c r="X193" i="66" s="1"/>
  <c r="BD195" i="66"/>
  <c r="X195" i="66" s="1"/>
  <c r="BD197" i="66"/>
  <c r="X197" i="66" s="1"/>
  <c r="BD199" i="66"/>
  <c r="X199" i="66" s="1"/>
  <c r="BD201" i="66"/>
  <c r="X201" i="66" s="1"/>
  <c r="BD203" i="66"/>
  <c r="X203" i="66" s="1"/>
  <c r="BD205" i="66"/>
  <c r="X205" i="66" s="1"/>
  <c r="BD208" i="66"/>
  <c r="X208" i="66" s="1"/>
  <c r="BD210" i="66"/>
  <c r="X210" i="66" s="1"/>
  <c r="BD212" i="66"/>
  <c r="X212" i="66" s="1"/>
  <c r="BD214" i="66"/>
  <c r="X214" i="66" s="1"/>
  <c r="BD216" i="66"/>
  <c r="X216" i="66" s="1"/>
  <c r="BD218" i="66"/>
  <c r="X218" i="66" s="1"/>
  <c r="BD220" i="66"/>
  <c r="X220" i="66" s="1"/>
  <c r="BD222" i="66"/>
  <c r="X222" i="66" s="1"/>
  <c r="BD207" i="66"/>
  <c r="X207" i="66" s="1"/>
  <c r="BD215" i="66"/>
  <c r="X215" i="66" s="1"/>
  <c r="BD213" i="66"/>
  <c r="X213" i="66" s="1"/>
  <c r="BD221" i="66"/>
  <c r="X221" i="66" s="1"/>
  <c r="BD211" i="66"/>
  <c r="X211" i="66" s="1"/>
  <c r="BD219" i="66"/>
  <c r="X219" i="66" s="1"/>
  <c r="BD209" i="66"/>
  <c r="X209" i="66" s="1"/>
  <c r="BD217" i="66"/>
  <c r="X217" i="66" s="1"/>
  <c r="BN27" i="71"/>
  <c r="AH27" i="71" s="1"/>
  <c r="AX27" i="71" s="1"/>
  <c r="BN25" i="71"/>
  <c r="AH25" i="71" s="1"/>
  <c r="AX25" i="71" s="1"/>
  <c r="BM192" i="71"/>
  <c r="AG192" i="71" s="1"/>
  <c r="AW192" i="71" s="1"/>
  <c r="BM191" i="71"/>
  <c r="AG191" i="71" s="1"/>
  <c r="AW191" i="71" s="1"/>
  <c r="BM27" i="71"/>
  <c r="AG27" i="71" s="1"/>
  <c r="AW27" i="71" s="1"/>
  <c r="BM29" i="71"/>
  <c r="AG29" i="71" s="1"/>
  <c r="AW29" i="71" s="1"/>
  <c r="BL194" i="71"/>
  <c r="AF194" i="71" s="1"/>
  <c r="AV194" i="71" s="1"/>
  <c r="BL193" i="71"/>
  <c r="AF193" i="71" s="1"/>
  <c r="AV193" i="71" s="1"/>
  <c r="BL192" i="71"/>
  <c r="AF192" i="71" s="1"/>
  <c r="AV192" i="71" s="1"/>
  <c r="BL25" i="71"/>
  <c r="AF25" i="71" s="1"/>
  <c r="AV25" i="71" s="1"/>
  <c r="BL189" i="71"/>
  <c r="AF189" i="71" s="1"/>
  <c r="AV189" i="71" s="1"/>
  <c r="BL190" i="71"/>
  <c r="AF190" i="71" s="1"/>
  <c r="AV190" i="71" s="1"/>
  <c r="BL183" i="71"/>
  <c r="AF183" i="71" s="1"/>
  <c r="AV183" i="71" s="1"/>
  <c r="BL181" i="71"/>
  <c r="AF181" i="71" s="1"/>
  <c r="AV181" i="71" s="1"/>
  <c r="BL186" i="71"/>
  <c r="AF186" i="71" s="1"/>
  <c r="AV186" i="71" s="1"/>
  <c r="BL182" i="71"/>
  <c r="AF182" i="71" s="1"/>
  <c r="AV182" i="71" s="1"/>
  <c r="BL28" i="71"/>
  <c r="AF28" i="71" s="1"/>
  <c r="AV28" i="71" s="1"/>
  <c r="BL27" i="71"/>
  <c r="AF27" i="71" s="1"/>
  <c r="AV27" i="71" s="1"/>
  <c r="BL26" i="71"/>
  <c r="AF26" i="71" s="1"/>
  <c r="AV26" i="71" s="1"/>
  <c r="BL180" i="71"/>
  <c r="AF180" i="71" s="1"/>
  <c r="AV180" i="71" s="1"/>
  <c r="BL177" i="71"/>
  <c r="AF177" i="71" s="1"/>
  <c r="AV177" i="71" s="1"/>
  <c r="BK112" i="71"/>
  <c r="AE112" i="71" s="1"/>
  <c r="AU112" i="71" s="1"/>
  <c r="BK31" i="71"/>
  <c r="AE31" i="71" s="1"/>
  <c r="AU31" i="71" s="1"/>
  <c r="BI29" i="71"/>
  <c r="AC29" i="71" s="1"/>
  <c r="AS29" i="71" s="1"/>
  <c r="BH29" i="71"/>
  <c r="AB29" i="71" s="1"/>
  <c r="AR29" i="71" s="1"/>
  <c r="BH28" i="71"/>
  <c r="AB28" i="71" s="1"/>
  <c r="AR28" i="71" s="1"/>
  <c r="BH30" i="71"/>
  <c r="AB30" i="71" s="1"/>
  <c r="AR30" i="71" s="1"/>
  <c r="BG30" i="71"/>
  <c r="AA30" i="71" s="1"/>
  <c r="AQ30" i="71" s="1"/>
  <c r="BG31" i="71"/>
  <c r="AA31" i="71" s="1"/>
  <c r="AQ31" i="71" s="1"/>
  <c r="BE32" i="71"/>
  <c r="Y32" i="71" s="1"/>
  <c r="AO32" i="71" s="1"/>
  <c r="BE30" i="71"/>
  <c r="Y30" i="71" s="1"/>
  <c r="AO30" i="71" s="1"/>
  <c r="BE31" i="71"/>
  <c r="Y31" i="71" s="1"/>
  <c r="AO31" i="71" s="1"/>
  <c r="BD189" i="71"/>
  <c r="X189" i="71" s="1"/>
  <c r="AN189" i="71" s="1"/>
  <c r="BC30" i="71"/>
  <c r="W30" i="71" s="1"/>
  <c r="AM30" i="71" s="1"/>
  <c r="BC188" i="71"/>
  <c r="W188" i="71" s="1"/>
  <c r="AM188" i="71" s="1"/>
  <c r="BC192" i="71"/>
  <c r="W192" i="71" s="1"/>
  <c r="AM192" i="71" s="1"/>
  <c r="BC189" i="71"/>
  <c r="W189" i="71" s="1"/>
  <c r="AM189" i="71" s="1"/>
  <c r="BC193" i="71"/>
  <c r="W193" i="71" s="1"/>
  <c r="AM193" i="71" s="1"/>
  <c r="BC190" i="71"/>
  <c r="W190" i="71" s="1"/>
  <c r="AM190" i="71" s="1"/>
  <c r="BC191" i="71"/>
  <c r="W191" i="71" s="1"/>
  <c r="AM191" i="71" s="1"/>
  <c r="BA26" i="71"/>
  <c r="U26" i="71" s="1"/>
  <c r="AK26" i="71" s="1"/>
  <c r="BB31" i="71"/>
  <c r="V31" i="71" s="1"/>
  <c r="AL31" i="71" s="1"/>
  <c r="BB29" i="71"/>
  <c r="V29" i="71" s="1"/>
  <c r="AL29" i="71" s="1"/>
  <c r="BB30" i="71"/>
  <c r="V30" i="71" s="1"/>
  <c r="AL30" i="71" s="1"/>
  <c r="BA27" i="71"/>
  <c r="U27" i="71" s="1"/>
  <c r="AK27" i="71" s="1"/>
  <c r="BA28" i="71"/>
  <c r="U28" i="71" s="1"/>
  <c r="AK28" i="71" s="1"/>
  <c r="BA29" i="71"/>
  <c r="U29" i="71" s="1"/>
  <c r="AK29" i="71" s="1"/>
  <c r="AZ26" i="71"/>
  <c r="T26" i="71" s="1"/>
  <c r="AJ26" i="71" s="1"/>
  <c r="AZ25" i="71"/>
  <c r="T25" i="71" s="1"/>
  <c r="AJ25" i="71" s="1"/>
  <c r="AZ24" i="71"/>
  <c r="T24" i="71" s="1"/>
  <c r="AJ24" i="71" s="1"/>
  <c r="BK33" i="71"/>
  <c r="AE33" i="71" s="1"/>
  <c r="AU33" i="71" s="1"/>
  <c r="BN32" i="71"/>
  <c r="AH32" i="71" s="1"/>
  <c r="AX32" i="71" s="1"/>
  <c r="BI34" i="71"/>
  <c r="AC34" i="71" s="1"/>
  <c r="AS34" i="71" s="1"/>
  <c r="BN28" i="71"/>
  <c r="AH28" i="71" s="1"/>
  <c r="AX28" i="71" s="1"/>
  <c r="BF35" i="71"/>
  <c r="Z35" i="71" s="1"/>
  <c r="AP35" i="71" s="1"/>
  <c r="BJ35" i="71"/>
  <c r="AD35" i="71" s="1"/>
  <c r="AT35" i="71" s="1"/>
  <c r="BN31" i="71"/>
  <c r="AH31" i="71" s="1"/>
  <c r="AX31" i="71" s="1"/>
  <c r="BI44" i="71"/>
  <c r="AC44" i="71" s="1"/>
  <c r="AS44" i="71" s="1"/>
  <c r="BC37" i="71"/>
  <c r="W37" i="71" s="1"/>
  <c r="AM37" i="71" s="1"/>
  <c r="BN29" i="71"/>
  <c r="AH29" i="71" s="1"/>
  <c r="AX29" i="71" s="1"/>
  <c r="BG36" i="71"/>
  <c r="AA36" i="71" s="1"/>
  <c r="AQ36" i="71" s="1"/>
  <c r="BI32" i="71"/>
  <c r="AC32" i="71" s="1"/>
  <c r="AS32" i="71" s="1"/>
  <c r="BJ40" i="71"/>
  <c r="AD40" i="71" s="1"/>
  <c r="AT40" i="71" s="1"/>
  <c r="BI41" i="71"/>
  <c r="AC41" i="71" s="1"/>
  <c r="AS41" i="71" s="1"/>
  <c r="BJ44" i="71"/>
  <c r="AD44" i="71" s="1"/>
  <c r="AT44" i="71" s="1"/>
  <c r="BK41" i="71"/>
  <c r="AE41" i="71" s="1"/>
  <c r="AU41" i="71" s="1"/>
  <c r="BC42" i="71"/>
  <c r="W42" i="71" s="1"/>
  <c r="AM42" i="71" s="1"/>
  <c r="BC41" i="71"/>
  <c r="W41" i="71" s="1"/>
  <c r="AM41" i="71" s="1"/>
  <c r="BF43" i="71"/>
  <c r="Z43" i="71" s="1"/>
  <c r="AP43" i="71" s="1"/>
  <c r="BN39" i="71"/>
  <c r="AH39" i="71" s="1"/>
  <c r="AX39" i="71" s="1"/>
  <c r="BI38" i="71"/>
  <c r="AC38" i="71" s="1"/>
  <c r="AS38" i="71" s="1"/>
  <c r="BI36" i="71"/>
  <c r="AC36" i="71" s="1"/>
  <c r="AS36" i="71" s="1"/>
  <c r="BN34" i="71"/>
  <c r="AH34" i="71" s="1"/>
  <c r="AX34" i="71" s="1"/>
  <c r="BJ33" i="71"/>
  <c r="AD33" i="71" s="1"/>
  <c r="AT33" i="71" s="1"/>
  <c r="BJ37" i="71"/>
  <c r="AD37" i="71" s="1"/>
  <c r="AT37" i="71" s="1"/>
  <c r="BJ41" i="71"/>
  <c r="AD41" i="71" s="1"/>
  <c r="AT41" i="71" s="1"/>
  <c r="BK35" i="71"/>
  <c r="AE35" i="71" s="1"/>
  <c r="AU35" i="71" s="1"/>
  <c r="BK38" i="71"/>
  <c r="AE38" i="71" s="1"/>
  <c r="AU38" i="71" s="1"/>
  <c r="BF36" i="71"/>
  <c r="Z36" i="71" s="1"/>
  <c r="AP36" i="71" s="1"/>
  <c r="BE39" i="71"/>
  <c r="Y39" i="71" s="1"/>
  <c r="AO39" i="71" s="1"/>
  <c r="BB35" i="71"/>
  <c r="V35" i="71" s="1"/>
  <c r="AL35" i="71" s="1"/>
  <c r="BM34" i="71"/>
  <c r="AG34" i="71" s="1"/>
  <c r="AW34" i="71" s="1"/>
  <c r="BM33" i="71"/>
  <c r="AG33" i="71" s="1"/>
  <c r="AW33" i="71" s="1"/>
  <c r="BF33" i="71"/>
  <c r="Z33" i="71" s="1"/>
  <c r="AP33" i="71" s="1"/>
  <c r="BD37" i="71"/>
  <c r="X37" i="71" s="1"/>
  <c r="AN37" i="71" s="1"/>
  <c r="BL35" i="71"/>
  <c r="AF35" i="71" s="1"/>
  <c r="AV35" i="71" s="1"/>
  <c r="AZ34" i="71"/>
  <c r="T34" i="71" s="1"/>
  <c r="AJ34" i="71" s="1"/>
  <c r="BG38" i="71"/>
  <c r="AA38" i="71" s="1"/>
  <c r="AQ38" i="71" s="1"/>
  <c r="BL33" i="71"/>
  <c r="AF33" i="71" s="1"/>
  <c r="AV33" i="71" s="1"/>
  <c r="BG37" i="71"/>
  <c r="AA37" i="71" s="1"/>
  <c r="AQ37" i="71" s="1"/>
  <c r="BN35" i="71"/>
  <c r="AH35" i="71" s="1"/>
  <c r="AX35" i="71" s="1"/>
  <c r="BI33" i="71"/>
  <c r="AC33" i="71" s="1"/>
  <c r="AS33" i="71" s="1"/>
  <c r="BN30" i="71"/>
  <c r="AH30" i="71" s="1"/>
  <c r="AX30" i="71" s="1"/>
  <c r="BJ34" i="71"/>
  <c r="AD34" i="71" s="1"/>
  <c r="AT34" i="71" s="1"/>
  <c r="BC34" i="71"/>
  <c r="W34" i="71" s="1"/>
  <c r="AM34" i="71" s="1"/>
  <c r="AZ27" i="71"/>
  <c r="T27" i="71" s="1"/>
  <c r="AJ27" i="71" s="1"/>
  <c r="BH31" i="71"/>
  <c r="AB31" i="71" s="1"/>
  <c r="AR31" i="71" s="1"/>
  <c r="BJ38" i="71"/>
  <c r="AD38" i="71" s="1"/>
  <c r="AT38" i="71" s="1"/>
  <c r="BK32" i="71"/>
  <c r="AE32" i="71" s="1"/>
  <c r="AU32" i="71" s="1"/>
  <c r="BF32" i="71"/>
  <c r="Z32" i="71" s="1"/>
  <c r="AP32" i="71" s="1"/>
  <c r="BE36" i="71"/>
  <c r="Y36" i="71" s="1"/>
  <c r="AO36" i="71" s="1"/>
  <c r="BE34" i="71"/>
  <c r="Y34" i="71" s="1"/>
  <c r="AO34" i="71" s="1"/>
  <c r="BE33" i="71"/>
  <c r="Y33" i="71" s="1"/>
  <c r="AO33" i="71" s="1"/>
  <c r="BA30" i="71"/>
  <c r="U30" i="71" s="1"/>
  <c r="AK30" i="71" s="1"/>
  <c r="BA31" i="71"/>
  <c r="U31" i="71" s="1"/>
  <c r="AK31" i="71" s="1"/>
  <c r="BB32" i="71"/>
  <c r="V32" i="71" s="1"/>
  <c r="AL32" i="71" s="1"/>
  <c r="BB36" i="71"/>
  <c r="V36" i="71" s="1"/>
  <c r="AL36" i="71" s="1"/>
  <c r="BM35" i="71"/>
  <c r="AG35" i="71" s="1"/>
  <c r="AW35" i="71" s="1"/>
  <c r="BN33" i="71"/>
  <c r="AH33" i="71" s="1"/>
  <c r="AX33" i="71" s="1"/>
  <c r="AZ33" i="71"/>
  <c r="T33" i="71" s="1"/>
  <c r="AJ33" i="71" s="1"/>
  <c r="AZ32" i="71"/>
  <c r="T32" i="71" s="1"/>
  <c r="AJ32" i="71" s="1"/>
  <c r="BD33" i="71"/>
  <c r="X33" i="71" s="1"/>
  <c r="AN33" i="71" s="1"/>
  <c r="BL31" i="71"/>
  <c r="AF31" i="71" s="1"/>
  <c r="AV31" i="71" s="1"/>
  <c r="AZ31" i="71"/>
  <c r="T31" i="71" s="1"/>
  <c r="AJ31" i="71" s="1"/>
  <c r="BH36" i="71"/>
  <c r="AB36" i="71" s="1"/>
  <c r="AR36" i="71" s="1"/>
  <c r="BH34" i="71"/>
  <c r="AB34" i="71" s="1"/>
  <c r="AR34" i="71" s="1"/>
  <c r="BL32" i="71"/>
  <c r="AF32" i="71" s="1"/>
  <c r="AV32" i="71" s="1"/>
  <c r="BG32" i="71"/>
  <c r="AA32" i="71" s="1"/>
  <c r="AQ32" i="71" s="1"/>
  <c r="BG35" i="71"/>
  <c r="AA35" i="71" s="1"/>
  <c r="AQ35" i="71" s="1"/>
  <c r="BD31" i="71"/>
  <c r="X31" i="71" s="1"/>
  <c r="AN31" i="71" s="1"/>
  <c r="BK36" i="71"/>
  <c r="AE36" i="71" s="1"/>
  <c r="AU36" i="71" s="1"/>
  <c r="BC35" i="71"/>
  <c r="W35" i="71" s="1"/>
  <c r="AM35" i="71" s="1"/>
  <c r="BE38" i="71"/>
  <c r="Y38" i="71" s="1"/>
  <c r="AO38" i="71" s="1"/>
  <c r="BE37" i="71"/>
  <c r="Y37" i="71" s="1"/>
  <c r="AO37" i="71" s="1"/>
  <c r="BA32" i="71"/>
  <c r="U32" i="71" s="1"/>
  <c r="AK32" i="71" s="1"/>
  <c r="BB33" i="71"/>
  <c r="V33" i="71" s="1"/>
  <c r="AL33" i="71" s="1"/>
  <c r="BB37" i="71"/>
  <c r="V37" i="71" s="1"/>
  <c r="AL37" i="71" s="1"/>
  <c r="BM32" i="71"/>
  <c r="AG32" i="71" s="1"/>
  <c r="AW32" i="71" s="1"/>
  <c r="AZ29" i="71"/>
  <c r="T29" i="71" s="1"/>
  <c r="AJ29" i="71" s="1"/>
  <c r="AZ28" i="71"/>
  <c r="T28" i="71" s="1"/>
  <c r="AJ28" i="71" s="1"/>
  <c r="BD34" i="71"/>
  <c r="X34" i="71" s="1"/>
  <c r="AN34" i="71" s="1"/>
  <c r="AZ30" i="71"/>
  <c r="T30" i="71" s="1"/>
  <c r="AJ30" i="71" s="1"/>
  <c r="BH32" i="71"/>
  <c r="AB32" i="71" s="1"/>
  <c r="AR32" i="71" s="1"/>
  <c r="BH35" i="71"/>
  <c r="AB35" i="71" s="1"/>
  <c r="AR35" i="71" s="1"/>
  <c r="BM31" i="71"/>
  <c r="AG31" i="71" s="1"/>
  <c r="AW31" i="71" s="1"/>
  <c r="BL30" i="71"/>
  <c r="AF30" i="71" s="1"/>
  <c r="AV30" i="71" s="1"/>
  <c r="BF31" i="71"/>
  <c r="Z31" i="71" s="1"/>
  <c r="AP31" i="71" s="1"/>
  <c r="BF34" i="71"/>
  <c r="Z34" i="71" s="1"/>
  <c r="AP34" i="71" s="1"/>
  <c r="BJ36" i="71"/>
  <c r="AD36" i="71" s="1"/>
  <c r="AT36" i="71" s="1"/>
  <c r="BC36" i="71"/>
  <c r="W36" i="71" s="1"/>
  <c r="AM36" i="71" s="1"/>
  <c r="BE35" i="71"/>
  <c r="Y35" i="71" s="1"/>
  <c r="AO35" i="71" s="1"/>
  <c r="BB34" i="71"/>
  <c r="V34" i="71" s="1"/>
  <c r="AL34" i="71" s="1"/>
  <c r="BM36" i="71"/>
  <c r="AG36" i="71" s="1"/>
  <c r="AW36" i="71" s="1"/>
  <c r="BM30" i="71"/>
  <c r="AG30" i="71" s="1"/>
  <c r="AW30" i="71" s="1"/>
  <c r="BD35" i="71"/>
  <c r="X35" i="71" s="1"/>
  <c r="AN35" i="71" s="1"/>
  <c r="BD30" i="71"/>
  <c r="X30" i="71" s="1"/>
  <c r="AN30" i="71" s="1"/>
  <c r="BL34" i="71"/>
  <c r="AF34" i="71" s="1"/>
  <c r="AV34" i="71" s="1"/>
  <c r="BG33" i="71"/>
  <c r="AA33" i="71" s="1"/>
  <c r="AQ33" i="71" s="1"/>
  <c r="BH33" i="71"/>
  <c r="AB33" i="71" s="1"/>
  <c r="AR33" i="71" s="1"/>
  <c r="BH37" i="71"/>
  <c r="AB37" i="71" s="1"/>
  <c r="AR37" i="71" s="1"/>
  <c r="BL29" i="71"/>
  <c r="AF29" i="71" s="1"/>
  <c r="AV29" i="71" s="1"/>
  <c r="BL36" i="71"/>
  <c r="AF36" i="71" s="1"/>
  <c r="AV36" i="71" s="1"/>
  <c r="BG34" i="71"/>
  <c r="AA34" i="71" s="1"/>
  <c r="AQ34" i="71" s="1"/>
  <c r="BD32" i="71"/>
  <c r="X32" i="71" s="1"/>
  <c r="AN32" i="71" s="1"/>
  <c r="BC22" i="71"/>
  <c r="W22" i="71" s="1"/>
  <c r="AM22" i="71" s="1"/>
  <c r="BJ32" i="71"/>
  <c r="AD32" i="71" s="1"/>
  <c r="AT32" i="71" s="1"/>
  <c r="BK29" i="71"/>
  <c r="AE29" i="71" s="1"/>
  <c r="AU29" i="71" s="1"/>
  <c r="BC24" i="71"/>
  <c r="W24" i="71" s="1"/>
  <c r="AM24" i="71" s="1"/>
  <c r="BF39" i="71"/>
  <c r="Z39" i="71" s="1"/>
  <c r="AP39" i="71" s="1"/>
  <c r="BI39" i="71"/>
  <c r="AC39" i="71" s="1"/>
  <c r="AS39" i="71" s="1"/>
  <c r="BK39" i="71"/>
  <c r="AE39" i="71" s="1"/>
  <c r="AU39" i="71" s="1"/>
  <c r="BC43" i="71"/>
  <c r="W43" i="71" s="1"/>
  <c r="AM43" i="71" s="1"/>
  <c r="BC44" i="71"/>
  <c r="W44" i="71" s="1"/>
  <c r="AM44" i="71" s="1"/>
  <c r="BM37" i="71"/>
  <c r="AG37" i="71" s="1"/>
  <c r="AW37" i="71" s="1"/>
  <c r="BF37" i="71"/>
  <c r="Z37" i="71" s="1"/>
  <c r="AP37" i="71" s="1"/>
  <c r="BD36" i="71"/>
  <c r="X36" i="71" s="1"/>
  <c r="AN36" i="71" s="1"/>
  <c r="BI43" i="71"/>
  <c r="AC43" i="71" s="1"/>
  <c r="AS43" i="71" s="1"/>
  <c r="BF38" i="71"/>
  <c r="Z38" i="71" s="1"/>
  <c r="AP38" i="71" s="1"/>
  <c r="BJ43" i="71"/>
  <c r="AD43" i="71" s="1"/>
  <c r="AT43" i="71" s="1"/>
  <c r="BC39" i="71"/>
  <c r="W39" i="71" s="1"/>
  <c r="AM39" i="71" s="1"/>
  <c r="BG39" i="71"/>
  <c r="AA39" i="71" s="1"/>
  <c r="AQ39" i="71" s="1"/>
  <c r="BH38" i="71"/>
  <c r="AB38" i="71" s="1"/>
  <c r="AR38" i="71" s="1"/>
  <c r="BN38" i="71"/>
  <c r="AH38" i="71" s="1"/>
  <c r="AX38" i="71" s="1"/>
  <c r="BN40" i="71"/>
  <c r="AH40" i="71" s="1"/>
  <c r="AX40" i="71" s="1"/>
  <c r="BC187" i="71"/>
  <c r="W187" i="71" s="1"/>
  <c r="AM187" i="71" s="1"/>
  <c r="BK44" i="71"/>
  <c r="AE44" i="71" s="1"/>
  <c r="AU44" i="71" s="1"/>
  <c r="BD42" i="71"/>
  <c r="X42" i="71" s="1"/>
  <c r="AN42" i="71" s="1"/>
  <c r="BD40" i="71"/>
  <c r="X40" i="71" s="1"/>
  <c r="AN40" i="71" s="1"/>
  <c r="BG44" i="71"/>
  <c r="AA44" i="71" s="1"/>
  <c r="AQ44" i="71" s="1"/>
  <c r="BH40" i="71"/>
  <c r="AB40" i="71" s="1"/>
  <c r="AR40" i="71" s="1"/>
  <c r="BH39" i="71"/>
  <c r="AB39" i="71" s="1"/>
  <c r="AR39" i="71" s="1"/>
  <c r="BL40" i="71"/>
  <c r="AF40" i="71" s="1"/>
  <c r="AV40" i="71" s="1"/>
  <c r="BF42" i="71"/>
  <c r="Z42" i="71" s="1"/>
  <c r="AP42" i="71" s="1"/>
  <c r="BK43" i="71"/>
  <c r="AE43" i="71" s="1"/>
  <c r="AU43" i="71" s="1"/>
  <c r="BM38" i="71"/>
  <c r="AG38" i="71" s="1"/>
  <c r="AW38" i="71" s="1"/>
  <c r="BN37" i="71"/>
  <c r="AH37" i="71" s="1"/>
  <c r="AX37" i="71" s="1"/>
  <c r="BD38" i="71"/>
  <c r="X38" i="71" s="1"/>
  <c r="AN38" i="71" s="1"/>
  <c r="BL42" i="71"/>
  <c r="AF42" i="71" s="1"/>
  <c r="AV42" i="71" s="1"/>
  <c r="BG40" i="71"/>
  <c r="AA40" i="71" s="1"/>
  <c r="AQ40" i="71" s="1"/>
  <c r="BG42" i="71"/>
  <c r="AA42" i="71" s="1"/>
  <c r="AQ42" i="71" s="1"/>
  <c r="BH43" i="71"/>
  <c r="AB43" i="71" s="1"/>
  <c r="AR43" i="71" s="1"/>
  <c r="BH41" i="71"/>
  <c r="AB41" i="71" s="1"/>
  <c r="AR41" i="71" s="1"/>
  <c r="BM39" i="71"/>
  <c r="AG39" i="71" s="1"/>
  <c r="AW39" i="71" s="1"/>
  <c r="BM42" i="71"/>
  <c r="AG42" i="71" s="1"/>
  <c r="AW42" i="71" s="1"/>
  <c r="BM41" i="71"/>
  <c r="AG41" i="71" s="1"/>
  <c r="AW41" i="71" s="1"/>
  <c r="BD39" i="71"/>
  <c r="X39" i="71" s="1"/>
  <c r="AN39" i="71" s="1"/>
  <c r="BD41" i="71"/>
  <c r="X41" i="71" s="1"/>
  <c r="AN41" i="71" s="1"/>
  <c r="BL38" i="71"/>
  <c r="AF38" i="71" s="1"/>
  <c r="AV38" i="71" s="1"/>
  <c r="BG43" i="71"/>
  <c r="AA43" i="71" s="1"/>
  <c r="AQ43" i="71" s="1"/>
  <c r="BH42" i="71"/>
  <c r="AB42" i="71" s="1"/>
  <c r="AR42" i="71" s="1"/>
  <c r="BL37" i="71"/>
  <c r="AF37" i="71" s="1"/>
  <c r="AV37" i="71" s="1"/>
  <c r="BL41" i="71"/>
  <c r="AF41" i="71" s="1"/>
  <c r="AV41" i="71" s="1"/>
  <c r="BK40" i="71"/>
  <c r="AE40" i="71" s="1"/>
  <c r="AU40" i="71" s="1"/>
  <c r="BF40" i="71"/>
  <c r="Z40" i="71" s="1"/>
  <c r="AP40" i="71" s="1"/>
  <c r="BM40" i="71"/>
  <c r="AG40" i="71" s="1"/>
  <c r="AW40" i="71" s="1"/>
  <c r="BM43" i="71"/>
  <c r="AG43" i="71" s="1"/>
  <c r="AW43" i="71" s="1"/>
  <c r="BN41" i="71"/>
  <c r="AH41" i="71" s="1"/>
  <c r="AX41" i="71" s="1"/>
  <c r="BF41" i="71"/>
  <c r="Z41" i="71" s="1"/>
  <c r="AP41" i="71" s="1"/>
  <c r="BL39" i="71"/>
  <c r="AF39" i="71" s="1"/>
  <c r="AV39" i="71" s="1"/>
  <c r="BG41" i="71"/>
  <c r="AA41" i="71" s="1"/>
  <c r="AQ41" i="71" s="1"/>
  <c r="BC33" i="71"/>
  <c r="W33" i="71" s="1"/>
  <c r="AM33" i="71" s="1"/>
  <c r="BC38" i="71"/>
  <c r="W38" i="71" s="1"/>
  <c r="AM38" i="71" s="1"/>
  <c r="BK45" i="71"/>
  <c r="AE45" i="71" s="1"/>
  <c r="AU45" i="71" s="1"/>
  <c r="BC40" i="71"/>
  <c r="W40" i="71" s="1"/>
  <c r="AM40" i="71" s="1"/>
  <c r="BN185" i="71"/>
  <c r="AH185" i="71" s="1"/>
  <c r="AX185" i="71" s="1"/>
  <c r="BI48" i="71"/>
  <c r="AC48" i="71" s="1"/>
  <c r="AS48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148" i="71"/>
  <c r="AC148" i="71" s="1"/>
  <c r="AS148" i="71" s="1"/>
  <c r="BI139" i="71"/>
  <c r="AC139" i="71" s="1"/>
  <c r="AS139" i="71" s="1"/>
  <c r="BI172" i="71"/>
  <c r="AC172" i="71" s="1"/>
  <c r="AS172" i="71" s="1"/>
  <c r="BN133" i="71"/>
  <c r="AH133" i="71" s="1"/>
  <c r="AX133" i="71" s="1"/>
  <c r="BN81" i="71"/>
  <c r="AH81" i="71" s="1"/>
  <c r="AX81" i="71" s="1"/>
  <c r="BN65" i="71"/>
  <c r="AH65" i="71" s="1"/>
  <c r="AX65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K101" i="71"/>
  <c r="AE101" i="71" s="1"/>
  <c r="AU101" i="71" s="1"/>
  <c r="BK133" i="71"/>
  <c r="AE133" i="71" s="1"/>
  <c r="AU133" i="71" s="1"/>
  <c r="BF181" i="71"/>
  <c r="Z181" i="71" s="1"/>
  <c r="AP181" i="71" s="1"/>
  <c r="BK151" i="71"/>
  <c r="AE151" i="71" s="1"/>
  <c r="AU151" i="71" s="1"/>
  <c r="BN119" i="71"/>
  <c r="AH119" i="71" s="1"/>
  <c r="AX119" i="71" s="1"/>
  <c r="BF58" i="71"/>
  <c r="Z58" i="71" s="1"/>
  <c r="AP58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N161" i="71"/>
  <c r="AH161" i="71" s="1"/>
  <c r="AX161" i="71" s="1"/>
  <c r="BN93" i="71"/>
  <c r="AH93" i="71" s="1"/>
  <c r="AX93" i="71" s="1"/>
  <c r="BJ49" i="71"/>
  <c r="AD49" i="71" s="1"/>
  <c r="AT49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64" i="71"/>
  <c r="AD164" i="71" s="1"/>
  <c r="AT164" i="71" s="1"/>
  <c r="BJ184" i="71"/>
  <c r="AD184" i="71" s="1"/>
  <c r="AT184" i="71" s="1"/>
  <c r="BJ130" i="71"/>
  <c r="AD130" i="71" s="1"/>
  <c r="AT130" i="71" s="1"/>
  <c r="BJ138" i="71"/>
  <c r="AD138" i="71" s="1"/>
  <c r="AT138" i="71" s="1"/>
  <c r="BK54" i="71"/>
  <c r="AE54" i="71" s="1"/>
  <c r="AU54" i="71" s="1"/>
  <c r="BK68" i="71"/>
  <c r="AE68" i="71" s="1"/>
  <c r="AU68" i="71" s="1"/>
  <c r="BK100" i="71"/>
  <c r="AE100" i="71" s="1"/>
  <c r="AU100" i="71" s="1"/>
  <c r="BK189" i="71"/>
  <c r="AE189" i="71" s="1"/>
  <c r="AU189" i="71" s="1"/>
  <c r="BN189" i="71"/>
  <c r="AH189" i="71" s="1"/>
  <c r="AX189" i="71" s="1"/>
  <c r="BN131" i="71"/>
  <c r="AH131" i="71" s="1"/>
  <c r="AX131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N126" i="71"/>
  <c r="AH126" i="71" s="1"/>
  <c r="AX126" i="71" s="1"/>
  <c r="BN47" i="71"/>
  <c r="AH47" i="71" s="1"/>
  <c r="AX47" i="71" s="1"/>
  <c r="BI61" i="71"/>
  <c r="AC61" i="71" s="1"/>
  <c r="AS61" i="71" s="1"/>
  <c r="BI118" i="71"/>
  <c r="AC118" i="71" s="1"/>
  <c r="AS118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64" i="71"/>
  <c r="AC164" i="71" s="1"/>
  <c r="AS164" i="71" s="1"/>
  <c r="BN171" i="71"/>
  <c r="AH171" i="71" s="1"/>
  <c r="AX171" i="71" s="1"/>
  <c r="BN42" i="71"/>
  <c r="AH42" i="71" s="1"/>
  <c r="AX42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190" i="71"/>
  <c r="AD190" i="71" s="1"/>
  <c r="AT190" i="71" s="1"/>
  <c r="BK84" i="71"/>
  <c r="AE84" i="71" s="1"/>
  <c r="AU84" i="71" s="1"/>
  <c r="BK113" i="71"/>
  <c r="AE113" i="71" s="1"/>
  <c r="AU113" i="71" s="1"/>
  <c r="BK150" i="71"/>
  <c r="AE150" i="71" s="1"/>
  <c r="AU150" i="71" s="1"/>
  <c r="BK132" i="71"/>
  <c r="AE132" i="71" s="1"/>
  <c r="AU132" i="71" s="1"/>
  <c r="BK168" i="71"/>
  <c r="AE168" i="71" s="1"/>
  <c r="AU168" i="71" s="1"/>
  <c r="BN197" i="71"/>
  <c r="AH197" i="71" s="1"/>
  <c r="AX197" i="71" s="1"/>
  <c r="BN149" i="71"/>
  <c r="AH149" i="71" s="1"/>
  <c r="AX149" i="71" s="1"/>
  <c r="BN44" i="71"/>
  <c r="AH44" i="71" s="1"/>
  <c r="AX44" i="71" s="1"/>
  <c r="BF116" i="71"/>
  <c r="Z116" i="71" s="1"/>
  <c r="AP116" i="71" s="1"/>
  <c r="BF154" i="71"/>
  <c r="Z154" i="71" s="1"/>
  <c r="AP15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155" i="71"/>
  <c r="AC155" i="71" s="1"/>
  <c r="AS155" i="71" s="1"/>
  <c r="BI171" i="71"/>
  <c r="AC171" i="71" s="1"/>
  <c r="AS171" i="71" s="1"/>
  <c r="BI187" i="71"/>
  <c r="AC187" i="71" s="1"/>
  <c r="AS187" i="71" s="1"/>
  <c r="BN184" i="71"/>
  <c r="AH184" i="71" s="1"/>
  <c r="AX184" i="71" s="1"/>
  <c r="BN89" i="71"/>
  <c r="AH89" i="71" s="1"/>
  <c r="AX89" i="71" s="1"/>
  <c r="BJ77" i="71"/>
  <c r="AD77" i="71" s="1"/>
  <c r="AT77" i="71" s="1"/>
  <c r="BJ93" i="71"/>
  <c r="AD93" i="71" s="1"/>
  <c r="AT93" i="71" s="1"/>
  <c r="BJ109" i="71"/>
  <c r="AD109" i="71" s="1"/>
  <c r="AT109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89" i="71"/>
  <c r="AD189" i="71" s="1"/>
  <c r="AT189" i="71" s="1"/>
  <c r="BK72" i="71"/>
  <c r="AE72" i="71" s="1"/>
  <c r="AU72" i="71" s="1"/>
  <c r="BK104" i="71"/>
  <c r="AE104" i="71" s="1"/>
  <c r="AU104" i="71" s="1"/>
  <c r="BK57" i="71"/>
  <c r="AE57" i="71" s="1"/>
  <c r="AU57" i="71" s="1"/>
  <c r="BK176" i="71"/>
  <c r="AE176" i="71" s="1"/>
  <c r="AU176" i="71" s="1"/>
  <c r="BK137" i="71"/>
  <c r="AE137" i="71" s="1"/>
  <c r="AU137" i="71" s="1"/>
  <c r="BK172" i="71"/>
  <c r="AE172" i="71" s="1"/>
  <c r="AU172" i="71" s="1"/>
  <c r="BN107" i="71"/>
  <c r="AH107" i="71" s="1"/>
  <c r="AX107" i="71" s="1"/>
  <c r="BN91" i="71"/>
  <c r="AH91" i="71" s="1"/>
  <c r="AX91" i="71" s="1"/>
  <c r="BN75" i="71"/>
  <c r="AH75" i="71" s="1"/>
  <c r="AX75" i="71" s="1"/>
  <c r="BI59" i="71"/>
  <c r="AC59" i="71" s="1"/>
  <c r="AS59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45" i="71"/>
  <c r="AC145" i="71" s="1"/>
  <c r="AS145" i="71" s="1"/>
  <c r="BI159" i="71"/>
  <c r="AC159" i="71" s="1"/>
  <c r="AS159" i="71" s="1"/>
  <c r="BI175" i="71"/>
  <c r="AC175" i="71" s="1"/>
  <c r="AS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K136" i="71"/>
  <c r="AE136" i="71" s="1"/>
  <c r="AU136" i="71" s="1"/>
  <c r="BN179" i="71"/>
  <c r="AH179" i="71" s="1"/>
  <c r="AX179" i="71" s="1"/>
  <c r="BN139" i="71"/>
  <c r="AH139" i="71" s="1"/>
  <c r="AX139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N175" i="71"/>
  <c r="AH175" i="71" s="1"/>
  <c r="AX175" i="71" s="1"/>
  <c r="BN138" i="71"/>
  <c r="AH138" i="71" s="1"/>
  <c r="AX138" i="71" s="1"/>
  <c r="BN166" i="71"/>
  <c r="AH166" i="71" s="1"/>
  <c r="AX166" i="71" s="1"/>
  <c r="BN43" i="71"/>
  <c r="AH43" i="71" s="1"/>
  <c r="AX43" i="71" s="1"/>
  <c r="BI47" i="71"/>
  <c r="AC47" i="71" s="1"/>
  <c r="AS47" i="71" s="1"/>
  <c r="BI70" i="71"/>
  <c r="AC70" i="71" s="1"/>
  <c r="AS70" i="71" s="1"/>
  <c r="BI86" i="71"/>
  <c r="AC86" i="71" s="1"/>
  <c r="AS86" i="71" s="1"/>
  <c r="BI102" i="71"/>
  <c r="AC102" i="71" s="1"/>
  <c r="AS102" i="71" s="1"/>
  <c r="BI129" i="71"/>
  <c r="AC129" i="71" s="1"/>
  <c r="AS129" i="71" s="1"/>
  <c r="BI163" i="71"/>
  <c r="AC163" i="71" s="1"/>
  <c r="AS163" i="71" s="1"/>
  <c r="BI179" i="71"/>
  <c r="AC179" i="71" s="1"/>
  <c r="AS179" i="71" s="1"/>
  <c r="BN117" i="71"/>
  <c r="AH117" i="71" s="1"/>
  <c r="AX117" i="71" s="1"/>
  <c r="BN97" i="71"/>
  <c r="AH97" i="71" s="1"/>
  <c r="AX97" i="71" s="1"/>
  <c r="BN54" i="71"/>
  <c r="AH54" i="71" s="1"/>
  <c r="AX54" i="71" s="1"/>
  <c r="BJ52" i="71"/>
  <c r="AD52" i="71" s="1"/>
  <c r="AT52" i="71" s="1"/>
  <c r="BJ59" i="71"/>
  <c r="AD59" i="71" s="1"/>
  <c r="AT59" i="71" s="1"/>
  <c r="BJ67" i="71"/>
  <c r="AD67" i="71" s="1"/>
  <c r="AT67" i="71" s="1"/>
  <c r="BJ75" i="71"/>
  <c r="AD75" i="71" s="1"/>
  <c r="AT75" i="71" s="1"/>
  <c r="BJ83" i="71"/>
  <c r="AD83" i="71" s="1"/>
  <c r="AT83" i="71" s="1"/>
  <c r="BJ91" i="71"/>
  <c r="AD91" i="71" s="1"/>
  <c r="AT91" i="71" s="1"/>
  <c r="BJ99" i="71"/>
  <c r="AD99" i="71" s="1"/>
  <c r="AT99" i="71" s="1"/>
  <c r="BJ107" i="71"/>
  <c r="AD107" i="71" s="1"/>
  <c r="AT107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41" i="71"/>
  <c r="AD141" i="71" s="1"/>
  <c r="AT141" i="71" s="1"/>
  <c r="BJ154" i="71"/>
  <c r="AD154" i="71" s="1"/>
  <c r="AT154" i="71" s="1"/>
  <c r="BK50" i="71"/>
  <c r="AE50" i="71" s="1"/>
  <c r="AU50" i="71" s="1"/>
  <c r="BK88" i="71"/>
  <c r="AE88" i="71" s="1"/>
  <c r="AU88" i="71" s="1"/>
  <c r="BK166" i="71"/>
  <c r="AE166" i="71" s="1"/>
  <c r="AU166" i="71" s="1"/>
  <c r="BK120" i="71"/>
  <c r="AE120" i="71" s="1"/>
  <c r="AU120" i="71" s="1"/>
  <c r="BK170" i="71"/>
  <c r="AE170" i="71" s="1"/>
  <c r="AU170" i="71" s="1"/>
  <c r="BK141" i="71"/>
  <c r="AE141" i="71" s="1"/>
  <c r="AU141" i="71" s="1"/>
  <c r="BK152" i="71"/>
  <c r="AE152" i="71" s="1"/>
  <c r="AU152" i="71" s="1"/>
  <c r="BK149" i="71"/>
  <c r="AE149" i="71" s="1"/>
  <c r="AU149" i="71" s="1"/>
  <c r="BK61" i="71"/>
  <c r="AE61" i="71" s="1"/>
  <c r="AU61" i="71" s="1"/>
  <c r="BK73" i="71"/>
  <c r="AE73" i="71" s="1"/>
  <c r="AU73" i="71" s="1"/>
  <c r="BK186" i="71"/>
  <c r="AE186" i="71" s="1"/>
  <c r="AU186" i="71" s="1"/>
  <c r="BK109" i="71"/>
  <c r="AE109" i="71" s="1"/>
  <c r="AU109" i="71" s="1"/>
  <c r="BD74" i="71"/>
  <c r="X74" i="71" s="1"/>
  <c r="AN74" i="71" s="1"/>
  <c r="BD119" i="71"/>
  <c r="X119" i="71" s="1"/>
  <c r="AN119" i="71" s="1"/>
  <c r="BF147" i="71"/>
  <c r="Z147" i="71" s="1"/>
  <c r="AP147" i="71" s="1"/>
  <c r="BF158" i="71"/>
  <c r="Z158" i="71" s="1"/>
  <c r="AP158" i="71" s="1"/>
  <c r="BF54" i="71"/>
  <c r="Z54" i="71" s="1"/>
  <c r="AP54" i="71" s="1"/>
  <c r="BK51" i="71"/>
  <c r="AE51" i="71" s="1"/>
  <c r="AU51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F182" i="71"/>
  <c r="Z182" i="71" s="1"/>
  <c r="AP182" i="71" s="1"/>
  <c r="BN55" i="71"/>
  <c r="AH55" i="71" s="1"/>
  <c r="AX55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89" i="71"/>
  <c r="AE89" i="71" s="1"/>
  <c r="AU89" i="71" s="1"/>
  <c r="BK105" i="71"/>
  <c r="AE105" i="71" s="1"/>
  <c r="AU105" i="71" s="1"/>
  <c r="BK125" i="71"/>
  <c r="AE125" i="71" s="1"/>
  <c r="AU125" i="71" s="1"/>
  <c r="BK140" i="71"/>
  <c r="AE140" i="71" s="1"/>
  <c r="AU140" i="71" s="1"/>
  <c r="BK169" i="71"/>
  <c r="AE169" i="71" s="1"/>
  <c r="AU169" i="71" s="1"/>
  <c r="BK185" i="71"/>
  <c r="AE185" i="71" s="1"/>
  <c r="AU185" i="71" s="1"/>
  <c r="BF106" i="71"/>
  <c r="Z106" i="71" s="1"/>
  <c r="AP106" i="71" s="1"/>
  <c r="BF90" i="71"/>
  <c r="Z90" i="71" s="1"/>
  <c r="AP90" i="71" s="1"/>
  <c r="BF74" i="71"/>
  <c r="Z74" i="71" s="1"/>
  <c r="AP74" i="71" s="1"/>
  <c r="BF132" i="71"/>
  <c r="Z132" i="71" s="1"/>
  <c r="AP132" i="71" s="1"/>
  <c r="BF159" i="71"/>
  <c r="Z159" i="71" s="1"/>
  <c r="AP159" i="71" s="1"/>
  <c r="BN130" i="71"/>
  <c r="AH130" i="71" s="1"/>
  <c r="AX130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N73" i="71"/>
  <c r="AH73" i="71" s="1"/>
  <c r="AX73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143" i="71"/>
  <c r="AD143" i="71" s="1"/>
  <c r="AT143" i="71" s="1"/>
  <c r="BJ178" i="71"/>
  <c r="AD178" i="71" s="1"/>
  <c r="AT178" i="71" s="1"/>
  <c r="BK49" i="71"/>
  <c r="AE49" i="71" s="1"/>
  <c r="AU49" i="71" s="1"/>
  <c r="BK76" i="71"/>
  <c r="AE76" i="71" s="1"/>
  <c r="AU76" i="71" s="1"/>
  <c r="BK108" i="71"/>
  <c r="AE108" i="71" s="1"/>
  <c r="AU108" i="71" s="1"/>
  <c r="BK77" i="71"/>
  <c r="AE77" i="71" s="1"/>
  <c r="AU77" i="71" s="1"/>
  <c r="BK175" i="71"/>
  <c r="AE175" i="71" s="1"/>
  <c r="AU175" i="71" s="1"/>
  <c r="BK124" i="71"/>
  <c r="AE124" i="71" s="1"/>
  <c r="AU124" i="71" s="1"/>
  <c r="BN127" i="71"/>
  <c r="AH127" i="71" s="1"/>
  <c r="AX127" i="71" s="1"/>
  <c r="BN181" i="71"/>
  <c r="AH181" i="71" s="1"/>
  <c r="AX181" i="71" s="1"/>
  <c r="BN128" i="71"/>
  <c r="AH128" i="71" s="1"/>
  <c r="AX128" i="71" s="1"/>
  <c r="BF100" i="71"/>
  <c r="Z100" i="71" s="1"/>
  <c r="AP100" i="71" s="1"/>
  <c r="BD172" i="71"/>
  <c r="X172" i="71" s="1"/>
  <c r="AN172" i="71" s="1"/>
  <c r="BD156" i="71"/>
  <c r="X156" i="71" s="1"/>
  <c r="AN156" i="71" s="1"/>
  <c r="BD123" i="71"/>
  <c r="X123" i="71" s="1"/>
  <c r="AN123" i="71" s="1"/>
  <c r="BD106" i="71"/>
  <c r="X106" i="71" s="1"/>
  <c r="AN106" i="71" s="1"/>
  <c r="BD90" i="71"/>
  <c r="X90" i="71" s="1"/>
  <c r="AN90" i="71" s="1"/>
  <c r="BD117" i="71"/>
  <c r="X117" i="71" s="1"/>
  <c r="AN117" i="71" s="1"/>
  <c r="BD127" i="71"/>
  <c r="X127" i="71" s="1"/>
  <c r="AN127" i="71" s="1"/>
  <c r="BD97" i="71"/>
  <c r="X97" i="71" s="1"/>
  <c r="AN97" i="71" s="1"/>
  <c r="BD77" i="71"/>
  <c r="X77" i="71" s="1"/>
  <c r="AN77" i="71" s="1"/>
  <c r="BD140" i="71"/>
  <c r="X140" i="71" s="1"/>
  <c r="AN140" i="71" s="1"/>
  <c r="BD174" i="71"/>
  <c r="X174" i="71" s="1"/>
  <c r="AN174" i="71" s="1"/>
  <c r="BD72" i="71"/>
  <c r="X72" i="71" s="1"/>
  <c r="AN72" i="71" s="1"/>
  <c r="BD93" i="71"/>
  <c r="X93" i="71" s="1"/>
  <c r="AN93" i="71" s="1"/>
  <c r="BD138" i="71"/>
  <c r="X138" i="71" s="1"/>
  <c r="AN138" i="71" s="1"/>
  <c r="BD68" i="71"/>
  <c r="X68" i="71" s="1"/>
  <c r="AN68" i="71" s="1"/>
  <c r="BD57" i="71"/>
  <c r="X57" i="71" s="1"/>
  <c r="AN57" i="71" s="1"/>
  <c r="BD170" i="71"/>
  <c r="X170" i="71" s="1"/>
  <c r="AN170" i="71" s="1"/>
  <c r="BD53" i="71"/>
  <c r="X53" i="71" s="1"/>
  <c r="AN53" i="71" s="1"/>
  <c r="BL141" i="71"/>
  <c r="AF141" i="71" s="1"/>
  <c r="AV141" i="71" s="1"/>
  <c r="BL111" i="71"/>
  <c r="AF111" i="71" s="1"/>
  <c r="AV111" i="71" s="1"/>
  <c r="BI54" i="71"/>
  <c r="AC54" i="71" s="1"/>
  <c r="AS5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N137" i="71"/>
  <c r="AH137" i="71" s="1"/>
  <c r="AX137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K52" i="71"/>
  <c r="AE52" i="71" s="1"/>
  <c r="AU52" i="71" s="1"/>
  <c r="BK59" i="71"/>
  <c r="AE59" i="71" s="1"/>
  <c r="AU59" i="71" s="1"/>
  <c r="BK81" i="71"/>
  <c r="AE81" i="71" s="1"/>
  <c r="AU81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58" i="71"/>
  <c r="AE158" i="71" s="1"/>
  <c r="AU158" i="71" s="1"/>
  <c r="BK160" i="71"/>
  <c r="AE160" i="71" s="1"/>
  <c r="AU160" i="71" s="1"/>
  <c r="BK139" i="71"/>
  <c r="AE139" i="71" s="1"/>
  <c r="AU139" i="71" s="1"/>
  <c r="BK182" i="71"/>
  <c r="AE182" i="71" s="1"/>
  <c r="AU182" i="71" s="1"/>
  <c r="BK190" i="71"/>
  <c r="AE190" i="71" s="1"/>
  <c r="AU190" i="71" s="1"/>
  <c r="BK177" i="71"/>
  <c r="AE177" i="71" s="1"/>
  <c r="AU177" i="71" s="1"/>
  <c r="BF169" i="71"/>
  <c r="Z169" i="71" s="1"/>
  <c r="AP169" i="71" s="1"/>
  <c r="BF137" i="71"/>
  <c r="Z137" i="71" s="1"/>
  <c r="AP137" i="71" s="1"/>
  <c r="BF121" i="71"/>
  <c r="Z121" i="71" s="1"/>
  <c r="AP121" i="71" s="1"/>
  <c r="BF174" i="71"/>
  <c r="Z174" i="71" s="1"/>
  <c r="AP174" i="71" s="1"/>
  <c r="BF59" i="71"/>
  <c r="Z59" i="71" s="1"/>
  <c r="AP5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M55" i="71"/>
  <c r="AG55" i="71" s="1"/>
  <c r="AW55" i="71" s="1"/>
  <c r="BM93" i="71"/>
  <c r="AG93" i="71" s="1"/>
  <c r="AW93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37" i="71"/>
  <c r="AG137" i="71" s="1"/>
  <c r="AW137" i="71" s="1"/>
  <c r="BM169" i="71"/>
  <c r="AG169" i="71" s="1"/>
  <c r="AW169" i="71" s="1"/>
  <c r="BM182" i="71"/>
  <c r="AG182" i="71" s="1"/>
  <c r="AW182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160" i="71"/>
  <c r="AG160" i="71" s="1"/>
  <c r="AW160" i="71" s="1"/>
  <c r="BM176" i="71"/>
  <c r="AG176" i="71" s="1"/>
  <c r="AW176" i="71" s="1"/>
  <c r="BM190" i="71"/>
  <c r="AG190" i="71" s="1"/>
  <c r="AW190" i="71" s="1"/>
  <c r="BN124" i="71"/>
  <c r="AH124" i="71" s="1"/>
  <c r="AX124" i="71" s="1"/>
  <c r="BN88" i="71"/>
  <c r="AH88" i="71" s="1"/>
  <c r="AX88" i="71" s="1"/>
  <c r="BN167" i="71"/>
  <c r="AH167" i="71" s="1"/>
  <c r="AX167" i="71" s="1"/>
  <c r="BN157" i="71"/>
  <c r="AH157" i="71" s="1"/>
  <c r="AX157" i="71" s="1"/>
  <c r="BN152" i="71"/>
  <c r="AH152" i="71" s="1"/>
  <c r="AX152" i="71" s="1"/>
  <c r="BN182" i="71"/>
  <c r="AH182" i="71" s="1"/>
  <c r="AX182" i="71" s="1"/>
  <c r="BF148" i="71"/>
  <c r="Z148" i="71" s="1"/>
  <c r="AP148" i="71" s="1"/>
  <c r="BN180" i="71"/>
  <c r="AH180" i="71" s="1"/>
  <c r="AX180" i="71" s="1"/>
  <c r="BF88" i="71"/>
  <c r="Z88" i="71" s="1"/>
  <c r="AP88" i="71" s="1"/>
  <c r="BF118" i="71"/>
  <c r="Z118" i="71" s="1"/>
  <c r="AP118" i="71" s="1"/>
  <c r="BF76" i="71"/>
  <c r="Z76" i="71" s="1"/>
  <c r="AP76" i="71" s="1"/>
  <c r="BF64" i="71"/>
  <c r="Z64" i="71" s="1"/>
  <c r="AP64" i="71" s="1"/>
  <c r="BF166" i="71"/>
  <c r="Z166" i="71" s="1"/>
  <c r="AP166" i="71" s="1"/>
  <c r="BN116" i="71"/>
  <c r="AH116" i="71" s="1"/>
  <c r="AX116" i="71" s="1"/>
  <c r="BL95" i="71"/>
  <c r="AF95" i="71" s="1"/>
  <c r="AV95" i="71" s="1"/>
  <c r="BL79" i="71"/>
  <c r="AF79" i="71" s="1"/>
  <c r="AV79" i="71" s="1"/>
  <c r="BL128" i="71"/>
  <c r="AF128" i="71" s="1"/>
  <c r="AV128" i="71" s="1"/>
  <c r="BL163" i="71"/>
  <c r="AF163" i="71" s="1"/>
  <c r="AV163" i="71" s="1"/>
  <c r="BL120" i="71"/>
  <c r="AF120" i="71" s="1"/>
  <c r="AV120" i="71" s="1"/>
  <c r="BL106" i="71"/>
  <c r="AF106" i="71" s="1"/>
  <c r="AV106" i="71" s="1"/>
  <c r="BL90" i="71"/>
  <c r="AF90" i="71" s="1"/>
  <c r="AV90" i="71" s="1"/>
  <c r="BL74" i="71"/>
  <c r="AF74" i="71" s="1"/>
  <c r="AV74" i="71" s="1"/>
  <c r="BL121" i="71"/>
  <c r="AF121" i="71" s="1"/>
  <c r="AV121" i="71" s="1"/>
  <c r="BG160" i="71"/>
  <c r="AA160" i="71" s="1"/>
  <c r="AQ160" i="71" s="1"/>
  <c r="BG149" i="71"/>
  <c r="AA149" i="71" s="1"/>
  <c r="AQ149" i="71" s="1"/>
  <c r="BG122" i="71"/>
  <c r="AA122" i="71" s="1"/>
  <c r="AQ122" i="71" s="1"/>
  <c r="BG92" i="71"/>
  <c r="AA92" i="71" s="1"/>
  <c r="AQ92" i="71" s="1"/>
  <c r="BG93" i="71"/>
  <c r="AA93" i="71" s="1"/>
  <c r="AQ93" i="71" s="1"/>
  <c r="BG60" i="71"/>
  <c r="AA60" i="71" s="1"/>
  <c r="AQ60" i="71" s="1"/>
  <c r="BD153" i="71"/>
  <c r="X153" i="71" s="1"/>
  <c r="AN153" i="71" s="1"/>
  <c r="BD87" i="71"/>
  <c r="X87" i="71" s="1"/>
  <c r="AN87" i="71" s="1"/>
  <c r="BD107" i="71"/>
  <c r="X107" i="71" s="1"/>
  <c r="AN107" i="71" s="1"/>
  <c r="BD124" i="71"/>
  <c r="X124" i="71" s="1"/>
  <c r="AN124" i="71" s="1"/>
  <c r="BG164" i="71"/>
  <c r="AA164" i="71" s="1"/>
  <c r="AQ164" i="71" s="1"/>
  <c r="BG157" i="71"/>
  <c r="AA157" i="71" s="1"/>
  <c r="AQ157" i="71" s="1"/>
  <c r="BG96" i="71"/>
  <c r="AA96" i="71" s="1"/>
  <c r="AQ96" i="71" s="1"/>
  <c r="BG73" i="71"/>
  <c r="AA73" i="71" s="1"/>
  <c r="AQ73" i="71" s="1"/>
  <c r="BG67" i="71"/>
  <c r="AA67" i="71" s="1"/>
  <c r="AQ67" i="71" s="1"/>
  <c r="BH180" i="71"/>
  <c r="AB180" i="71" s="1"/>
  <c r="AR180" i="71" s="1"/>
  <c r="BH164" i="71"/>
  <c r="AB164" i="71" s="1"/>
  <c r="AR164" i="71" s="1"/>
  <c r="BH148" i="71"/>
  <c r="AB148" i="71" s="1"/>
  <c r="AR148" i="71" s="1"/>
  <c r="BH170" i="71"/>
  <c r="AB170" i="71" s="1"/>
  <c r="AR170" i="71" s="1"/>
  <c r="BH154" i="71"/>
  <c r="AB154" i="71" s="1"/>
  <c r="AR154" i="71" s="1"/>
  <c r="BH146" i="71"/>
  <c r="AB146" i="71" s="1"/>
  <c r="AR146" i="71" s="1"/>
  <c r="BH105" i="71"/>
  <c r="AB105" i="71" s="1"/>
  <c r="AR105" i="71" s="1"/>
  <c r="BH89" i="71"/>
  <c r="AB89" i="71" s="1"/>
  <c r="AR89" i="71" s="1"/>
  <c r="BH73" i="71"/>
  <c r="AB73" i="71" s="1"/>
  <c r="AR73" i="71" s="1"/>
  <c r="BH63" i="71"/>
  <c r="AB63" i="71" s="1"/>
  <c r="AR63" i="71" s="1"/>
  <c r="BG175" i="71"/>
  <c r="AA175" i="71" s="1"/>
  <c r="AQ175" i="71" s="1"/>
  <c r="BG137" i="71"/>
  <c r="AA137" i="71" s="1"/>
  <c r="AQ137" i="71" s="1"/>
  <c r="BG88" i="71"/>
  <c r="AA88" i="71" s="1"/>
  <c r="AQ88" i="71" s="1"/>
  <c r="BG111" i="71"/>
  <c r="AA111" i="71" s="1"/>
  <c r="AQ111" i="71" s="1"/>
  <c r="BH136" i="71"/>
  <c r="AB136" i="71" s="1"/>
  <c r="AR136" i="71" s="1"/>
  <c r="BH120" i="71"/>
  <c r="AB120" i="71" s="1"/>
  <c r="AR120" i="71" s="1"/>
  <c r="BH169" i="71"/>
  <c r="AB169" i="71" s="1"/>
  <c r="AR169" i="71" s="1"/>
  <c r="BH153" i="71"/>
  <c r="AB153" i="71" s="1"/>
  <c r="AR153" i="71" s="1"/>
  <c r="BH125" i="71"/>
  <c r="AB125" i="71" s="1"/>
  <c r="AR125" i="71" s="1"/>
  <c r="BH163" i="71"/>
  <c r="AB163" i="71" s="1"/>
  <c r="AR163" i="71" s="1"/>
  <c r="BH70" i="71"/>
  <c r="AB70" i="71" s="1"/>
  <c r="AR70" i="71" s="1"/>
  <c r="BH155" i="71"/>
  <c r="AB155" i="71" s="1"/>
  <c r="AR155" i="71" s="1"/>
  <c r="BH88" i="71"/>
  <c r="AB88" i="71" s="1"/>
  <c r="AR88" i="71" s="1"/>
  <c r="BH67" i="71"/>
  <c r="AB67" i="71" s="1"/>
  <c r="AR67" i="71" s="1"/>
  <c r="BH61" i="71"/>
  <c r="AB61" i="71" s="1"/>
  <c r="AR61" i="71" s="1"/>
  <c r="BH103" i="71"/>
  <c r="AB103" i="71" s="1"/>
  <c r="AR103" i="71" s="1"/>
  <c r="BH82" i="71"/>
  <c r="AB82" i="71" s="1"/>
  <c r="AR82" i="71" s="1"/>
  <c r="BH175" i="71"/>
  <c r="AB175" i="71" s="1"/>
  <c r="AR175" i="71" s="1"/>
  <c r="BH141" i="71"/>
  <c r="AB141" i="71" s="1"/>
  <c r="AR141" i="71" s="1"/>
  <c r="BH95" i="71"/>
  <c r="AB95" i="71" s="1"/>
  <c r="AR95" i="71" s="1"/>
  <c r="BH74" i="71"/>
  <c r="AB74" i="71" s="1"/>
  <c r="AR74" i="71" s="1"/>
  <c r="BH47" i="71"/>
  <c r="AB47" i="71" s="1"/>
  <c r="AR47" i="71" s="1"/>
  <c r="BL145" i="71"/>
  <c r="AF145" i="71" s="1"/>
  <c r="AV145" i="71" s="1"/>
  <c r="BL96" i="71"/>
  <c r="AF96" i="71" s="1"/>
  <c r="AV96" i="71" s="1"/>
  <c r="BL132" i="71"/>
  <c r="AF132" i="71" s="1"/>
  <c r="AV132" i="71" s="1"/>
  <c r="BL166" i="71"/>
  <c r="AF166" i="71" s="1"/>
  <c r="AV166" i="71" s="1"/>
  <c r="BL45" i="71"/>
  <c r="AF45" i="71" s="1"/>
  <c r="AV45" i="71" s="1"/>
  <c r="BL173" i="71"/>
  <c r="AF173" i="71" s="1"/>
  <c r="AV173" i="71" s="1"/>
  <c r="BL126" i="71"/>
  <c r="AF126" i="71" s="1"/>
  <c r="AV126" i="71" s="1"/>
  <c r="BL84" i="71"/>
  <c r="AF84" i="71" s="1"/>
  <c r="AV84" i="71" s="1"/>
  <c r="BL52" i="71"/>
  <c r="AF52" i="71" s="1"/>
  <c r="AV52" i="71" s="1"/>
  <c r="BL63" i="71"/>
  <c r="AF63" i="71" s="1"/>
  <c r="AV63" i="71" s="1"/>
  <c r="BL170" i="71"/>
  <c r="AF170" i="71" s="1"/>
  <c r="AV170" i="71" s="1"/>
  <c r="BL113" i="71"/>
  <c r="AF113" i="71" s="1"/>
  <c r="AV113" i="71" s="1"/>
  <c r="BL162" i="71"/>
  <c r="AF162" i="71" s="1"/>
  <c r="AV162" i="71" s="1"/>
  <c r="BL105" i="71"/>
  <c r="AF105" i="71" s="1"/>
  <c r="AV105" i="71" s="1"/>
  <c r="BL58" i="71"/>
  <c r="AF58" i="71" s="1"/>
  <c r="AV58" i="71" s="1"/>
  <c r="BD115" i="71"/>
  <c r="X115" i="71" s="1"/>
  <c r="AN115" i="71" s="1"/>
  <c r="BG146" i="71"/>
  <c r="AA146" i="71" s="1"/>
  <c r="AQ146" i="71" s="1"/>
  <c r="BG84" i="71"/>
  <c r="AA84" i="71" s="1"/>
  <c r="AQ84" i="71" s="1"/>
  <c r="BG91" i="71"/>
  <c r="AA91" i="71" s="1"/>
  <c r="AQ91" i="71" s="1"/>
  <c r="BG152" i="71"/>
  <c r="AA152" i="71" s="1"/>
  <c r="AQ152" i="71" s="1"/>
  <c r="BG130" i="71"/>
  <c r="AA130" i="71" s="1"/>
  <c r="AQ130" i="71" s="1"/>
  <c r="BG105" i="71"/>
  <c r="AA105" i="71" s="1"/>
  <c r="AQ105" i="71" s="1"/>
  <c r="BG151" i="71"/>
  <c r="AA151" i="71" s="1"/>
  <c r="AQ151" i="71" s="1"/>
  <c r="BG104" i="71"/>
  <c r="AA104" i="71" s="1"/>
  <c r="AQ104" i="71" s="1"/>
  <c r="BG181" i="71"/>
  <c r="AA181" i="71" s="1"/>
  <c r="AQ181" i="71" s="1"/>
  <c r="BG115" i="71"/>
  <c r="AA115" i="71" s="1"/>
  <c r="AQ115" i="71" s="1"/>
  <c r="BG167" i="71"/>
  <c r="AA167" i="71" s="1"/>
  <c r="AQ167" i="71" s="1"/>
  <c r="BG129" i="71"/>
  <c r="AA129" i="71" s="1"/>
  <c r="AQ129" i="71" s="1"/>
  <c r="BD67" i="71"/>
  <c r="X67" i="71" s="1"/>
  <c r="AN67" i="71" s="1"/>
  <c r="BD54" i="71"/>
  <c r="X54" i="71" s="1"/>
  <c r="AN54" i="71" s="1"/>
  <c r="BD61" i="71"/>
  <c r="X61" i="71" s="1"/>
  <c r="AN61" i="71" s="1"/>
  <c r="BF131" i="71"/>
  <c r="Z131" i="71" s="1"/>
  <c r="AP131" i="71" s="1"/>
  <c r="BF152" i="71"/>
  <c r="Z152" i="71" s="1"/>
  <c r="AP152" i="71" s="1"/>
  <c r="BF69" i="71"/>
  <c r="Z69" i="71" s="1"/>
  <c r="AP69" i="71" s="1"/>
  <c r="BK58" i="71"/>
  <c r="AE58" i="71" s="1"/>
  <c r="AU58" i="71" s="1"/>
  <c r="BK131" i="71"/>
  <c r="AE131" i="71" s="1"/>
  <c r="AU131" i="71" s="1"/>
  <c r="BF44" i="71"/>
  <c r="Z44" i="71" s="1"/>
  <c r="AP44" i="71" s="1"/>
  <c r="BM104" i="71"/>
  <c r="AG104" i="71" s="1"/>
  <c r="AW104" i="71" s="1"/>
  <c r="BM163" i="71"/>
  <c r="AG163" i="71" s="1"/>
  <c r="AW163" i="71" s="1"/>
  <c r="BL152" i="71"/>
  <c r="AF152" i="71" s="1"/>
  <c r="AV152" i="71" s="1"/>
  <c r="BL47" i="71"/>
  <c r="AF47" i="71" s="1"/>
  <c r="AV47" i="71" s="1"/>
  <c r="BG106" i="71"/>
  <c r="AA106" i="71" s="1"/>
  <c r="AQ106" i="71" s="1"/>
  <c r="BG86" i="71"/>
  <c r="AA86" i="71" s="1"/>
  <c r="AQ86" i="71" s="1"/>
  <c r="BH128" i="71"/>
  <c r="AB128" i="71" s="1"/>
  <c r="AR128" i="71" s="1"/>
  <c r="BL77" i="71"/>
  <c r="AF77" i="71" s="1"/>
  <c r="AV77" i="71" s="1"/>
  <c r="BD75" i="71"/>
  <c r="X75" i="71" s="1"/>
  <c r="AN75" i="71" s="1"/>
  <c r="BF184" i="71"/>
  <c r="Z184" i="71" s="1"/>
  <c r="AP184" i="71" s="1"/>
  <c r="BF62" i="71"/>
  <c r="Z62" i="71" s="1"/>
  <c r="AP62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F143" i="71"/>
  <c r="Z143" i="71" s="1"/>
  <c r="AP143" i="71" s="1"/>
  <c r="BF127" i="71"/>
  <c r="Z127" i="71" s="1"/>
  <c r="AP127" i="71" s="1"/>
  <c r="BF167" i="71"/>
  <c r="Z167" i="71" s="1"/>
  <c r="AP167" i="71" s="1"/>
  <c r="BF113" i="71"/>
  <c r="Z113" i="71" s="1"/>
  <c r="AP113" i="71" s="1"/>
  <c r="BF97" i="71"/>
  <c r="Z97" i="71" s="1"/>
  <c r="AP97" i="71" s="1"/>
  <c r="BF81" i="71"/>
  <c r="Z81" i="71" s="1"/>
  <c r="AP81" i="71" s="1"/>
  <c r="BF65" i="71"/>
  <c r="Z65" i="71" s="1"/>
  <c r="AP65" i="71" s="1"/>
  <c r="BF50" i="71"/>
  <c r="Z50" i="71" s="1"/>
  <c r="AP50" i="71" s="1"/>
  <c r="BN191" i="71"/>
  <c r="AH191" i="71" s="1"/>
  <c r="AX191" i="71" s="1"/>
  <c r="BN155" i="71"/>
  <c r="AH155" i="71" s="1"/>
  <c r="AX155" i="71" s="1"/>
  <c r="BN148" i="71"/>
  <c r="AH148" i="71" s="1"/>
  <c r="AX148" i="71" s="1"/>
  <c r="BN113" i="71"/>
  <c r="AH113" i="71" s="1"/>
  <c r="AX113" i="71" s="1"/>
  <c r="BJ48" i="71"/>
  <c r="AD48" i="71" s="1"/>
  <c r="AT48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71" i="71"/>
  <c r="AD171" i="71" s="1"/>
  <c r="AT171" i="71" s="1"/>
  <c r="BJ117" i="71"/>
  <c r="AD117" i="71" s="1"/>
  <c r="AT117" i="71" s="1"/>
  <c r="BJ125" i="71"/>
  <c r="AD125" i="71" s="1"/>
  <c r="AT125" i="71" s="1"/>
  <c r="BJ129" i="71"/>
  <c r="AD129" i="71" s="1"/>
  <c r="AT129" i="71" s="1"/>
  <c r="BJ137" i="71"/>
  <c r="AD137" i="71" s="1"/>
  <c r="AT137" i="71" s="1"/>
  <c r="BJ170" i="71"/>
  <c r="AD170" i="71" s="1"/>
  <c r="AT170" i="71" s="1"/>
  <c r="BJ186" i="71"/>
  <c r="AD186" i="71" s="1"/>
  <c r="AT186" i="71" s="1"/>
  <c r="BK55" i="71"/>
  <c r="AE55" i="71" s="1"/>
  <c r="AU55" i="71" s="1"/>
  <c r="BK56" i="71"/>
  <c r="AE56" i="71" s="1"/>
  <c r="AU56" i="71" s="1"/>
  <c r="BK69" i="71"/>
  <c r="AE69" i="71" s="1"/>
  <c r="AU69" i="71" s="1"/>
  <c r="BK85" i="71"/>
  <c r="AE85" i="71" s="1"/>
  <c r="AU85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38" i="71"/>
  <c r="AE138" i="71" s="1"/>
  <c r="AU138" i="71" s="1"/>
  <c r="BK146" i="71"/>
  <c r="AE146" i="71" s="1"/>
  <c r="AU146" i="71" s="1"/>
  <c r="BK178" i="71"/>
  <c r="AE178" i="71" s="1"/>
  <c r="AU178" i="71" s="1"/>
  <c r="BK183" i="71"/>
  <c r="AE183" i="71" s="1"/>
  <c r="AU183" i="71" s="1"/>
  <c r="BK165" i="71"/>
  <c r="AE165" i="71" s="1"/>
  <c r="AU165" i="71" s="1"/>
  <c r="BK181" i="71"/>
  <c r="AE181" i="71" s="1"/>
  <c r="AU181" i="71" s="1"/>
  <c r="BF153" i="71"/>
  <c r="Z153" i="71" s="1"/>
  <c r="AP153" i="71" s="1"/>
  <c r="BF133" i="71"/>
  <c r="Z133" i="71" s="1"/>
  <c r="AP133" i="71" s="1"/>
  <c r="BF117" i="71"/>
  <c r="Z117" i="71" s="1"/>
  <c r="AP117" i="71" s="1"/>
  <c r="BF164" i="71"/>
  <c r="Z164" i="71" s="1"/>
  <c r="AP164" i="71" s="1"/>
  <c r="BF163" i="71"/>
  <c r="Z163" i="71" s="1"/>
  <c r="AP163" i="71" s="1"/>
  <c r="BF103" i="71"/>
  <c r="Z103" i="71" s="1"/>
  <c r="AP103" i="71" s="1"/>
  <c r="BF87" i="71"/>
  <c r="Z87" i="71" s="1"/>
  <c r="AP87" i="71" s="1"/>
  <c r="BF71" i="71"/>
  <c r="Z71" i="71" s="1"/>
  <c r="AP71" i="71" s="1"/>
  <c r="BF56" i="71"/>
  <c r="Z56" i="71" s="1"/>
  <c r="AP56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123" i="71"/>
  <c r="W123" i="71" s="1"/>
  <c r="AM123" i="71" s="1"/>
  <c r="BC139" i="71"/>
  <c r="W139" i="71" s="1"/>
  <c r="AM139" i="71" s="1"/>
  <c r="BC147" i="71"/>
  <c r="W147" i="71" s="1"/>
  <c r="AM147" i="71" s="1"/>
  <c r="BC178" i="71"/>
  <c r="W178" i="71" s="1"/>
  <c r="AM178" i="71" s="1"/>
  <c r="BC176" i="71"/>
  <c r="W176" i="71" s="1"/>
  <c r="AM176" i="71" s="1"/>
  <c r="BM69" i="71"/>
  <c r="AG69" i="71" s="1"/>
  <c r="AW69" i="71" s="1"/>
  <c r="BM101" i="71"/>
  <c r="AG101" i="71" s="1"/>
  <c r="AW101" i="71" s="1"/>
  <c r="BM46" i="71"/>
  <c r="AG46" i="71" s="1"/>
  <c r="AW46" i="71" s="1"/>
  <c r="BM45" i="71"/>
  <c r="AG45" i="71" s="1"/>
  <c r="AW45" i="71" s="1"/>
  <c r="BM73" i="71"/>
  <c r="AG73" i="71" s="1"/>
  <c r="AW73" i="71" s="1"/>
  <c r="BM105" i="71"/>
  <c r="AG105" i="71" s="1"/>
  <c r="AW10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34" i="71"/>
  <c r="AG134" i="71" s="1"/>
  <c r="AW134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148" i="71"/>
  <c r="AG148" i="71" s="1"/>
  <c r="AW148" i="71" s="1"/>
  <c r="BM164" i="71"/>
  <c r="AG164" i="71" s="1"/>
  <c r="AW164" i="71" s="1"/>
  <c r="BM180" i="71"/>
  <c r="AG180" i="71" s="1"/>
  <c r="AW180" i="71" s="1"/>
  <c r="BN198" i="71"/>
  <c r="AH198" i="71" s="1"/>
  <c r="AX198" i="71" s="1"/>
  <c r="BN174" i="71"/>
  <c r="AH174" i="71" s="1"/>
  <c r="AX174" i="71" s="1"/>
  <c r="BN72" i="71"/>
  <c r="AH72" i="71" s="1"/>
  <c r="AX72" i="71" s="1"/>
  <c r="BN136" i="71"/>
  <c r="AH136" i="71" s="1"/>
  <c r="AX136" i="71" s="1"/>
  <c r="BN100" i="71"/>
  <c r="AH100" i="71" s="1"/>
  <c r="AX100" i="71" s="1"/>
  <c r="BF84" i="71"/>
  <c r="Z84" i="71" s="1"/>
  <c r="AP84" i="71" s="1"/>
  <c r="BN108" i="71"/>
  <c r="AH108" i="71" s="1"/>
  <c r="AX108" i="71" s="1"/>
  <c r="BF68" i="71"/>
  <c r="Z68" i="71" s="1"/>
  <c r="AP68" i="71" s="1"/>
  <c r="BN96" i="71"/>
  <c r="AH96" i="71" s="1"/>
  <c r="AX96" i="71" s="1"/>
  <c r="BF104" i="71"/>
  <c r="Z104" i="71" s="1"/>
  <c r="AP104" i="71" s="1"/>
  <c r="BF134" i="71"/>
  <c r="Z134" i="71" s="1"/>
  <c r="AP134" i="71" s="1"/>
  <c r="BF92" i="71"/>
  <c r="Z92" i="71" s="1"/>
  <c r="AP92" i="71" s="1"/>
  <c r="BF122" i="71"/>
  <c r="Z122" i="71" s="1"/>
  <c r="AP122" i="71" s="1"/>
  <c r="BF80" i="71"/>
  <c r="Z80" i="71" s="1"/>
  <c r="AP80" i="71" s="1"/>
  <c r="BF186" i="71"/>
  <c r="Z186" i="71" s="1"/>
  <c r="AP186" i="71" s="1"/>
  <c r="BN112" i="71"/>
  <c r="AH112" i="71" s="1"/>
  <c r="AX112" i="71" s="1"/>
  <c r="BF168" i="71"/>
  <c r="Z168" i="71" s="1"/>
  <c r="AP168" i="71" s="1"/>
  <c r="BN156" i="71"/>
  <c r="AH156" i="71" s="1"/>
  <c r="AX156" i="71" s="1"/>
  <c r="BF146" i="71"/>
  <c r="Z146" i="71" s="1"/>
  <c r="AP146" i="71" s="1"/>
  <c r="BD184" i="71"/>
  <c r="X184" i="71" s="1"/>
  <c r="AN184" i="71" s="1"/>
  <c r="BD168" i="71"/>
  <c r="X168" i="71" s="1"/>
  <c r="AN168" i="71" s="1"/>
  <c r="BD152" i="71"/>
  <c r="X152" i="71" s="1"/>
  <c r="AN152" i="71" s="1"/>
  <c r="BD147" i="71"/>
  <c r="X147" i="71" s="1"/>
  <c r="AN147" i="71" s="1"/>
  <c r="BD137" i="71"/>
  <c r="X137" i="71" s="1"/>
  <c r="AN137" i="71" s="1"/>
  <c r="BD102" i="71"/>
  <c r="X102" i="71" s="1"/>
  <c r="AN102" i="71" s="1"/>
  <c r="BD86" i="71"/>
  <c r="X86" i="71" s="1"/>
  <c r="AN86" i="71" s="1"/>
  <c r="BD70" i="71"/>
  <c r="X70" i="71" s="1"/>
  <c r="AN70" i="71" s="1"/>
  <c r="BD55" i="71"/>
  <c r="X55" i="71" s="1"/>
  <c r="AN55" i="71" s="1"/>
  <c r="BD109" i="71"/>
  <c r="X109" i="71" s="1"/>
  <c r="AN109" i="71" s="1"/>
  <c r="BD89" i="71"/>
  <c r="X89" i="71" s="1"/>
  <c r="AN89" i="71" s="1"/>
  <c r="BD69" i="71"/>
  <c r="X69" i="71" s="1"/>
  <c r="AN69" i="71" s="1"/>
  <c r="BD166" i="71"/>
  <c r="X166" i="71" s="1"/>
  <c r="AN166" i="71" s="1"/>
  <c r="BD139" i="71"/>
  <c r="X139" i="71" s="1"/>
  <c r="AN139" i="71" s="1"/>
  <c r="BD96" i="71"/>
  <c r="X96" i="71" s="1"/>
  <c r="AN96" i="71" s="1"/>
  <c r="BD128" i="71"/>
  <c r="X128" i="71" s="1"/>
  <c r="AN128" i="71" s="1"/>
  <c r="BD116" i="71"/>
  <c r="X116" i="71" s="1"/>
  <c r="AN116" i="71" s="1"/>
  <c r="BD187" i="71"/>
  <c r="X187" i="71" s="1"/>
  <c r="AN187" i="71" s="1"/>
  <c r="BD171" i="71"/>
  <c r="X171" i="71" s="1"/>
  <c r="AN171" i="71" s="1"/>
  <c r="BD155" i="71"/>
  <c r="X155" i="71" s="1"/>
  <c r="AN155" i="71" s="1"/>
  <c r="BD143" i="71"/>
  <c r="X143" i="71" s="1"/>
  <c r="AN143" i="71" s="1"/>
  <c r="BD73" i="71"/>
  <c r="X73" i="71" s="1"/>
  <c r="AN73" i="71" s="1"/>
  <c r="BD178" i="71"/>
  <c r="X178" i="71" s="1"/>
  <c r="AN178" i="71" s="1"/>
  <c r="BD112" i="71"/>
  <c r="X112" i="71" s="1"/>
  <c r="AN112" i="71" s="1"/>
  <c r="BD64" i="71"/>
  <c r="X64" i="71" s="1"/>
  <c r="AN64" i="71" s="1"/>
  <c r="BF130" i="71"/>
  <c r="Z130" i="71" s="1"/>
  <c r="AP130" i="71" s="1"/>
  <c r="BD150" i="71"/>
  <c r="X150" i="71" s="1"/>
  <c r="AN150" i="71" s="1"/>
  <c r="BD92" i="71"/>
  <c r="X92" i="71" s="1"/>
  <c r="AN92" i="71" s="1"/>
  <c r="BL164" i="71"/>
  <c r="AF164" i="71" s="1"/>
  <c r="AV164" i="71" s="1"/>
  <c r="BL148" i="71"/>
  <c r="AF148" i="71" s="1"/>
  <c r="AV148" i="71" s="1"/>
  <c r="BL144" i="71"/>
  <c r="AF144" i="71" s="1"/>
  <c r="AV144" i="71" s="1"/>
  <c r="BL122" i="71"/>
  <c r="AF122" i="71" s="1"/>
  <c r="AV122" i="71" s="1"/>
  <c r="BL107" i="71"/>
  <c r="AF107" i="71" s="1"/>
  <c r="AV107" i="71" s="1"/>
  <c r="BL91" i="71"/>
  <c r="AF91" i="71" s="1"/>
  <c r="AV91" i="71" s="1"/>
  <c r="BL75" i="71"/>
  <c r="AF75" i="71" s="1"/>
  <c r="AV75" i="71" s="1"/>
  <c r="BL118" i="71"/>
  <c r="AF118" i="71" s="1"/>
  <c r="AV118" i="71" s="1"/>
  <c r="BL43" i="71"/>
  <c r="AF43" i="71" s="1"/>
  <c r="AV43" i="71" s="1"/>
  <c r="BL175" i="71"/>
  <c r="AF175" i="71" s="1"/>
  <c r="AV175" i="71" s="1"/>
  <c r="BL159" i="71"/>
  <c r="AF159" i="71" s="1"/>
  <c r="AV159" i="71" s="1"/>
  <c r="BL143" i="71"/>
  <c r="AF143" i="71" s="1"/>
  <c r="AV143" i="71" s="1"/>
  <c r="BL133" i="71"/>
  <c r="AF133" i="71" s="1"/>
  <c r="AV133" i="71" s="1"/>
  <c r="BL102" i="71"/>
  <c r="AF102" i="71" s="1"/>
  <c r="AV102" i="71" s="1"/>
  <c r="BL86" i="71"/>
  <c r="AF86" i="71" s="1"/>
  <c r="AV86" i="71" s="1"/>
  <c r="BL70" i="71"/>
  <c r="AF70" i="71" s="1"/>
  <c r="AV70" i="71" s="1"/>
  <c r="BL54" i="71"/>
  <c r="AF54" i="71" s="1"/>
  <c r="AV54" i="71" s="1"/>
  <c r="BG183" i="71"/>
  <c r="AA183" i="71" s="1"/>
  <c r="AQ183" i="71" s="1"/>
  <c r="BG162" i="71"/>
  <c r="AA162" i="71" s="1"/>
  <c r="AQ162" i="71" s="1"/>
  <c r="BG131" i="71"/>
  <c r="AA131" i="71" s="1"/>
  <c r="AQ131" i="71" s="1"/>
  <c r="BG143" i="71"/>
  <c r="AA143" i="71" s="1"/>
  <c r="AQ143" i="71" s="1"/>
  <c r="BG76" i="71"/>
  <c r="AA76" i="71" s="1"/>
  <c r="AQ76" i="71" s="1"/>
  <c r="BG77" i="71"/>
  <c r="AA77" i="71" s="1"/>
  <c r="AQ77" i="71" s="1"/>
  <c r="BG98" i="71"/>
  <c r="AA98" i="71" s="1"/>
  <c r="AQ98" i="71" s="1"/>
  <c r="BG61" i="71"/>
  <c r="AA61" i="71" s="1"/>
  <c r="AQ61" i="71" s="1"/>
  <c r="BD71" i="71"/>
  <c r="X71" i="71" s="1"/>
  <c r="AN71" i="71" s="1"/>
  <c r="BD181" i="71"/>
  <c r="X181" i="71" s="1"/>
  <c r="AN181" i="71" s="1"/>
  <c r="BD83" i="71"/>
  <c r="X83" i="71" s="1"/>
  <c r="AN83" i="71" s="1"/>
  <c r="BG182" i="71"/>
  <c r="AA182" i="71" s="1"/>
  <c r="AQ182" i="71" s="1"/>
  <c r="BG158" i="71"/>
  <c r="AA158" i="71" s="1"/>
  <c r="AQ158" i="71" s="1"/>
  <c r="BG124" i="71"/>
  <c r="AA124" i="71" s="1"/>
  <c r="AQ124" i="71" s="1"/>
  <c r="BG72" i="71"/>
  <c r="AA72" i="71" s="1"/>
  <c r="AQ72" i="71" s="1"/>
  <c r="BG118" i="71"/>
  <c r="AA118" i="71" s="1"/>
  <c r="AQ118" i="71" s="1"/>
  <c r="BG75" i="71"/>
  <c r="AA75" i="71" s="1"/>
  <c r="AQ75" i="71" s="1"/>
  <c r="BG62" i="71"/>
  <c r="AA62" i="71" s="1"/>
  <c r="AQ62" i="71" s="1"/>
  <c r="BH176" i="71"/>
  <c r="AB176" i="71" s="1"/>
  <c r="AR176" i="71" s="1"/>
  <c r="BH160" i="71"/>
  <c r="AB160" i="71" s="1"/>
  <c r="AR160" i="71" s="1"/>
  <c r="BH143" i="71"/>
  <c r="AB143" i="71" s="1"/>
  <c r="AR143" i="71" s="1"/>
  <c r="BH126" i="71"/>
  <c r="AB126" i="71" s="1"/>
  <c r="AR126" i="71" s="1"/>
  <c r="BH111" i="71"/>
  <c r="AB111" i="71" s="1"/>
  <c r="AR111" i="71" s="1"/>
  <c r="BH182" i="71"/>
  <c r="AB182" i="71" s="1"/>
  <c r="AR182" i="71" s="1"/>
  <c r="BH166" i="71"/>
  <c r="AB166" i="71" s="1"/>
  <c r="AR166" i="71" s="1"/>
  <c r="BH150" i="71"/>
  <c r="AB150" i="71" s="1"/>
  <c r="AR150" i="71" s="1"/>
  <c r="BH138" i="71"/>
  <c r="AB138" i="71" s="1"/>
  <c r="AR138" i="71" s="1"/>
  <c r="BH127" i="71"/>
  <c r="AB127" i="71" s="1"/>
  <c r="AR127" i="71" s="1"/>
  <c r="BH119" i="71"/>
  <c r="AB119" i="71" s="1"/>
  <c r="AR119" i="71" s="1"/>
  <c r="BH101" i="71"/>
  <c r="AB101" i="71" s="1"/>
  <c r="AR101" i="71" s="1"/>
  <c r="BH85" i="71"/>
  <c r="AB85" i="71" s="1"/>
  <c r="AR85" i="71" s="1"/>
  <c r="BH69" i="71"/>
  <c r="AB69" i="71" s="1"/>
  <c r="AR69" i="71" s="1"/>
  <c r="BH48" i="71"/>
  <c r="AB48" i="71" s="1"/>
  <c r="AR48" i="71" s="1"/>
  <c r="BH130" i="71"/>
  <c r="AB130" i="71" s="1"/>
  <c r="AR130" i="71" s="1"/>
  <c r="BG154" i="71"/>
  <c r="AA154" i="71" s="1"/>
  <c r="AQ154" i="71" s="1"/>
  <c r="BG150" i="71"/>
  <c r="AA150" i="71" s="1"/>
  <c r="AQ150" i="71" s="1"/>
  <c r="BG64" i="71"/>
  <c r="AA64" i="71" s="1"/>
  <c r="AQ64" i="71" s="1"/>
  <c r="BG99" i="71"/>
  <c r="AA99" i="71" s="1"/>
  <c r="AQ99" i="71" s="1"/>
  <c r="BH185" i="71"/>
  <c r="AB185" i="71" s="1"/>
  <c r="AR185" i="71" s="1"/>
  <c r="BH137" i="71"/>
  <c r="AB137" i="71" s="1"/>
  <c r="AR137" i="71" s="1"/>
  <c r="BH117" i="71"/>
  <c r="AB117" i="71" s="1"/>
  <c r="AR117" i="71" s="1"/>
  <c r="BH181" i="71"/>
  <c r="AB181" i="71" s="1"/>
  <c r="AR181" i="71" s="1"/>
  <c r="BH165" i="71"/>
  <c r="AB165" i="71" s="1"/>
  <c r="AR165" i="71" s="1"/>
  <c r="BH149" i="71"/>
  <c r="AB149" i="71" s="1"/>
  <c r="AR149" i="71" s="1"/>
  <c r="BH114" i="71"/>
  <c r="AB114" i="71" s="1"/>
  <c r="AR114" i="71" s="1"/>
  <c r="BH86" i="71"/>
  <c r="AB86" i="71" s="1"/>
  <c r="AR86" i="71" s="1"/>
  <c r="BH62" i="71"/>
  <c r="AB62" i="71" s="1"/>
  <c r="AR62" i="71" s="1"/>
  <c r="BH57" i="71"/>
  <c r="AB57" i="71" s="1"/>
  <c r="AR57" i="71" s="1"/>
  <c r="BH106" i="71"/>
  <c r="AB106" i="71" s="1"/>
  <c r="AR106" i="71" s="1"/>
  <c r="BH83" i="71"/>
  <c r="AB83" i="71" s="1"/>
  <c r="AR83" i="71" s="1"/>
  <c r="BH58" i="71"/>
  <c r="AB58" i="71" s="1"/>
  <c r="AR58" i="71" s="1"/>
  <c r="BH183" i="71"/>
  <c r="AB183" i="71" s="1"/>
  <c r="AR183" i="71" s="1"/>
  <c r="BH140" i="71"/>
  <c r="AB140" i="71" s="1"/>
  <c r="AR140" i="71" s="1"/>
  <c r="BH98" i="71"/>
  <c r="AB98" i="71" s="1"/>
  <c r="AR98" i="71" s="1"/>
  <c r="BH76" i="71"/>
  <c r="AB76" i="71" s="1"/>
  <c r="AR76" i="71" s="1"/>
  <c r="BH50" i="71"/>
  <c r="AB50" i="71" s="1"/>
  <c r="AR50" i="71" s="1"/>
  <c r="BH159" i="71"/>
  <c r="AB159" i="71" s="1"/>
  <c r="AR159" i="71" s="1"/>
  <c r="BH124" i="71"/>
  <c r="AB124" i="71" s="1"/>
  <c r="AR124" i="71" s="1"/>
  <c r="BH90" i="71"/>
  <c r="AB90" i="71" s="1"/>
  <c r="AR90" i="71" s="1"/>
  <c r="BH68" i="71"/>
  <c r="AB68" i="71" s="1"/>
  <c r="AR68" i="71" s="1"/>
  <c r="BH64" i="71"/>
  <c r="AB64" i="71" s="1"/>
  <c r="AR64" i="71" s="1"/>
  <c r="BL142" i="71"/>
  <c r="AF142" i="71" s="1"/>
  <c r="AV142" i="71" s="1"/>
  <c r="BL88" i="71"/>
  <c r="AF88" i="71" s="1"/>
  <c r="AV88" i="71" s="1"/>
  <c r="BL56" i="71"/>
  <c r="AF56" i="71" s="1"/>
  <c r="AV56" i="71" s="1"/>
  <c r="BL158" i="71"/>
  <c r="AF158" i="71" s="1"/>
  <c r="AV158" i="71" s="1"/>
  <c r="BL139" i="71"/>
  <c r="AF139" i="71" s="1"/>
  <c r="AV139" i="71" s="1"/>
  <c r="BL101" i="71"/>
  <c r="AF101" i="71" s="1"/>
  <c r="AV101" i="71" s="1"/>
  <c r="BL69" i="71"/>
  <c r="AF69" i="71" s="1"/>
  <c r="AV69" i="71" s="1"/>
  <c r="BL165" i="71"/>
  <c r="AF165" i="71" s="1"/>
  <c r="AV165" i="71" s="1"/>
  <c r="BL108" i="71"/>
  <c r="AF108" i="71" s="1"/>
  <c r="AV108" i="71" s="1"/>
  <c r="BL76" i="71"/>
  <c r="AF76" i="71" s="1"/>
  <c r="AV76" i="71" s="1"/>
  <c r="BL44" i="71"/>
  <c r="AF44" i="71" s="1"/>
  <c r="AV44" i="71" s="1"/>
  <c r="BL154" i="71"/>
  <c r="AF154" i="71" s="1"/>
  <c r="AV154" i="71" s="1"/>
  <c r="BL97" i="71"/>
  <c r="AF97" i="71" s="1"/>
  <c r="AV97" i="71" s="1"/>
  <c r="BL89" i="71"/>
  <c r="AF89" i="71" s="1"/>
  <c r="AV89" i="71" s="1"/>
  <c r="BD111" i="71"/>
  <c r="X111" i="71" s="1"/>
  <c r="AN111" i="71" s="1"/>
  <c r="BD177" i="71"/>
  <c r="X177" i="71" s="1"/>
  <c r="AN177" i="71" s="1"/>
  <c r="BD48" i="71"/>
  <c r="X48" i="71" s="1"/>
  <c r="AN48" i="71" s="1"/>
  <c r="BD122" i="71"/>
  <c r="X122" i="71" s="1"/>
  <c r="AN122" i="71" s="1"/>
  <c r="BG168" i="71"/>
  <c r="AA168" i="71" s="1"/>
  <c r="AQ168" i="71" s="1"/>
  <c r="BG135" i="71"/>
  <c r="AA135" i="71" s="1"/>
  <c r="AQ135" i="71" s="1"/>
  <c r="BG113" i="71"/>
  <c r="AA113" i="71" s="1"/>
  <c r="AQ113" i="71" s="1"/>
  <c r="BG71" i="71"/>
  <c r="AA71" i="71" s="1"/>
  <c r="AQ71" i="71" s="1"/>
  <c r="BG177" i="71"/>
  <c r="AA177" i="71" s="1"/>
  <c r="AQ177" i="71" s="1"/>
  <c r="BG120" i="71"/>
  <c r="AA120" i="71" s="1"/>
  <c r="AQ120" i="71" s="1"/>
  <c r="BG65" i="71"/>
  <c r="AA65" i="71" s="1"/>
  <c r="AQ65" i="71" s="1"/>
  <c r="BG180" i="71"/>
  <c r="AA180" i="71" s="1"/>
  <c r="AQ180" i="71" s="1"/>
  <c r="BG145" i="71"/>
  <c r="AA145" i="71" s="1"/>
  <c r="AQ145" i="71" s="1"/>
  <c r="BG68" i="71"/>
  <c r="AA68" i="71" s="1"/>
  <c r="AQ68" i="71" s="1"/>
  <c r="BG79" i="71"/>
  <c r="AA79" i="71" s="1"/>
  <c r="AQ79" i="71" s="1"/>
  <c r="BG52" i="71"/>
  <c r="AA52" i="71" s="1"/>
  <c r="AQ52" i="71" s="1"/>
  <c r="BG55" i="71"/>
  <c r="AA55" i="71" s="1"/>
  <c r="AQ55" i="71" s="1"/>
  <c r="BG100" i="71"/>
  <c r="AA100" i="71" s="1"/>
  <c r="AQ100" i="71" s="1"/>
  <c r="BG172" i="71"/>
  <c r="AA172" i="71" s="1"/>
  <c r="AQ172" i="71" s="1"/>
  <c r="BG48" i="71"/>
  <c r="AA48" i="71" s="1"/>
  <c r="AQ48" i="71" s="1"/>
  <c r="BG50" i="71"/>
  <c r="AA50" i="71" s="1"/>
  <c r="AQ50" i="71" s="1"/>
  <c r="BD60" i="71"/>
  <c r="X60" i="71" s="1"/>
  <c r="AN60" i="71" s="1"/>
  <c r="BD125" i="71"/>
  <c r="X125" i="71" s="1"/>
  <c r="AN125" i="71" s="1"/>
  <c r="BF101" i="71"/>
  <c r="Z101" i="71" s="1"/>
  <c r="AP101" i="71" s="1"/>
  <c r="BF91" i="71"/>
  <c r="Z91" i="71" s="1"/>
  <c r="AP91" i="71" s="1"/>
  <c r="BF75" i="71"/>
  <c r="Z75" i="71" s="1"/>
  <c r="AP75" i="71" s="1"/>
  <c r="BM64" i="71"/>
  <c r="AG64" i="71" s="1"/>
  <c r="AW64" i="71" s="1"/>
  <c r="BM72" i="71"/>
  <c r="AG72" i="71" s="1"/>
  <c r="AW72" i="71" s="1"/>
  <c r="BM88" i="71"/>
  <c r="AG88" i="71" s="1"/>
  <c r="AW88" i="71" s="1"/>
  <c r="BM116" i="71"/>
  <c r="AG116" i="71" s="1"/>
  <c r="AW116" i="71" s="1"/>
  <c r="BM151" i="71"/>
  <c r="AG151" i="71" s="1"/>
  <c r="AW151" i="71" s="1"/>
  <c r="BM140" i="71"/>
  <c r="AG140" i="71" s="1"/>
  <c r="AW140" i="71" s="1"/>
  <c r="BF178" i="71"/>
  <c r="Z178" i="71" s="1"/>
  <c r="AP178" i="71" s="1"/>
  <c r="BD43" i="71"/>
  <c r="X43" i="71" s="1"/>
  <c r="AN43" i="71" s="1"/>
  <c r="BD108" i="71"/>
  <c r="X108" i="71" s="1"/>
  <c r="AN108" i="71" s="1"/>
  <c r="BD159" i="71"/>
  <c r="X159" i="71" s="1"/>
  <c r="AN159" i="71" s="1"/>
  <c r="BD104" i="71"/>
  <c r="X104" i="71" s="1"/>
  <c r="AN104" i="71" s="1"/>
  <c r="BL168" i="71"/>
  <c r="AF168" i="71" s="1"/>
  <c r="AV168" i="71" s="1"/>
  <c r="BL57" i="71"/>
  <c r="AF57" i="71" s="1"/>
  <c r="AV57" i="71" s="1"/>
  <c r="BH115" i="71"/>
  <c r="AB115" i="71" s="1"/>
  <c r="AR115" i="71" s="1"/>
  <c r="BH52" i="71"/>
  <c r="AB52" i="71" s="1"/>
  <c r="AR52" i="71" s="1"/>
  <c r="BH116" i="71"/>
  <c r="AB116" i="71" s="1"/>
  <c r="AR116" i="71" s="1"/>
  <c r="BL153" i="71"/>
  <c r="AF153" i="71" s="1"/>
  <c r="AV153" i="71" s="1"/>
  <c r="BL109" i="71"/>
  <c r="AF109" i="71" s="1"/>
  <c r="AV109" i="71" s="1"/>
  <c r="BL116" i="71"/>
  <c r="AF116" i="71" s="1"/>
  <c r="AV116" i="71" s="1"/>
  <c r="BG102" i="71"/>
  <c r="AA102" i="71" s="1"/>
  <c r="AQ102" i="71" s="1"/>
  <c r="BG78" i="71"/>
  <c r="AA78" i="71" s="1"/>
  <c r="AQ78" i="71" s="1"/>
  <c r="BF165" i="71"/>
  <c r="Z165" i="71" s="1"/>
  <c r="AP165" i="71" s="1"/>
  <c r="BF136" i="71"/>
  <c r="Z136" i="71" s="1"/>
  <c r="AP136" i="71" s="1"/>
  <c r="BF120" i="71"/>
  <c r="Z120" i="71" s="1"/>
  <c r="AP120" i="71" s="1"/>
  <c r="BF162" i="71"/>
  <c r="Z162" i="71" s="1"/>
  <c r="AP162" i="71" s="1"/>
  <c r="BN192" i="71"/>
  <c r="AH192" i="71" s="1"/>
  <c r="AX192" i="71" s="1"/>
  <c r="BN159" i="71"/>
  <c r="AH159" i="71" s="1"/>
  <c r="AX15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F177" i="71"/>
  <c r="Z177" i="71" s="1"/>
  <c r="AP177" i="71" s="1"/>
  <c r="BF139" i="71"/>
  <c r="Z139" i="71" s="1"/>
  <c r="AP139" i="71" s="1"/>
  <c r="BF123" i="71"/>
  <c r="Z123" i="71" s="1"/>
  <c r="AP123" i="71" s="1"/>
  <c r="BF179" i="71"/>
  <c r="Z179" i="71" s="1"/>
  <c r="AP179" i="71" s="1"/>
  <c r="BF150" i="71"/>
  <c r="Z150" i="71" s="1"/>
  <c r="AP150" i="71" s="1"/>
  <c r="BF109" i="71"/>
  <c r="Z109" i="71" s="1"/>
  <c r="AP109" i="71" s="1"/>
  <c r="BF93" i="71"/>
  <c r="Z93" i="71" s="1"/>
  <c r="AP93" i="71" s="1"/>
  <c r="BF77" i="71"/>
  <c r="Z77" i="71" s="1"/>
  <c r="AP77" i="71" s="1"/>
  <c r="BF61" i="71"/>
  <c r="Z61" i="71" s="1"/>
  <c r="AP61" i="71" s="1"/>
  <c r="BF46" i="71"/>
  <c r="Z46" i="71" s="1"/>
  <c r="AP46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K96" i="71"/>
  <c r="AE96" i="71" s="1"/>
  <c r="AU96" i="71" s="1"/>
  <c r="BK62" i="71"/>
  <c r="AE62" i="71" s="1"/>
  <c r="AU62" i="71" s="1"/>
  <c r="BK63" i="71"/>
  <c r="AE63" i="71" s="1"/>
  <c r="AU63" i="71" s="1"/>
  <c r="BK71" i="71"/>
  <c r="AE71" i="71" s="1"/>
  <c r="AU71" i="71" s="1"/>
  <c r="BK87" i="71"/>
  <c r="AE87" i="71" s="1"/>
  <c r="AU87" i="71" s="1"/>
  <c r="BK103" i="71"/>
  <c r="AE103" i="71" s="1"/>
  <c r="AU103" i="71" s="1"/>
  <c r="BK129" i="71"/>
  <c r="AE129" i="71" s="1"/>
  <c r="AU12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1" i="71"/>
  <c r="AE121" i="71" s="1"/>
  <c r="AU121" i="71" s="1"/>
  <c r="BK171" i="71"/>
  <c r="AE171" i="71" s="1"/>
  <c r="AU171" i="71" s="1"/>
  <c r="BK128" i="71"/>
  <c r="AE128" i="71" s="1"/>
  <c r="AU128" i="71" s="1"/>
  <c r="BK156" i="71"/>
  <c r="AE156" i="71" s="1"/>
  <c r="AU156" i="71" s="1"/>
  <c r="BK167" i="71"/>
  <c r="AE167" i="71" s="1"/>
  <c r="AU167" i="71" s="1"/>
  <c r="BK143" i="71"/>
  <c r="AE143" i="71" s="1"/>
  <c r="AU143" i="71" s="1"/>
  <c r="BK162" i="71"/>
  <c r="AE162" i="71" s="1"/>
  <c r="AU162" i="71" s="1"/>
  <c r="BK191" i="71"/>
  <c r="AE191" i="71" s="1"/>
  <c r="AU191" i="71" s="1"/>
  <c r="BK180" i="71"/>
  <c r="AE180" i="71" s="1"/>
  <c r="AU180" i="71" s="1"/>
  <c r="BF145" i="71"/>
  <c r="Z145" i="71" s="1"/>
  <c r="AP145" i="71" s="1"/>
  <c r="BF129" i="71"/>
  <c r="Z129" i="71" s="1"/>
  <c r="AP129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46" i="71"/>
  <c r="W46" i="71" s="1"/>
  <c r="AM46" i="71" s="1"/>
  <c r="BC77" i="71"/>
  <c r="W77" i="71" s="1"/>
  <c r="AM77" i="71" s="1"/>
  <c r="BC93" i="71"/>
  <c r="W93" i="71" s="1"/>
  <c r="AM93" i="71" s="1"/>
  <c r="BC109" i="71"/>
  <c r="W109" i="71" s="1"/>
  <c r="AM109" i="71" s="1"/>
  <c r="BC127" i="71"/>
  <c r="W127" i="71" s="1"/>
  <c r="AM127" i="71" s="1"/>
  <c r="BC160" i="71"/>
  <c r="W160" i="71" s="1"/>
  <c r="AM160" i="71" s="1"/>
  <c r="BM65" i="71"/>
  <c r="AG65" i="71" s="1"/>
  <c r="AW65" i="71" s="1"/>
  <c r="BM48" i="71"/>
  <c r="AG48" i="71" s="1"/>
  <c r="AW48" i="71" s="1"/>
  <c r="BM44" i="71"/>
  <c r="AG44" i="71" s="1"/>
  <c r="AW44" i="71" s="1"/>
  <c r="BM47" i="71"/>
  <c r="AG47" i="71" s="1"/>
  <c r="AW47" i="71" s="1"/>
  <c r="BM77" i="71"/>
  <c r="AG77" i="71" s="1"/>
  <c r="AW77" i="71" s="1"/>
  <c r="BM109" i="71"/>
  <c r="AG109" i="71" s="1"/>
  <c r="AW109" i="71" s="1"/>
  <c r="BM50" i="71"/>
  <c r="AG50" i="71" s="1"/>
  <c r="AW50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189" i="71"/>
  <c r="AG189" i="71" s="1"/>
  <c r="AW189" i="71" s="1"/>
  <c r="BM152" i="71"/>
  <c r="AG152" i="71" s="1"/>
  <c r="AW152" i="71" s="1"/>
  <c r="BM168" i="71"/>
  <c r="AG168" i="71" s="1"/>
  <c r="AW168" i="71" s="1"/>
  <c r="BM184" i="71"/>
  <c r="AG184" i="71" s="1"/>
  <c r="AW184" i="71" s="1"/>
  <c r="BN183" i="71"/>
  <c r="AH183" i="71" s="1"/>
  <c r="AX183" i="71" s="1"/>
  <c r="BN168" i="71"/>
  <c r="AH168" i="71" s="1"/>
  <c r="AX168" i="71" s="1"/>
  <c r="BN158" i="71"/>
  <c r="AH158" i="71" s="1"/>
  <c r="AX158" i="71" s="1"/>
  <c r="BN120" i="71"/>
  <c r="AH120" i="71" s="1"/>
  <c r="AX120" i="71" s="1"/>
  <c r="BN84" i="71"/>
  <c r="AH84" i="71" s="1"/>
  <c r="AX84" i="71" s="1"/>
  <c r="BN76" i="71"/>
  <c r="AH76" i="71" s="1"/>
  <c r="AX76" i="71" s="1"/>
  <c r="BN190" i="71"/>
  <c r="AH190" i="71" s="1"/>
  <c r="AX190" i="71" s="1"/>
  <c r="BN64" i="71"/>
  <c r="AH64" i="71" s="1"/>
  <c r="AX64" i="71" s="1"/>
  <c r="BF155" i="71"/>
  <c r="Z155" i="71" s="1"/>
  <c r="AP155" i="71" s="1"/>
  <c r="BF171" i="71"/>
  <c r="Z171" i="71" s="1"/>
  <c r="AP171" i="71" s="1"/>
  <c r="BF157" i="71"/>
  <c r="Z157" i="71" s="1"/>
  <c r="AP157" i="71" s="1"/>
  <c r="BF45" i="71"/>
  <c r="Z45" i="71" s="1"/>
  <c r="AP45" i="71" s="1"/>
  <c r="BF108" i="71"/>
  <c r="Z108" i="71" s="1"/>
  <c r="AP108" i="71" s="1"/>
  <c r="BF138" i="71"/>
  <c r="Z138" i="71" s="1"/>
  <c r="AP138" i="71" s="1"/>
  <c r="BF96" i="71"/>
  <c r="Z96" i="71" s="1"/>
  <c r="AP96" i="71" s="1"/>
  <c r="BF126" i="71"/>
  <c r="Z126" i="71" s="1"/>
  <c r="AP126" i="71" s="1"/>
  <c r="BN80" i="71"/>
  <c r="AH80" i="71" s="1"/>
  <c r="AX80" i="71" s="1"/>
  <c r="BF53" i="71"/>
  <c r="Z53" i="71" s="1"/>
  <c r="AP53" i="71" s="1"/>
  <c r="BN92" i="71"/>
  <c r="AH92" i="71" s="1"/>
  <c r="AX92" i="71" s="1"/>
  <c r="BD180" i="71"/>
  <c r="X180" i="71" s="1"/>
  <c r="AN180" i="71" s="1"/>
  <c r="BD164" i="71"/>
  <c r="X164" i="71" s="1"/>
  <c r="AN164" i="71" s="1"/>
  <c r="BD148" i="71"/>
  <c r="X148" i="71" s="1"/>
  <c r="AN148" i="71" s="1"/>
  <c r="BD146" i="71"/>
  <c r="X146" i="71" s="1"/>
  <c r="AN146" i="71" s="1"/>
  <c r="BD114" i="71"/>
  <c r="X114" i="71" s="1"/>
  <c r="AN114" i="71" s="1"/>
  <c r="BD98" i="71"/>
  <c r="X98" i="71" s="1"/>
  <c r="AN98" i="71" s="1"/>
  <c r="BD82" i="71"/>
  <c r="X82" i="71" s="1"/>
  <c r="AN82" i="71" s="1"/>
  <c r="BD66" i="71"/>
  <c r="X66" i="71" s="1"/>
  <c r="AN66" i="71" s="1"/>
  <c r="BD51" i="71"/>
  <c r="X51" i="71" s="1"/>
  <c r="AN51" i="71" s="1"/>
  <c r="BD120" i="71"/>
  <c r="X120" i="71" s="1"/>
  <c r="AN120" i="71" s="1"/>
  <c r="BD142" i="71"/>
  <c r="X142" i="71" s="1"/>
  <c r="AN142" i="71" s="1"/>
  <c r="BD105" i="71"/>
  <c r="X105" i="71" s="1"/>
  <c r="AN105" i="71" s="1"/>
  <c r="BD85" i="71"/>
  <c r="X85" i="71" s="1"/>
  <c r="AN85" i="71" s="1"/>
  <c r="BD65" i="71"/>
  <c r="X65" i="71" s="1"/>
  <c r="AN65" i="71" s="1"/>
  <c r="BD46" i="71"/>
  <c r="X46" i="71" s="1"/>
  <c r="AN46" i="71" s="1"/>
  <c r="BD59" i="71"/>
  <c r="X59" i="71" s="1"/>
  <c r="AN59" i="71" s="1"/>
  <c r="BD162" i="71"/>
  <c r="X162" i="71" s="1"/>
  <c r="AN162" i="71" s="1"/>
  <c r="BD130" i="71"/>
  <c r="X130" i="71" s="1"/>
  <c r="AN130" i="71" s="1"/>
  <c r="BD88" i="71"/>
  <c r="X88" i="71" s="1"/>
  <c r="AN88" i="71" s="1"/>
  <c r="BD49" i="71"/>
  <c r="X49" i="71" s="1"/>
  <c r="AN49" i="71" s="1"/>
  <c r="BD129" i="71"/>
  <c r="X129" i="71" s="1"/>
  <c r="AN129" i="71" s="1"/>
  <c r="BD183" i="71"/>
  <c r="X183" i="71" s="1"/>
  <c r="AN183" i="71" s="1"/>
  <c r="BD167" i="71"/>
  <c r="X167" i="71" s="1"/>
  <c r="AN167" i="71" s="1"/>
  <c r="BD151" i="71"/>
  <c r="X151" i="71" s="1"/>
  <c r="AN151" i="71" s="1"/>
  <c r="BD132" i="71"/>
  <c r="X132" i="71" s="1"/>
  <c r="AN132" i="71" s="1"/>
  <c r="BD50" i="71"/>
  <c r="X50" i="71" s="1"/>
  <c r="AN50" i="71" s="1"/>
  <c r="BD158" i="71"/>
  <c r="X158" i="71" s="1"/>
  <c r="AN158" i="71" s="1"/>
  <c r="BD100" i="71"/>
  <c r="X100" i="71" s="1"/>
  <c r="AN100" i="71" s="1"/>
  <c r="BD45" i="71"/>
  <c r="X45" i="71" s="1"/>
  <c r="AN45" i="71" s="1"/>
  <c r="BD76" i="71"/>
  <c r="X76" i="71" s="1"/>
  <c r="AN76" i="71" s="1"/>
  <c r="BL176" i="71"/>
  <c r="AF176" i="71" s="1"/>
  <c r="AV176" i="71" s="1"/>
  <c r="BL160" i="71"/>
  <c r="AF160" i="71" s="1"/>
  <c r="AV160" i="71" s="1"/>
  <c r="BL147" i="71"/>
  <c r="AF147" i="71" s="1"/>
  <c r="AV147" i="71" s="1"/>
  <c r="BL138" i="71"/>
  <c r="AF138" i="71" s="1"/>
  <c r="AV138" i="71" s="1"/>
  <c r="BL103" i="71"/>
  <c r="AF103" i="71" s="1"/>
  <c r="AV103" i="71" s="1"/>
  <c r="BL87" i="71"/>
  <c r="AF87" i="71" s="1"/>
  <c r="AV87" i="71" s="1"/>
  <c r="BL71" i="71"/>
  <c r="AF71" i="71" s="1"/>
  <c r="AV71" i="71" s="1"/>
  <c r="BL55" i="71"/>
  <c r="AF55" i="71" s="1"/>
  <c r="AV55" i="71" s="1"/>
  <c r="BL171" i="71"/>
  <c r="AF171" i="71" s="1"/>
  <c r="AV171" i="71" s="1"/>
  <c r="BL155" i="71"/>
  <c r="AF155" i="71" s="1"/>
  <c r="AV155" i="71" s="1"/>
  <c r="BL129" i="71"/>
  <c r="AF129" i="71" s="1"/>
  <c r="AV129" i="71" s="1"/>
  <c r="BL114" i="71"/>
  <c r="AF114" i="71" s="1"/>
  <c r="AV114" i="71" s="1"/>
  <c r="BL98" i="71"/>
  <c r="AF98" i="71" s="1"/>
  <c r="AV98" i="71" s="1"/>
  <c r="BL82" i="71"/>
  <c r="AF82" i="71" s="1"/>
  <c r="AV82" i="71" s="1"/>
  <c r="BL66" i="71"/>
  <c r="AF66" i="71" s="1"/>
  <c r="AV66" i="71" s="1"/>
  <c r="BL50" i="71"/>
  <c r="AF50" i="71" s="1"/>
  <c r="AV50" i="71" s="1"/>
  <c r="BL62" i="71"/>
  <c r="AF62" i="71" s="1"/>
  <c r="AV62" i="71" s="1"/>
  <c r="BG174" i="71"/>
  <c r="AA174" i="71" s="1"/>
  <c r="AQ174" i="71" s="1"/>
  <c r="BG178" i="71"/>
  <c r="AA178" i="71" s="1"/>
  <c r="AQ178" i="71" s="1"/>
  <c r="BG127" i="71"/>
  <c r="AA127" i="71" s="1"/>
  <c r="AQ127" i="71" s="1"/>
  <c r="BG128" i="71"/>
  <c r="AA128" i="71" s="1"/>
  <c r="AQ128" i="71" s="1"/>
  <c r="BG133" i="71"/>
  <c r="AA133" i="71" s="1"/>
  <c r="AQ133" i="71" s="1"/>
  <c r="BG121" i="71"/>
  <c r="AA121" i="71" s="1"/>
  <c r="AQ121" i="71" s="1"/>
  <c r="BG90" i="71"/>
  <c r="AA90" i="71" s="1"/>
  <c r="AQ90" i="71" s="1"/>
  <c r="BG46" i="71"/>
  <c r="AA46" i="71" s="1"/>
  <c r="AQ46" i="71" s="1"/>
  <c r="BD185" i="71"/>
  <c r="X185" i="71" s="1"/>
  <c r="AN185" i="71" s="1"/>
  <c r="BD141" i="71"/>
  <c r="X141" i="71" s="1"/>
  <c r="AN141" i="71" s="1"/>
  <c r="BD56" i="71"/>
  <c r="X56" i="71" s="1"/>
  <c r="AN56" i="71" s="1"/>
  <c r="BD165" i="71"/>
  <c r="X165" i="71" s="1"/>
  <c r="AN165" i="71" s="1"/>
  <c r="BD161" i="71"/>
  <c r="X161" i="71" s="1"/>
  <c r="AN161" i="71" s="1"/>
  <c r="BD136" i="71"/>
  <c r="X136" i="71" s="1"/>
  <c r="AN136" i="71" s="1"/>
  <c r="BG170" i="71"/>
  <c r="AA170" i="71" s="1"/>
  <c r="AQ170" i="71" s="1"/>
  <c r="BG140" i="71"/>
  <c r="AA140" i="71" s="1"/>
  <c r="AQ140" i="71" s="1"/>
  <c r="BG116" i="71"/>
  <c r="AA116" i="71" s="1"/>
  <c r="AQ116" i="71" s="1"/>
  <c r="BG107" i="71"/>
  <c r="AA107" i="71" s="1"/>
  <c r="AQ107" i="71" s="1"/>
  <c r="BG57" i="71"/>
  <c r="AA57" i="71" s="1"/>
  <c r="AQ57" i="71" s="1"/>
  <c r="BG63" i="71"/>
  <c r="AA63" i="71" s="1"/>
  <c r="AQ63" i="71" s="1"/>
  <c r="BH172" i="71"/>
  <c r="AB172" i="71" s="1"/>
  <c r="AR172" i="71" s="1"/>
  <c r="BH156" i="71"/>
  <c r="AB156" i="71" s="1"/>
  <c r="AR156" i="71" s="1"/>
  <c r="BH135" i="71"/>
  <c r="AB135" i="71" s="1"/>
  <c r="AR135" i="71" s="1"/>
  <c r="BH118" i="71"/>
  <c r="AB118" i="71" s="1"/>
  <c r="AR118" i="71" s="1"/>
  <c r="BH107" i="71"/>
  <c r="AB107" i="71" s="1"/>
  <c r="AR107" i="71" s="1"/>
  <c r="BH178" i="71"/>
  <c r="AB178" i="71" s="1"/>
  <c r="AR178" i="71" s="1"/>
  <c r="BH162" i="71"/>
  <c r="AB162" i="71" s="1"/>
  <c r="AR162" i="71" s="1"/>
  <c r="BH147" i="71"/>
  <c r="AB147" i="71" s="1"/>
  <c r="AR147" i="71" s="1"/>
  <c r="BH134" i="71"/>
  <c r="AB134" i="71" s="1"/>
  <c r="AR134" i="71" s="1"/>
  <c r="BH113" i="71"/>
  <c r="AB113" i="71" s="1"/>
  <c r="AR113" i="71" s="1"/>
  <c r="BH97" i="71"/>
  <c r="AB97" i="71" s="1"/>
  <c r="AR97" i="71" s="1"/>
  <c r="BH81" i="71"/>
  <c r="AB81" i="71" s="1"/>
  <c r="AR81" i="71" s="1"/>
  <c r="BH65" i="71"/>
  <c r="AB65" i="71" s="1"/>
  <c r="AR65" i="71" s="1"/>
  <c r="BH44" i="71"/>
  <c r="AB44" i="71" s="1"/>
  <c r="AR44" i="71" s="1"/>
  <c r="BG166" i="71"/>
  <c r="AA166" i="71" s="1"/>
  <c r="AQ166" i="71" s="1"/>
  <c r="BG147" i="71"/>
  <c r="AA147" i="71" s="1"/>
  <c r="AQ147" i="71" s="1"/>
  <c r="BG101" i="71"/>
  <c r="AA101" i="71" s="1"/>
  <c r="AQ101" i="71" s="1"/>
  <c r="BG83" i="71"/>
  <c r="AA83" i="71" s="1"/>
  <c r="AQ83" i="71" s="1"/>
  <c r="BH112" i="71"/>
  <c r="AB112" i="71" s="1"/>
  <c r="AR112" i="71" s="1"/>
  <c r="BH177" i="71"/>
  <c r="AB177" i="71" s="1"/>
  <c r="AR177" i="71" s="1"/>
  <c r="BH161" i="71"/>
  <c r="AB161" i="71" s="1"/>
  <c r="AR161" i="71" s="1"/>
  <c r="BH144" i="71"/>
  <c r="AB144" i="71" s="1"/>
  <c r="AR144" i="71" s="1"/>
  <c r="BH108" i="71"/>
  <c r="AB108" i="71" s="1"/>
  <c r="AR108" i="71" s="1"/>
  <c r="BH102" i="71"/>
  <c r="AB102" i="71" s="1"/>
  <c r="AR102" i="71" s="1"/>
  <c r="BH80" i="71"/>
  <c r="AB80" i="71" s="1"/>
  <c r="AR80" i="71" s="1"/>
  <c r="BH54" i="71"/>
  <c r="AB54" i="71" s="1"/>
  <c r="AR54" i="71" s="1"/>
  <c r="BH99" i="71"/>
  <c r="AB99" i="71" s="1"/>
  <c r="AR99" i="71" s="1"/>
  <c r="BH78" i="71"/>
  <c r="AB78" i="71" s="1"/>
  <c r="AR78" i="71" s="1"/>
  <c r="BH51" i="71"/>
  <c r="AB51" i="71" s="1"/>
  <c r="AR51" i="71" s="1"/>
  <c r="BH167" i="71"/>
  <c r="AB167" i="71" s="1"/>
  <c r="AR167" i="71" s="1"/>
  <c r="BH129" i="71"/>
  <c r="AB129" i="71" s="1"/>
  <c r="AR129" i="71" s="1"/>
  <c r="BH92" i="71"/>
  <c r="AB92" i="71" s="1"/>
  <c r="AR92" i="71" s="1"/>
  <c r="BH71" i="71"/>
  <c r="AB71" i="71" s="1"/>
  <c r="AR71" i="71" s="1"/>
  <c r="BH45" i="71"/>
  <c r="AB45" i="71" s="1"/>
  <c r="AR45" i="71" s="1"/>
  <c r="BH110" i="71"/>
  <c r="AB110" i="71" s="1"/>
  <c r="AR110" i="71" s="1"/>
  <c r="BH84" i="71"/>
  <c r="AB84" i="71" s="1"/>
  <c r="AR84" i="71" s="1"/>
  <c r="BH60" i="71"/>
  <c r="AB60" i="71" s="1"/>
  <c r="AR60" i="71" s="1"/>
  <c r="BL169" i="71"/>
  <c r="AF169" i="71" s="1"/>
  <c r="AV169" i="71" s="1"/>
  <c r="BL112" i="71"/>
  <c r="AF112" i="71" s="1"/>
  <c r="AV112" i="71" s="1"/>
  <c r="BL80" i="71"/>
  <c r="AF80" i="71" s="1"/>
  <c r="AV80" i="71" s="1"/>
  <c r="BL48" i="71"/>
  <c r="AF48" i="71" s="1"/>
  <c r="AV48" i="71" s="1"/>
  <c r="BL61" i="71"/>
  <c r="AF61" i="71" s="1"/>
  <c r="AV61" i="71" s="1"/>
  <c r="BL150" i="71"/>
  <c r="AF150" i="71" s="1"/>
  <c r="AV150" i="71" s="1"/>
  <c r="BL127" i="71"/>
  <c r="AF127" i="71" s="1"/>
  <c r="AV127" i="71" s="1"/>
  <c r="BL93" i="71"/>
  <c r="AF93" i="71" s="1"/>
  <c r="AV93" i="71" s="1"/>
  <c r="BL119" i="71"/>
  <c r="AF119" i="71" s="1"/>
  <c r="AV119" i="71" s="1"/>
  <c r="BL157" i="71"/>
  <c r="AF157" i="71" s="1"/>
  <c r="AV157" i="71" s="1"/>
  <c r="BL134" i="71"/>
  <c r="AF134" i="71" s="1"/>
  <c r="AV134" i="71" s="1"/>
  <c r="BL100" i="71"/>
  <c r="AF100" i="71" s="1"/>
  <c r="AV100" i="71" s="1"/>
  <c r="BL68" i="71"/>
  <c r="AF68" i="71" s="1"/>
  <c r="AV68" i="71" s="1"/>
  <c r="BL81" i="71"/>
  <c r="AF81" i="71" s="1"/>
  <c r="AV81" i="71" s="1"/>
  <c r="BL136" i="71"/>
  <c r="AF136" i="71" s="1"/>
  <c r="AV136" i="71" s="1"/>
  <c r="BL73" i="71"/>
  <c r="AF73" i="71" s="1"/>
  <c r="AV73" i="71" s="1"/>
  <c r="BL65" i="71"/>
  <c r="AF65" i="71" s="1"/>
  <c r="AV65" i="71" s="1"/>
  <c r="BD79" i="71"/>
  <c r="X79" i="71" s="1"/>
  <c r="AN79" i="71" s="1"/>
  <c r="BD62" i="71"/>
  <c r="X62" i="71" s="1"/>
  <c r="AN62" i="71" s="1"/>
  <c r="BD173" i="71"/>
  <c r="X173" i="71" s="1"/>
  <c r="AN173" i="71" s="1"/>
  <c r="BG173" i="71"/>
  <c r="AA173" i="71" s="1"/>
  <c r="AQ173" i="71" s="1"/>
  <c r="BG126" i="71"/>
  <c r="AA126" i="71" s="1"/>
  <c r="AQ126" i="71" s="1"/>
  <c r="BG81" i="71"/>
  <c r="AA81" i="71" s="1"/>
  <c r="AQ81" i="71" s="1"/>
  <c r="BG163" i="71"/>
  <c r="AA163" i="71" s="1"/>
  <c r="AQ163" i="71" s="1"/>
  <c r="BG112" i="71"/>
  <c r="AA112" i="71" s="1"/>
  <c r="AQ112" i="71" s="1"/>
  <c r="BG103" i="71"/>
  <c r="AA103" i="71" s="1"/>
  <c r="AQ103" i="71" s="1"/>
  <c r="BG47" i="71"/>
  <c r="AA47" i="71" s="1"/>
  <c r="AQ47" i="71" s="1"/>
  <c r="BG148" i="71"/>
  <c r="AA148" i="71" s="1"/>
  <c r="AQ148" i="71" s="1"/>
  <c r="BG159" i="71"/>
  <c r="AA159" i="71" s="1"/>
  <c r="AQ159" i="71" s="1"/>
  <c r="BG89" i="71"/>
  <c r="AA89" i="71" s="1"/>
  <c r="AQ89" i="71" s="1"/>
  <c r="BG54" i="71"/>
  <c r="AA54" i="71" s="1"/>
  <c r="AQ54" i="71" s="1"/>
  <c r="BG179" i="71"/>
  <c r="AA179" i="71" s="1"/>
  <c r="AQ179" i="71" s="1"/>
  <c r="BG45" i="71"/>
  <c r="AA45" i="71" s="1"/>
  <c r="AQ45" i="71" s="1"/>
  <c r="BG94" i="71"/>
  <c r="AA94" i="71" s="1"/>
  <c r="AQ94" i="71" s="1"/>
  <c r="BG141" i="71"/>
  <c r="AA141" i="71" s="1"/>
  <c r="AQ141" i="71" s="1"/>
  <c r="BG85" i="71"/>
  <c r="AA85" i="71" s="1"/>
  <c r="AQ85" i="71" s="1"/>
  <c r="BG49" i="71"/>
  <c r="AA49" i="71" s="1"/>
  <c r="AQ49" i="71" s="1"/>
  <c r="BD91" i="71"/>
  <c r="X91" i="71" s="1"/>
  <c r="AN91" i="71" s="1"/>
  <c r="BF85" i="71"/>
  <c r="Z85" i="71" s="1"/>
  <c r="AP85" i="71" s="1"/>
  <c r="BK47" i="71"/>
  <c r="AE47" i="71" s="1"/>
  <c r="AU47" i="71" s="1"/>
  <c r="BK46" i="71"/>
  <c r="AE46" i="71" s="1"/>
  <c r="AU46" i="71" s="1"/>
  <c r="BK147" i="71"/>
  <c r="AE147" i="71" s="1"/>
  <c r="AU147" i="71" s="1"/>
  <c r="BK161" i="71"/>
  <c r="AE161" i="71" s="1"/>
  <c r="AU161" i="71" s="1"/>
  <c r="BF107" i="71"/>
  <c r="Z107" i="71" s="1"/>
  <c r="AP107" i="71" s="1"/>
  <c r="BM128" i="71"/>
  <c r="AG128" i="71" s="1"/>
  <c r="AW128" i="71" s="1"/>
  <c r="BM145" i="71"/>
  <c r="AG145" i="71" s="1"/>
  <c r="AW145" i="71" s="1"/>
  <c r="BD63" i="71"/>
  <c r="X63" i="71" s="1"/>
  <c r="AN63" i="71" s="1"/>
  <c r="BD175" i="71"/>
  <c r="X175" i="71" s="1"/>
  <c r="AN175" i="71" s="1"/>
  <c r="BL140" i="71"/>
  <c r="AF140" i="71" s="1"/>
  <c r="AV140" i="71" s="1"/>
  <c r="BG74" i="71"/>
  <c r="AA74" i="71" s="1"/>
  <c r="AQ74" i="71" s="1"/>
  <c r="BD133" i="71"/>
  <c r="X133" i="71" s="1"/>
  <c r="AN133" i="71" s="1"/>
  <c r="BG161" i="71"/>
  <c r="AA161" i="71" s="1"/>
  <c r="AQ161" i="71" s="1"/>
  <c r="BG66" i="71"/>
  <c r="AA66" i="71" s="1"/>
  <c r="AQ66" i="71" s="1"/>
  <c r="BH91" i="71"/>
  <c r="AB91" i="71" s="1"/>
  <c r="AR91" i="71" s="1"/>
  <c r="BH55" i="71"/>
  <c r="AB55" i="71" s="1"/>
  <c r="AR55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N162" i="71"/>
  <c r="AH162" i="71" s="1"/>
  <c r="AX162" i="71" s="1"/>
  <c r="BN51" i="71"/>
  <c r="AH51" i="71" s="1"/>
  <c r="AX51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F161" i="71"/>
  <c r="Z161" i="71" s="1"/>
  <c r="AP161" i="71" s="1"/>
  <c r="BF135" i="71"/>
  <c r="Z135" i="71" s="1"/>
  <c r="AP135" i="71" s="1"/>
  <c r="BF119" i="71"/>
  <c r="Z119" i="71" s="1"/>
  <c r="AP119" i="71" s="1"/>
  <c r="BF180" i="71"/>
  <c r="Z180" i="71" s="1"/>
  <c r="AP180" i="71" s="1"/>
  <c r="BF160" i="71"/>
  <c r="Z160" i="71" s="1"/>
  <c r="AP16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K48" i="71"/>
  <c r="AE48" i="71" s="1"/>
  <c r="AU48" i="71" s="1"/>
  <c r="BK64" i="71"/>
  <c r="AE64" i="71" s="1"/>
  <c r="AU64" i="71" s="1"/>
  <c r="BK93" i="71"/>
  <c r="AE93" i="71" s="1"/>
  <c r="AU93" i="71" s="1"/>
  <c r="BK75" i="71"/>
  <c r="AE75" i="71" s="1"/>
  <c r="AU75" i="71" s="1"/>
  <c r="BK91" i="71"/>
  <c r="AE91" i="71" s="1"/>
  <c r="AU91" i="71" s="1"/>
  <c r="BK107" i="71"/>
  <c r="AE107" i="71" s="1"/>
  <c r="AU107" i="71" s="1"/>
  <c r="BK78" i="71"/>
  <c r="AE78" i="71" s="1"/>
  <c r="AU78" i="71" s="1"/>
  <c r="BK94" i="71"/>
  <c r="AE94" i="71" s="1"/>
  <c r="AU94" i="71" s="1"/>
  <c r="BK110" i="71"/>
  <c r="AE110" i="71" s="1"/>
  <c r="AU110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88" i="71"/>
  <c r="AE188" i="71" s="1"/>
  <c r="AU188" i="71" s="1"/>
  <c r="BK157" i="71"/>
  <c r="AE157" i="71" s="1"/>
  <c r="AU157" i="71" s="1"/>
  <c r="BK173" i="71"/>
  <c r="AE173" i="71" s="1"/>
  <c r="AU173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N143" i="71"/>
  <c r="AH143" i="71" s="1"/>
  <c r="AX143" i="71" s="1"/>
  <c r="BN59" i="71"/>
  <c r="AH59" i="71" s="1"/>
  <c r="AX59" i="71" s="1"/>
  <c r="BC50" i="71"/>
  <c r="W50" i="71" s="1"/>
  <c r="AM50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119" i="71"/>
  <c r="W119" i="71" s="1"/>
  <c r="AM119" i="71" s="1"/>
  <c r="BC165" i="71"/>
  <c r="W165" i="71" s="1"/>
  <c r="AM165" i="71" s="1"/>
  <c r="BC135" i="71"/>
  <c r="W135" i="71" s="1"/>
  <c r="AM135" i="71" s="1"/>
  <c r="BC143" i="71"/>
  <c r="W143" i="71" s="1"/>
  <c r="AM143" i="71" s="1"/>
  <c r="BM56" i="71"/>
  <c r="AG56" i="71" s="1"/>
  <c r="AW56" i="71" s="1"/>
  <c r="BM52" i="71"/>
  <c r="AG52" i="71" s="1"/>
  <c r="AW52" i="71" s="1"/>
  <c r="BM51" i="71"/>
  <c r="AG51" i="71" s="1"/>
  <c r="AW51" i="71" s="1"/>
  <c r="BM85" i="71"/>
  <c r="AG85" i="71" s="1"/>
  <c r="AW85" i="71" s="1"/>
  <c r="BM54" i="71"/>
  <c r="AG54" i="71" s="1"/>
  <c r="AW54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56" i="71"/>
  <c r="AG156" i="71" s="1"/>
  <c r="AW156" i="71" s="1"/>
  <c r="BM172" i="71"/>
  <c r="AG172" i="71" s="1"/>
  <c r="AW172" i="71" s="1"/>
  <c r="BM188" i="71"/>
  <c r="AG188" i="71" s="1"/>
  <c r="AW188" i="71" s="1"/>
  <c r="BN140" i="71"/>
  <c r="AH140" i="71" s="1"/>
  <c r="AX140" i="71" s="1"/>
  <c r="BN104" i="71"/>
  <c r="AH104" i="71" s="1"/>
  <c r="AX104" i="71" s="1"/>
  <c r="BN45" i="71"/>
  <c r="AH45" i="71" s="1"/>
  <c r="AX45" i="71" s="1"/>
  <c r="BN194" i="71"/>
  <c r="AH194" i="71" s="1"/>
  <c r="AX194" i="71" s="1"/>
  <c r="BN164" i="71"/>
  <c r="AH164" i="71" s="1"/>
  <c r="AX164" i="71" s="1"/>
  <c r="BN68" i="71"/>
  <c r="AH68" i="71" s="1"/>
  <c r="AX68" i="71" s="1"/>
  <c r="BN144" i="71"/>
  <c r="AH144" i="71" s="1"/>
  <c r="AX144" i="71" s="1"/>
  <c r="BN49" i="71"/>
  <c r="AH49" i="71" s="1"/>
  <c r="AX49" i="71" s="1"/>
  <c r="BN132" i="71"/>
  <c r="AH132" i="71" s="1"/>
  <c r="AX132" i="71" s="1"/>
  <c r="BF72" i="71"/>
  <c r="Z72" i="71" s="1"/>
  <c r="AP72" i="71" s="1"/>
  <c r="BF170" i="71"/>
  <c r="Z170" i="71" s="1"/>
  <c r="AP170" i="71" s="1"/>
  <c r="BF60" i="71"/>
  <c r="Z60" i="71" s="1"/>
  <c r="AP60" i="71" s="1"/>
  <c r="BF175" i="71"/>
  <c r="Z175" i="71" s="1"/>
  <c r="AP175" i="71" s="1"/>
  <c r="BF173" i="71"/>
  <c r="Z173" i="71" s="1"/>
  <c r="AP173" i="71" s="1"/>
  <c r="BF49" i="71"/>
  <c r="Z49" i="71" s="1"/>
  <c r="AP49" i="71" s="1"/>
  <c r="BF112" i="71"/>
  <c r="Z112" i="71" s="1"/>
  <c r="AP112" i="71" s="1"/>
  <c r="BF142" i="71"/>
  <c r="Z142" i="71" s="1"/>
  <c r="AP142" i="71" s="1"/>
  <c r="BN151" i="71"/>
  <c r="AH151" i="71" s="1"/>
  <c r="AX151" i="71" s="1"/>
  <c r="BN53" i="71"/>
  <c r="AH53" i="71" s="1"/>
  <c r="AX53" i="71" s="1"/>
  <c r="BN60" i="71"/>
  <c r="AH60" i="71" s="1"/>
  <c r="AX60" i="71" s="1"/>
  <c r="BD176" i="71"/>
  <c r="X176" i="71" s="1"/>
  <c r="AN176" i="71" s="1"/>
  <c r="BD160" i="71"/>
  <c r="X160" i="71" s="1"/>
  <c r="AN160" i="71" s="1"/>
  <c r="BD134" i="71"/>
  <c r="X134" i="71" s="1"/>
  <c r="AN134" i="71" s="1"/>
  <c r="BD110" i="71"/>
  <c r="X110" i="71" s="1"/>
  <c r="AN110" i="71" s="1"/>
  <c r="BD94" i="71"/>
  <c r="X94" i="71" s="1"/>
  <c r="AN94" i="71" s="1"/>
  <c r="BD78" i="71"/>
  <c r="X78" i="71" s="1"/>
  <c r="AN78" i="71" s="1"/>
  <c r="BD118" i="71"/>
  <c r="X118" i="71" s="1"/>
  <c r="AN118" i="71" s="1"/>
  <c r="BD47" i="71"/>
  <c r="X47" i="71" s="1"/>
  <c r="AN47" i="71" s="1"/>
  <c r="BD58" i="71"/>
  <c r="X58" i="71" s="1"/>
  <c r="AN58" i="71" s="1"/>
  <c r="BD121" i="71"/>
  <c r="X121" i="71" s="1"/>
  <c r="AN121" i="71" s="1"/>
  <c r="BD101" i="71"/>
  <c r="X101" i="71" s="1"/>
  <c r="AN101" i="71" s="1"/>
  <c r="BD81" i="71"/>
  <c r="X81" i="71" s="1"/>
  <c r="AN81" i="71" s="1"/>
  <c r="BD131" i="71"/>
  <c r="X131" i="71" s="1"/>
  <c r="AN131" i="71" s="1"/>
  <c r="BD182" i="71"/>
  <c r="X182" i="71" s="1"/>
  <c r="AN182" i="71" s="1"/>
  <c r="BD154" i="71"/>
  <c r="X154" i="71" s="1"/>
  <c r="AN154" i="71" s="1"/>
  <c r="BD126" i="71"/>
  <c r="X126" i="71" s="1"/>
  <c r="AN126" i="71" s="1"/>
  <c r="BD80" i="71"/>
  <c r="X80" i="71" s="1"/>
  <c r="AN80" i="71" s="1"/>
  <c r="BD179" i="71"/>
  <c r="X179" i="71" s="1"/>
  <c r="AN179" i="71" s="1"/>
  <c r="BD163" i="71"/>
  <c r="X163" i="71" s="1"/>
  <c r="AN163" i="71" s="1"/>
  <c r="BD113" i="71"/>
  <c r="X113" i="71" s="1"/>
  <c r="AN113" i="71" s="1"/>
  <c r="BD84" i="71"/>
  <c r="X84" i="71" s="1"/>
  <c r="AN84" i="71" s="1"/>
  <c r="BD186" i="71"/>
  <c r="X186" i="71" s="1"/>
  <c r="AN186" i="71" s="1"/>
  <c r="BD145" i="71"/>
  <c r="X145" i="71" s="1"/>
  <c r="AN145" i="71" s="1"/>
  <c r="BD144" i="71"/>
  <c r="X144" i="71" s="1"/>
  <c r="AN144" i="71" s="1"/>
  <c r="BL172" i="71"/>
  <c r="AF172" i="71" s="1"/>
  <c r="AV172" i="71" s="1"/>
  <c r="BL156" i="71"/>
  <c r="AF156" i="71" s="1"/>
  <c r="AV156" i="71" s="1"/>
  <c r="BL131" i="71"/>
  <c r="AF131" i="71" s="1"/>
  <c r="AV131" i="71" s="1"/>
  <c r="BL115" i="71"/>
  <c r="AF115" i="71" s="1"/>
  <c r="AV115" i="71" s="1"/>
  <c r="BL99" i="71"/>
  <c r="AF99" i="71" s="1"/>
  <c r="AV99" i="71" s="1"/>
  <c r="BL83" i="71"/>
  <c r="AF83" i="71" s="1"/>
  <c r="AV83" i="71" s="1"/>
  <c r="BL67" i="71"/>
  <c r="AF67" i="71" s="1"/>
  <c r="AV67" i="71" s="1"/>
  <c r="BL51" i="71"/>
  <c r="AF51" i="71" s="1"/>
  <c r="AV51" i="71" s="1"/>
  <c r="BL59" i="71"/>
  <c r="AF59" i="71" s="1"/>
  <c r="AV59" i="71" s="1"/>
  <c r="BL167" i="71"/>
  <c r="AF167" i="71" s="1"/>
  <c r="AV167" i="71" s="1"/>
  <c r="BL151" i="71"/>
  <c r="AF151" i="71" s="1"/>
  <c r="AV151" i="71" s="1"/>
  <c r="BL137" i="71"/>
  <c r="AF137" i="71" s="1"/>
  <c r="AV137" i="71" s="1"/>
  <c r="BL110" i="71"/>
  <c r="AF110" i="71" s="1"/>
  <c r="AV110" i="71" s="1"/>
  <c r="BL94" i="71"/>
  <c r="AF94" i="71" s="1"/>
  <c r="AV94" i="71" s="1"/>
  <c r="BL78" i="71"/>
  <c r="AF78" i="71" s="1"/>
  <c r="AV78" i="71" s="1"/>
  <c r="BL123" i="71"/>
  <c r="AF123" i="71" s="1"/>
  <c r="AV123" i="71" s="1"/>
  <c r="BL46" i="71"/>
  <c r="AF46" i="71" s="1"/>
  <c r="AV46" i="71" s="1"/>
  <c r="BL60" i="71"/>
  <c r="AF60" i="71" s="1"/>
  <c r="AV60" i="71" s="1"/>
  <c r="BG176" i="71"/>
  <c r="AA176" i="71" s="1"/>
  <c r="AQ176" i="71" s="1"/>
  <c r="BG169" i="71"/>
  <c r="AA169" i="71" s="1"/>
  <c r="AQ169" i="71" s="1"/>
  <c r="BG142" i="71"/>
  <c r="AA142" i="71" s="1"/>
  <c r="AQ142" i="71" s="1"/>
  <c r="BG132" i="71"/>
  <c r="AA132" i="71" s="1"/>
  <c r="AQ132" i="71" s="1"/>
  <c r="BG108" i="71"/>
  <c r="AA108" i="71" s="1"/>
  <c r="AQ108" i="71" s="1"/>
  <c r="BG109" i="71"/>
  <c r="AA109" i="71" s="1"/>
  <c r="AQ109" i="71" s="1"/>
  <c r="BG114" i="71"/>
  <c r="AA114" i="71" s="1"/>
  <c r="AQ114" i="71" s="1"/>
  <c r="BG82" i="71"/>
  <c r="AA82" i="71" s="1"/>
  <c r="AQ82" i="71" s="1"/>
  <c r="BG56" i="71"/>
  <c r="AA56" i="71" s="1"/>
  <c r="AQ56" i="71" s="1"/>
  <c r="BG53" i="71"/>
  <c r="AA53" i="71" s="1"/>
  <c r="AQ53" i="71" s="1"/>
  <c r="BD169" i="71"/>
  <c r="X169" i="71" s="1"/>
  <c r="AN169" i="71" s="1"/>
  <c r="BD103" i="71"/>
  <c r="X103" i="71" s="1"/>
  <c r="AN103" i="71" s="1"/>
  <c r="BD149" i="71"/>
  <c r="X149" i="71" s="1"/>
  <c r="AN149" i="71" s="1"/>
  <c r="BD135" i="71"/>
  <c r="X135" i="71" s="1"/>
  <c r="AN135" i="71" s="1"/>
  <c r="BD44" i="71"/>
  <c r="X44" i="71" s="1"/>
  <c r="AN44" i="71" s="1"/>
  <c r="BG153" i="71"/>
  <c r="AA153" i="71" s="1"/>
  <c r="AQ153" i="71" s="1"/>
  <c r="BG165" i="71"/>
  <c r="AA165" i="71" s="1"/>
  <c r="AQ165" i="71" s="1"/>
  <c r="BG117" i="71"/>
  <c r="AA117" i="71" s="1"/>
  <c r="AQ117" i="71" s="1"/>
  <c r="BG97" i="71"/>
  <c r="AA97" i="71" s="1"/>
  <c r="AQ97" i="71" s="1"/>
  <c r="BG95" i="71"/>
  <c r="AA95" i="71" s="1"/>
  <c r="AQ95" i="71" s="1"/>
  <c r="BH184" i="71"/>
  <c r="AB184" i="71" s="1"/>
  <c r="AR184" i="71" s="1"/>
  <c r="BH168" i="71"/>
  <c r="AB168" i="71" s="1"/>
  <c r="AR168" i="71" s="1"/>
  <c r="BH152" i="71"/>
  <c r="AB152" i="71" s="1"/>
  <c r="AR152" i="71" s="1"/>
  <c r="BH142" i="71"/>
  <c r="AB142" i="71" s="1"/>
  <c r="AR142" i="71" s="1"/>
  <c r="BH131" i="71"/>
  <c r="AB131" i="71" s="1"/>
  <c r="AR131" i="71" s="1"/>
  <c r="BH123" i="71"/>
  <c r="AB123" i="71" s="1"/>
  <c r="AR123" i="71" s="1"/>
  <c r="BH174" i="71"/>
  <c r="AB174" i="71" s="1"/>
  <c r="AR174" i="71" s="1"/>
  <c r="BH158" i="71"/>
  <c r="AB158" i="71" s="1"/>
  <c r="AR158" i="71" s="1"/>
  <c r="BH139" i="71"/>
  <c r="AB139" i="71" s="1"/>
  <c r="AR139" i="71" s="1"/>
  <c r="BH122" i="71"/>
  <c r="AB122" i="71" s="1"/>
  <c r="AR122" i="71" s="1"/>
  <c r="BH109" i="71"/>
  <c r="AB109" i="71" s="1"/>
  <c r="AR109" i="71" s="1"/>
  <c r="BH93" i="71"/>
  <c r="AB93" i="71" s="1"/>
  <c r="AR93" i="71" s="1"/>
  <c r="BH77" i="71"/>
  <c r="AB77" i="71" s="1"/>
  <c r="AR77" i="71" s="1"/>
  <c r="BH56" i="71"/>
  <c r="AB56" i="71" s="1"/>
  <c r="AR56" i="71" s="1"/>
  <c r="BG156" i="71"/>
  <c r="AA156" i="71" s="1"/>
  <c r="AQ156" i="71" s="1"/>
  <c r="BG138" i="71"/>
  <c r="AA138" i="71" s="1"/>
  <c r="AQ138" i="71" s="1"/>
  <c r="BG125" i="71"/>
  <c r="AA125" i="71" s="1"/>
  <c r="AQ125" i="71" s="1"/>
  <c r="BG69" i="71"/>
  <c r="AA69" i="71" s="1"/>
  <c r="AQ69" i="71" s="1"/>
  <c r="BG70" i="71"/>
  <c r="AA70" i="71" s="1"/>
  <c r="AQ70" i="71" s="1"/>
  <c r="BH132" i="71"/>
  <c r="AB132" i="71" s="1"/>
  <c r="AR132" i="71" s="1"/>
  <c r="BH104" i="71"/>
  <c r="AB104" i="71" s="1"/>
  <c r="AR104" i="71" s="1"/>
  <c r="BH173" i="71"/>
  <c r="AB173" i="71" s="1"/>
  <c r="AR173" i="71" s="1"/>
  <c r="BH157" i="71"/>
  <c r="AB157" i="71" s="1"/>
  <c r="AR157" i="71" s="1"/>
  <c r="BH145" i="71"/>
  <c r="AB145" i="71" s="1"/>
  <c r="AR145" i="71" s="1"/>
  <c r="BH179" i="71"/>
  <c r="AB179" i="71" s="1"/>
  <c r="AR179" i="71" s="1"/>
  <c r="BH96" i="71"/>
  <c r="AB96" i="71" s="1"/>
  <c r="AR96" i="71" s="1"/>
  <c r="BH75" i="71"/>
  <c r="AB75" i="71" s="1"/>
  <c r="AR75" i="71" s="1"/>
  <c r="BH49" i="71"/>
  <c r="AB49" i="71" s="1"/>
  <c r="AR49" i="71" s="1"/>
  <c r="BH171" i="71"/>
  <c r="AB171" i="71" s="1"/>
  <c r="AR171" i="71" s="1"/>
  <c r="BH133" i="71"/>
  <c r="AB133" i="71" s="1"/>
  <c r="AR133" i="71" s="1"/>
  <c r="BH94" i="71"/>
  <c r="AB94" i="71" s="1"/>
  <c r="AR94" i="71" s="1"/>
  <c r="BH72" i="71"/>
  <c r="AB72" i="71" s="1"/>
  <c r="AR72" i="71" s="1"/>
  <c r="BH46" i="71"/>
  <c r="AB46" i="71" s="1"/>
  <c r="AR46" i="71" s="1"/>
  <c r="BH151" i="71"/>
  <c r="AB151" i="71" s="1"/>
  <c r="AR151" i="71" s="1"/>
  <c r="BH121" i="71"/>
  <c r="AB121" i="71" s="1"/>
  <c r="AR121" i="71" s="1"/>
  <c r="BH87" i="71"/>
  <c r="AB87" i="71" s="1"/>
  <c r="AR87" i="71" s="1"/>
  <c r="BH66" i="71"/>
  <c r="AB66" i="71" s="1"/>
  <c r="AR66" i="71" s="1"/>
  <c r="BH59" i="71"/>
  <c r="AB59" i="71" s="1"/>
  <c r="AR59" i="71" s="1"/>
  <c r="BH100" i="71"/>
  <c r="AB100" i="71" s="1"/>
  <c r="AR100" i="71" s="1"/>
  <c r="BH79" i="71"/>
  <c r="AB79" i="71" s="1"/>
  <c r="AR79" i="71" s="1"/>
  <c r="BH53" i="71"/>
  <c r="AB53" i="71" s="1"/>
  <c r="AR53" i="71" s="1"/>
  <c r="BL161" i="71"/>
  <c r="AF161" i="71" s="1"/>
  <c r="AV161" i="71" s="1"/>
  <c r="BL135" i="71"/>
  <c r="AF135" i="71" s="1"/>
  <c r="AV135" i="71" s="1"/>
  <c r="BL104" i="71"/>
  <c r="AF104" i="71" s="1"/>
  <c r="AV104" i="71" s="1"/>
  <c r="BL72" i="71"/>
  <c r="AF72" i="71" s="1"/>
  <c r="AV72" i="71" s="1"/>
  <c r="BL174" i="71"/>
  <c r="AF174" i="71" s="1"/>
  <c r="AV174" i="71" s="1"/>
  <c r="BL130" i="71"/>
  <c r="AF130" i="71" s="1"/>
  <c r="AV130" i="71" s="1"/>
  <c r="BL85" i="71"/>
  <c r="AF85" i="71" s="1"/>
  <c r="AV85" i="71" s="1"/>
  <c r="BL53" i="71"/>
  <c r="AF53" i="71" s="1"/>
  <c r="AV53" i="71" s="1"/>
  <c r="BL117" i="71"/>
  <c r="AF117" i="71" s="1"/>
  <c r="AV117" i="71" s="1"/>
  <c r="BL149" i="71"/>
  <c r="AF149" i="71" s="1"/>
  <c r="AV149" i="71" s="1"/>
  <c r="BL124" i="71"/>
  <c r="AF124" i="71" s="1"/>
  <c r="AV124" i="71" s="1"/>
  <c r="BL92" i="71"/>
  <c r="AF92" i="71" s="1"/>
  <c r="AV92" i="71" s="1"/>
  <c r="BL64" i="71"/>
  <c r="AF64" i="71" s="1"/>
  <c r="AV64" i="71" s="1"/>
  <c r="BL125" i="71"/>
  <c r="AF125" i="71" s="1"/>
  <c r="AV125" i="71" s="1"/>
  <c r="BL146" i="71"/>
  <c r="AF146" i="71" s="1"/>
  <c r="AV146" i="71" s="1"/>
  <c r="BL49" i="71"/>
  <c r="AF49" i="71" s="1"/>
  <c r="AV49" i="71" s="1"/>
  <c r="BD52" i="71"/>
  <c r="X52" i="71" s="1"/>
  <c r="AN52" i="71" s="1"/>
  <c r="BD99" i="71"/>
  <c r="X99" i="71" s="1"/>
  <c r="AN99" i="71" s="1"/>
  <c r="BD95" i="71"/>
  <c r="X95" i="71" s="1"/>
  <c r="AN95" i="71" s="1"/>
  <c r="BG171" i="71"/>
  <c r="AA171" i="71" s="1"/>
  <c r="AQ171" i="71" s="1"/>
  <c r="BG136" i="71"/>
  <c r="AA136" i="71" s="1"/>
  <c r="AQ136" i="71" s="1"/>
  <c r="BG110" i="71"/>
  <c r="AA110" i="71" s="1"/>
  <c r="AQ110" i="71" s="1"/>
  <c r="BG51" i="71"/>
  <c r="AA51" i="71" s="1"/>
  <c r="AQ51" i="71" s="1"/>
  <c r="BG134" i="71"/>
  <c r="AA134" i="71" s="1"/>
  <c r="AQ134" i="71" s="1"/>
  <c r="BG80" i="71"/>
  <c r="AA80" i="71" s="1"/>
  <c r="AQ80" i="71" s="1"/>
  <c r="BG87" i="71"/>
  <c r="AA87" i="71" s="1"/>
  <c r="AQ87" i="71" s="1"/>
  <c r="BG59" i="71"/>
  <c r="AA59" i="71" s="1"/>
  <c r="AQ59" i="71" s="1"/>
  <c r="BG155" i="71"/>
  <c r="AA155" i="71" s="1"/>
  <c r="AQ155" i="71" s="1"/>
  <c r="BG144" i="71"/>
  <c r="AA144" i="71" s="1"/>
  <c r="AQ144" i="71" s="1"/>
  <c r="BG119" i="71"/>
  <c r="AA119" i="71" s="1"/>
  <c r="AQ119" i="71" s="1"/>
  <c r="BG58" i="71"/>
  <c r="AA58" i="71" s="1"/>
  <c r="AQ58" i="71" s="1"/>
  <c r="BG139" i="71"/>
  <c r="AA139" i="71" s="1"/>
  <c r="AQ139" i="71" s="1"/>
  <c r="BG123" i="71"/>
  <c r="AA123" i="71" s="1"/>
  <c r="AQ123" i="71" s="1"/>
  <c r="BD157" i="71"/>
  <c r="X157" i="71" s="1"/>
  <c r="AN157" i="71" s="1"/>
  <c r="BE191" i="71"/>
  <c r="Y191" i="71" s="1"/>
  <c r="AO191" i="71" s="1"/>
  <c r="BE189" i="71"/>
  <c r="Y189" i="71" s="1"/>
  <c r="AO189" i="71" s="1"/>
  <c r="BE185" i="71"/>
  <c r="Y185" i="71" s="1"/>
  <c r="AO185" i="71" s="1"/>
  <c r="BE188" i="71"/>
  <c r="Y188" i="71" s="1"/>
  <c r="AO188" i="71" s="1"/>
  <c r="BE186" i="71"/>
  <c r="Y186" i="71" s="1"/>
  <c r="AO186" i="71" s="1"/>
  <c r="BE187" i="71"/>
  <c r="Y187" i="71" s="1"/>
  <c r="AO187" i="71" s="1"/>
  <c r="BE190" i="71"/>
  <c r="Y190" i="71" s="1"/>
  <c r="AO190" i="71" s="1"/>
  <c r="BE42" i="71"/>
  <c r="Y42" i="71" s="1"/>
  <c r="AO42" i="71" s="1"/>
  <c r="BE41" i="71"/>
  <c r="Y41" i="71" s="1"/>
  <c r="AO41" i="71" s="1"/>
  <c r="BE40" i="71"/>
  <c r="Y40" i="71" s="1"/>
  <c r="AO40" i="71" s="1"/>
  <c r="BE55" i="71"/>
  <c r="Y55" i="71" s="1"/>
  <c r="AO55" i="71" s="1"/>
  <c r="BE46" i="71"/>
  <c r="Y46" i="71" s="1"/>
  <c r="AO46" i="71" s="1"/>
  <c r="BE58" i="71"/>
  <c r="Y58" i="71" s="1"/>
  <c r="AO58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31" i="71"/>
  <c r="Y131" i="71" s="1"/>
  <c r="AO131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44" i="71"/>
  <c r="Y144" i="71" s="1"/>
  <c r="AO144" i="71" s="1"/>
  <c r="BE160" i="71"/>
  <c r="Y160" i="71" s="1"/>
  <c r="AO160" i="71" s="1"/>
  <c r="BE168" i="71"/>
  <c r="Y168" i="71" s="1"/>
  <c r="AO168" i="71" s="1"/>
  <c r="BE180" i="71"/>
  <c r="Y180" i="71" s="1"/>
  <c r="AO180" i="71" s="1"/>
  <c r="BE150" i="71"/>
  <c r="Y150" i="71" s="1"/>
  <c r="AO150" i="71" s="1"/>
  <c r="BE166" i="71"/>
  <c r="Y166" i="71" s="1"/>
  <c r="AO166" i="71" s="1"/>
  <c r="BE182" i="71"/>
  <c r="Y182" i="71" s="1"/>
  <c r="AO182" i="71" s="1"/>
  <c r="BE102" i="71"/>
  <c r="Y102" i="71" s="1"/>
  <c r="AO102" i="71" s="1"/>
  <c r="BE120" i="71"/>
  <c r="Y120" i="71" s="1"/>
  <c r="AO120" i="71" s="1"/>
  <c r="BE136" i="71"/>
  <c r="Y136" i="71" s="1"/>
  <c r="AO136" i="71" s="1"/>
  <c r="BE147" i="71"/>
  <c r="Y147" i="71" s="1"/>
  <c r="AO147" i="71" s="1"/>
  <c r="BE48" i="71"/>
  <c r="Y48" i="71" s="1"/>
  <c r="AO48" i="71" s="1"/>
  <c r="BE56" i="71"/>
  <c r="Y56" i="71" s="1"/>
  <c r="AO56" i="71" s="1"/>
  <c r="BE52" i="71"/>
  <c r="Y52" i="71" s="1"/>
  <c r="AO52" i="71" s="1"/>
  <c r="BE51" i="71"/>
  <c r="Y51" i="71" s="1"/>
  <c r="AO5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80" i="71"/>
  <c r="Y80" i="71" s="1"/>
  <c r="AO80" i="71" s="1"/>
  <c r="BE96" i="71"/>
  <c r="Y96" i="71" s="1"/>
  <c r="AO96" i="71" s="1"/>
  <c r="BE112" i="71"/>
  <c r="Y112" i="71" s="1"/>
  <c r="AO112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128" i="71"/>
  <c r="Y128" i="71" s="1"/>
  <c r="AO128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55" i="71"/>
  <c r="Y155" i="71" s="1"/>
  <c r="AO155" i="71" s="1"/>
  <c r="BE181" i="71"/>
  <c r="Y181" i="71" s="1"/>
  <c r="AO181" i="71" s="1"/>
  <c r="BE137" i="71"/>
  <c r="Y137" i="71" s="1"/>
  <c r="AO137" i="71" s="1"/>
  <c r="BE145" i="71"/>
  <c r="Y145" i="71" s="1"/>
  <c r="AO145" i="71" s="1"/>
  <c r="BE163" i="71"/>
  <c r="Y163" i="71" s="1"/>
  <c r="AO163" i="71" s="1"/>
  <c r="BE183" i="71"/>
  <c r="Y183" i="71" s="1"/>
  <c r="AO183" i="71" s="1"/>
  <c r="BE162" i="71"/>
  <c r="Y162" i="71" s="1"/>
  <c r="AO162" i="71" s="1"/>
  <c r="BE178" i="71"/>
  <c r="Y178" i="71" s="1"/>
  <c r="AO178" i="71" s="1"/>
  <c r="BE70" i="71"/>
  <c r="Y70" i="71" s="1"/>
  <c r="AO70" i="71" s="1"/>
  <c r="BE117" i="71"/>
  <c r="Y117" i="71" s="1"/>
  <c r="AO117" i="71" s="1"/>
  <c r="BE173" i="71"/>
  <c r="Y173" i="71" s="1"/>
  <c r="AO173" i="71" s="1"/>
  <c r="BE43" i="71"/>
  <c r="Y43" i="71" s="1"/>
  <c r="AO43" i="71" s="1"/>
  <c r="BE64" i="71"/>
  <c r="Y64" i="71" s="1"/>
  <c r="AO64" i="71" s="1"/>
  <c r="BE50" i="71"/>
  <c r="Y50" i="71" s="1"/>
  <c r="AO50" i="71" s="1"/>
  <c r="BE49" i="71"/>
  <c r="Y49" i="71" s="1"/>
  <c r="AO49" i="71" s="1"/>
  <c r="BE60" i="71"/>
  <c r="Y60" i="71" s="1"/>
  <c r="AO60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72" i="71"/>
  <c r="Y72" i="71" s="1"/>
  <c r="AO72" i="71" s="1"/>
  <c r="BE88" i="71"/>
  <c r="Y88" i="71" s="1"/>
  <c r="AO88" i="71" s="1"/>
  <c r="BE104" i="71"/>
  <c r="Y104" i="71" s="1"/>
  <c r="AO104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27" i="71"/>
  <c r="Y127" i="71" s="1"/>
  <c r="AO127" i="71" s="1"/>
  <c r="BE119" i="71"/>
  <c r="Y119" i="71" s="1"/>
  <c r="AO119" i="71" s="1"/>
  <c r="BE133" i="71"/>
  <c r="Y133" i="71" s="1"/>
  <c r="AO133" i="71" s="1"/>
  <c r="BE132" i="71"/>
  <c r="Y132" i="71" s="1"/>
  <c r="AO132" i="71" s="1"/>
  <c r="BE159" i="71"/>
  <c r="Y159" i="71" s="1"/>
  <c r="AO159" i="71" s="1"/>
  <c r="BE184" i="71"/>
  <c r="Y184" i="71" s="1"/>
  <c r="AO184" i="71" s="1"/>
  <c r="BE138" i="71"/>
  <c r="Y138" i="71" s="1"/>
  <c r="AO138" i="71" s="1"/>
  <c r="BE146" i="71"/>
  <c r="Y146" i="71" s="1"/>
  <c r="AO146" i="71" s="1"/>
  <c r="BE165" i="71"/>
  <c r="Y165" i="71" s="1"/>
  <c r="AO165" i="71" s="1"/>
  <c r="BE141" i="71"/>
  <c r="Y141" i="71" s="1"/>
  <c r="AO141" i="71" s="1"/>
  <c r="BE152" i="71"/>
  <c r="Y152" i="71" s="1"/>
  <c r="AO152" i="71" s="1"/>
  <c r="BE171" i="71"/>
  <c r="Y171" i="71" s="1"/>
  <c r="AO171" i="71" s="1"/>
  <c r="BE172" i="71"/>
  <c r="Y172" i="71" s="1"/>
  <c r="AO172" i="71" s="1"/>
  <c r="BE154" i="71"/>
  <c r="Y154" i="71" s="1"/>
  <c r="AO154" i="71" s="1"/>
  <c r="BE170" i="71"/>
  <c r="Y170" i="71" s="1"/>
  <c r="AO170" i="71" s="1"/>
  <c r="BE45" i="71"/>
  <c r="Y45" i="71" s="1"/>
  <c r="AO45" i="71" s="1"/>
  <c r="BE86" i="71"/>
  <c r="Y86" i="71" s="1"/>
  <c r="AO86" i="71" s="1"/>
  <c r="BE139" i="71"/>
  <c r="Y139" i="71" s="1"/>
  <c r="AO139" i="71" s="1"/>
  <c r="BE44" i="71"/>
  <c r="Y44" i="71" s="1"/>
  <c r="AO44" i="71" s="1"/>
  <c r="BE47" i="71"/>
  <c r="Y47" i="71" s="1"/>
  <c r="AO47" i="71" s="1"/>
  <c r="BE54" i="71"/>
  <c r="Y54" i="71" s="1"/>
  <c r="AO54" i="71" s="1"/>
  <c r="BE53" i="71"/>
  <c r="Y53" i="71" s="1"/>
  <c r="AO53" i="71" s="1"/>
  <c r="BE62" i="71"/>
  <c r="Y62" i="71" s="1"/>
  <c r="AO62" i="71" s="1"/>
  <c r="BE78" i="71"/>
  <c r="Y78" i="71" s="1"/>
  <c r="AO78" i="71" s="1"/>
  <c r="BE94" i="71"/>
  <c r="Y94" i="71" s="1"/>
  <c r="AO94" i="71" s="1"/>
  <c r="BE110" i="71"/>
  <c r="Y110" i="71" s="1"/>
  <c r="AO110" i="71" s="1"/>
  <c r="BE77" i="71"/>
  <c r="Y77" i="71" s="1"/>
  <c r="AO77" i="71" s="1"/>
  <c r="BE93" i="71"/>
  <c r="Y93" i="71" s="1"/>
  <c r="AO93" i="71" s="1"/>
  <c r="BE109" i="71"/>
  <c r="Y109" i="71" s="1"/>
  <c r="AO109" i="71" s="1"/>
  <c r="BE61" i="71"/>
  <c r="Y61" i="71" s="1"/>
  <c r="AO61" i="71" s="1"/>
  <c r="BE76" i="71"/>
  <c r="Y76" i="71" s="1"/>
  <c r="AO76" i="71" s="1"/>
  <c r="BE92" i="71"/>
  <c r="Y92" i="71" s="1"/>
  <c r="AO92" i="71" s="1"/>
  <c r="BE108" i="71"/>
  <c r="Y108" i="71" s="1"/>
  <c r="AO108" i="71" s="1"/>
  <c r="BE71" i="71"/>
  <c r="Y71" i="71" s="1"/>
  <c r="AO71" i="71" s="1"/>
  <c r="BE87" i="71"/>
  <c r="Y87" i="71" s="1"/>
  <c r="AO87" i="71" s="1"/>
  <c r="BE103" i="71"/>
  <c r="Y103" i="71" s="1"/>
  <c r="AO103" i="71" s="1"/>
  <c r="BE116" i="71"/>
  <c r="Y116" i="71" s="1"/>
  <c r="AO116" i="71" s="1"/>
  <c r="BE124" i="71"/>
  <c r="Y124" i="71" s="1"/>
  <c r="AO124" i="71" s="1"/>
  <c r="BE156" i="71"/>
  <c r="Y156" i="71" s="1"/>
  <c r="AO156" i="71" s="1"/>
  <c r="BE121" i="71"/>
  <c r="Y121" i="71" s="1"/>
  <c r="AO121" i="71" s="1"/>
  <c r="BE153" i="71"/>
  <c r="Y153" i="71" s="1"/>
  <c r="AO153" i="71" s="1"/>
  <c r="BE126" i="71"/>
  <c r="Y126" i="71" s="1"/>
  <c r="AO126" i="71" s="1"/>
  <c r="BE135" i="71"/>
  <c r="Y135" i="71" s="1"/>
  <c r="AO135" i="71" s="1"/>
  <c r="BE169" i="71"/>
  <c r="Y169" i="71" s="1"/>
  <c r="AO169" i="71" s="1"/>
  <c r="BE140" i="71"/>
  <c r="Y140" i="71" s="1"/>
  <c r="AO140" i="71" s="1"/>
  <c r="BE149" i="71"/>
  <c r="Y149" i="71" s="1"/>
  <c r="AO149" i="71" s="1"/>
  <c r="BE175" i="71"/>
  <c r="Y175" i="71" s="1"/>
  <c r="AO175" i="71" s="1"/>
  <c r="BE143" i="71"/>
  <c r="Y143" i="71" s="1"/>
  <c r="AO143" i="71" s="1"/>
  <c r="BE157" i="71"/>
  <c r="Y157" i="71" s="1"/>
  <c r="AO157" i="71" s="1"/>
  <c r="BE177" i="71"/>
  <c r="Y177" i="71" s="1"/>
  <c r="AO177" i="71" s="1"/>
  <c r="BE158" i="71"/>
  <c r="Y158" i="71" s="1"/>
  <c r="AO158" i="71" s="1"/>
  <c r="BE174" i="71"/>
  <c r="Y174" i="71" s="1"/>
  <c r="AO174" i="71" s="1"/>
  <c r="BM162" i="70"/>
  <c r="AG162" i="70" s="1"/>
  <c r="AW162" i="70" s="1"/>
  <c r="BC169" i="71"/>
  <c r="W169" i="71" s="1"/>
  <c r="AM169" i="71" s="1"/>
  <c r="BC153" i="71"/>
  <c r="W153" i="71" s="1"/>
  <c r="AM153" i="71" s="1"/>
  <c r="BC186" i="71"/>
  <c r="W186" i="71" s="1"/>
  <c r="AM186" i="71" s="1"/>
  <c r="BC167" i="71"/>
  <c r="W167" i="71" s="1"/>
  <c r="AM167" i="71" s="1"/>
  <c r="BC68" i="71"/>
  <c r="W68" i="71" s="1"/>
  <c r="AM68" i="71" s="1"/>
  <c r="BC76" i="71"/>
  <c r="W76" i="71" s="1"/>
  <c r="AM76" i="71" s="1"/>
  <c r="BC92" i="71"/>
  <c r="W92" i="71" s="1"/>
  <c r="AM92" i="71" s="1"/>
  <c r="BC108" i="71"/>
  <c r="W108" i="71" s="1"/>
  <c r="AM108" i="71" s="1"/>
  <c r="BC126" i="71"/>
  <c r="W126" i="71" s="1"/>
  <c r="AM126" i="71" s="1"/>
  <c r="BC118" i="71"/>
  <c r="W118" i="71" s="1"/>
  <c r="AM118" i="71" s="1"/>
  <c r="BC157" i="71"/>
  <c r="W157" i="71" s="1"/>
  <c r="AM157" i="71" s="1"/>
  <c r="BC177" i="71"/>
  <c r="W177" i="71" s="1"/>
  <c r="AM177" i="71" s="1"/>
  <c r="BC170" i="71"/>
  <c r="W170" i="71" s="1"/>
  <c r="AM170" i="71" s="1"/>
  <c r="BC142" i="71"/>
  <c r="W142" i="71" s="1"/>
  <c r="AM142" i="71" s="1"/>
  <c r="BC159" i="71"/>
  <c r="W159" i="71" s="1"/>
  <c r="AM159" i="71" s="1"/>
  <c r="BC175" i="71"/>
  <c r="W175" i="71" s="1"/>
  <c r="AM175" i="71" s="1"/>
  <c r="BC45" i="71"/>
  <c r="W45" i="71" s="1"/>
  <c r="AM45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63" i="71"/>
  <c r="W163" i="71" s="1"/>
  <c r="AM163" i="71" s="1"/>
  <c r="BC53" i="71"/>
  <c r="W53" i="71" s="1"/>
  <c r="AM53" i="71" s="1"/>
  <c r="BC72" i="71"/>
  <c r="W72" i="71" s="1"/>
  <c r="AM72" i="71" s="1"/>
  <c r="BC88" i="71"/>
  <c r="W88" i="71" s="1"/>
  <c r="AM88" i="71" s="1"/>
  <c r="BC104" i="71"/>
  <c r="W104" i="71" s="1"/>
  <c r="AM104" i="71" s="1"/>
  <c r="BC60" i="71"/>
  <c r="W60" i="71" s="1"/>
  <c r="AM60" i="71" s="1"/>
  <c r="BC156" i="71"/>
  <c r="W156" i="71" s="1"/>
  <c r="AM156" i="71" s="1"/>
  <c r="BC52" i="71"/>
  <c r="W52" i="71" s="1"/>
  <c r="AM52" i="71" s="1"/>
  <c r="BC79" i="71"/>
  <c r="W79" i="71" s="1"/>
  <c r="AM79" i="71" s="1"/>
  <c r="BC95" i="71"/>
  <c r="W95" i="71" s="1"/>
  <c r="AM95" i="71" s="1"/>
  <c r="BC111" i="71"/>
  <c r="W111" i="71" s="1"/>
  <c r="AM111" i="71" s="1"/>
  <c r="BC125" i="71"/>
  <c r="W125" i="71" s="1"/>
  <c r="AM125" i="71" s="1"/>
  <c r="BC71" i="71"/>
  <c r="W71" i="71" s="1"/>
  <c r="AM71" i="71" s="1"/>
  <c r="BC87" i="71"/>
  <c r="W87" i="71" s="1"/>
  <c r="AM87" i="71" s="1"/>
  <c r="BC103" i="71"/>
  <c r="W103" i="71" s="1"/>
  <c r="AM103" i="71" s="1"/>
  <c r="BC129" i="71"/>
  <c r="W129" i="71" s="1"/>
  <c r="AM129" i="71" s="1"/>
  <c r="BC182" i="71"/>
  <c r="W182" i="71" s="1"/>
  <c r="AM182" i="71" s="1"/>
  <c r="BC184" i="71"/>
  <c r="W184" i="71" s="1"/>
  <c r="AM184" i="71" s="1"/>
  <c r="BC151" i="71"/>
  <c r="W151" i="71" s="1"/>
  <c r="AM151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55" i="71"/>
  <c r="W155" i="71" s="1"/>
  <c r="AM155" i="71" s="1"/>
  <c r="BC171" i="71"/>
  <c r="W171" i="71" s="1"/>
  <c r="AM171" i="71" s="1"/>
  <c r="BC51" i="71"/>
  <c r="W51" i="71" s="1"/>
  <c r="AM51" i="71" s="1"/>
  <c r="BC47" i="71"/>
  <c r="W47" i="71" s="1"/>
  <c r="AM47" i="71" s="1"/>
  <c r="BC62" i="71"/>
  <c r="W62" i="71" s="1"/>
  <c r="AM62" i="71" s="1"/>
  <c r="BC70" i="71"/>
  <c r="W70" i="71" s="1"/>
  <c r="AM70" i="71" s="1"/>
  <c r="BC86" i="71"/>
  <c r="W86" i="71" s="1"/>
  <c r="AM86" i="71" s="1"/>
  <c r="BC102" i="71"/>
  <c r="W102" i="71" s="1"/>
  <c r="AM102" i="71" s="1"/>
  <c r="BC128" i="71"/>
  <c r="W128" i="71" s="1"/>
  <c r="AM128" i="71" s="1"/>
  <c r="BC164" i="71"/>
  <c r="W164" i="71" s="1"/>
  <c r="AM164" i="71" s="1"/>
  <c r="BC55" i="71"/>
  <c r="W55" i="71" s="1"/>
  <c r="AM55" i="71" s="1"/>
  <c r="BC56" i="71"/>
  <c r="W56" i="71" s="1"/>
  <c r="AM56" i="71" s="1"/>
  <c r="BC63" i="71"/>
  <c r="W63" i="71" s="1"/>
  <c r="AM63" i="71" s="1"/>
  <c r="BC67" i="71"/>
  <c r="W67" i="71" s="1"/>
  <c r="AM67" i="71" s="1"/>
  <c r="BC83" i="71"/>
  <c r="W83" i="71" s="1"/>
  <c r="AM83" i="71" s="1"/>
  <c r="BC99" i="71"/>
  <c r="W99" i="71" s="1"/>
  <c r="AM99" i="71" s="1"/>
  <c r="BC115" i="71"/>
  <c r="W115" i="71" s="1"/>
  <c r="AM115" i="71" s="1"/>
  <c r="BC74" i="71"/>
  <c r="W74" i="71" s="1"/>
  <c r="AM74" i="71" s="1"/>
  <c r="BC90" i="71"/>
  <c r="W90" i="71" s="1"/>
  <c r="AM90" i="71" s="1"/>
  <c r="BC106" i="71"/>
  <c r="W106" i="71" s="1"/>
  <c r="AM106" i="71" s="1"/>
  <c r="BC117" i="71"/>
  <c r="W117" i="71" s="1"/>
  <c r="AM117" i="71" s="1"/>
  <c r="BC132" i="71"/>
  <c r="W132" i="71" s="1"/>
  <c r="AM132" i="71" s="1"/>
  <c r="BC120" i="71"/>
  <c r="W120" i="71" s="1"/>
  <c r="AM120" i="71" s="1"/>
  <c r="BC152" i="71"/>
  <c r="W152" i="71" s="1"/>
  <c r="AM152" i="71" s="1"/>
  <c r="BC185" i="71"/>
  <c r="W185" i="71" s="1"/>
  <c r="AM185" i="71" s="1"/>
  <c r="BC133" i="71"/>
  <c r="W133" i="71" s="1"/>
  <c r="AM133" i="71" s="1"/>
  <c r="BC141" i="71"/>
  <c r="W141" i="71" s="1"/>
  <c r="AM141" i="71" s="1"/>
  <c r="BC148" i="71"/>
  <c r="W148" i="71" s="1"/>
  <c r="AM148" i="71" s="1"/>
  <c r="BC136" i="71"/>
  <c r="W136" i="71" s="1"/>
  <c r="AM136" i="71" s="1"/>
  <c r="BC144" i="71"/>
  <c r="W144" i="71" s="1"/>
  <c r="AM144" i="71" s="1"/>
  <c r="BC162" i="71"/>
  <c r="W162" i="71" s="1"/>
  <c r="AM162" i="71" s="1"/>
  <c r="BC181" i="71"/>
  <c r="W181" i="71" s="1"/>
  <c r="AM181" i="71" s="1"/>
  <c r="BC179" i="71"/>
  <c r="W179" i="71" s="1"/>
  <c r="AM179" i="71" s="1"/>
  <c r="BC161" i="71"/>
  <c r="W161" i="71" s="1"/>
  <c r="AM161" i="71" s="1"/>
  <c r="BC49" i="71"/>
  <c r="W49" i="71" s="1"/>
  <c r="AM49" i="71" s="1"/>
  <c r="BC84" i="71"/>
  <c r="W84" i="71" s="1"/>
  <c r="AM84" i="71" s="1"/>
  <c r="BC100" i="71"/>
  <c r="W100" i="71" s="1"/>
  <c r="AM100" i="71" s="1"/>
  <c r="BC58" i="71"/>
  <c r="W58" i="71" s="1"/>
  <c r="AM58" i="71" s="1"/>
  <c r="BC172" i="71"/>
  <c r="W172" i="71" s="1"/>
  <c r="AM172" i="71" s="1"/>
  <c r="BC78" i="71"/>
  <c r="W78" i="71" s="1"/>
  <c r="AM78" i="71" s="1"/>
  <c r="BC94" i="71"/>
  <c r="W94" i="71" s="1"/>
  <c r="AM94" i="71" s="1"/>
  <c r="BC110" i="71"/>
  <c r="W110" i="71" s="1"/>
  <c r="AM110" i="71" s="1"/>
  <c r="BC149" i="71"/>
  <c r="W149" i="71" s="1"/>
  <c r="AM149" i="71" s="1"/>
  <c r="BC134" i="71"/>
  <c r="W134" i="71" s="1"/>
  <c r="AM134" i="71" s="1"/>
  <c r="BC122" i="71"/>
  <c r="W122" i="71" s="1"/>
  <c r="AM122" i="71" s="1"/>
  <c r="BC180" i="71"/>
  <c r="W180" i="71" s="1"/>
  <c r="AM180" i="71" s="1"/>
  <c r="BC173" i="71"/>
  <c r="W173" i="71" s="1"/>
  <c r="AM173" i="71" s="1"/>
  <c r="BC183" i="71"/>
  <c r="W183" i="71" s="1"/>
  <c r="AM183" i="71" s="1"/>
  <c r="BC54" i="71"/>
  <c r="W54" i="71" s="1"/>
  <c r="AM54" i="71" s="1"/>
  <c r="BC69" i="71"/>
  <c r="W69" i="71" s="1"/>
  <c r="AM69" i="71" s="1"/>
  <c r="BC101" i="71"/>
  <c r="W101" i="71" s="1"/>
  <c r="AM101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50" i="71"/>
  <c r="W150" i="71" s="1"/>
  <c r="AM150" i="71" s="1"/>
  <c r="BC116" i="71"/>
  <c r="W116" i="71" s="1"/>
  <c r="AM116" i="71" s="1"/>
  <c r="BC124" i="71"/>
  <c r="W124" i="71" s="1"/>
  <c r="AM124" i="71" s="1"/>
  <c r="BC158" i="71"/>
  <c r="W158" i="71" s="1"/>
  <c r="AM158" i="71" s="1"/>
  <c r="BC131" i="71"/>
  <c r="W131" i="71" s="1"/>
  <c r="AM131" i="71" s="1"/>
  <c r="BC154" i="71"/>
  <c r="W154" i="71" s="1"/>
  <c r="AM154" i="71" s="1"/>
  <c r="BC140" i="71"/>
  <c r="W140" i="71" s="1"/>
  <c r="AM140" i="71" s="1"/>
  <c r="BB38" i="71"/>
  <c r="V38" i="71" s="1"/>
  <c r="AL38" i="71" s="1"/>
  <c r="BB39" i="71"/>
  <c r="V39" i="71" s="1"/>
  <c r="AL39" i="71" s="1"/>
  <c r="BB40" i="71"/>
  <c r="V40" i="71" s="1"/>
  <c r="AL40" i="71" s="1"/>
  <c r="BB43" i="71"/>
  <c r="V43" i="71" s="1"/>
  <c r="AL43" i="71" s="1"/>
  <c r="BB51" i="71"/>
  <c r="V51" i="71" s="1"/>
  <c r="AL51" i="71" s="1"/>
  <c r="BB55" i="71"/>
  <c r="V55" i="71" s="1"/>
  <c r="AL55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41" i="71"/>
  <c r="V141" i="71" s="1"/>
  <c r="AL141" i="71" s="1"/>
  <c r="BB145" i="71"/>
  <c r="V145" i="71" s="1"/>
  <c r="AL145" i="71" s="1"/>
  <c r="BB168" i="71"/>
  <c r="V168" i="71" s="1"/>
  <c r="AL168" i="71" s="1"/>
  <c r="BB184" i="71"/>
  <c r="V184" i="71" s="1"/>
  <c r="AL184" i="71" s="1"/>
  <c r="BB48" i="71"/>
  <c r="V48" i="71" s="1"/>
  <c r="AL48" i="71" s="1"/>
  <c r="BB52" i="71"/>
  <c r="V52" i="71" s="1"/>
  <c r="AL52" i="71" s="1"/>
  <c r="BB169" i="71"/>
  <c r="V169" i="71" s="1"/>
  <c r="AL169" i="71" s="1"/>
  <c r="BB64" i="71"/>
  <c r="V64" i="71" s="1"/>
  <c r="AL64" i="71" s="1"/>
  <c r="BB68" i="71"/>
  <c r="V68" i="71" s="1"/>
  <c r="AL68" i="71" s="1"/>
  <c r="BB76" i="71"/>
  <c r="V76" i="71" s="1"/>
  <c r="AL76" i="71" s="1"/>
  <c r="BB84" i="71"/>
  <c r="V84" i="71" s="1"/>
  <c r="AL84" i="71" s="1"/>
  <c r="BB92" i="71"/>
  <c r="V92" i="71" s="1"/>
  <c r="AL92" i="71" s="1"/>
  <c r="BB100" i="71"/>
  <c r="V100" i="71" s="1"/>
  <c r="AL100" i="71" s="1"/>
  <c r="BB108" i="71"/>
  <c r="V108" i="71" s="1"/>
  <c r="AL108" i="71" s="1"/>
  <c r="BB162" i="71"/>
  <c r="V162" i="71" s="1"/>
  <c r="AL162" i="71" s="1"/>
  <c r="BB181" i="71"/>
  <c r="V181" i="71" s="1"/>
  <c r="AL181" i="71" s="1"/>
  <c r="BB149" i="71"/>
  <c r="V149" i="71" s="1"/>
  <c r="AL149" i="71" s="1"/>
  <c r="BB185" i="71"/>
  <c r="V185" i="71" s="1"/>
  <c r="AL185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90" i="71"/>
  <c r="V190" i="71" s="1"/>
  <c r="AL190" i="71" s="1"/>
  <c r="BB47" i="71"/>
  <c r="V47" i="71" s="1"/>
  <c r="AL47" i="71" s="1"/>
  <c r="BB152" i="71"/>
  <c r="V152" i="71" s="1"/>
  <c r="AL152" i="71" s="1"/>
  <c r="BB44" i="71"/>
  <c r="V44" i="71" s="1"/>
  <c r="AL44" i="71" s="1"/>
  <c r="BB72" i="71"/>
  <c r="V72" i="71" s="1"/>
  <c r="AL72" i="71" s="1"/>
  <c r="BB80" i="71"/>
  <c r="V80" i="71" s="1"/>
  <c r="AL80" i="71" s="1"/>
  <c r="BB88" i="71"/>
  <c r="V88" i="71" s="1"/>
  <c r="AL88" i="71" s="1"/>
  <c r="BB96" i="71"/>
  <c r="V96" i="71" s="1"/>
  <c r="AL96" i="71" s="1"/>
  <c r="BB104" i="71"/>
  <c r="V104" i="71" s="1"/>
  <c r="AL104" i="71" s="1"/>
  <c r="BB112" i="71"/>
  <c r="V112" i="71" s="1"/>
  <c r="AL112" i="71" s="1"/>
  <c r="BB118" i="71"/>
  <c r="V118" i="71" s="1"/>
  <c r="AL118" i="71" s="1"/>
  <c r="BB142" i="71"/>
  <c r="V142" i="71" s="1"/>
  <c r="AL142" i="71" s="1"/>
  <c r="BB146" i="71"/>
  <c r="V146" i="71" s="1"/>
  <c r="AL146" i="71" s="1"/>
  <c r="BB172" i="71"/>
  <c r="V172" i="71" s="1"/>
  <c r="AL172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188" i="71"/>
  <c r="V188" i="71" s="1"/>
  <c r="AL188" i="71" s="1"/>
  <c r="BB154" i="71"/>
  <c r="V154" i="71" s="1"/>
  <c r="AL154" i="71" s="1"/>
  <c r="BB117" i="71"/>
  <c r="V117" i="71" s="1"/>
  <c r="AL117" i="71" s="1"/>
  <c r="BB137" i="71"/>
  <c r="V137" i="71" s="1"/>
  <c r="AL137" i="71" s="1"/>
  <c r="BB189" i="71"/>
  <c r="V189" i="71" s="1"/>
  <c r="AL189" i="71" s="1"/>
  <c r="BB56" i="71"/>
  <c r="V56" i="71" s="1"/>
  <c r="AL56" i="71" s="1"/>
  <c r="BB60" i="71"/>
  <c r="V60" i="71" s="1"/>
  <c r="AL60" i="71" s="1"/>
  <c r="BB183" i="71"/>
  <c r="V183" i="71" s="1"/>
  <c r="AL183" i="71" s="1"/>
  <c r="BB166" i="71"/>
  <c r="V166" i="71" s="1"/>
  <c r="AL166" i="71" s="1"/>
  <c r="BB178" i="71"/>
  <c r="V178" i="71" s="1"/>
  <c r="AL178" i="71" s="1"/>
  <c r="BB156" i="71"/>
  <c r="V156" i="71" s="1"/>
  <c r="AL156" i="71" s="1"/>
  <c r="BB41" i="71"/>
  <c r="V41" i="71" s="1"/>
  <c r="AL41" i="71" s="1"/>
  <c r="BB45" i="71"/>
  <c r="V45" i="71" s="1"/>
  <c r="AL45" i="71" s="1"/>
  <c r="BB49" i="71"/>
  <c r="V49" i="71" s="1"/>
  <c r="AL49" i="71" s="1"/>
  <c r="BB53" i="71"/>
  <c r="V53" i="71" s="1"/>
  <c r="AL53" i="71" s="1"/>
  <c r="BB161" i="71"/>
  <c r="V161" i="71" s="1"/>
  <c r="AL161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3" i="71"/>
  <c r="V73" i="71" s="1"/>
  <c r="AL73" i="71" s="1"/>
  <c r="BB77" i="71"/>
  <c r="V77" i="71" s="1"/>
  <c r="AL77" i="71" s="1"/>
  <c r="BB81" i="71"/>
  <c r="V81" i="71" s="1"/>
  <c r="AL81" i="71" s="1"/>
  <c r="BB85" i="71"/>
  <c r="V85" i="71" s="1"/>
  <c r="AL85" i="71" s="1"/>
  <c r="BB89" i="71"/>
  <c r="V89" i="71" s="1"/>
  <c r="AL89" i="71" s="1"/>
  <c r="BB93" i="71"/>
  <c r="V93" i="71" s="1"/>
  <c r="AL93" i="71" s="1"/>
  <c r="BB97" i="71"/>
  <c r="V97" i="71" s="1"/>
  <c r="AL97" i="71" s="1"/>
  <c r="BB101" i="71"/>
  <c r="V101" i="71" s="1"/>
  <c r="AL101" i="71" s="1"/>
  <c r="BB105" i="71"/>
  <c r="V105" i="71" s="1"/>
  <c r="AL105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179" i="71"/>
  <c r="V179" i="71" s="1"/>
  <c r="AL179" i="71" s="1"/>
  <c r="BB119" i="71"/>
  <c r="V119" i="71" s="1"/>
  <c r="AL119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191" i="71"/>
  <c r="V191" i="71" s="1"/>
  <c r="AL191" i="71" s="1"/>
  <c r="BA33" i="71"/>
  <c r="U33" i="71" s="1"/>
  <c r="AK33" i="71" s="1"/>
  <c r="BA34" i="71"/>
  <c r="U34" i="71" s="1"/>
  <c r="AK34" i="71" s="1"/>
  <c r="BA35" i="71"/>
  <c r="U35" i="71" s="1"/>
  <c r="AK35" i="71" s="1"/>
  <c r="BA50" i="71"/>
  <c r="U50" i="71" s="1"/>
  <c r="AK50" i="71" s="1"/>
  <c r="BA46" i="71"/>
  <c r="U46" i="71" s="1"/>
  <c r="AK46" i="71" s="1"/>
  <c r="BA45" i="71"/>
  <c r="U45" i="71" s="1"/>
  <c r="AK45" i="71" s="1"/>
  <c r="BA36" i="71"/>
  <c r="U36" i="71" s="1"/>
  <c r="AK36" i="71" s="1"/>
  <c r="BA52" i="71"/>
  <c r="U52" i="71" s="1"/>
  <c r="AK52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20" i="71"/>
  <c r="U120" i="71" s="1"/>
  <c r="AK120" i="71" s="1"/>
  <c r="BA135" i="71"/>
  <c r="U135" i="71" s="1"/>
  <c r="AK135" i="71" s="1"/>
  <c r="BA142" i="71"/>
  <c r="U142" i="71" s="1"/>
  <c r="AK142" i="71" s="1"/>
  <c r="BA131" i="71"/>
  <c r="U131" i="71" s="1"/>
  <c r="AK131" i="71" s="1"/>
  <c r="BA178" i="71"/>
  <c r="U178" i="71" s="1"/>
  <c r="AK178" i="71" s="1"/>
  <c r="BA171" i="71"/>
  <c r="U171" i="71" s="1"/>
  <c r="AK171" i="71" s="1"/>
  <c r="BA168" i="71"/>
  <c r="U168" i="71" s="1"/>
  <c r="AK168" i="71" s="1"/>
  <c r="BA188" i="71"/>
  <c r="U188" i="71" s="1"/>
  <c r="AK188" i="71" s="1"/>
  <c r="BA172" i="71"/>
  <c r="U172" i="71" s="1"/>
  <c r="AK172" i="71" s="1"/>
  <c r="BA175" i="71"/>
  <c r="U175" i="71" s="1"/>
  <c r="AK175" i="71" s="1"/>
  <c r="BA191" i="71"/>
  <c r="U191" i="71" s="1"/>
  <c r="AK191" i="71" s="1"/>
  <c r="BA61" i="71"/>
  <c r="U61" i="71" s="1"/>
  <c r="AK61" i="71" s="1"/>
  <c r="BA75" i="71"/>
  <c r="U75" i="71" s="1"/>
  <c r="AK75" i="71" s="1"/>
  <c r="BA99" i="71"/>
  <c r="U99" i="71" s="1"/>
  <c r="AK99" i="71" s="1"/>
  <c r="BA147" i="71"/>
  <c r="U147" i="71" s="1"/>
  <c r="AK147" i="71" s="1"/>
  <c r="BA54" i="71"/>
  <c r="U54" i="71" s="1"/>
  <c r="AK54" i="71" s="1"/>
  <c r="BA49" i="71"/>
  <c r="U49" i="71" s="1"/>
  <c r="AK49" i="71" s="1"/>
  <c r="BA40" i="71"/>
  <c r="U40" i="71" s="1"/>
  <c r="AK40" i="71" s="1"/>
  <c r="BA56" i="71"/>
  <c r="U56" i="71" s="1"/>
  <c r="AK56" i="71" s="1"/>
  <c r="BA43" i="71"/>
  <c r="U43" i="71" s="1"/>
  <c r="AK43" i="71" s="1"/>
  <c r="BA59" i="71"/>
  <c r="U59" i="71" s="1"/>
  <c r="AK59" i="71" s="1"/>
  <c r="BA68" i="71"/>
  <c r="U68" i="71" s="1"/>
  <c r="AK68" i="71" s="1"/>
  <c r="BA76" i="71"/>
  <c r="U76" i="71" s="1"/>
  <c r="AK76" i="71" s="1"/>
  <c r="BA84" i="71"/>
  <c r="U84" i="71" s="1"/>
  <c r="AK84" i="71" s="1"/>
  <c r="BA92" i="71"/>
  <c r="U92" i="71" s="1"/>
  <c r="AK92" i="71" s="1"/>
  <c r="BA100" i="71"/>
  <c r="U100" i="71" s="1"/>
  <c r="AK100" i="71" s="1"/>
  <c r="BA108" i="71"/>
  <c r="U108" i="71" s="1"/>
  <c r="AK108" i="71" s="1"/>
  <c r="BA116" i="71"/>
  <c r="U116" i="71" s="1"/>
  <c r="AK116" i="71" s="1"/>
  <c r="BA66" i="71"/>
  <c r="U66" i="71" s="1"/>
  <c r="AK66" i="71" s="1"/>
  <c r="BA82" i="71"/>
  <c r="U82" i="71" s="1"/>
  <c r="AK82" i="71" s="1"/>
  <c r="BA98" i="71"/>
  <c r="U98" i="71" s="1"/>
  <c r="AK98" i="71" s="1"/>
  <c r="BA114" i="71"/>
  <c r="U114" i="71" s="1"/>
  <c r="AK114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56" i="71"/>
  <c r="U156" i="71" s="1"/>
  <c r="AK156" i="71" s="1"/>
  <c r="BA122" i="71"/>
  <c r="U122" i="71" s="1"/>
  <c r="AK122" i="71" s="1"/>
  <c r="BA126" i="71"/>
  <c r="U126" i="71" s="1"/>
  <c r="AK126" i="71" s="1"/>
  <c r="BA146" i="71"/>
  <c r="U146" i="71" s="1"/>
  <c r="AK146" i="71" s="1"/>
  <c r="BA133" i="71"/>
  <c r="U133" i="71" s="1"/>
  <c r="AK133" i="71" s="1"/>
  <c r="BA148" i="71"/>
  <c r="U148" i="71" s="1"/>
  <c r="AK148" i="71" s="1"/>
  <c r="BA144" i="71"/>
  <c r="U144" i="71" s="1"/>
  <c r="AK144" i="71" s="1"/>
  <c r="BA159" i="71"/>
  <c r="U159" i="71" s="1"/>
  <c r="AK159" i="71" s="1"/>
  <c r="BA152" i="71"/>
  <c r="U152" i="71" s="1"/>
  <c r="AK152" i="71" s="1"/>
  <c r="BA170" i="71"/>
  <c r="U170" i="71" s="1"/>
  <c r="AK170" i="71" s="1"/>
  <c r="BA154" i="71"/>
  <c r="U154" i="71" s="1"/>
  <c r="AK154" i="71" s="1"/>
  <c r="BA176" i="71"/>
  <c r="U176" i="71" s="1"/>
  <c r="AK176" i="71" s="1"/>
  <c r="BA180" i="71"/>
  <c r="U180" i="71" s="1"/>
  <c r="AK180" i="71" s="1"/>
  <c r="BA153" i="71"/>
  <c r="U153" i="71" s="1"/>
  <c r="AK153" i="71" s="1"/>
  <c r="BA169" i="71"/>
  <c r="U169" i="71" s="1"/>
  <c r="AK169" i="71" s="1"/>
  <c r="BA185" i="71"/>
  <c r="U185" i="71" s="1"/>
  <c r="AK185" i="71" s="1"/>
  <c r="BA55" i="71"/>
  <c r="U55" i="71" s="1"/>
  <c r="AK55" i="71" s="1"/>
  <c r="BA91" i="71"/>
  <c r="U91" i="71" s="1"/>
  <c r="AK91" i="71" s="1"/>
  <c r="BA115" i="71"/>
  <c r="U115" i="71" s="1"/>
  <c r="AK115" i="71" s="1"/>
  <c r="BA140" i="71"/>
  <c r="U140" i="71" s="1"/>
  <c r="AK140" i="71" s="1"/>
  <c r="BA60" i="71"/>
  <c r="U60" i="71" s="1"/>
  <c r="AK60" i="71" s="1"/>
  <c r="BA37" i="71"/>
  <c r="U37" i="71" s="1"/>
  <c r="AK37" i="71" s="1"/>
  <c r="BA53" i="71"/>
  <c r="U53" i="71" s="1"/>
  <c r="AK53" i="71" s="1"/>
  <c r="BA44" i="71"/>
  <c r="U44" i="71" s="1"/>
  <c r="AK44" i="71" s="1"/>
  <c r="BA58" i="71"/>
  <c r="U58" i="71" s="1"/>
  <c r="AK58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70" i="71"/>
  <c r="U70" i="71" s="1"/>
  <c r="AK70" i="71" s="1"/>
  <c r="BA86" i="71"/>
  <c r="U86" i="71" s="1"/>
  <c r="AK86" i="71" s="1"/>
  <c r="BA102" i="71"/>
  <c r="U102" i="71" s="1"/>
  <c r="AK102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84" i="71"/>
  <c r="U184" i="71" s="1"/>
  <c r="AK184" i="71" s="1"/>
  <c r="BA155" i="71"/>
  <c r="U155" i="71" s="1"/>
  <c r="AK155" i="71" s="1"/>
  <c r="BA179" i="71"/>
  <c r="U179" i="71" s="1"/>
  <c r="AK179" i="71" s="1"/>
  <c r="BA182" i="71"/>
  <c r="U182" i="71" s="1"/>
  <c r="AK182" i="71" s="1"/>
  <c r="BA157" i="71"/>
  <c r="U157" i="71" s="1"/>
  <c r="AK157" i="71" s="1"/>
  <c r="BA173" i="71"/>
  <c r="U173" i="71" s="1"/>
  <c r="AK173" i="71" s="1"/>
  <c r="BA39" i="71"/>
  <c r="U39" i="71" s="1"/>
  <c r="AK39" i="71" s="1"/>
  <c r="BA67" i="71"/>
  <c r="U67" i="71" s="1"/>
  <c r="AK67" i="71" s="1"/>
  <c r="BA83" i="71"/>
  <c r="U83" i="71" s="1"/>
  <c r="AK83" i="71" s="1"/>
  <c r="BA107" i="71"/>
  <c r="U107" i="71" s="1"/>
  <c r="AK107" i="71" s="1"/>
  <c r="BA190" i="71"/>
  <c r="U190" i="71" s="1"/>
  <c r="AK190" i="71" s="1"/>
  <c r="BA149" i="71"/>
  <c r="U149" i="71" s="1"/>
  <c r="AK149" i="71" s="1"/>
  <c r="BA165" i="71"/>
  <c r="U165" i="71" s="1"/>
  <c r="AK165" i="71" s="1"/>
  <c r="BA181" i="71"/>
  <c r="U181" i="71" s="1"/>
  <c r="AK181" i="71" s="1"/>
  <c r="BA42" i="71"/>
  <c r="U42" i="71" s="1"/>
  <c r="AK42" i="71" s="1"/>
  <c r="BA38" i="71"/>
  <c r="U38" i="71" s="1"/>
  <c r="AK38" i="71" s="1"/>
  <c r="BA41" i="71"/>
  <c r="U41" i="71" s="1"/>
  <c r="AK41" i="71" s="1"/>
  <c r="BA57" i="71"/>
  <c r="U57" i="71" s="1"/>
  <c r="AK57" i="71" s="1"/>
  <c r="BA48" i="71"/>
  <c r="U48" i="71" s="1"/>
  <c r="AK48" i="71" s="1"/>
  <c r="BA62" i="71"/>
  <c r="U62" i="71" s="1"/>
  <c r="AK62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161" i="71"/>
  <c r="U161" i="71" s="1"/>
  <c r="AK161" i="71" s="1"/>
  <c r="BA177" i="71"/>
  <c r="U177" i="71" s="1"/>
  <c r="AK177" i="71" s="1"/>
  <c r="BA189" i="71"/>
  <c r="U189" i="71" s="1"/>
  <c r="AK189" i="71" s="1"/>
  <c r="AZ37" i="71"/>
  <c r="T37" i="71" s="1"/>
  <c r="AJ37" i="71" s="1"/>
  <c r="AZ36" i="71"/>
  <c r="T36" i="71" s="1"/>
  <c r="AJ36" i="71" s="1"/>
  <c r="AZ35" i="71"/>
  <c r="T35" i="71" s="1"/>
  <c r="AJ35" i="71" s="1"/>
  <c r="AZ174" i="71"/>
  <c r="T174" i="71" s="1"/>
  <c r="AJ174" i="71" s="1"/>
  <c r="AZ158" i="71"/>
  <c r="T158" i="71" s="1"/>
  <c r="AJ158" i="71" s="1"/>
  <c r="AZ146" i="71"/>
  <c r="T146" i="71" s="1"/>
  <c r="AJ146" i="71" s="1"/>
  <c r="AZ108" i="71"/>
  <c r="T108" i="71" s="1"/>
  <c r="AJ108" i="71" s="1"/>
  <c r="AZ92" i="71"/>
  <c r="T92" i="71" s="1"/>
  <c r="AJ92" i="71" s="1"/>
  <c r="AZ76" i="71"/>
  <c r="T76" i="71" s="1"/>
  <c r="AJ76" i="71" s="1"/>
  <c r="AZ41" i="71"/>
  <c r="T41" i="71" s="1"/>
  <c r="AJ41" i="71" s="1"/>
  <c r="AZ173" i="71"/>
  <c r="T173" i="71" s="1"/>
  <c r="AJ173" i="71" s="1"/>
  <c r="AZ189" i="71"/>
  <c r="T189" i="71" s="1"/>
  <c r="AJ189" i="71" s="1"/>
  <c r="AZ144" i="71"/>
  <c r="T144" i="71" s="1"/>
  <c r="AJ144" i="71" s="1"/>
  <c r="AZ133" i="71"/>
  <c r="T133" i="71" s="1"/>
  <c r="AJ133" i="71" s="1"/>
  <c r="AZ107" i="71"/>
  <c r="T107" i="71" s="1"/>
  <c r="AJ107" i="71" s="1"/>
  <c r="AZ75" i="71"/>
  <c r="T75" i="71" s="1"/>
  <c r="AJ75" i="71" s="1"/>
  <c r="AZ56" i="71"/>
  <c r="T56" i="71" s="1"/>
  <c r="AJ56" i="71" s="1"/>
  <c r="AZ40" i="71"/>
  <c r="T40" i="71" s="1"/>
  <c r="AJ40" i="71" s="1"/>
  <c r="AZ175" i="71"/>
  <c r="T175" i="71" s="1"/>
  <c r="AJ175" i="71" s="1"/>
  <c r="AZ137" i="71"/>
  <c r="T137" i="71" s="1"/>
  <c r="AJ137" i="71" s="1"/>
  <c r="AZ109" i="71"/>
  <c r="T109" i="71" s="1"/>
  <c r="AJ109" i="71" s="1"/>
  <c r="AZ77" i="71"/>
  <c r="T77" i="71" s="1"/>
  <c r="AJ77" i="71" s="1"/>
  <c r="AZ42" i="71"/>
  <c r="T42" i="71" s="1"/>
  <c r="AJ42" i="71" s="1"/>
  <c r="AZ187" i="71"/>
  <c r="T187" i="71" s="1"/>
  <c r="AJ187" i="71" s="1"/>
  <c r="AZ155" i="71"/>
  <c r="T155" i="71" s="1"/>
  <c r="AJ155" i="71" s="1"/>
  <c r="AZ135" i="71"/>
  <c r="T135" i="71" s="1"/>
  <c r="AJ135" i="71" s="1"/>
  <c r="AZ89" i="71"/>
  <c r="T89" i="71" s="1"/>
  <c r="AJ89" i="71" s="1"/>
  <c r="AZ106" i="71"/>
  <c r="T106" i="71" s="1"/>
  <c r="AJ106" i="71" s="1"/>
  <c r="AZ39" i="71"/>
  <c r="T39" i="71" s="1"/>
  <c r="AJ39" i="71" s="1"/>
  <c r="AZ82" i="71"/>
  <c r="T82" i="71" s="1"/>
  <c r="AJ82" i="71" s="1"/>
  <c r="AZ61" i="71"/>
  <c r="T61" i="71" s="1"/>
  <c r="AJ61" i="71" s="1"/>
  <c r="AZ152" i="71"/>
  <c r="T152" i="71" s="1"/>
  <c r="AJ152" i="71" s="1"/>
  <c r="AZ120" i="71"/>
  <c r="T120" i="71" s="1"/>
  <c r="AJ120" i="71" s="1"/>
  <c r="AZ51" i="71"/>
  <c r="T51" i="71" s="1"/>
  <c r="AJ51" i="71" s="1"/>
  <c r="AZ164" i="71"/>
  <c r="T164" i="71" s="1"/>
  <c r="AJ164" i="71" s="1"/>
  <c r="AZ124" i="71"/>
  <c r="T124" i="71" s="1"/>
  <c r="AJ124" i="71" s="1"/>
  <c r="AZ53" i="71"/>
  <c r="T53" i="71" s="1"/>
  <c r="AJ53" i="71" s="1"/>
  <c r="AZ64" i="71"/>
  <c r="T64" i="71" s="1"/>
  <c r="AJ64" i="71" s="1"/>
  <c r="AZ185" i="71"/>
  <c r="T185" i="71" s="1"/>
  <c r="AJ185" i="71" s="1"/>
  <c r="AZ103" i="71"/>
  <c r="T103" i="71" s="1"/>
  <c r="AJ103" i="71" s="1"/>
  <c r="AZ62" i="71"/>
  <c r="T62" i="71" s="1"/>
  <c r="AJ62" i="71" s="1"/>
  <c r="AZ132" i="71"/>
  <c r="T132" i="71" s="1"/>
  <c r="AJ132" i="71" s="1"/>
  <c r="AZ179" i="71"/>
  <c r="T179" i="71" s="1"/>
  <c r="AJ179" i="71" s="1"/>
  <c r="AZ113" i="71"/>
  <c r="T113" i="71" s="1"/>
  <c r="AJ113" i="71" s="1"/>
  <c r="AZ81" i="71"/>
  <c r="T81" i="71" s="1"/>
  <c r="AJ81" i="71" s="1"/>
  <c r="AZ46" i="71"/>
  <c r="T46" i="71" s="1"/>
  <c r="AJ46" i="71" s="1"/>
  <c r="AZ188" i="71"/>
  <c r="T188" i="71" s="1"/>
  <c r="AJ188" i="71" s="1"/>
  <c r="AZ90" i="71"/>
  <c r="T90" i="71" s="1"/>
  <c r="AJ90" i="71" s="1"/>
  <c r="AZ66" i="71"/>
  <c r="T66" i="71" s="1"/>
  <c r="AJ66" i="71" s="1"/>
  <c r="AZ148" i="71"/>
  <c r="T148" i="71" s="1"/>
  <c r="AJ148" i="71" s="1"/>
  <c r="AZ190" i="71"/>
  <c r="T190" i="71" s="1"/>
  <c r="AJ190" i="71" s="1"/>
  <c r="AZ157" i="71"/>
  <c r="T157" i="71" s="1"/>
  <c r="AJ157" i="71" s="1"/>
  <c r="AZ121" i="71"/>
  <c r="T121" i="71" s="1"/>
  <c r="AJ121" i="71" s="1"/>
  <c r="AZ170" i="71"/>
  <c r="T170" i="71" s="1"/>
  <c r="AJ170" i="71" s="1"/>
  <c r="AZ138" i="71"/>
  <c r="T138" i="71" s="1"/>
  <c r="AJ138" i="71" s="1"/>
  <c r="AZ88" i="71"/>
  <c r="T88" i="71" s="1"/>
  <c r="AJ88" i="71" s="1"/>
  <c r="AZ169" i="71"/>
  <c r="T169" i="71" s="1"/>
  <c r="AJ169" i="71" s="1"/>
  <c r="AZ136" i="71"/>
  <c r="T136" i="71" s="1"/>
  <c r="AJ136" i="71" s="1"/>
  <c r="AZ71" i="71"/>
  <c r="T71" i="71" s="1"/>
  <c r="AJ71" i="71" s="1"/>
  <c r="AZ167" i="71"/>
  <c r="T167" i="71" s="1"/>
  <c r="AJ167" i="71" s="1"/>
  <c r="AZ69" i="71"/>
  <c r="T69" i="71" s="1"/>
  <c r="AJ69" i="71" s="1"/>
  <c r="AZ145" i="71"/>
  <c r="T145" i="71" s="1"/>
  <c r="AJ145" i="71" s="1"/>
  <c r="AZ102" i="71"/>
  <c r="T102" i="71" s="1"/>
  <c r="AJ102" i="71" s="1"/>
  <c r="AZ178" i="71"/>
  <c r="T178" i="71" s="1"/>
  <c r="AJ178" i="71" s="1"/>
  <c r="AZ162" i="71"/>
  <c r="T162" i="71" s="1"/>
  <c r="AJ162" i="71" s="1"/>
  <c r="AZ194" i="71"/>
  <c r="T194" i="71" s="1"/>
  <c r="AJ194" i="71" s="1"/>
  <c r="AZ143" i="71"/>
  <c r="T143" i="71" s="1"/>
  <c r="AJ143" i="71" s="1"/>
  <c r="AZ127" i="71"/>
  <c r="T127" i="71" s="1"/>
  <c r="AJ127" i="71" s="1"/>
  <c r="AZ112" i="71"/>
  <c r="T112" i="71" s="1"/>
  <c r="AJ112" i="71" s="1"/>
  <c r="AZ96" i="71"/>
  <c r="T96" i="71" s="1"/>
  <c r="AJ96" i="71" s="1"/>
  <c r="AZ80" i="71"/>
  <c r="T80" i="71" s="1"/>
  <c r="AJ80" i="71" s="1"/>
  <c r="AZ125" i="71"/>
  <c r="T125" i="71" s="1"/>
  <c r="AJ125" i="71" s="1"/>
  <c r="AZ45" i="71"/>
  <c r="T45" i="71" s="1"/>
  <c r="AJ45" i="71" s="1"/>
  <c r="AZ177" i="71"/>
  <c r="T177" i="71" s="1"/>
  <c r="AJ177" i="71" s="1"/>
  <c r="AZ161" i="71"/>
  <c r="T161" i="71" s="1"/>
  <c r="AJ161" i="71" s="1"/>
  <c r="AZ193" i="71"/>
  <c r="T193" i="71" s="1"/>
  <c r="AJ193" i="71" s="1"/>
  <c r="AZ141" i="71"/>
  <c r="T141" i="71" s="1"/>
  <c r="AJ141" i="71" s="1"/>
  <c r="AZ123" i="71"/>
  <c r="T123" i="71" s="1"/>
  <c r="AJ123" i="71" s="1"/>
  <c r="AZ111" i="71"/>
  <c r="T111" i="71" s="1"/>
  <c r="AJ111" i="71" s="1"/>
  <c r="AZ95" i="71"/>
  <c r="T95" i="71" s="1"/>
  <c r="AJ95" i="71" s="1"/>
  <c r="AZ79" i="71"/>
  <c r="T79" i="71" s="1"/>
  <c r="AJ79" i="71" s="1"/>
  <c r="AZ63" i="71"/>
  <c r="T63" i="71" s="1"/>
  <c r="AJ63" i="71" s="1"/>
  <c r="AZ44" i="71"/>
  <c r="T44" i="71" s="1"/>
  <c r="AJ44" i="71" s="1"/>
  <c r="AZ183" i="71"/>
  <c r="T183" i="71" s="1"/>
  <c r="AJ183" i="71" s="1"/>
  <c r="AZ151" i="71"/>
  <c r="T151" i="71" s="1"/>
  <c r="AJ151" i="71" s="1"/>
  <c r="AZ118" i="71"/>
  <c r="T118" i="71" s="1"/>
  <c r="AJ118" i="71" s="1"/>
  <c r="AZ85" i="71"/>
  <c r="T85" i="71" s="1"/>
  <c r="AJ85" i="71" s="1"/>
  <c r="AZ50" i="71"/>
  <c r="T50" i="71" s="1"/>
  <c r="AJ50" i="71" s="1"/>
  <c r="AZ58" i="71"/>
  <c r="T58" i="71" s="1"/>
  <c r="AJ58" i="71" s="1"/>
  <c r="AZ163" i="71"/>
  <c r="T163" i="71" s="1"/>
  <c r="AJ163" i="71" s="1"/>
  <c r="AZ195" i="71"/>
  <c r="T195" i="71" s="1"/>
  <c r="AJ195" i="71" s="1"/>
  <c r="AZ131" i="71"/>
  <c r="T131" i="71" s="1"/>
  <c r="AJ131" i="71" s="1"/>
  <c r="AZ97" i="71"/>
  <c r="T97" i="71" s="1"/>
  <c r="AJ97" i="71" s="1"/>
  <c r="AZ65" i="71"/>
  <c r="T65" i="71" s="1"/>
  <c r="AJ65" i="71" s="1"/>
  <c r="AZ156" i="71"/>
  <c r="T156" i="71" s="1"/>
  <c r="AJ156" i="71" s="1"/>
  <c r="AZ129" i="71"/>
  <c r="T129" i="71" s="1"/>
  <c r="AJ129" i="71" s="1"/>
  <c r="AZ55" i="71"/>
  <c r="T55" i="71" s="1"/>
  <c r="AJ55" i="71" s="1"/>
  <c r="AZ114" i="71"/>
  <c r="T114" i="71" s="1"/>
  <c r="AJ114" i="71" s="1"/>
  <c r="AZ176" i="71"/>
  <c r="T176" i="71" s="1"/>
  <c r="AJ176" i="71" s="1"/>
  <c r="AZ139" i="71"/>
  <c r="T139" i="71" s="1"/>
  <c r="AJ139" i="71" s="1"/>
  <c r="AZ78" i="71"/>
  <c r="T78" i="71" s="1"/>
  <c r="AJ78" i="71" s="1"/>
  <c r="AZ168" i="71"/>
  <c r="T168" i="71" s="1"/>
  <c r="AJ168" i="71" s="1"/>
  <c r="AZ134" i="71"/>
  <c r="T134" i="71" s="1"/>
  <c r="AJ134" i="71" s="1"/>
  <c r="AZ70" i="71"/>
  <c r="T70" i="71" s="1"/>
  <c r="AJ70" i="71" s="1"/>
  <c r="AZ180" i="71"/>
  <c r="T180" i="71" s="1"/>
  <c r="AJ180" i="71" s="1"/>
  <c r="AZ126" i="71"/>
  <c r="T126" i="71" s="1"/>
  <c r="AJ126" i="71" s="1"/>
  <c r="AZ117" i="71"/>
  <c r="T117" i="71" s="1"/>
  <c r="AJ117" i="71" s="1"/>
  <c r="AZ57" i="71"/>
  <c r="T57" i="71" s="1"/>
  <c r="AJ57" i="71" s="1"/>
  <c r="AZ91" i="71"/>
  <c r="T91" i="71" s="1"/>
  <c r="AJ91" i="71" s="1"/>
  <c r="AZ54" i="71"/>
  <c r="T54" i="71" s="1"/>
  <c r="AJ54" i="71" s="1"/>
  <c r="AZ160" i="71"/>
  <c r="T160" i="71" s="1"/>
  <c r="AJ160" i="71" s="1"/>
  <c r="AZ98" i="71"/>
  <c r="T98" i="71" s="1"/>
  <c r="AJ98" i="71" s="1"/>
  <c r="AZ186" i="71"/>
  <c r="T186" i="71" s="1"/>
  <c r="AJ186" i="71" s="1"/>
  <c r="AZ154" i="71"/>
  <c r="T154" i="71" s="1"/>
  <c r="AJ154" i="71" s="1"/>
  <c r="AZ104" i="71"/>
  <c r="T104" i="71" s="1"/>
  <c r="AJ104" i="71" s="1"/>
  <c r="AZ72" i="71"/>
  <c r="T72" i="71" s="1"/>
  <c r="AJ72" i="71" s="1"/>
  <c r="AZ153" i="71"/>
  <c r="T153" i="71" s="1"/>
  <c r="AJ153" i="71" s="1"/>
  <c r="AZ122" i="71"/>
  <c r="T122" i="71" s="1"/>
  <c r="AJ122" i="71" s="1"/>
  <c r="AZ87" i="71"/>
  <c r="T87" i="71" s="1"/>
  <c r="AJ87" i="71" s="1"/>
  <c r="AZ52" i="71"/>
  <c r="T52" i="71" s="1"/>
  <c r="AJ52" i="71" s="1"/>
  <c r="AZ101" i="71"/>
  <c r="T101" i="71" s="1"/>
  <c r="AJ101" i="71" s="1"/>
  <c r="AZ110" i="71"/>
  <c r="T110" i="71" s="1"/>
  <c r="AJ110" i="71" s="1"/>
  <c r="AZ47" i="71"/>
  <c r="T47" i="71" s="1"/>
  <c r="AJ47" i="71" s="1"/>
  <c r="AZ182" i="71"/>
  <c r="T182" i="71" s="1"/>
  <c r="AJ182" i="71" s="1"/>
  <c r="AZ166" i="71"/>
  <c r="T166" i="71" s="1"/>
  <c r="AJ166" i="71" s="1"/>
  <c r="AZ150" i="71"/>
  <c r="T150" i="71" s="1"/>
  <c r="AJ150" i="71" s="1"/>
  <c r="AZ130" i="71"/>
  <c r="T130" i="71" s="1"/>
  <c r="AJ130" i="71" s="1"/>
  <c r="AZ116" i="71"/>
  <c r="T116" i="71" s="1"/>
  <c r="AJ116" i="71" s="1"/>
  <c r="AZ100" i="71"/>
  <c r="T100" i="71" s="1"/>
  <c r="AJ100" i="71" s="1"/>
  <c r="AZ84" i="71"/>
  <c r="T84" i="71" s="1"/>
  <c r="AJ84" i="71" s="1"/>
  <c r="AZ68" i="71"/>
  <c r="T68" i="71" s="1"/>
  <c r="AJ68" i="71" s="1"/>
  <c r="AZ49" i="71"/>
  <c r="T49" i="71" s="1"/>
  <c r="AJ49" i="71" s="1"/>
  <c r="AZ181" i="71"/>
  <c r="T181" i="71" s="1"/>
  <c r="AJ181" i="71" s="1"/>
  <c r="AZ165" i="71"/>
  <c r="T165" i="71" s="1"/>
  <c r="AJ165" i="71" s="1"/>
  <c r="AZ149" i="71"/>
  <c r="T149" i="71" s="1"/>
  <c r="AJ149" i="71" s="1"/>
  <c r="AZ128" i="71"/>
  <c r="T128" i="71" s="1"/>
  <c r="AJ128" i="71" s="1"/>
  <c r="AZ115" i="71"/>
  <c r="T115" i="71" s="1"/>
  <c r="AJ115" i="71" s="1"/>
  <c r="AZ99" i="71"/>
  <c r="T99" i="71" s="1"/>
  <c r="AJ99" i="71" s="1"/>
  <c r="AZ83" i="71"/>
  <c r="T83" i="71" s="1"/>
  <c r="AJ83" i="71" s="1"/>
  <c r="AZ67" i="71"/>
  <c r="T67" i="71" s="1"/>
  <c r="AJ67" i="71" s="1"/>
  <c r="AZ48" i="71"/>
  <c r="T48" i="71" s="1"/>
  <c r="AJ48" i="71" s="1"/>
  <c r="AZ159" i="71"/>
  <c r="T159" i="71" s="1"/>
  <c r="AJ159" i="71" s="1"/>
  <c r="AZ191" i="71"/>
  <c r="T191" i="71" s="1"/>
  <c r="AJ191" i="71" s="1"/>
  <c r="AZ119" i="71"/>
  <c r="T119" i="71" s="1"/>
  <c r="AJ119" i="71" s="1"/>
  <c r="AZ93" i="71"/>
  <c r="T93" i="71" s="1"/>
  <c r="AJ93" i="71" s="1"/>
  <c r="AZ59" i="71"/>
  <c r="T59" i="71" s="1"/>
  <c r="AJ59" i="71" s="1"/>
  <c r="AZ171" i="71"/>
  <c r="T171" i="71" s="1"/>
  <c r="AJ171" i="71" s="1"/>
  <c r="AZ140" i="71"/>
  <c r="T140" i="71" s="1"/>
  <c r="AJ140" i="71" s="1"/>
  <c r="AZ105" i="71"/>
  <c r="T105" i="71" s="1"/>
  <c r="AJ105" i="71" s="1"/>
  <c r="AZ73" i="71"/>
  <c r="T73" i="71" s="1"/>
  <c r="AJ73" i="71" s="1"/>
  <c r="AZ38" i="71"/>
  <c r="T38" i="71" s="1"/>
  <c r="AJ38" i="71" s="1"/>
  <c r="AZ172" i="71"/>
  <c r="T172" i="71" s="1"/>
  <c r="AJ172" i="71" s="1"/>
  <c r="AZ142" i="71"/>
  <c r="T142" i="71" s="1"/>
  <c r="AJ142" i="71" s="1"/>
  <c r="AZ74" i="71"/>
  <c r="T74" i="71" s="1"/>
  <c r="AJ74" i="71" s="1"/>
  <c r="AZ196" i="71"/>
  <c r="T196" i="71" s="1"/>
  <c r="AJ196" i="71" s="1"/>
  <c r="AZ192" i="71"/>
  <c r="T192" i="71" s="1"/>
  <c r="AJ192" i="71" s="1"/>
  <c r="AZ94" i="71"/>
  <c r="T94" i="71" s="1"/>
  <c r="AJ94" i="71" s="1"/>
  <c r="AZ184" i="71"/>
  <c r="T184" i="71" s="1"/>
  <c r="AJ184" i="71" s="1"/>
  <c r="AZ86" i="71"/>
  <c r="T86" i="71" s="1"/>
  <c r="AJ86" i="71" s="1"/>
  <c r="AZ60" i="71"/>
  <c r="T60" i="71" s="1"/>
  <c r="AJ60" i="71" s="1"/>
  <c r="AZ147" i="71"/>
  <c r="T147" i="71" s="1"/>
  <c r="AJ147" i="71" s="1"/>
  <c r="AZ43" i="71"/>
  <c r="T43" i="71" s="1"/>
  <c r="AJ43" i="71" s="1"/>
  <c r="BM45" i="70"/>
  <c r="AG45" i="70" s="1"/>
  <c r="AW45" i="70" s="1"/>
  <c r="BM43" i="70"/>
  <c r="AG43" i="70" s="1"/>
  <c r="AW43" i="70" s="1"/>
  <c r="BL196" i="70"/>
  <c r="AF196" i="70" s="1"/>
  <c r="AV196" i="70" s="1"/>
  <c r="BL197" i="70"/>
  <c r="AF197" i="70" s="1"/>
  <c r="AV197" i="70" s="1"/>
  <c r="BL43" i="70"/>
  <c r="AF43" i="70" s="1"/>
  <c r="AV43" i="70" s="1"/>
  <c r="BN40" i="70"/>
  <c r="AH40" i="70" s="1"/>
  <c r="AX40" i="70" s="1"/>
  <c r="BN41" i="70"/>
  <c r="AH41" i="70" s="1"/>
  <c r="AX41" i="70" s="1"/>
  <c r="BN42" i="70"/>
  <c r="AH42" i="70" s="1"/>
  <c r="AX42" i="70" s="1"/>
  <c r="BL194" i="70"/>
  <c r="AF194" i="70" s="1"/>
  <c r="AV194" i="70" s="1"/>
  <c r="BL195" i="70"/>
  <c r="AF195" i="70" s="1"/>
  <c r="AV195" i="70" s="1"/>
  <c r="BK45" i="70"/>
  <c r="AE45" i="70" s="1"/>
  <c r="AU45" i="70" s="1"/>
  <c r="BK44" i="70"/>
  <c r="AE44" i="70" s="1"/>
  <c r="AU44" i="70" s="1"/>
  <c r="BK46" i="70"/>
  <c r="AE46" i="70" s="1"/>
  <c r="AU46" i="70" s="1"/>
  <c r="BI44" i="70"/>
  <c r="AC44" i="70" s="1"/>
  <c r="AS44" i="70" s="1"/>
  <c r="BI45" i="70"/>
  <c r="AC45" i="70" s="1"/>
  <c r="AS45" i="70" s="1"/>
  <c r="BI43" i="70"/>
  <c r="AC43" i="70" s="1"/>
  <c r="AS43" i="70" s="1"/>
  <c r="BH187" i="70"/>
  <c r="AB187" i="70" s="1"/>
  <c r="AR187" i="70" s="1"/>
  <c r="BH188" i="70"/>
  <c r="AB188" i="70" s="1"/>
  <c r="AR188" i="70" s="1"/>
  <c r="BG187" i="70"/>
  <c r="AA187" i="70" s="1"/>
  <c r="AQ187" i="70" s="1"/>
  <c r="BG44" i="70"/>
  <c r="AA44" i="70" s="1"/>
  <c r="AQ44" i="70" s="1"/>
  <c r="BG43" i="70"/>
  <c r="AA43" i="70" s="1"/>
  <c r="AQ43" i="70" s="1"/>
  <c r="BE187" i="70"/>
  <c r="Y187" i="70" s="1"/>
  <c r="AO187" i="70" s="1"/>
  <c r="BE188" i="70"/>
  <c r="Y188" i="70" s="1"/>
  <c r="AO188" i="70" s="1"/>
  <c r="BE189" i="70"/>
  <c r="Y189" i="70" s="1"/>
  <c r="AO189" i="70" s="1"/>
  <c r="BE190" i="70"/>
  <c r="Y190" i="70" s="1"/>
  <c r="AO190" i="70" s="1"/>
  <c r="BD189" i="70"/>
  <c r="X189" i="70" s="1"/>
  <c r="AN189" i="70" s="1"/>
  <c r="BD191" i="70"/>
  <c r="X191" i="70" s="1"/>
  <c r="AN191" i="70" s="1"/>
  <c r="BD187" i="70"/>
  <c r="X187" i="70" s="1"/>
  <c r="AN187" i="70" s="1"/>
  <c r="BD192" i="70"/>
  <c r="X192" i="70" s="1"/>
  <c r="AN192" i="70" s="1"/>
  <c r="BD190" i="70"/>
  <c r="X190" i="70" s="1"/>
  <c r="AN190" i="70" s="1"/>
  <c r="BD188" i="70"/>
  <c r="X188" i="70" s="1"/>
  <c r="AN188" i="70" s="1"/>
  <c r="BD193" i="70"/>
  <c r="X193" i="70" s="1"/>
  <c r="AN193" i="70" s="1"/>
  <c r="BC44" i="70"/>
  <c r="W44" i="70" s="1"/>
  <c r="AM44" i="70" s="1"/>
  <c r="BA142" i="70"/>
  <c r="U142" i="70" s="1"/>
  <c r="AK142" i="70" s="1"/>
  <c r="BM190" i="70"/>
  <c r="AG190" i="70" s="1"/>
  <c r="AW190" i="70" s="1"/>
  <c r="BM157" i="70"/>
  <c r="AG157" i="70" s="1"/>
  <c r="AW157" i="70" s="1"/>
  <c r="BM161" i="70"/>
  <c r="AG161" i="70" s="1"/>
  <c r="AW161" i="70" s="1"/>
  <c r="BM145" i="70"/>
  <c r="AG145" i="70" s="1"/>
  <c r="AW145" i="70" s="1"/>
  <c r="BM129" i="70"/>
  <c r="AG129" i="70" s="1"/>
  <c r="AW129" i="70" s="1"/>
  <c r="BM113" i="70"/>
  <c r="AG113" i="70" s="1"/>
  <c r="AW11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83" i="70"/>
  <c r="AC183" i="70" s="1"/>
  <c r="AS183" i="70" s="1"/>
  <c r="BM98" i="70"/>
  <c r="AG98" i="70" s="1"/>
  <c r="AW98" i="70" s="1"/>
  <c r="BM82" i="70"/>
  <c r="AG82" i="70" s="1"/>
  <c r="AW82" i="70" s="1"/>
  <c r="BM66" i="70"/>
  <c r="AG66" i="70" s="1"/>
  <c r="AW66" i="70" s="1"/>
  <c r="BM51" i="70"/>
  <c r="AG51" i="70" s="1"/>
  <c r="AW51" i="70" s="1"/>
  <c r="BN100" i="70"/>
  <c r="AH100" i="70" s="1"/>
  <c r="AX100" i="70" s="1"/>
  <c r="BN87" i="70"/>
  <c r="AH87" i="70" s="1"/>
  <c r="AX87" i="70" s="1"/>
  <c r="BN77" i="70"/>
  <c r="AH77" i="70" s="1"/>
  <c r="AX77" i="70" s="1"/>
  <c r="BN93" i="70"/>
  <c r="AH93" i="70" s="1"/>
  <c r="AX93" i="70" s="1"/>
  <c r="BN48" i="70"/>
  <c r="AH48" i="70" s="1"/>
  <c r="AX48" i="70" s="1"/>
  <c r="BN179" i="70"/>
  <c r="AH179" i="70" s="1"/>
  <c r="AX179" i="70" s="1"/>
  <c r="BN195" i="70"/>
  <c r="AH195" i="70" s="1"/>
  <c r="AX195" i="70" s="1"/>
  <c r="BN107" i="70"/>
  <c r="AH107" i="70" s="1"/>
  <c r="AX107" i="70" s="1"/>
  <c r="BN115" i="70"/>
  <c r="AH115" i="70" s="1"/>
  <c r="AX115" i="70" s="1"/>
  <c r="BN123" i="70"/>
  <c r="AH123" i="70" s="1"/>
  <c r="AX123" i="70" s="1"/>
  <c r="BN135" i="70"/>
  <c r="AH135" i="70" s="1"/>
  <c r="AX135" i="70" s="1"/>
  <c r="BN139" i="70"/>
  <c r="AH139" i="70" s="1"/>
  <c r="AX139" i="70" s="1"/>
  <c r="BN159" i="70"/>
  <c r="AH159" i="70" s="1"/>
  <c r="AX159" i="70" s="1"/>
  <c r="BN163" i="70"/>
  <c r="AH163" i="70" s="1"/>
  <c r="AX163" i="70" s="1"/>
  <c r="BC76" i="70"/>
  <c r="W76" i="70" s="1"/>
  <c r="AM76" i="70" s="1"/>
  <c r="BC109" i="70"/>
  <c r="W109" i="70" s="1"/>
  <c r="AM109" i="70" s="1"/>
  <c r="BC85" i="70"/>
  <c r="W85" i="70" s="1"/>
  <c r="AM85" i="70" s="1"/>
  <c r="BC49" i="70"/>
  <c r="W49" i="70" s="1"/>
  <c r="AM49" i="70" s="1"/>
  <c r="BC56" i="70"/>
  <c r="W56" i="70" s="1"/>
  <c r="AM56" i="70" s="1"/>
  <c r="BC171" i="70"/>
  <c r="W171" i="70" s="1"/>
  <c r="AM171" i="70" s="1"/>
  <c r="BC177" i="70"/>
  <c r="W177" i="70" s="1"/>
  <c r="AM177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97" i="70"/>
  <c r="AE97" i="70" s="1"/>
  <c r="AU97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A47" i="70"/>
  <c r="U47" i="70" s="1"/>
  <c r="AK47" i="70" s="1"/>
  <c r="BA62" i="70"/>
  <c r="U62" i="70" s="1"/>
  <c r="AK62" i="70" s="1"/>
  <c r="BA82" i="70"/>
  <c r="U82" i="70" s="1"/>
  <c r="AK82" i="70" s="1"/>
  <c r="BA106" i="70"/>
  <c r="U106" i="70" s="1"/>
  <c r="AK106" i="70" s="1"/>
  <c r="BA122" i="70"/>
  <c r="U122" i="70" s="1"/>
  <c r="AK122" i="70" s="1"/>
  <c r="BA138" i="70"/>
  <c r="U138" i="70" s="1"/>
  <c r="AK138" i="70" s="1"/>
  <c r="BA154" i="70"/>
  <c r="U154" i="70" s="1"/>
  <c r="AK154" i="70" s="1"/>
  <c r="BA179" i="70"/>
  <c r="U179" i="70" s="1"/>
  <c r="AK179" i="70" s="1"/>
  <c r="BG123" i="70"/>
  <c r="AA123" i="70" s="1"/>
  <c r="AQ123" i="70" s="1"/>
  <c r="BM125" i="70"/>
  <c r="AG125" i="70" s="1"/>
  <c r="AW125" i="70" s="1"/>
  <c r="BK156" i="70"/>
  <c r="AE156" i="70" s="1"/>
  <c r="AU156" i="70" s="1"/>
  <c r="BA83" i="70"/>
  <c r="U83" i="70" s="1"/>
  <c r="AK83" i="70" s="1"/>
  <c r="BA143" i="70"/>
  <c r="U143" i="70" s="1"/>
  <c r="AK143" i="70" s="1"/>
  <c r="BA172" i="70"/>
  <c r="U172" i="70" s="1"/>
  <c r="AK172" i="70" s="1"/>
  <c r="BM141" i="70"/>
  <c r="AG141" i="70" s="1"/>
  <c r="AW141" i="70" s="1"/>
  <c r="BM109" i="70"/>
  <c r="AG109" i="70" s="1"/>
  <c r="AW109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M47" i="70"/>
  <c r="AG47" i="70" s="1"/>
  <c r="AW47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178" i="70"/>
  <c r="AH178" i="70" s="1"/>
  <c r="AX178" i="70" s="1"/>
  <c r="BN152" i="70"/>
  <c r="AH152" i="70" s="1"/>
  <c r="AX152" i="70" s="1"/>
  <c r="BN156" i="70"/>
  <c r="AH156" i="70" s="1"/>
  <c r="AX156" i="70" s="1"/>
  <c r="BN193" i="70"/>
  <c r="AH193" i="70" s="1"/>
  <c r="AX193" i="70" s="1"/>
  <c r="BN171" i="70"/>
  <c r="AH171" i="70" s="1"/>
  <c r="AX171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K105" i="70"/>
  <c r="AE105" i="70" s="1"/>
  <c r="AU105" i="70" s="1"/>
  <c r="BK91" i="70"/>
  <c r="AE91" i="70" s="1"/>
  <c r="AU91" i="70" s="1"/>
  <c r="BK129" i="70"/>
  <c r="AE129" i="70" s="1"/>
  <c r="AU129" i="70" s="1"/>
  <c r="BA44" i="70"/>
  <c r="U44" i="70" s="1"/>
  <c r="AK44" i="70" s="1"/>
  <c r="BA87" i="70"/>
  <c r="U87" i="70" s="1"/>
  <c r="AK87" i="70" s="1"/>
  <c r="BA147" i="70"/>
  <c r="U147" i="70" s="1"/>
  <c r="AK147" i="70" s="1"/>
  <c r="BA159" i="70"/>
  <c r="U159" i="70" s="1"/>
  <c r="AK159" i="70" s="1"/>
  <c r="BA180" i="70"/>
  <c r="U180" i="70" s="1"/>
  <c r="AK180" i="70" s="1"/>
  <c r="BM186" i="70"/>
  <c r="AG186" i="70" s="1"/>
  <c r="AW186" i="70" s="1"/>
  <c r="BM170" i="70"/>
  <c r="AG170" i="70" s="1"/>
  <c r="AW170" i="70" s="1"/>
  <c r="BM153" i="70"/>
  <c r="AG153" i="70" s="1"/>
  <c r="AW153" i="70" s="1"/>
  <c r="BM137" i="70"/>
  <c r="AG137" i="70" s="1"/>
  <c r="AW137" i="70" s="1"/>
  <c r="BM121" i="70"/>
  <c r="AG121" i="70" s="1"/>
  <c r="AW121" i="70" s="1"/>
  <c r="BM105" i="70"/>
  <c r="AG105" i="70" s="1"/>
  <c r="AW105" i="70" s="1"/>
  <c r="BM89" i="70"/>
  <c r="AG89" i="70" s="1"/>
  <c r="AW89" i="70" s="1"/>
  <c r="BM73" i="70"/>
  <c r="AG73" i="70" s="1"/>
  <c r="AW73" i="70" s="1"/>
  <c r="BM57" i="70"/>
  <c r="AG57" i="70" s="1"/>
  <c r="AW57" i="70" s="1"/>
  <c r="BM88" i="70"/>
  <c r="AG88" i="70" s="1"/>
  <c r="AW88" i="70" s="1"/>
  <c r="BM72" i="70"/>
  <c r="AG72" i="70" s="1"/>
  <c r="AW72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169" i="70"/>
  <c r="AC169" i="70" s="1"/>
  <c r="AS169" i="70" s="1"/>
  <c r="BN79" i="70"/>
  <c r="AH79" i="70" s="1"/>
  <c r="AX79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55" i="70"/>
  <c r="W55" i="70" s="1"/>
  <c r="AM55" i="70" s="1"/>
  <c r="BC126" i="70"/>
  <c r="W126" i="70" s="1"/>
  <c r="AM126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K78" i="70"/>
  <c r="AE78" i="70" s="1"/>
  <c r="AU78" i="70" s="1"/>
  <c r="BK95" i="70"/>
  <c r="AE95" i="70" s="1"/>
  <c r="AU95" i="70" s="1"/>
  <c r="BK64" i="70"/>
  <c r="AE64" i="70" s="1"/>
  <c r="AU64" i="70" s="1"/>
  <c r="BK149" i="70"/>
  <c r="AE149" i="70" s="1"/>
  <c r="AU149" i="70" s="1"/>
  <c r="BK165" i="70"/>
  <c r="AE165" i="70" s="1"/>
  <c r="AU165" i="70" s="1"/>
  <c r="BA41" i="70"/>
  <c r="U41" i="70" s="1"/>
  <c r="AK41" i="70" s="1"/>
  <c r="BA53" i="70"/>
  <c r="U53" i="70" s="1"/>
  <c r="AK53" i="70" s="1"/>
  <c r="BA169" i="70"/>
  <c r="U169" i="70" s="1"/>
  <c r="AK169" i="70" s="1"/>
  <c r="BA80" i="70"/>
  <c r="U80" i="70" s="1"/>
  <c r="AK80" i="70" s="1"/>
  <c r="BA112" i="70"/>
  <c r="U112" i="70" s="1"/>
  <c r="AK112" i="70" s="1"/>
  <c r="BA148" i="70"/>
  <c r="U148" i="70" s="1"/>
  <c r="AK148" i="70" s="1"/>
  <c r="BA173" i="70"/>
  <c r="U173" i="70" s="1"/>
  <c r="AK173" i="70" s="1"/>
  <c r="BA51" i="70"/>
  <c r="U51" i="70" s="1"/>
  <c r="AK51" i="70" s="1"/>
  <c r="BA90" i="70"/>
  <c r="U90" i="70" s="1"/>
  <c r="AK90" i="70" s="1"/>
  <c r="BA119" i="70"/>
  <c r="U119" i="70" s="1"/>
  <c r="AK119" i="70" s="1"/>
  <c r="BA167" i="70"/>
  <c r="U167" i="70" s="1"/>
  <c r="AK167" i="70" s="1"/>
  <c r="BA140" i="70"/>
  <c r="U140" i="70" s="1"/>
  <c r="AK140" i="70" s="1"/>
  <c r="BG155" i="70"/>
  <c r="AA155" i="70" s="1"/>
  <c r="AQ155" i="70" s="1"/>
  <c r="BG99" i="70"/>
  <c r="AA99" i="70" s="1"/>
  <c r="AQ99" i="70" s="1"/>
  <c r="BG112" i="70"/>
  <c r="AA112" i="70" s="1"/>
  <c r="AQ112" i="70" s="1"/>
  <c r="BM50" i="70"/>
  <c r="AG50" i="70" s="1"/>
  <c r="AW50" i="70" s="1"/>
  <c r="BM177" i="70"/>
  <c r="AG177" i="70" s="1"/>
  <c r="AW177" i="70" s="1"/>
  <c r="BM160" i="70"/>
  <c r="AG160" i="70" s="1"/>
  <c r="AW160" i="70" s="1"/>
  <c r="BM144" i="70"/>
  <c r="AG144" i="70" s="1"/>
  <c r="AW144" i="70" s="1"/>
  <c r="BM128" i="70"/>
  <c r="AG128" i="70" s="1"/>
  <c r="AW128" i="70" s="1"/>
  <c r="BM112" i="70"/>
  <c r="AG112" i="70" s="1"/>
  <c r="AW112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38" i="70"/>
  <c r="AC138" i="70" s="1"/>
  <c r="AS138" i="70" s="1"/>
  <c r="BI166" i="70"/>
  <c r="AC166" i="70" s="1"/>
  <c r="AS166" i="70" s="1"/>
  <c r="BM179" i="70"/>
  <c r="AG179" i="70" s="1"/>
  <c r="AW179" i="70" s="1"/>
  <c r="BN103" i="70"/>
  <c r="AH103" i="70" s="1"/>
  <c r="AX103" i="70" s="1"/>
  <c r="BN61" i="70"/>
  <c r="AH61" i="70" s="1"/>
  <c r="AX61" i="70" s="1"/>
  <c r="BN44" i="70"/>
  <c r="AH44" i="70" s="1"/>
  <c r="AX44" i="70" s="1"/>
  <c r="BN70" i="70"/>
  <c r="AH70" i="70" s="1"/>
  <c r="AX70" i="70" s="1"/>
  <c r="BN111" i="70"/>
  <c r="AH111" i="70" s="1"/>
  <c r="AX111" i="70" s="1"/>
  <c r="BN151" i="70"/>
  <c r="AH151" i="70" s="1"/>
  <c r="AX151" i="70" s="1"/>
  <c r="BN155" i="70"/>
  <c r="AH155" i="70" s="1"/>
  <c r="AX155" i="70" s="1"/>
  <c r="BN189" i="70"/>
  <c r="AH189" i="70" s="1"/>
  <c r="AX189" i="70" s="1"/>
  <c r="BN169" i="70"/>
  <c r="AH169" i="70" s="1"/>
  <c r="AX169" i="70" s="1"/>
  <c r="BC60" i="70"/>
  <c r="W60" i="70" s="1"/>
  <c r="AM60" i="70" s="1"/>
  <c r="BC83" i="70"/>
  <c r="W83" i="70" s="1"/>
  <c r="AM83" i="70" s="1"/>
  <c r="BC69" i="70"/>
  <c r="W69" i="70" s="1"/>
  <c r="AM69" i="70" s="1"/>
  <c r="BC132" i="70"/>
  <c r="W132" i="70" s="1"/>
  <c r="AM132" i="70" s="1"/>
  <c r="BC148" i="70"/>
  <c r="W148" i="70" s="1"/>
  <c r="AM148" i="70" s="1"/>
  <c r="BC164" i="70"/>
  <c r="W164" i="70" s="1"/>
  <c r="AM164" i="70" s="1"/>
  <c r="BC58" i="70"/>
  <c r="W58" i="70" s="1"/>
  <c r="AM58" i="70" s="1"/>
  <c r="BC74" i="70"/>
  <c r="W74" i="70" s="1"/>
  <c r="AM74" i="70" s="1"/>
  <c r="BC139" i="70"/>
  <c r="W139" i="70" s="1"/>
  <c r="AM139" i="70" s="1"/>
  <c r="BC168" i="70"/>
  <c r="W168" i="70" s="1"/>
  <c r="AM168" i="70" s="1"/>
  <c r="BC181" i="70"/>
  <c r="W181" i="70" s="1"/>
  <c r="AM181" i="70" s="1"/>
  <c r="BC185" i="70"/>
  <c r="W185" i="70" s="1"/>
  <c r="AM18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A66" i="70"/>
  <c r="U66" i="70" s="1"/>
  <c r="AK66" i="70" s="1"/>
  <c r="BA78" i="70"/>
  <c r="U78" i="70" s="1"/>
  <c r="AK78" i="70" s="1"/>
  <c r="BA86" i="70"/>
  <c r="U86" i="70" s="1"/>
  <c r="AK86" i="70" s="1"/>
  <c r="BA94" i="70"/>
  <c r="U94" i="70" s="1"/>
  <c r="AK94" i="70" s="1"/>
  <c r="BA102" i="70"/>
  <c r="U102" i="70" s="1"/>
  <c r="AK102" i="70" s="1"/>
  <c r="BA118" i="70"/>
  <c r="U118" i="70" s="1"/>
  <c r="AK118" i="70" s="1"/>
  <c r="BA134" i="70"/>
  <c r="U134" i="70" s="1"/>
  <c r="AK134" i="70" s="1"/>
  <c r="BA150" i="70"/>
  <c r="U150" i="70" s="1"/>
  <c r="AK150" i="70" s="1"/>
  <c r="BA166" i="70"/>
  <c r="U166" i="70" s="1"/>
  <c r="AK166" i="70" s="1"/>
  <c r="BA171" i="70"/>
  <c r="U171" i="70" s="1"/>
  <c r="AK171" i="70" s="1"/>
  <c r="BG173" i="70"/>
  <c r="AA173" i="70" s="1"/>
  <c r="AQ173" i="70" s="1"/>
  <c r="BG66" i="70"/>
  <c r="AA66" i="70" s="1"/>
  <c r="AQ66" i="70" s="1"/>
  <c r="BG69" i="70"/>
  <c r="AA69" i="70" s="1"/>
  <c r="AQ69" i="70" s="1"/>
  <c r="BM46" i="70"/>
  <c r="AG46" i="70" s="1"/>
  <c r="AW46" i="70" s="1"/>
  <c r="BM173" i="70"/>
  <c r="AG173" i="70" s="1"/>
  <c r="AW173" i="70" s="1"/>
  <c r="BM156" i="70"/>
  <c r="AG156" i="70" s="1"/>
  <c r="AW156" i="70" s="1"/>
  <c r="BM140" i="70"/>
  <c r="AG140" i="70" s="1"/>
  <c r="AW140" i="70" s="1"/>
  <c r="BM124" i="70"/>
  <c r="AG124" i="70" s="1"/>
  <c r="AW124" i="70" s="1"/>
  <c r="BM108" i="70"/>
  <c r="AG108" i="70" s="1"/>
  <c r="AW108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M94" i="70"/>
  <c r="AG94" i="70" s="1"/>
  <c r="AW94" i="70" s="1"/>
  <c r="BM78" i="70"/>
  <c r="AG78" i="70" s="1"/>
  <c r="AW78" i="70" s="1"/>
  <c r="BM62" i="70"/>
  <c r="AG62" i="70" s="1"/>
  <c r="AW62" i="70" s="1"/>
  <c r="BN88" i="70"/>
  <c r="AH88" i="70" s="1"/>
  <c r="AX88" i="70" s="1"/>
  <c r="BN97" i="70"/>
  <c r="AH97" i="70" s="1"/>
  <c r="AX97" i="70" s="1"/>
  <c r="BN49" i="70"/>
  <c r="AH49" i="70" s="1"/>
  <c r="AX49" i="70" s="1"/>
  <c r="BN53" i="70"/>
  <c r="AH53" i="70" s="1"/>
  <c r="AX53" i="70" s="1"/>
  <c r="BN170" i="70"/>
  <c r="AH170" i="70" s="1"/>
  <c r="AX170" i="70" s="1"/>
  <c r="BN183" i="70"/>
  <c r="AH183" i="70" s="1"/>
  <c r="AX183" i="70" s="1"/>
  <c r="BN199" i="70"/>
  <c r="AH199" i="70" s="1"/>
  <c r="AX199" i="70" s="1"/>
  <c r="BN108" i="70"/>
  <c r="AH108" i="70" s="1"/>
  <c r="AX108" i="70" s="1"/>
  <c r="BN116" i="70"/>
  <c r="AH116" i="70" s="1"/>
  <c r="AX116" i="70" s="1"/>
  <c r="BN132" i="70"/>
  <c r="AH132" i="70" s="1"/>
  <c r="AX132" i="70" s="1"/>
  <c r="BN160" i="70"/>
  <c r="AH160" i="70" s="1"/>
  <c r="AX160" i="70" s="1"/>
  <c r="BN177" i="70"/>
  <c r="AH177" i="70" s="1"/>
  <c r="AX177" i="70" s="1"/>
  <c r="BC54" i="70"/>
  <c r="W54" i="70" s="1"/>
  <c r="AM54" i="70" s="1"/>
  <c r="BC108" i="70"/>
  <c r="W108" i="70" s="1"/>
  <c r="AM108" i="70" s="1"/>
  <c r="BC96" i="70"/>
  <c r="W96" i="70" s="1"/>
  <c r="AM96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K77" i="70"/>
  <c r="AE77" i="70" s="1"/>
  <c r="AU77" i="70" s="1"/>
  <c r="BK121" i="70"/>
  <c r="AE121" i="70" s="1"/>
  <c r="AU121" i="70" s="1"/>
  <c r="BK106" i="70"/>
  <c r="AE106" i="70" s="1"/>
  <c r="AU106" i="70" s="1"/>
  <c r="BK138" i="70"/>
  <c r="AE138" i="70" s="1"/>
  <c r="AU138" i="70" s="1"/>
  <c r="BK154" i="70"/>
  <c r="AE154" i="70" s="1"/>
  <c r="AU154" i="70" s="1"/>
  <c r="BK47" i="70"/>
  <c r="AE47" i="70" s="1"/>
  <c r="AU47" i="70" s="1"/>
  <c r="BK76" i="70"/>
  <c r="AE76" i="70" s="1"/>
  <c r="AU76" i="70" s="1"/>
  <c r="BK183" i="70"/>
  <c r="AE183" i="70" s="1"/>
  <c r="AU183" i="70" s="1"/>
  <c r="BA48" i="70"/>
  <c r="U48" i="70" s="1"/>
  <c r="AK48" i="70" s="1"/>
  <c r="BA52" i="70"/>
  <c r="U52" i="70" s="1"/>
  <c r="AK52" i="70" s="1"/>
  <c r="BA56" i="70"/>
  <c r="U56" i="70" s="1"/>
  <c r="AK56" i="70" s="1"/>
  <c r="BA91" i="70"/>
  <c r="U91" i="70" s="1"/>
  <c r="AK91" i="70" s="1"/>
  <c r="BA99" i="70"/>
  <c r="U99" i="70" s="1"/>
  <c r="AK99" i="70" s="1"/>
  <c r="BA139" i="70"/>
  <c r="U139" i="70" s="1"/>
  <c r="AK139" i="70" s="1"/>
  <c r="BA155" i="70"/>
  <c r="U155" i="70" s="1"/>
  <c r="AK155" i="70" s="1"/>
  <c r="BG50" i="70"/>
  <c r="AA50" i="70" s="1"/>
  <c r="AQ50" i="70" s="1"/>
  <c r="BM182" i="70"/>
  <c r="AG182" i="70" s="1"/>
  <c r="AW182" i="70" s="1"/>
  <c r="BM101" i="70"/>
  <c r="AG101" i="70" s="1"/>
  <c r="AW101" i="70" s="1"/>
  <c r="BM85" i="70"/>
  <c r="AG85" i="70" s="1"/>
  <c r="AW85" i="70" s="1"/>
  <c r="BM69" i="70"/>
  <c r="AG69" i="70" s="1"/>
  <c r="AW69" i="70" s="1"/>
  <c r="BM54" i="70"/>
  <c r="AG54" i="70" s="1"/>
  <c r="AW54" i="70" s="1"/>
  <c r="BM164" i="70"/>
  <c r="AG164" i="70" s="1"/>
  <c r="AW164" i="70" s="1"/>
  <c r="BM148" i="70"/>
  <c r="AG148" i="70" s="1"/>
  <c r="AW148" i="70" s="1"/>
  <c r="BM132" i="70"/>
  <c r="AG132" i="70" s="1"/>
  <c r="AW132" i="70" s="1"/>
  <c r="BM116" i="70"/>
  <c r="AG116" i="70" s="1"/>
  <c r="AW116" i="70" s="1"/>
  <c r="BM100" i="70"/>
  <c r="AG100" i="70" s="1"/>
  <c r="AW100" i="70" s="1"/>
  <c r="BM84" i="70"/>
  <c r="AG84" i="70" s="1"/>
  <c r="AW84" i="70" s="1"/>
  <c r="BM68" i="70"/>
  <c r="AG68" i="70" s="1"/>
  <c r="AW6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N192" i="70"/>
  <c r="AH192" i="70" s="1"/>
  <c r="AX192" i="70" s="1"/>
  <c r="BN67" i="70"/>
  <c r="AH67" i="70" s="1"/>
  <c r="AX67" i="70" s="1"/>
  <c r="BN66" i="70"/>
  <c r="AH66" i="70" s="1"/>
  <c r="AX66" i="70" s="1"/>
  <c r="BN186" i="70"/>
  <c r="AH186" i="70" s="1"/>
  <c r="AX186" i="70" s="1"/>
  <c r="BN110" i="70"/>
  <c r="AH110" i="70" s="1"/>
  <c r="AX110" i="70" s="1"/>
  <c r="BN134" i="70"/>
  <c r="AH134" i="70" s="1"/>
  <c r="AX134" i="70" s="1"/>
  <c r="BN138" i="70"/>
  <c r="AH138" i="70" s="1"/>
  <c r="AX138" i="70" s="1"/>
  <c r="BN162" i="70"/>
  <c r="AH162" i="70" s="1"/>
  <c r="AX162" i="70" s="1"/>
  <c r="BC72" i="70"/>
  <c r="W72" i="70" s="1"/>
  <c r="AM72" i="70" s="1"/>
  <c r="BC81" i="70"/>
  <c r="W81" i="70" s="1"/>
  <c r="AM81" i="70" s="1"/>
  <c r="BC97" i="70"/>
  <c r="W97" i="70" s="1"/>
  <c r="AM97" i="70" s="1"/>
  <c r="BC114" i="70"/>
  <c r="W114" i="70" s="1"/>
  <c r="AM114" i="70" s="1"/>
  <c r="BC70" i="70"/>
  <c r="W70" i="70" s="1"/>
  <c r="AM70" i="70" s="1"/>
  <c r="BC151" i="70"/>
  <c r="W151" i="70" s="1"/>
  <c r="AM151" i="70" s="1"/>
  <c r="BC176" i="70"/>
  <c r="W176" i="70" s="1"/>
  <c r="AM176" i="70" s="1"/>
  <c r="BC188" i="70"/>
  <c r="W188" i="70" s="1"/>
  <c r="AM188" i="70" s="1"/>
  <c r="BK83" i="70"/>
  <c r="AE83" i="70" s="1"/>
  <c r="AU83" i="70" s="1"/>
  <c r="BK114" i="70"/>
  <c r="AE114" i="70" s="1"/>
  <c r="AU114" i="70" s="1"/>
  <c r="BK49" i="70"/>
  <c r="AE49" i="70" s="1"/>
  <c r="AU49" i="70" s="1"/>
  <c r="BK73" i="70"/>
  <c r="AE73" i="70" s="1"/>
  <c r="AU73" i="70" s="1"/>
  <c r="BK84" i="70"/>
  <c r="AE84" i="70" s="1"/>
  <c r="AU84" i="70" s="1"/>
  <c r="BK100" i="70"/>
  <c r="AE100" i="70" s="1"/>
  <c r="AU100" i="70" s="1"/>
  <c r="BK119" i="70"/>
  <c r="AE119" i="70" s="1"/>
  <c r="AU119" i="70" s="1"/>
  <c r="BK137" i="70"/>
  <c r="AE137" i="70" s="1"/>
  <c r="AU137" i="70" s="1"/>
  <c r="BK153" i="70"/>
  <c r="AE153" i="70" s="1"/>
  <c r="AU153" i="70" s="1"/>
  <c r="BK181" i="70"/>
  <c r="AE181" i="70" s="1"/>
  <c r="AU181" i="70" s="1"/>
  <c r="BA50" i="70"/>
  <c r="U50" i="70" s="1"/>
  <c r="AK50" i="70" s="1"/>
  <c r="BA57" i="70"/>
  <c r="U57" i="70" s="1"/>
  <c r="AK57" i="70" s="1"/>
  <c r="BA85" i="70"/>
  <c r="U85" i="70" s="1"/>
  <c r="AK85" i="70" s="1"/>
  <c r="BA89" i="70"/>
  <c r="U89" i="70" s="1"/>
  <c r="AK89" i="70" s="1"/>
  <c r="BA117" i="70"/>
  <c r="U117" i="70" s="1"/>
  <c r="AK117" i="70" s="1"/>
  <c r="BA121" i="70"/>
  <c r="U121" i="70" s="1"/>
  <c r="AK121" i="70" s="1"/>
  <c r="BA137" i="70"/>
  <c r="U137" i="70" s="1"/>
  <c r="AK137" i="70" s="1"/>
  <c r="BA141" i="70"/>
  <c r="U141" i="70" s="1"/>
  <c r="AK141" i="70" s="1"/>
  <c r="BA145" i="70"/>
  <c r="U145" i="70" s="1"/>
  <c r="AK145" i="70" s="1"/>
  <c r="BA157" i="70"/>
  <c r="U157" i="70" s="1"/>
  <c r="AK157" i="70" s="1"/>
  <c r="BA161" i="70"/>
  <c r="U161" i="70" s="1"/>
  <c r="AK161" i="70" s="1"/>
  <c r="BG154" i="70"/>
  <c r="AA154" i="70" s="1"/>
  <c r="AQ154" i="70" s="1"/>
  <c r="BM178" i="70"/>
  <c r="AG178" i="70" s="1"/>
  <c r="AW178" i="70" s="1"/>
  <c r="BM97" i="70"/>
  <c r="AG97" i="70" s="1"/>
  <c r="AW97" i="70" s="1"/>
  <c r="BM81" i="70"/>
  <c r="AG81" i="70" s="1"/>
  <c r="AW81" i="70" s="1"/>
  <c r="BM65" i="70"/>
  <c r="AG65" i="70" s="1"/>
  <c r="AW65" i="70" s="1"/>
  <c r="BM96" i="70"/>
  <c r="AG96" i="70" s="1"/>
  <c r="AW96" i="70" s="1"/>
  <c r="BM80" i="70"/>
  <c r="AG80" i="70" s="1"/>
  <c r="AW80" i="70" s="1"/>
  <c r="BM64" i="70"/>
  <c r="AG64" i="70" s="1"/>
  <c r="AW64" i="70" s="1"/>
  <c r="BM49" i="70"/>
  <c r="AG49" i="70" s="1"/>
  <c r="AW49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94" i="70"/>
  <c r="AC94" i="70" s="1"/>
  <c r="AS94" i="70" s="1"/>
  <c r="BI110" i="70"/>
  <c r="AC110" i="70" s="1"/>
  <c r="AS110" i="70" s="1"/>
  <c r="BI114" i="70"/>
  <c r="AC114" i="70" s="1"/>
  <c r="AS11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N68" i="70"/>
  <c r="AH68" i="70" s="1"/>
  <c r="AX68" i="70" s="1"/>
  <c r="BN196" i="70"/>
  <c r="AH196" i="70" s="1"/>
  <c r="AX196" i="70" s="1"/>
  <c r="BN52" i="70"/>
  <c r="AH52" i="70" s="1"/>
  <c r="AX52" i="70" s="1"/>
  <c r="BN56" i="70"/>
  <c r="AH56" i="70" s="1"/>
  <c r="AX56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31" i="70"/>
  <c r="AH131" i="70" s="1"/>
  <c r="AX131" i="70" s="1"/>
  <c r="BN143" i="70"/>
  <c r="AH143" i="70" s="1"/>
  <c r="AX143" i="70" s="1"/>
  <c r="BN167" i="70"/>
  <c r="AH167" i="70" s="1"/>
  <c r="AX167" i="70" s="1"/>
  <c r="BC51" i="70"/>
  <c r="W51" i="70" s="1"/>
  <c r="AM51" i="70" s="1"/>
  <c r="BC67" i="70"/>
  <c r="W67" i="70" s="1"/>
  <c r="AM67" i="70" s="1"/>
  <c r="BC92" i="70"/>
  <c r="W92" i="70" s="1"/>
  <c r="AM92" i="70" s="1"/>
  <c r="BC141" i="70"/>
  <c r="W141" i="70" s="1"/>
  <c r="AM141" i="70" s="1"/>
  <c r="BC157" i="70"/>
  <c r="W157" i="70" s="1"/>
  <c r="AM157" i="70" s="1"/>
  <c r="BC166" i="70"/>
  <c r="W166" i="70" s="1"/>
  <c r="AM166" i="70" s="1"/>
  <c r="BC118" i="70"/>
  <c r="W118" i="70" s="1"/>
  <c r="AM118" i="70" s="1"/>
  <c r="BA55" i="70"/>
  <c r="U55" i="70" s="1"/>
  <c r="AK55" i="70" s="1"/>
  <c r="BA58" i="70"/>
  <c r="U58" i="70" s="1"/>
  <c r="AK58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G113" i="70"/>
  <c r="AA113" i="70" s="1"/>
  <c r="AQ113" i="70" s="1"/>
  <c r="BG88" i="70"/>
  <c r="AA88" i="70" s="1"/>
  <c r="AQ88" i="70" s="1"/>
  <c r="BG129" i="70"/>
  <c r="AA129" i="70" s="1"/>
  <c r="AQ129" i="70" s="1"/>
  <c r="BI64" i="70"/>
  <c r="AC64" i="70" s="1"/>
  <c r="AS64" i="70" s="1"/>
  <c r="BI72" i="70"/>
  <c r="AC72" i="70" s="1"/>
  <c r="AS72" i="70" s="1"/>
  <c r="BI92" i="70"/>
  <c r="AC92" i="70" s="1"/>
  <c r="AS92" i="70" s="1"/>
  <c r="BI100" i="70"/>
  <c r="AC100" i="70" s="1"/>
  <c r="AS100" i="70" s="1"/>
  <c r="BI112" i="70"/>
  <c r="AC112" i="70" s="1"/>
  <c r="AS112" i="70" s="1"/>
  <c r="BI128" i="70"/>
  <c r="AC128" i="70" s="1"/>
  <c r="AS128" i="70" s="1"/>
  <c r="BI144" i="70"/>
  <c r="AC144" i="70" s="1"/>
  <c r="AS144" i="70" s="1"/>
  <c r="BI160" i="70"/>
  <c r="AC160" i="70" s="1"/>
  <c r="AS160" i="70" s="1"/>
  <c r="BM171" i="70"/>
  <c r="AG171" i="70" s="1"/>
  <c r="AW171" i="70" s="1"/>
  <c r="BM90" i="70"/>
  <c r="AG90" i="70" s="1"/>
  <c r="AW90" i="70" s="1"/>
  <c r="BM74" i="70"/>
  <c r="AG74" i="70" s="1"/>
  <c r="AW74" i="70" s="1"/>
  <c r="BM58" i="70"/>
  <c r="AG58" i="70" s="1"/>
  <c r="AW58" i="70" s="1"/>
  <c r="BN60" i="70"/>
  <c r="AH60" i="70" s="1"/>
  <c r="AX60" i="70" s="1"/>
  <c r="BN85" i="70"/>
  <c r="AH85" i="70" s="1"/>
  <c r="AX85" i="70" s="1"/>
  <c r="BN46" i="70"/>
  <c r="AH46" i="70" s="1"/>
  <c r="AX46" i="70" s="1"/>
  <c r="BN94" i="70"/>
  <c r="AH94" i="70" s="1"/>
  <c r="AX94" i="70" s="1"/>
  <c r="BN187" i="70"/>
  <c r="AH187" i="70" s="1"/>
  <c r="AX187" i="70" s="1"/>
  <c r="BN105" i="70"/>
  <c r="AH105" i="70" s="1"/>
  <c r="AX105" i="70" s="1"/>
  <c r="BN113" i="70"/>
  <c r="AH113" i="70" s="1"/>
  <c r="AX113" i="70" s="1"/>
  <c r="BN121" i="70"/>
  <c r="AH121" i="70" s="1"/>
  <c r="AX121" i="70" s="1"/>
  <c r="BN129" i="70"/>
  <c r="AH129" i="70" s="1"/>
  <c r="AX129" i="70" s="1"/>
  <c r="BN153" i="70"/>
  <c r="AH153" i="70" s="1"/>
  <c r="AX153" i="70" s="1"/>
  <c r="BN161" i="70"/>
  <c r="AH161" i="70" s="1"/>
  <c r="AX161" i="70" s="1"/>
  <c r="BN181" i="70"/>
  <c r="AH181" i="70" s="1"/>
  <c r="AX181" i="70" s="1"/>
  <c r="BN173" i="70"/>
  <c r="AH173" i="70" s="1"/>
  <c r="AX173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116" i="70"/>
  <c r="W116" i="70" s="1"/>
  <c r="AM116" i="70" s="1"/>
  <c r="BC93" i="70"/>
  <c r="W93" i="70" s="1"/>
  <c r="AM93" i="70" s="1"/>
  <c r="BC98" i="70"/>
  <c r="W98" i="70" s="1"/>
  <c r="AM98" i="70" s="1"/>
  <c r="BC147" i="70"/>
  <c r="W147" i="70" s="1"/>
  <c r="AM147" i="70" s="1"/>
  <c r="BC174" i="70"/>
  <c r="W174" i="70" s="1"/>
  <c r="AM174" i="70" s="1"/>
  <c r="BC183" i="70"/>
  <c r="W183" i="70" s="1"/>
  <c r="AM183" i="70" s="1"/>
  <c r="BA64" i="70"/>
  <c r="U64" i="70" s="1"/>
  <c r="AK64" i="70" s="1"/>
  <c r="BA76" i="70"/>
  <c r="U76" i="70" s="1"/>
  <c r="AK76" i="70" s="1"/>
  <c r="BA88" i="70"/>
  <c r="U88" i="70" s="1"/>
  <c r="AK88" i="70" s="1"/>
  <c r="BA100" i="70"/>
  <c r="U100" i="70" s="1"/>
  <c r="AK100" i="70" s="1"/>
  <c r="BA108" i="70"/>
  <c r="U108" i="70" s="1"/>
  <c r="AK108" i="70" s="1"/>
  <c r="BA120" i="70"/>
  <c r="U120" i="70" s="1"/>
  <c r="AK120" i="70" s="1"/>
  <c r="BA144" i="70"/>
  <c r="U144" i="70" s="1"/>
  <c r="AK144" i="70" s="1"/>
  <c r="BA152" i="70"/>
  <c r="U152" i="70" s="1"/>
  <c r="AK152" i="70" s="1"/>
  <c r="BA156" i="70"/>
  <c r="U156" i="70" s="1"/>
  <c r="AK156" i="70" s="1"/>
  <c r="BA168" i="70"/>
  <c r="U168" i="70" s="1"/>
  <c r="AK168" i="70" s="1"/>
  <c r="BA177" i="70"/>
  <c r="U177" i="70" s="1"/>
  <c r="AK177" i="70" s="1"/>
  <c r="BA181" i="70"/>
  <c r="U181" i="70" s="1"/>
  <c r="AK181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101" i="70"/>
  <c r="AA101" i="70" s="1"/>
  <c r="AQ101" i="70" s="1"/>
  <c r="BM53" i="70"/>
  <c r="AG53" i="70" s="1"/>
  <c r="AW53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N96" i="70"/>
  <c r="AH96" i="70" s="1"/>
  <c r="AX96" i="70" s="1"/>
  <c r="BN83" i="70"/>
  <c r="AH83" i="70" s="1"/>
  <c r="AX83" i="70" s="1"/>
  <c r="BN73" i="70"/>
  <c r="AH73" i="70" s="1"/>
  <c r="AX73" i="70" s="1"/>
  <c r="BN180" i="70"/>
  <c r="AH180" i="70" s="1"/>
  <c r="AX180" i="70" s="1"/>
  <c r="BN47" i="70"/>
  <c r="AH47" i="70" s="1"/>
  <c r="AX47" i="70" s="1"/>
  <c r="BN55" i="70"/>
  <c r="AH55" i="70" s="1"/>
  <c r="AX55" i="70" s="1"/>
  <c r="BN98" i="70"/>
  <c r="AH98" i="70" s="1"/>
  <c r="AX98" i="70" s="1"/>
  <c r="BN118" i="70"/>
  <c r="AH118" i="70" s="1"/>
  <c r="AX118" i="70" s="1"/>
  <c r="BN142" i="70"/>
  <c r="AH142" i="70" s="1"/>
  <c r="AX142" i="70" s="1"/>
  <c r="BN150" i="70"/>
  <c r="AH150" i="70" s="1"/>
  <c r="AX150" i="70" s="1"/>
  <c r="BC45" i="70"/>
  <c r="W45" i="70" s="1"/>
  <c r="AM45" i="70" s="1"/>
  <c r="BC150" i="70"/>
  <c r="W150" i="70" s="1"/>
  <c r="AM150" i="70" s="1"/>
  <c r="BC121" i="70"/>
  <c r="W121" i="70" s="1"/>
  <c r="AM121" i="70" s="1"/>
  <c r="BC153" i="70"/>
  <c r="W153" i="70" s="1"/>
  <c r="AM153" i="70" s="1"/>
  <c r="BC95" i="70"/>
  <c r="W95" i="70" s="1"/>
  <c r="AM95" i="70" s="1"/>
  <c r="BC128" i="70"/>
  <c r="W128" i="70" s="1"/>
  <c r="AM128" i="70" s="1"/>
  <c r="BC144" i="70"/>
  <c r="W144" i="70" s="1"/>
  <c r="AM144" i="70" s="1"/>
  <c r="BC160" i="70"/>
  <c r="W160" i="70" s="1"/>
  <c r="AM160" i="70" s="1"/>
  <c r="BC48" i="70"/>
  <c r="W48" i="70" s="1"/>
  <c r="AM48" i="70" s="1"/>
  <c r="BC86" i="70"/>
  <c r="W86" i="70" s="1"/>
  <c r="AM86" i="70" s="1"/>
  <c r="BC119" i="70"/>
  <c r="W119" i="70" s="1"/>
  <c r="AM119" i="70" s="1"/>
  <c r="BC184" i="70"/>
  <c r="W184" i="70" s="1"/>
  <c r="AM184" i="70" s="1"/>
  <c r="BA46" i="70"/>
  <c r="U46" i="70" s="1"/>
  <c r="AK46" i="70" s="1"/>
  <c r="BA61" i="70"/>
  <c r="U61" i="70" s="1"/>
  <c r="AK61" i="70" s="1"/>
  <c r="BA73" i="70"/>
  <c r="U73" i="70" s="1"/>
  <c r="AK73" i="70" s="1"/>
  <c r="BA101" i="70"/>
  <c r="U101" i="70" s="1"/>
  <c r="AK101" i="70" s="1"/>
  <c r="BA109" i="70"/>
  <c r="U109" i="70" s="1"/>
  <c r="AK109" i="70" s="1"/>
  <c r="BA129" i="70"/>
  <c r="U129" i="70" s="1"/>
  <c r="AK129" i="70" s="1"/>
  <c r="BA153" i="70"/>
  <c r="U153" i="70" s="1"/>
  <c r="AK153" i="70" s="1"/>
  <c r="BA178" i="70"/>
  <c r="U178" i="70" s="1"/>
  <c r="AK178" i="70" s="1"/>
  <c r="BG178" i="70"/>
  <c r="AA178" i="70" s="1"/>
  <c r="AQ178" i="70" s="1"/>
  <c r="BG128" i="70"/>
  <c r="AA128" i="70" s="1"/>
  <c r="AQ128" i="70" s="1"/>
  <c r="BG145" i="70"/>
  <c r="AA145" i="70" s="1"/>
  <c r="AQ145" i="70" s="1"/>
  <c r="BG82" i="70"/>
  <c r="AA82" i="70" s="1"/>
  <c r="AQ82" i="70" s="1"/>
  <c r="BG139" i="70"/>
  <c r="AA139" i="70" s="1"/>
  <c r="AQ139" i="70" s="1"/>
  <c r="BG53" i="70"/>
  <c r="AA53" i="70" s="1"/>
  <c r="AQ53" i="70" s="1"/>
  <c r="BB161" i="70"/>
  <c r="V161" i="70" s="1"/>
  <c r="AL161" i="70" s="1"/>
  <c r="BB145" i="70"/>
  <c r="V145" i="70" s="1"/>
  <c r="AL145" i="70" s="1"/>
  <c r="BB129" i="70"/>
  <c r="V129" i="70" s="1"/>
  <c r="AL129" i="70" s="1"/>
  <c r="BB113" i="70"/>
  <c r="V113" i="70" s="1"/>
  <c r="AL113" i="70" s="1"/>
  <c r="BB178" i="70"/>
  <c r="V178" i="70" s="1"/>
  <c r="AL178" i="70" s="1"/>
  <c r="BB67" i="70"/>
  <c r="V67" i="70" s="1"/>
  <c r="AL67" i="70" s="1"/>
  <c r="BB43" i="70"/>
  <c r="V43" i="70" s="1"/>
  <c r="AL43" i="70" s="1"/>
  <c r="BB74" i="70"/>
  <c r="V74" i="70" s="1"/>
  <c r="AL74" i="70" s="1"/>
  <c r="BB64" i="70"/>
  <c r="V64" i="70" s="1"/>
  <c r="AL64" i="70" s="1"/>
  <c r="BB160" i="70"/>
  <c r="V160" i="70" s="1"/>
  <c r="AL160" i="70" s="1"/>
  <c r="BB144" i="70"/>
  <c r="V144" i="70" s="1"/>
  <c r="AL144" i="70" s="1"/>
  <c r="BB128" i="70"/>
  <c r="V128" i="70" s="1"/>
  <c r="AL128" i="70" s="1"/>
  <c r="BB112" i="70"/>
  <c r="V112" i="70" s="1"/>
  <c r="AL112" i="70" s="1"/>
  <c r="BB174" i="70"/>
  <c r="V174" i="70" s="1"/>
  <c r="AL174" i="70" s="1"/>
  <c r="BB63" i="70"/>
  <c r="V63" i="70" s="1"/>
  <c r="AL63" i="70" s="1"/>
  <c r="BB70" i="70"/>
  <c r="V70" i="70" s="1"/>
  <c r="AL70" i="70" s="1"/>
  <c r="BB84" i="70"/>
  <c r="V84" i="70" s="1"/>
  <c r="AL84" i="70" s="1"/>
  <c r="BB56" i="70"/>
  <c r="V56" i="70" s="1"/>
  <c r="AL56" i="70" s="1"/>
  <c r="BB186" i="70"/>
  <c r="V186" i="70" s="1"/>
  <c r="AL186" i="70" s="1"/>
  <c r="BB150" i="70"/>
  <c r="V150" i="70" s="1"/>
  <c r="AL150" i="70" s="1"/>
  <c r="BB175" i="70"/>
  <c r="V175" i="70" s="1"/>
  <c r="AL175" i="70" s="1"/>
  <c r="BB139" i="70"/>
  <c r="V139" i="70" s="1"/>
  <c r="AL139" i="70" s="1"/>
  <c r="BB85" i="70"/>
  <c r="V85" i="70" s="1"/>
  <c r="AL85" i="70" s="1"/>
  <c r="BB98" i="70"/>
  <c r="V98" i="70" s="1"/>
  <c r="AL98" i="70" s="1"/>
  <c r="BB49" i="70"/>
  <c r="V49" i="70" s="1"/>
  <c r="AL49" i="70" s="1"/>
  <c r="BB119" i="70"/>
  <c r="V119" i="70" s="1"/>
  <c r="AL119" i="70" s="1"/>
  <c r="BB151" i="70"/>
  <c r="V151" i="70" s="1"/>
  <c r="AL151" i="70" s="1"/>
  <c r="BB103" i="70"/>
  <c r="V103" i="70" s="1"/>
  <c r="AL103" i="70" s="1"/>
  <c r="BB106" i="70"/>
  <c r="V106" i="70" s="1"/>
  <c r="AL106" i="70" s="1"/>
  <c r="BB138" i="70"/>
  <c r="V138" i="70" s="1"/>
  <c r="AL138" i="70" s="1"/>
  <c r="BB176" i="70"/>
  <c r="V176" i="70" s="1"/>
  <c r="AL176" i="70" s="1"/>
  <c r="BB75" i="70"/>
  <c r="V75" i="70" s="1"/>
  <c r="AL75" i="70" s="1"/>
  <c r="BB142" i="70"/>
  <c r="V142" i="70" s="1"/>
  <c r="AL142" i="70" s="1"/>
  <c r="AZ137" i="70"/>
  <c r="T137" i="70" s="1"/>
  <c r="AJ137" i="70" s="1"/>
  <c r="AZ118" i="70"/>
  <c r="T118" i="70" s="1"/>
  <c r="AJ118" i="70" s="1"/>
  <c r="AZ57" i="70"/>
  <c r="T57" i="70" s="1"/>
  <c r="AJ57" i="70" s="1"/>
  <c r="AZ149" i="70"/>
  <c r="T149" i="70" s="1"/>
  <c r="AJ149" i="70" s="1"/>
  <c r="AZ113" i="70"/>
  <c r="T113" i="70" s="1"/>
  <c r="AJ113" i="70" s="1"/>
  <c r="AZ85" i="70"/>
  <c r="T85" i="70" s="1"/>
  <c r="AJ85" i="70" s="1"/>
  <c r="AZ104" i="70"/>
  <c r="T104" i="70" s="1"/>
  <c r="AJ104" i="70" s="1"/>
  <c r="AZ138" i="70"/>
  <c r="T138" i="70" s="1"/>
  <c r="AJ138" i="70" s="1"/>
  <c r="AZ110" i="70"/>
  <c r="T110" i="70" s="1"/>
  <c r="AJ110" i="70" s="1"/>
  <c r="AZ98" i="70"/>
  <c r="T98" i="70" s="1"/>
  <c r="AJ98" i="70" s="1"/>
  <c r="AZ45" i="70"/>
  <c r="T45" i="70" s="1"/>
  <c r="AJ45" i="70" s="1"/>
  <c r="AZ80" i="70"/>
  <c r="T80" i="70" s="1"/>
  <c r="AJ80" i="70" s="1"/>
  <c r="AZ128" i="70"/>
  <c r="T128" i="70" s="1"/>
  <c r="AJ128" i="70" s="1"/>
  <c r="AZ144" i="70"/>
  <c r="T144" i="70" s="1"/>
  <c r="AJ144" i="70" s="1"/>
  <c r="AZ160" i="70"/>
  <c r="T160" i="70" s="1"/>
  <c r="AJ160" i="70" s="1"/>
  <c r="AZ177" i="70"/>
  <c r="T177" i="70" s="1"/>
  <c r="AJ177" i="70" s="1"/>
  <c r="AZ193" i="70"/>
  <c r="T193" i="70" s="1"/>
  <c r="AJ193" i="70" s="1"/>
  <c r="AZ142" i="70"/>
  <c r="T142" i="70" s="1"/>
  <c r="AJ142" i="70" s="1"/>
  <c r="AZ166" i="70"/>
  <c r="T166" i="70" s="1"/>
  <c r="AJ166" i="70" s="1"/>
  <c r="AZ183" i="70"/>
  <c r="T183" i="70" s="1"/>
  <c r="AJ183" i="70" s="1"/>
  <c r="AZ60" i="70"/>
  <c r="T60" i="70" s="1"/>
  <c r="AJ60" i="70" s="1"/>
  <c r="AZ141" i="70"/>
  <c r="T141" i="70" s="1"/>
  <c r="AJ141" i="70" s="1"/>
  <c r="AZ53" i="70"/>
  <c r="T53" i="70" s="1"/>
  <c r="AJ53" i="70" s="1"/>
  <c r="AZ122" i="70"/>
  <c r="T122" i="70" s="1"/>
  <c r="AJ122" i="70" s="1"/>
  <c r="AZ61" i="70"/>
  <c r="T61" i="70" s="1"/>
  <c r="AJ61" i="70" s="1"/>
  <c r="AZ81" i="70"/>
  <c r="T81" i="70" s="1"/>
  <c r="AJ81" i="70" s="1"/>
  <c r="AZ129" i="70"/>
  <c r="T129" i="70" s="1"/>
  <c r="AJ129" i="70" s="1"/>
  <c r="AZ84" i="70"/>
  <c r="T84" i="70" s="1"/>
  <c r="AJ84" i="70" s="1"/>
  <c r="AZ178" i="70"/>
  <c r="T178" i="70" s="1"/>
  <c r="AJ178" i="70" s="1"/>
  <c r="BM172" i="70"/>
  <c r="AG172" i="70" s="1"/>
  <c r="AW172" i="70" s="1"/>
  <c r="BM107" i="70"/>
  <c r="AG107" i="70" s="1"/>
  <c r="AW107" i="70" s="1"/>
  <c r="BM115" i="70"/>
  <c r="AG115" i="70" s="1"/>
  <c r="AW115" i="70" s="1"/>
  <c r="BM180" i="70"/>
  <c r="AG180" i="70" s="1"/>
  <c r="AW180" i="70" s="1"/>
  <c r="BM103" i="70"/>
  <c r="AG103" i="70" s="1"/>
  <c r="AW103" i="70" s="1"/>
  <c r="BM167" i="70"/>
  <c r="AG167" i="70" s="1"/>
  <c r="AW167" i="70" s="1"/>
  <c r="BM95" i="70"/>
  <c r="AG95" i="70" s="1"/>
  <c r="AW95" i="70" s="1"/>
  <c r="BL139" i="70"/>
  <c r="AF139" i="70" s="1"/>
  <c r="AV139" i="70" s="1"/>
  <c r="BL61" i="70"/>
  <c r="AF61" i="70" s="1"/>
  <c r="AV61" i="70" s="1"/>
  <c r="BL107" i="70"/>
  <c r="AF107" i="70" s="1"/>
  <c r="AV107" i="70" s="1"/>
  <c r="BL69" i="70"/>
  <c r="AF69" i="70" s="1"/>
  <c r="AV69" i="70" s="1"/>
  <c r="BL91" i="70"/>
  <c r="AF91" i="70" s="1"/>
  <c r="AV91" i="70" s="1"/>
  <c r="BL143" i="70"/>
  <c r="AF143" i="70" s="1"/>
  <c r="AV143" i="70" s="1"/>
  <c r="BL116" i="70"/>
  <c r="AF116" i="70" s="1"/>
  <c r="AV116" i="70" s="1"/>
  <c r="BL68" i="70"/>
  <c r="AF68" i="70" s="1"/>
  <c r="AV68" i="70" s="1"/>
  <c r="BL170" i="70"/>
  <c r="AF170" i="70" s="1"/>
  <c r="AV170" i="70" s="1"/>
  <c r="BL73" i="70"/>
  <c r="AF73" i="70" s="1"/>
  <c r="AV73" i="70" s="1"/>
  <c r="BL111" i="70"/>
  <c r="AF111" i="70" s="1"/>
  <c r="AV111" i="70" s="1"/>
  <c r="BL60" i="70"/>
  <c r="AF60" i="70" s="1"/>
  <c r="AV60" i="70" s="1"/>
  <c r="BL95" i="70"/>
  <c r="AF95" i="70" s="1"/>
  <c r="AV95" i="70" s="1"/>
  <c r="BL128" i="70"/>
  <c r="AF128" i="70" s="1"/>
  <c r="AV128" i="70" s="1"/>
  <c r="BL144" i="70"/>
  <c r="AF144" i="70" s="1"/>
  <c r="AV144" i="70" s="1"/>
  <c r="BL160" i="70"/>
  <c r="AF160" i="70" s="1"/>
  <c r="AV160" i="70" s="1"/>
  <c r="BL83" i="70"/>
  <c r="AF83" i="70" s="1"/>
  <c r="AV83" i="70" s="1"/>
  <c r="BL125" i="70"/>
  <c r="AF125" i="70" s="1"/>
  <c r="AV125" i="70" s="1"/>
  <c r="BL141" i="70"/>
  <c r="AF141" i="70" s="1"/>
  <c r="AV141" i="70" s="1"/>
  <c r="BL157" i="70"/>
  <c r="AF157" i="70" s="1"/>
  <c r="AV157" i="70" s="1"/>
  <c r="BL186" i="70"/>
  <c r="AF186" i="70" s="1"/>
  <c r="AV186" i="70" s="1"/>
  <c r="BL44" i="70"/>
  <c r="AF44" i="70" s="1"/>
  <c r="AV44" i="70" s="1"/>
  <c r="BL147" i="70"/>
  <c r="AF147" i="70" s="1"/>
  <c r="AV147" i="70" s="1"/>
  <c r="BK69" i="70"/>
  <c r="AE69" i="70" s="1"/>
  <c r="AU69" i="70" s="1"/>
  <c r="BK70" i="70"/>
  <c r="AE70" i="70" s="1"/>
  <c r="AU70" i="70" s="1"/>
  <c r="BK104" i="70"/>
  <c r="AE104" i="70" s="1"/>
  <c r="AU104" i="70" s="1"/>
  <c r="BK152" i="70"/>
  <c r="AE152" i="70" s="1"/>
  <c r="AU152" i="70" s="1"/>
  <c r="BK87" i="70"/>
  <c r="AE87" i="70" s="1"/>
  <c r="AU87" i="70" s="1"/>
  <c r="BK50" i="70"/>
  <c r="AE50" i="70" s="1"/>
  <c r="AU50" i="70" s="1"/>
  <c r="BK54" i="70"/>
  <c r="AE54" i="70" s="1"/>
  <c r="AU54" i="70" s="1"/>
  <c r="BK141" i="70"/>
  <c r="AE141" i="70" s="1"/>
  <c r="AU141" i="70" s="1"/>
  <c r="BK157" i="70"/>
  <c r="AE157" i="70" s="1"/>
  <c r="AU157" i="70" s="1"/>
  <c r="BK182" i="70"/>
  <c r="AE182" i="70" s="1"/>
  <c r="AU182" i="70" s="1"/>
  <c r="BK57" i="70"/>
  <c r="AE57" i="70" s="1"/>
  <c r="AU57" i="70" s="1"/>
  <c r="BK109" i="70"/>
  <c r="AE109" i="70" s="1"/>
  <c r="AU109" i="70" s="1"/>
  <c r="BK169" i="70"/>
  <c r="AE169" i="70" s="1"/>
  <c r="AU169" i="70" s="1"/>
  <c r="BK160" i="70"/>
  <c r="AE160" i="70" s="1"/>
  <c r="AU160" i="70" s="1"/>
  <c r="BK126" i="70"/>
  <c r="AE126" i="70" s="1"/>
  <c r="AU126" i="70" s="1"/>
  <c r="BK142" i="70"/>
  <c r="AE142" i="70" s="1"/>
  <c r="AU142" i="70" s="1"/>
  <c r="BK158" i="70"/>
  <c r="AE158" i="70" s="1"/>
  <c r="AU158" i="70" s="1"/>
  <c r="BK65" i="70"/>
  <c r="AE65" i="70" s="1"/>
  <c r="AU65" i="70" s="1"/>
  <c r="BK96" i="70"/>
  <c r="AE96" i="70" s="1"/>
  <c r="AU96" i="70" s="1"/>
  <c r="BK133" i="70"/>
  <c r="AE133" i="70" s="1"/>
  <c r="AU133" i="70" s="1"/>
  <c r="BK93" i="70"/>
  <c r="AE93" i="70" s="1"/>
  <c r="AU93" i="70" s="1"/>
  <c r="BK132" i="70"/>
  <c r="AE132" i="70" s="1"/>
  <c r="AU132" i="70" s="1"/>
  <c r="BK173" i="70"/>
  <c r="AE173" i="70" s="1"/>
  <c r="AU173" i="70" s="1"/>
  <c r="BJ166" i="70"/>
  <c r="AD166" i="70" s="1"/>
  <c r="AT166" i="70" s="1"/>
  <c r="BJ134" i="70"/>
  <c r="AD134" i="70" s="1"/>
  <c r="AT134" i="70" s="1"/>
  <c r="BJ85" i="70"/>
  <c r="AD85" i="70" s="1"/>
  <c r="AT85" i="70" s="1"/>
  <c r="BJ99" i="70"/>
  <c r="AD99" i="70" s="1"/>
  <c r="AT99" i="70" s="1"/>
  <c r="BJ77" i="70"/>
  <c r="AD77" i="70" s="1"/>
  <c r="AT77" i="70" s="1"/>
  <c r="BJ116" i="70"/>
  <c r="AD116" i="70" s="1"/>
  <c r="AT116" i="70" s="1"/>
  <c r="BJ132" i="70"/>
  <c r="AD132" i="70" s="1"/>
  <c r="AT132" i="70" s="1"/>
  <c r="BJ148" i="70"/>
  <c r="AD148" i="70" s="1"/>
  <c r="AT148" i="70" s="1"/>
  <c r="BJ164" i="70"/>
  <c r="AD164" i="70" s="1"/>
  <c r="AT164" i="70" s="1"/>
  <c r="BJ86" i="70"/>
  <c r="AD86" i="70" s="1"/>
  <c r="AT86" i="70" s="1"/>
  <c r="BJ51" i="70"/>
  <c r="AD51" i="70" s="1"/>
  <c r="AT51" i="70" s="1"/>
  <c r="BJ105" i="70"/>
  <c r="AD105" i="70" s="1"/>
  <c r="AT105" i="70" s="1"/>
  <c r="BJ121" i="70"/>
  <c r="AD121" i="70" s="1"/>
  <c r="AT121" i="70" s="1"/>
  <c r="BJ173" i="70"/>
  <c r="AD173" i="70" s="1"/>
  <c r="AT173" i="70" s="1"/>
  <c r="BJ175" i="70"/>
  <c r="AD175" i="70" s="1"/>
  <c r="AT175" i="70" s="1"/>
  <c r="BJ138" i="70"/>
  <c r="AD138" i="70" s="1"/>
  <c r="AT138" i="70" s="1"/>
  <c r="BJ106" i="70"/>
  <c r="AD106" i="70" s="1"/>
  <c r="AT106" i="70" s="1"/>
  <c r="BJ101" i="70"/>
  <c r="AD101" i="70" s="1"/>
  <c r="AT101" i="70" s="1"/>
  <c r="BJ66" i="70"/>
  <c r="AD66" i="70" s="1"/>
  <c r="AT66" i="70" s="1"/>
  <c r="BJ182" i="70"/>
  <c r="AD182" i="70" s="1"/>
  <c r="AT182" i="70" s="1"/>
  <c r="BJ143" i="70"/>
  <c r="AD143" i="70" s="1"/>
  <c r="AT143" i="70" s="1"/>
  <c r="BJ111" i="70"/>
  <c r="AD111" i="70" s="1"/>
  <c r="AT111" i="70" s="1"/>
  <c r="BJ177" i="70"/>
  <c r="AD177" i="70" s="1"/>
  <c r="AT177" i="70" s="1"/>
  <c r="BJ103" i="70"/>
  <c r="AD103" i="70" s="1"/>
  <c r="AT103" i="70" s="1"/>
  <c r="BJ80" i="70"/>
  <c r="AD80" i="70" s="1"/>
  <c r="AT80" i="70" s="1"/>
  <c r="BJ115" i="70"/>
  <c r="AD115" i="70" s="1"/>
  <c r="AT115" i="70" s="1"/>
  <c r="BJ60" i="70"/>
  <c r="AD60" i="70" s="1"/>
  <c r="AT60" i="70" s="1"/>
  <c r="BJ107" i="70"/>
  <c r="AD107" i="70" s="1"/>
  <c r="AT107" i="70" s="1"/>
  <c r="BJ73" i="70"/>
  <c r="AD73" i="70" s="1"/>
  <c r="AT73" i="70" s="1"/>
  <c r="BJ163" i="70"/>
  <c r="AD163" i="70" s="1"/>
  <c r="AT163" i="70" s="1"/>
  <c r="BH174" i="70"/>
  <c r="AB174" i="70" s="1"/>
  <c r="AR174" i="70" s="1"/>
  <c r="BH72" i="70"/>
  <c r="AB72" i="70" s="1"/>
  <c r="AR72" i="70" s="1"/>
  <c r="BH71" i="70"/>
  <c r="AB71" i="70" s="1"/>
  <c r="AR71" i="70" s="1"/>
  <c r="BH115" i="70"/>
  <c r="AB115" i="70" s="1"/>
  <c r="AR115" i="70" s="1"/>
  <c r="BH108" i="70"/>
  <c r="AB108" i="70" s="1"/>
  <c r="AR108" i="70" s="1"/>
  <c r="BH135" i="70"/>
  <c r="AB135" i="70" s="1"/>
  <c r="AR135" i="70" s="1"/>
  <c r="BH151" i="70"/>
  <c r="AB151" i="70" s="1"/>
  <c r="AR151" i="70" s="1"/>
  <c r="BH167" i="70"/>
  <c r="AB167" i="70" s="1"/>
  <c r="AR167" i="70" s="1"/>
  <c r="BH50" i="70"/>
  <c r="AB50" i="70" s="1"/>
  <c r="AR50" i="70" s="1"/>
  <c r="BH110" i="70"/>
  <c r="AB110" i="70" s="1"/>
  <c r="AR110" i="70" s="1"/>
  <c r="BH85" i="70"/>
  <c r="AB85" i="70" s="1"/>
  <c r="AR85" i="70" s="1"/>
  <c r="BH82" i="70"/>
  <c r="AB82" i="70" s="1"/>
  <c r="AR82" i="70" s="1"/>
  <c r="BH128" i="70"/>
  <c r="AB128" i="70" s="1"/>
  <c r="AR128" i="70" s="1"/>
  <c r="BH160" i="70"/>
  <c r="AB160" i="70" s="1"/>
  <c r="AR160" i="70" s="1"/>
  <c r="BH176" i="70"/>
  <c r="AB176" i="70" s="1"/>
  <c r="AR176" i="70" s="1"/>
  <c r="BH149" i="70"/>
  <c r="AB149" i="70" s="1"/>
  <c r="AR149" i="70" s="1"/>
  <c r="BH154" i="70"/>
  <c r="AB154" i="70" s="1"/>
  <c r="AR154" i="70" s="1"/>
  <c r="BH114" i="70"/>
  <c r="AB114" i="70" s="1"/>
  <c r="AR114" i="70" s="1"/>
  <c r="BH182" i="70"/>
  <c r="AB182" i="70" s="1"/>
  <c r="AR182" i="70" s="1"/>
  <c r="BH52" i="70"/>
  <c r="AB52" i="70" s="1"/>
  <c r="AR52" i="70" s="1"/>
  <c r="BH96" i="70"/>
  <c r="AB96" i="70" s="1"/>
  <c r="AR96" i="70" s="1"/>
  <c r="BH111" i="70"/>
  <c r="AB111" i="70" s="1"/>
  <c r="AR111" i="70" s="1"/>
  <c r="BH61" i="70"/>
  <c r="AB61" i="70" s="1"/>
  <c r="AR61" i="70" s="1"/>
  <c r="BH173" i="70"/>
  <c r="AB173" i="70" s="1"/>
  <c r="AR173" i="70" s="1"/>
  <c r="BH142" i="70"/>
  <c r="AB142" i="70" s="1"/>
  <c r="AR142" i="70" s="1"/>
  <c r="BG172" i="70"/>
  <c r="AA172" i="70" s="1"/>
  <c r="AQ172" i="70" s="1"/>
  <c r="BG91" i="70"/>
  <c r="AA91" i="70" s="1"/>
  <c r="AQ91" i="70" s="1"/>
  <c r="BG125" i="70"/>
  <c r="AA125" i="70" s="1"/>
  <c r="AQ125" i="70" s="1"/>
  <c r="BG158" i="70"/>
  <c r="AA158" i="70" s="1"/>
  <c r="AQ158" i="70" s="1"/>
  <c r="BG79" i="70"/>
  <c r="AA79" i="70" s="1"/>
  <c r="AQ79" i="70" s="1"/>
  <c r="BG170" i="70"/>
  <c r="AA170" i="70" s="1"/>
  <c r="AQ170" i="70" s="1"/>
  <c r="BG146" i="70"/>
  <c r="AA146" i="70" s="1"/>
  <c r="AQ146" i="70" s="1"/>
  <c r="BG56" i="70"/>
  <c r="AA56" i="70" s="1"/>
  <c r="AQ56" i="70" s="1"/>
  <c r="BG181" i="70"/>
  <c r="AA181" i="70" s="1"/>
  <c r="AQ181" i="70" s="1"/>
  <c r="BG95" i="70"/>
  <c r="AA95" i="70" s="1"/>
  <c r="AQ95" i="70" s="1"/>
  <c r="BG74" i="70"/>
  <c r="AA74" i="70" s="1"/>
  <c r="AQ74" i="70" s="1"/>
  <c r="BG162" i="70"/>
  <c r="AA162" i="70" s="1"/>
  <c r="AQ162" i="70" s="1"/>
  <c r="BG76" i="70"/>
  <c r="AA76" i="70" s="1"/>
  <c r="AQ76" i="70" s="1"/>
  <c r="BG117" i="70"/>
  <c r="AA117" i="70" s="1"/>
  <c r="AQ117" i="70" s="1"/>
  <c r="BG94" i="70"/>
  <c r="AA94" i="70" s="1"/>
  <c r="AQ94" i="70" s="1"/>
  <c r="BG84" i="70"/>
  <c r="AA84" i="70" s="1"/>
  <c r="AQ84" i="70" s="1"/>
  <c r="BG166" i="70"/>
  <c r="AA166" i="70" s="1"/>
  <c r="AQ166" i="70" s="1"/>
  <c r="BG55" i="70"/>
  <c r="AA55" i="70" s="1"/>
  <c r="AQ55" i="70" s="1"/>
  <c r="BF158" i="70"/>
  <c r="Z158" i="70" s="1"/>
  <c r="AP158" i="70" s="1"/>
  <c r="BF142" i="70"/>
  <c r="Z142" i="70" s="1"/>
  <c r="AP142" i="70" s="1"/>
  <c r="BF126" i="70"/>
  <c r="Z126" i="70" s="1"/>
  <c r="AP126" i="70" s="1"/>
  <c r="BF110" i="70"/>
  <c r="Z110" i="70" s="1"/>
  <c r="AP110" i="70" s="1"/>
  <c r="BF55" i="70"/>
  <c r="Z55" i="70" s="1"/>
  <c r="AP55" i="70" s="1"/>
  <c r="BF67" i="70"/>
  <c r="Z67" i="70" s="1"/>
  <c r="AP67" i="70" s="1"/>
  <c r="BF94" i="70"/>
  <c r="Z94" i="70" s="1"/>
  <c r="AP94" i="70" s="1"/>
  <c r="BF160" i="70"/>
  <c r="Z160" i="70" s="1"/>
  <c r="AP160" i="70" s="1"/>
  <c r="BF128" i="70"/>
  <c r="Z128" i="70" s="1"/>
  <c r="AP128" i="70" s="1"/>
  <c r="BF75" i="70"/>
  <c r="Z75" i="70" s="1"/>
  <c r="AP75" i="70" s="1"/>
  <c r="BF171" i="70"/>
  <c r="Z171" i="70" s="1"/>
  <c r="AP171" i="70" s="1"/>
  <c r="BF153" i="70"/>
  <c r="Z153" i="70" s="1"/>
  <c r="AP153" i="70" s="1"/>
  <c r="BF137" i="70"/>
  <c r="Z137" i="70" s="1"/>
  <c r="AP137" i="70" s="1"/>
  <c r="BF121" i="70"/>
  <c r="Z121" i="70" s="1"/>
  <c r="AP121" i="70" s="1"/>
  <c r="BF105" i="70"/>
  <c r="Z105" i="70" s="1"/>
  <c r="AP105" i="70" s="1"/>
  <c r="BF96" i="70"/>
  <c r="Z96" i="70" s="1"/>
  <c r="AP96" i="70" s="1"/>
  <c r="BF50" i="70"/>
  <c r="Z50" i="70" s="1"/>
  <c r="AP50" i="70" s="1"/>
  <c r="BF89" i="70"/>
  <c r="Z89" i="70" s="1"/>
  <c r="AP89" i="70" s="1"/>
  <c r="BF74" i="70"/>
  <c r="Z74" i="70" s="1"/>
  <c r="AP74" i="70" s="1"/>
  <c r="BF91" i="70"/>
  <c r="Z91" i="70" s="1"/>
  <c r="AP91" i="70" s="1"/>
  <c r="BF58" i="70"/>
  <c r="Z58" i="70" s="1"/>
  <c r="AP58" i="70" s="1"/>
  <c r="BF97" i="70"/>
  <c r="Z97" i="70" s="1"/>
  <c r="AP97" i="70" s="1"/>
  <c r="BF155" i="70"/>
  <c r="Z155" i="70" s="1"/>
  <c r="AP155" i="70" s="1"/>
  <c r="BF72" i="70"/>
  <c r="Z72" i="70" s="1"/>
  <c r="AP72" i="70" s="1"/>
  <c r="BF131" i="70"/>
  <c r="Z131" i="70" s="1"/>
  <c r="AP131" i="70" s="1"/>
  <c r="BF81" i="70"/>
  <c r="Z81" i="70" s="1"/>
  <c r="AP81" i="70" s="1"/>
  <c r="BF135" i="70"/>
  <c r="Z135" i="70" s="1"/>
  <c r="AP135" i="70" s="1"/>
  <c r="BE54" i="70"/>
  <c r="Y54" i="70" s="1"/>
  <c r="AO54" i="70" s="1"/>
  <c r="BE58" i="70"/>
  <c r="Y58" i="70" s="1"/>
  <c r="AO58" i="70" s="1"/>
  <c r="BE62" i="70"/>
  <c r="Y62" i="70" s="1"/>
  <c r="AO62" i="70" s="1"/>
  <c r="BE66" i="70"/>
  <c r="Y66" i="70" s="1"/>
  <c r="AO66" i="70" s="1"/>
  <c r="BE70" i="70"/>
  <c r="Y70" i="70" s="1"/>
  <c r="AO70" i="70" s="1"/>
  <c r="BE74" i="70"/>
  <c r="Y74" i="70" s="1"/>
  <c r="AO74" i="70" s="1"/>
  <c r="BE82" i="70"/>
  <c r="Y82" i="70" s="1"/>
  <c r="AO82" i="70" s="1"/>
  <c r="BE86" i="70"/>
  <c r="Y86" i="70" s="1"/>
  <c r="AO86" i="70" s="1"/>
  <c r="BE90" i="70"/>
  <c r="Y90" i="70" s="1"/>
  <c r="AO90" i="70" s="1"/>
  <c r="BE94" i="70"/>
  <c r="Y94" i="70" s="1"/>
  <c r="AO94" i="70" s="1"/>
  <c r="BE98" i="70"/>
  <c r="Y98" i="70" s="1"/>
  <c r="AO98" i="70" s="1"/>
  <c r="BE102" i="70"/>
  <c r="Y102" i="70" s="1"/>
  <c r="AO102" i="70" s="1"/>
  <c r="BE106" i="70"/>
  <c r="Y106" i="70" s="1"/>
  <c r="AO106" i="70" s="1"/>
  <c r="BE110" i="70"/>
  <c r="Y110" i="70" s="1"/>
  <c r="AO110" i="70" s="1"/>
  <c r="BE114" i="70"/>
  <c r="Y114" i="70" s="1"/>
  <c r="AO114" i="70" s="1"/>
  <c r="BE122" i="70"/>
  <c r="Y122" i="70" s="1"/>
  <c r="AO122" i="70" s="1"/>
  <c r="BE126" i="70"/>
  <c r="Y126" i="70" s="1"/>
  <c r="AO126" i="70" s="1"/>
  <c r="BE130" i="70"/>
  <c r="Y130" i="70" s="1"/>
  <c r="AO130" i="70" s="1"/>
  <c r="BE138" i="70"/>
  <c r="Y138" i="70" s="1"/>
  <c r="AO138" i="70" s="1"/>
  <c r="BE142" i="70"/>
  <c r="Y142" i="70" s="1"/>
  <c r="AO142" i="70" s="1"/>
  <c r="BE146" i="70"/>
  <c r="Y146" i="70" s="1"/>
  <c r="AO146" i="70" s="1"/>
  <c r="BE154" i="70"/>
  <c r="Y154" i="70" s="1"/>
  <c r="AO154" i="70" s="1"/>
  <c r="BE158" i="70"/>
  <c r="Y158" i="70" s="1"/>
  <c r="AO158" i="70" s="1"/>
  <c r="BE162" i="70"/>
  <c r="Y162" i="70" s="1"/>
  <c r="AO162" i="70" s="1"/>
  <c r="BE171" i="70"/>
  <c r="Y171" i="70" s="1"/>
  <c r="AO171" i="70" s="1"/>
  <c r="BE179" i="70"/>
  <c r="Y179" i="70" s="1"/>
  <c r="AO179" i="70" s="1"/>
  <c r="BE183" i="70"/>
  <c r="Y183" i="70" s="1"/>
  <c r="AO183" i="70" s="1"/>
  <c r="BD86" i="70"/>
  <c r="X86" i="70" s="1"/>
  <c r="AN86" i="70" s="1"/>
  <c r="BD59" i="70"/>
  <c r="X59" i="70" s="1"/>
  <c r="AN59" i="70" s="1"/>
  <c r="BD85" i="70"/>
  <c r="X85" i="70" s="1"/>
  <c r="AN85" i="70" s="1"/>
  <c r="BD127" i="70"/>
  <c r="X127" i="70" s="1"/>
  <c r="AN127" i="70" s="1"/>
  <c r="BD143" i="70"/>
  <c r="X143" i="70" s="1"/>
  <c r="AN143" i="70" s="1"/>
  <c r="BD159" i="70"/>
  <c r="X159" i="70" s="1"/>
  <c r="AN159" i="70" s="1"/>
  <c r="BD47" i="70"/>
  <c r="X47" i="70" s="1"/>
  <c r="AN47" i="70" s="1"/>
  <c r="BD92" i="70"/>
  <c r="X92" i="70" s="1"/>
  <c r="AN92" i="70" s="1"/>
  <c r="BD57" i="70"/>
  <c r="X57" i="70" s="1"/>
  <c r="AN57" i="70" s="1"/>
  <c r="BD122" i="70"/>
  <c r="X122" i="70" s="1"/>
  <c r="AN122" i="70" s="1"/>
  <c r="BD172" i="70"/>
  <c r="X172" i="70" s="1"/>
  <c r="AN172" i="70" s="1"/>
  <c r="BD181" i="70"/>
  <c r="X181" i="70" s="1"/>
  <c r="AN181" i="70" s="1"/>
  <c r="BD157" i="70"/>
  <c r="X157" i="70" s="1"/>
  <c r="AN157" i="70" s="1"/>
  <c r="BD93" i="70"/>
  <c r="X93" i="70" s="1"/>
  <c r="AN93" i="70" s="1"/>
  <c r="BD99" i="70"/>
  <c r="X99" i="70" s="1"/>
  <c r="AN99" i="70" s="1"/>
  <c r="BD51" i="70"/>
  <c r="X51" i="70" s="1"/>
  <c r="AN51" i="70" s="1"/>
  <c r="BD107" i="70"/>
  <c r="X107" i="70" s="1"/>
  <c r="AN107" i="70" s="1"/>
  <c r="BD49" i="70"/>
  <c r="X49" i="70" s="1"/>
  <c r="AN49" i="70" s="1"/>
  <c r="BD65" i="70"/>
  <c r="X65" i="70" s="1"/>
  <c r="AN65" i="70" s="1"/>
  <c r="BD138" i="70"/>
  <c r="X138" i="70" s="1"/>
  <c r="AN138" i="70" s="1"/>
  <c r="BD179" i="70"/>
  <c r="X179" i="70" s="1"/>
  <c r="AN179" i="70" s="1"/>
  <c r="BD177" i="70"/>
  <c r="X177" i="70" s="1"/>
  <c r="AN177" i="70" s="1"/>
  <c r="BD153" i="70"/>
  <c r="X153" i="70" s="1"/>
  <c r="AN153" i="70" s="1"/>
  <c r="BD91" i="70"/>
  <c r="X91" i="70" s="1"/>
  <c r="AN91" i="70" s="1"/>
  <c r="BD114" i="70"/>
  <c r="X114" i="70" s="1"/>
  <c r="AN114" i="70" s="1"/>
  <c r="BD108" i="70"/>
  <c r="X108" i="70" s="1"/>
  <c r="AN108" i="70" s="1"/>
  <c r="BD45" i="70"/>
  <c r="X45" i="70" s="1"/>
  <c r="AN45" i="70" s="1"/>
  <c r="BD84" i="70"/>
  <c r="X84" i="70" s="1"/>
  <c r="AN84" i="70" s="1"/>
  <c r="BD80" i="70"/>
  <c r="X80" i="70" s="1"/>
  <c r="AN80" i="70" s="1"/>
  <c r="BE118" i="70"/>
  <c r="Y118" i="70" s="1"/>
  <c r="AO118" i="70" s="1"/>
  <c r="BE175" i="70"/>
  <c r="Y175" i="70" s="1"/>
  <c r="AO175" i="70" s="1"/>
  <c r="BG177" i="70"/>
  <c r="AA177" i="70" s="1"/>
  <c r="AQ177" i="70" s="1"/>
  <c r="BJ68" i="70"/>
  <c r="AD68" i="70" s="1"/>
  <c r="AT68" i="70" s="1"/>
  <c r="BJ153" i="70"/>
  <c r="AD153" i="70" s="1"/>
  <c r="AT153" i="70" s="1"/>
  <c r="BB61" i="70"/>
  <c r="V61" i="70" s="1"/>
  <c r="AL61" i="70" s="1"/>
  <c r="BF132" i="70"/>
  <c r="Z132" i="70" s="1"/>
  <c r="AP132" i="70" s="1"/>
  <c r="BF70" i="70"/>
  <c r="Z70" i="70" s="1"/>
  <c r="AP70" i="70" s="1"/>
  <c r="BL126" i="70"/>
  <c r="AF126" i="70" s="1"/>
  <c r="AV126" i="70" s="1"/>
  <c r="BL130" i="70"/>
  <c r="AF130" i="70" s="1"/>
  <c r="AV130" i="70" s="1"/>
  <c r="BF88" i="70"/>
  <c r="Z88" i="70" s="1"/>
  <c r="AP88" i="70" s="1"/>
  <c r="BD81" i="70"/>
  <c r="X81" i="70" s="1"/>
  <c r="AN81" i="70" s="1"/>
  <c r="BH53" i="70"/>
  <c r="AB53" i="70" s="1"/>
  <c r="AR53" i="70" s="1"/>
  <c r="BH183" i="70"/>
  <c r="AB183" i="70" s="1"/>
  <c r="AR183" i="70" s="1"/>
  <c r="BH105" i="70"/>
  <c r="AB105" i="70" s="1"/>
  <c r="AR105" i="70" s="1"/>
  <c r="BH144" i="70"/>
  <c r="AB144" i="70" s="1"/>
  <c r="AR144" i="70" s="1"/>
  <c r="BM52" i="70"/>
  <c r="AG52" i="70" s="1"/>
  <c r="AW52" i="70" s="1"/>
  <c r="BG163" i="70"/>
  <c r="AA163" i="70" s="1"/>
  <c r="AQ163" i="70" s="1"/>
  <c r="BG58" i="70"/>
  <c r="AA58" i="70" s="1"/>
  <c r="AQ58" i="70" s="1"/>
  <c r="BG61" i="70"/>
  <c r="AA61" i="70" s="1"/>
  <c r="AQ61" i="70" s="1"/>
  <c r="BJ79" i="70"/>
  <c r="AD79" i="70" s="1"/>
  <c r="AT79" i="70" s="1"/>
  <c r="BJ137" i="70"/>
  <c r="AD137" i="70" s="1"/>
  <c r="AT137" i="70" s="1"/>
  <c r="BF179" i="70"/>
  <c r="Z179" i="70" s="1"/>
  <c r="AP179" i="70" s="1"/>
  <c r="BB42" i="70"/>
  <c r="V42" i="70" s="1"/>
  <c r="AL42" i="70" s="1"/>
  <c r="BL74" i="70"/>
  <c r="AF74" i="70" s="1"/>
  <c r="AV74" i="70" s="1"/>
  <c r="BL66" i="70"/>
  <c r="AF66" i="70" s="1"/>
  <c r="AV66" i="70" s="1"/>
  <c r="BD121" i="70"/>
  <c r="X121" i="70" s="1"/>
  <c r="AN121" i="70" s="1"/>
  <c r="BD152" i="70"/>
  <c r="X152" i="70" s="1"/>
  <c r="AN152" i="70" s="1"/>
  <c r="BH186" i="70"/>
  <c r="AB186" i="70" s="1"/>
  <c r="AR186" i="70" s="1"/>
  <c r="BE46" i="70"/>
  <c r="Y46" i="70" s="1"/>
  <c r="AO46" i="70" s="1"/>
  <c r="BE50" i="70"/>
  <c r="Y50" i="70" s="1"/>
  <c r="AO50" i="70" s="1"/>
  <c r="BE78" i="70"/>
  <c r="Y78" i="70" s="1"/>
  <c r="AO78" i="70" s="1"/>
  <c r="BE134" i="70"/>
  <c r="Y134" i="70" s="1"/>
  <c r="AO134" i="70" s="1"/>
  <c r="BE150" i="70"/>
  <c r="Y150" i="70" s="1"/>
  <c r="AO150" i="70" s="1"/>
  <c r="BE166" i="70"/>
  <c r="Y166" i="70" s="1"/>
  <c r="AO166" i="70" s="1"/>
  <c r="BM79" i="70"/>
  <c r="AG79" i="70" s="1"/>
  <c r="AW79" i="70" s="1"/>
  <c r="BG65" i="70"/>
  <c r="AA65" i="70" s="1"/>
  <c r="AQ65" i="70" s="1"/>
  <c r="BG108" i="70"/>
  <c r="AA108" i="70" s="1"/>
  <c r="AQ108" i="70" s="1"/>
  <c r="BG183" i="70"/>
  <c r="AA183" i="70" s="1"/>
  <c r="AQ183" i="70" s="1"/>
  <c r="BG165" i="70"/>
  <c r="AA165" i="70" s="1"/>
  <c r="AQ165" i="70" s="1"/>
  <c r="BJ97" i="70"/>
  <c r="AD97" i="70" s="1"/>
  <c r="AT97" i="70" s="1"/>
  <c r="BJ123" i="70"/>
  <c r="AD123" i="70" s="1"/>
  <c r="AT123" i="70" s="1"/>
  <c r="BF169" i="70"/>
  <c r="Z169" i="70" s="1"/>
  <c r="AP169" i="70" s="1"/>
  <c r="BB189" i="70"/>
  <c r="V189" i="70" s="1"/>
  <c r="AL189" i="70" s="1"/>
  <c r="BB60" i="70"/>
  <c r="V60" i="70" s="1"/>
  <c r="AL60" i="70" s="1"/>
  <c r="BF164" i="70"/>
  <c r="Z164" i="70" s="1"/>
  <c r="AP164" i="70" s="1"/>
  <c r="BF71" i="70"/>
  <c r="Z71" i="70" s="1"/>
  <c r="AP71" i="70" s="1"/>
  <c r="BL58" i="70"/>
  <c r="AF58" i="70" s="1"/>
  <c r="AV58" i="70" s="1"/>
  <c r="BL162" i="70"/>
  <c r="AF162" i="70" s="1"/>
  <c r="AV162" i="70" s="1"/>
  <c r="BL78" i="70"/>
  <c r="AF78" i="70" s="1"/>
  <c r="AV78" i="70" s="1"/>
  <c r="BB94" i="70"/>
  <c r="V94" i="70" s="1"/>
  <c r="AL94" i="70" s="1"/>
  <c r="BD71" i="70"/>
  <c r="X71" i="70" s="1"/>
  <c r="AN71" i="70" s="1"/>
  <c r="BD136" i="70"/>
  <c r="X136" i="70" s="1"/>
  <c r="AN136" i="70" s="1"/>
  <c r="BD182" i="70"/>
  <c r="X182" i="70" s="1"/>
  <c r="AN182" i="70" s="1"/>
  <c r="BD117" i="70"/>
  <c r="X117" i="70" s="1"/>
  <c r="AN117" i="70" s="1"/>
  <c r="BH102" i="70"/>
  <c r="AB102" i="70" s="1"/>
  <c r="AR102" i="70" s="1"/>
  <c r="BH86" i="70"/>
  <c r="AB86" i="70" s="1"/>
  <c r="AR86" i="70" s="1"/>
  <c r="AZ52" i="70"/>
  <c r="T52" i="70" s="1"/>
  <c r="AJ52" i="70" s="1"/>
  <c r="BL191" i="70"/>
  <c r="AF191" i="70" s="1"/>
  <c r="AV191" i="70" s="1"/>
  <c r="AZ63" i="70"/>
  <c r="T63" i="70" s="1"/>
  <c r="AJ63" i="70" s="1"/>
  <c r="AZ95" i="70"/>
  <c r="T95" i="70" s="1"/>
  <c r="AJ95" i="70" s="1"/>
  <c r="AZ40" i="70"/>
  <c r="T40" i="70" s="1"/>
  <c r="AJ40" i="70" s="1"/>
  <c r="AZ99" i="70"/>
  <c r="T99" i="70" s="1"/>
  <c r="AJ99" i="70" s="1"/>
  <c r="AZ87" i="70"/>
  <c r="T87" i="70" s="1"/>
  <c r="AJ87" i="70" s="1"/>
  <c r="AZ123" i="70"/>
  <c r="T123" i="70" s="1"/>
  <c r="AJ123" i="70" s="1"/>
  <c r="AZ143" i="70"/>
  <c r="T143" i="70" s="1"/>
  <c r="AJ143" i="70" s="1"/>
  <c r="AZ159" i="70"/>
  <c r="T159" i="70" s="1"/>
  <c r="AJ159" i="70" s="1"/>
  <c r="AZ176" i="70"/>
  <c r="T176" i="70" s="1"/>
  <c r="AJ176" i="70" s="1"/>
  <c r="AZ192" i="70"/>
  <c r="T192" i="70" s="1"/>
  <c r="AJ192" i="70" s="1"/>
  <c r="BL166" i="70"/>
  <c r="AF166" i="70" s="1"/>
  <c r="AV166" i="70" s="1"/>
  <c r="BL171" i="70"/>
  <c r="AF171" i="70" s="1"/>
  <c r="AV171" i="70" s="1"/>
  <c r="BH104" i="70"/>
  <c r="AB104" i="70" s="1"/>
  <c r="AR104" i="70" s="1"/>
  <c r="BH137" i="70"/>
  <c r="AB137" i="70" s="1"/>
  <c r="AR137" i="70" s="1"/>
  <c r="AZ91" i="70"/>
  <c r="T91" i="70" s="1"/>
  <c r="AJ91" i="70" s="1"/>
  <c r="BH107" i="70"/>
  <c r="AB107" i="70" s="1"/>
  <c r="AR107" i="70" s="1"/>
  <c r="BM174" i="70"/>
  <c r="AG174" i="70" s="1"/>
  <c r="AW174" i="70" s="1"/>
  <c r="BM93" i="70"/>
  <c r="AG93" i="70" s="1"/>
  <c r="AW93" i="70" s="1"/>
  <c r="BM77" i="70"/>
  <c r="AG77" i="70" s="1"/>
  <c r="AW77" i="70" s="1"/>
  <c r="BM61" i="70"/>
  <c r="AG61" i="70" s="1"/>
  <c r="AW61" i="70" s="1"/>
  <c r="BM92" i="70"/>
  <c r="AG92" i="70" s="1"/>
  <c r="AW92" i="70" s="1"/>
  <c r="BM76" i="70"/>
  <c r="AG76" i="70" s="1"/>
  <c r="AW76" i="70" s="1"/>
  <c r="BM60" i="70"/>
  <c r="AG60" i="70" s="1"/>
  <c r="AW60" i="70" s="1"/>
  <c r="BI56" i="70"/>
  <c r="AC56" i="70" s="1"/>
  <c r="AS56" i="70" s="1"/>
  <c r="BI67" i="70"/>
  <c r="AC67" i="70" s="1"/>
  <c r="AS67" i="70" s="1"/>
  <c r="BI79" i="70"/>
  <c r="AC79" i="70" s="1"/>
  <c r="AS79" i="70" s="1"/>
  <c r="BI83" i="70"/>
  <c r="AC83" i="70" s="1"/>
  <c r="AS83" i="70" s="1"/>
  <c r="BI91" i="70"/>
  <c r="AC91" i="70" s="1"/>
  <c r="AS91" i="70" s="1"/>
  <c r="BI115" i="70"/>
  <c r="AC115" i="70" s="1"/>
  <c r="AS115" i="70" s="1"/>
  <c r="BI131" i="70"/>
  <c r="AC131" i="70" s="1"/>
  <c r="AS131" i="70" s="1"/>
  <c r="BI147" i="70"/>
  <c r="AC147" i="70" s="1"/>
  <c r="AS147" i="70" s="1"/>
  <c r="BI163" i="70"/>
  <c r="AC163" i="70" s="1"/>
  <c r="AS163" i="70" s="1"/>
  <c r="BM158" i="70"/>
  <c r="AG158" i="70" s="1"/>
  <c r="AW158" i="70" s="1"/>
  <c r="BM142" i="70"/>
  <c r="AG142" i="70" s="1"/>
  <c r="AW142" i="70" s="1"/>
  <c r="BM126" i="70"/>
  <c r="AG126" i="70" s="1"/>
  <c r="AW126" i="70" s="1"/>
  <c r="BM110" i="70"/>
  <c r="AG110" i="70" s="1"/>
  <c r="AW110" i="70" s="1"/>
  <c r="BN174" i="70"/>
  <c r="AH174" i="70" s="1"/>
  <c r="AX174" i="70" s="1"/>
  <c r="BN59" i="70"/>
  <c r="AH59" i="70" s="1"/>
  <c r="AX59" i="70" s="1"/>
  <c r="BN65" i="70"/>
  <c r="AH65" i="70" s="1"/>
  <c r="AX65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64" i="70"/>
  <c r="W64" i="70" s="1"/>
  <c r="AM64" i="70" s="1"/>
  <c r="BC129" i="70"/>
  <c r="W129" i="70" s="1"/>
  <c r="AM129" i="70" s="1"/>
  <c r="BC161" i="70"/>
  <c r="W161" i="70" s="1"/>
  <c r="AM161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K101" i="70"/>
  <c r="AE101" i="70" s="1"/>
  <c r="AU101" i="70" s="1"/>
  <c r="BK90" i="70"/>
  <c r="AE90" i="70" s="1"/>
  <c r="AU90" i="70" s="1"/>
  <c r="BK108" i="70"/>
  <c r="AE108" i="70" s="1"/>
  <c r="AU108" i="70" s="1"/>
  <c r="BK140" i="70"/>
  <c r="AE140" i="70" s="1"/>
  <c r="AU140" i="70" s="1"/>
  <c r="BK75" i="70"/>
  <c r="AE75" i="70" s="1"/>
  <c r="AU75" i="70" s="1"/>
  <c r="BK51" i="70"/>
  <c r="AE51" i="70" s="1"/>
  <c r="AU51" i="70" s="1"/>
  <c r="BK92" i="70"/>
  <c r="AE92" i="70" s="1"/>
  <c r="AU92" i="70" s="1"/>
  <c r="BK111" i="70"/>
  <c r="AE111" i="70" s="1"/>
  <c r="AU111" i="70" s="1"/>
  <c r="BK145" i="70"/>
  <c r="AE145" i="70" s="1"/>
  <c r="AU145" i="70" s="1"/>
  <c r="BK161" i="70"/>
  <c r="AE161" i="70" s="1"/>
  <c r="AU161" i="70" s="1"/>
  <c r="BK179" i="70"/>
  <c r="AE179" i="70" s="1"/>
  <c r="AU179" i="70" s="1"/>
  <c r="BE43" i="70"/>
  <c r="Y43" i="70" s="1"/>
  <c r="AO43" i="70" s="1"/>
  <c r="BE47" i="70"/>
  <c r="Y47" i="70" s="1"/>
  <c r="AO47" i="70" s="1"/>
  <c r="BE51" i="70"/>
  <c r="Y51" i="70" s="1"/>
  <c r="AO51" i="70" s="1"/>
  <c r="BE55" i="70"/>
  <c r="Y55" i="70" s="1"/>
  <c r="AO55" i="70" s="1"/>
  <c r="BE59" i="70"/>
  <c r="Y59" i="70" s="1"/>
  <c r="AO59" i="70" s="1"/>
  <c r="BE63" i="70"/>
  <c r="Y63" i="70" s="1"/>
  <c r="AO63" i="70" s="1"/>
  <c r="BE67" i="70"/>
  <c r="Y67" i="70" s="1"/>
  <c r="AO67" i="70" s="1"/>
  <c r="BE71" i="70"/>
  <c r="Y71" i="70" s="1"/>
  <c r="AO71" i="70" s="1"/>
  <c r="BE75" i="70"/>
  <c r="Y75" i="70" s="1"/>
  <c r="AO75" i="70" s="1"/>
  <c r="BE79" i="70"/>
  <c r="Y79" i="70" s="1"/>
  <c r="AO79" i="70" s="1"/>
  <c r="BE83" i="70"/>
  <c r="Y83" i="70" s="1"/>
  <c r="AO83" i="70" s="1"/>
  <c r="BE87" i="70"/>
  <c r="Y87" i="70" s="1"/>
  <c r="AO87" i="70" s="1"/>
  <c r="BE91" i="70"/>
  <c r="Y91" i="70" s="1"/>
  <c r="AO91" i="70" s="1"/>
  <c r="BE95" i="70"/>
  <c r="Y95" i="70" s="1"/>
  <c r="AO95" i="70" s="1"/>
  <c r="BE99" i="70"/>
  <c r="Y99" i="70" s="1"/>
  <c r="AO99" i="70" s="1"/>
  <c r="BE103" i="70"/>
  <c r="Y103" i="70" s="1"/>
  <c r="AO103" i="70" s="1"/>
  <c r="BE107" i="70"/>
  <c r="Y107" i="70" s="1"/>
  <c r="AO107" i="70" s="1"/>
  <c r="BE111" i="70"/>
  <c r="Y111" i="70" s="1"/>
  <c r="AO111" i="70" s="1"/>
  <c r="BE115" i="70"/>
  <c r="Y115" i="70" s="1"/>
  <c r="AO115" i="70" s="1"/>
  <c r="BE119" i="70"/>
  <c r="Y119" i="70" s="1"/>
  <c r="AO119" i="70" s="1"/>
  <c r="BE123" i="70"/>
  <c r="Y123" i="70" s="1"/>
  <c r="AO123" i="70" s="1"/>
  <c r="BE127" i="70"/>
  <c r="Y127" i="70" s="1"/>
  <c r="AO127" i="70" s="1"/>
  <c r="BE131" i="70"/>
  <c r="Y131" i="70" s="1"/>
  <c r="AO131" i="70" s="1"/>
  <c r="BE135" i="70"/>
  <c r="Y135" i="70" s="1"/>
  <c r="AO135" i="70" s="1"/>
  <c r="BE139" i="70"/>
  <c r="Y139" i="70" s="1"/>
  <c r="AO139" i="70" s="1"/>
  <c r="BE143" i="70"/>
  <c r="Y143" i="70" s="1"/>
  <c r="AO143" i="70" s="1"/>
  <c r="BE147" i="70"/>
  <c r="Y147" i="70" s="1"/>
  <c r="AO147" i="70" s="1"/>
  <c r="BE151" i="70"/>
  <c r="Y151" i="70" s="1"/>
  <c r="AO151" i="70" s="1"/>
  <c r="BE155" i="70"/>
  <c r="Y155" i="70" s="1"/>
  <c r="AO155" i="70" s="1"/>
  <c r="BE159" i="70"/>
  <c r="Y159" i="70" s="1"/>
  <c r="AO159" i="70" s="1"/>
  <c r="BE163" i="70"/>
  <c r="Y163" i="70" s="1"/>
  <c r="AO163" i="70" s="1"/>
  <c r="BE167" i="70"/>
  <c r="Y167" i="70" s="1"/>
  <c r="AO167" i="70" s="1"/>
  <c r="BE172" i="70"/>
  <c r="Y172" i="70" s="1"/>
  <c r="AO172" i="70" s="1"/>
  <c r="BE176" i="70"/>
  <c r="Y176" i="70" s="1"/>
  <c r="AO176" i="70" s="1"/>
  <c r="BE180" i="70"/>
  <c r="Y180" i="70" s="1"/>
  <c r="AO180" i="70" s="1"/>
  <c r="BE184" i="70"/>
  <c r="Y184" i="70" s="1"/>
  <c r="AO184" i="70" s="1"/>
  <c r="BA59" i="70"/>
  <c r="U59" i="70" s="1"/>
  <c r="AK59" i="70" s="1"/>
  <c r="BA67" i="70"/>
  <c r="U67" i="70" s="1"/>
  <c r="AK67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M155" i="70"/>
  <c r="AG155" i="70" s="1"/>
  <c r="AW155" i="70" s="1"/>
  <c r="BM91" i="70"/>
  <c r="AG91" i="70" s="1"/>
  <c r="AW91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M127" i="70"/>
  <c r="AG127" i="70" s="1"/>
  <c r="AW127" i="70" s="1"/>
  <c r="BM67" i="70"/>
  <c r="AG67" i="70" s="1"/>
  <c r="AW67" i="70" s="1"/>
  <c r="BM131" i="70"/>
  <c r="AG131" i="70" s="1"/>
  <c r="AW131" i="70" s="1"/>
  <c r="BM56" i="70"/>
  <c r="AG56" i="70" s="1"/>
  <c r="AW56" i="70" s="1"/>
  <c r="BM119" i="70"/>
  <c r="AG119" i="70" s="1"/>
  <c r="AW119" i="70" s="1"/>
  <c r="BM184" i="70"/>
  <c r="AG184" i="70" s="1"/>
  <c r="AW184" i="70" s="1"/>
  <c r="BM111" i="70"/>
  <c r="AG111" i="70" s="1"/>
  <c r="AW111" i="70" s="1"/>
  <c r="BM176" i="70"/>
  <c r="AG176" i="70" s="1"/>
  <c r="AW176" i="70" s="1"/>
  <c r="BG152" i="70"/>
  <c r="AA152" i="70" s="1"/>
  <c r="AQ152" i="70" s="1"/>
  <c r="BG71" i="70"/>
  <c r="AA71" i="70" s="1"/>
  <c r="AQ71" i="70" s="1"/>
  <c r="BG104" i="70"/>
  <c r="AA104" i="70" s="1"/>
  <c r="AQ104" i="70" s="1"/>
  <c r="BG143" i="70"/>
  <c r="AA143" i="70" s="1"/>
  <c r="AQ143" i="70" s="1"/>
  <c r="BG134" i="70"/>
  <c r="AA134" i="70" s="1"/>
  <c r="AQ134" i="70" s="1"/>
  <c r="BG80" i="70"/>
  <c r="AA80" i="70" s="1"/>
  <c r="AQ80" i="70" s="1"/>
  <c r="BG164" i="70"/>
  <c r="AA164" i="70" s="1"/>
  <c r="AQ164" i="70" s="1"/>
  <c r="BG92" i="70"/>
  <c r="AA92" i="70" s="1"/>
  <c r="AQ92" i="70" s="1"/>
  <c r="BG141" i="70"/>
  <c r="AA141" i="70" s="1"/>
  <c r="AQ141" i="70" s="1"/>
  <c r="BG151" i="70"/>
  <c r="AA151" i="70" s="1"/>
  <c r="AQ151" i="70" s="1"/>
  <c r="BG115" i="70"/>
  <c r="AA115" i="70" s="1"/>
  <c r="AQ115" i="70" s="1"/>
  <c r="BG175" i="70"/>
  <c r="AA175" i="70" s="1"/>
  <c r="AQ175" i="70" s="1"/>
  <c r="BG63" i="70"/>
  <c r="AA63" i="70" s="1"/>
  <c r="AQ63" i="70" s="1"/>
  <c r="BG157" i="70"/>
  <c r="AA157" i="70" s="1"/>
  <c r="AQ157" i="70" s="1"/>
  <c r="BG167" i="70"/>
  <c r="AA167" i="70" s="1"/>
  <c r="AQ167" i="70" s="1"/>
  <c r="BG130" i="70"/>
  <c r="AA130" i="70" s="1"/>
  <c r="AQ130" i="70" s="1"/>
  <c r="BG48" i="70"/>
  <c r="AA48" i="70" s="1"/>
  <c r="AQ48" i="70" s="1"/>
  <c r="BG180" i="70"/>
  <c r="AA180" i="70" s="1"/>
  <c r="AQ180" i="70" s="1"/>
  <c r="BG87" i="70"/>
  <c r="AA87" i="70" s="1"/>
  <c r="AQ87" i="70" s="1"/>
  <c r="BG70" i="70"/>
  <c r="AA70" i="70" s="1"/>
  <c r="AQ70" i="70" s="1"/>
  <c r="BG150" i="70"/>
  <c r="AA150" i="70" s="1"/>
  <c r="AQ150" i="70" s="1"/>
  <c r="BG60" i="70"/>
  <c r="AA60" i="70" s="1"/>
  <c r="AQ60" i="70" s="1"/>
  <c r="BG114" i="70"/>
  <c r="AA114" i="70" s="1"/>
  <c r="AQ114" i="70" s="1"/>
  <c r="BG103" i="70"/>
  <c r="AA103" i="70" s="1"/>
  <c r="AQ103" i="70" s="1"/>
  <c r="BG96" i="70"/>
  <c r="AA96" i="70" s="1"/>
  <c r="AQ96" i="70" s="1"/>
  <c r="BG137" i="70"/>
  <c r="AA137" i="70" s="1"/>
  <c r="AQ137" i="70" s="1"/>
  <c r="BG57" i="70"/>
  <c r="AA57" i="70" s="1"/>
  <c r="AQ57" i="70" s="1"/>
  <c r="BJ89" i="70"/>
  <c r="AD89" i="70" s="1"/>
  <c r="AT89" i="70" s="1"/>
  <c r="BJ158" i="70"/>
  <c r="AD158" i="70" s="1"/>
  <c r="AT158" i="70" s="1"/>
  <c r="BJ126" i="70"/>
  <c r="AD126" i="70" s="1"/>
  <c r="AT126" i="70" s="1"/>
  <c r="BJ180" i="70"/>
  <c r="AD180" i="70" s="1"/>
  <c r="AT180" i="70" s="1"/>
  <c r="BJ56" i="70"/>
  <c r="AD56" i="70" s="1"/>
  <c r="AT56" i="70" s="1"/>
  <c r="BJ88" i="70"/>
  <c r="AD88" i="70" s="1"/>
  <c r="AT88" i="70" s="1"/>
  <c r="BM185" i="70"/>
  <c r="AG185" i="70" s="1"/>
  <c r="AW185" i="70" s="1"/>
  <c r="BM168" i="70"/>
  <c r="AG168" i="70" s="1"/>
  <c r="AW168" i="70" s="1"/>
  <c r="BI84" i="70"/>
  <c r="AC84" i="70" s="1"/>
  <c r="AS84" i="70" s="1"/>
  <c r="BI88" i="70"/>
  <c r="AC88" i="70" s="1"/>
  <c r="AS88" i="70" s="1"/>
  <c r="BI108" i="70"/>
  <c r="AC108" i="70" s="1"/>
  <c r="AS108" i="70" s="1"/>
  <c r="BI124" i="70"/>
  <c r="AC124" i="70" s="1"/>
  <c r="AS124" i="70" s="1"/>
  <c r="BI140" i="70"/>
  <c r="AC140" i="70" s="1"/>
  <c r="AS140" i="70" s="1"/>
  <c r="BI156" i="70"/>
  <c r="AC156" i="70" s="1"/>
  <c r="AS156" i="70" s="1"/>
  <c r="BI173" i="70"/>
  <c r="AC173" i="70" s="1"/>
  <c r="AS173" i="70" s="1"/>
  <c r="BI177" i="70"/>
  <c r="AC177" i="70" s="1"/>
  <c r="AS177" i="70" s="1"/>
  <c r="BM187" i="70"/>
  <c r="AG187" i="70" s="1"/>
  <c r="AW187" i="70" s="1"/>
  <c r="BM154" i="70"/>
  <c r="AG154" i="70" s="1"/>
  <c r="AW154" i="70" s="1"/>
  <c r="BM138" i="70"/>
  <c r="AG138" i="70" s="1"/>
  <c r="AW138" i="70" s="1"/>
  <c r="BM122" i="70"/>
  <c r="AG122" i="70" s="1"/>
  <c r="AW122" i="70" s="1"/>
  <c r="BM106" i="70"/>
  <c r="AG106" i="70" s="1"/>
  <c r="AW106" i="70" s="1"/>
  <c r="BN76" i="70"/>
  <c r="AH76" i="70" s="1"/>
  <c r="AX76" i="70" s="1"/>
  <c r="BN92" i="70"/>
  <c r="AH92" i="70" s="1"/>
  <c r="AX92" i="70" s="1"/>
  <c r="BN63" i="70"/>
  <c r="AH63" i="70" s="1"/>
  <c r="AX63" i="70" s="1"/>
  <c r="BN95" i="70"/>
  <c r="AH95" i="70" s="1"/>
  <c r="AX95" i="70" s="1"/>
  <c r="BN101" i="70"/>
  <c r="AH101" i="70" s="1"/>
  <c r="AX101" i="70" s="1"/>
  <c r="BN50" i="70"/>
  <c r="AH50" i="70" s="1"/>
  <c r="AX50" i="70" s="1"/>
  <c r="BN78" i="70"/>
  <c r="AH78" i="70" s="1"/>
  <c r="AX78" i="70" s="1"/>
  <c r="BN184" i="70"/>
  <c r="AH184" i="70" s="1"/>
  <c r="AX184" i="70" s="1"/>
  <c r="BN182" i="70"/>
  <c r="AH182" i="70" s="1"/>
  <c r="AX182" i="70" s="1"/>
  <c r="BN133" i="70"/>
  <c r="AH133" i="70" s="1"/>
  <c r="AX133" i="70" s="1"/>
  <c r="BC100" i="70"/>
  <c r="W100" i="70" s="1"/>
  <c r="AM100" i="70" s="1"/>
  <c r="BC165" i="70"/>
  <c r="W165" i="70" s="1"/>
  <c r="AM165" i="70" s="1"/>
  <c r="BC77" i="70"/>
  <c r="W77" i="70" s="1"/>
  <c r="AM77" i="70" s="1"/>
  <c r="BC124" i="70"/>
  <c r="W124" i="70" s="1"/>
  <c r="AM124" i="70" s="1"/>
  <c r="BC140" i="70"/>
  <c r="W140" i="70" s="1"/>
  <c r="AM140" i="70" s="1"/>
  <c r="BC156" i="70"/>
  <c r="W156" i="70" s="1"/>
  <c r="AM156" i="70" s="1"/>
  <c r="BC103" i="70"/>
  <c r="W103" i="70" s="1"/>
  <c r="AM103" i="70" s="1"/>
  <c r="BC82" i="70"/>
  <c r="W82" i="70" s="1"/>
  <c r="AM82" i="70" s="1"/>
  <c r="BC187" i="70"/>
  <c r="W187" i="70" s="1"/>
  <c r="AM187" i="70" s="1"/>
  <c r="BK81" i="70"/>
  <c r="AE81" i="70" s="1"/>
  <c r="AU81" i="70" s="1"/>
  <c r="BK62" i="70"/>
  <c r="AE62" i="70" s="1"/>
  <c r="AU62" i="70" s="1"/>
  <c r="BK123" i="70"/>
  <c r="AE123" i="70" s="1"/>
  <c r="AU123" i="70" s="1"/>
  <c r="BK139" i="70"/>
  <c r="AE139" i="70" s="1"/>
  <c r="AU139" i="70" s="1"/>
  <c r="BK155" i="70"/>
  <c r="AE155" i="70" s="1"/>
  <c r="AU155" i="70" s="1"/>
  <c r="BK63" i="70"/>
  <c r="AE63" i="70" s="1"/>
  <c r="AU63" i="70" s="1"/>
  <c r="BK48" i="70"/>
  <c r="AE48" i="70" s="1"/>
  <c r="AU48" i="70" s="1"/>
  <c r="BK80" i="70"/>
  <c r="AE80" i="70" s="1"/>
  <c r="AU80" i="70" s="1"/>
  <c r="BK115" i="70"/>
  <c r="AE115" i="70" s="1"/>
  <c r="AU115" i="70" s="1"/>
  <c r="BE44" i="70"/>
  <c r="Y44" i="70" s="1"/>
  <c r="AO44" i="70" s="1"/>
  <c r="BE48" i="70"/>
  <c r="Y48" i="70" s="1"/>
  <c r="AO48" i="70" s="1"/>
  <c r="BE52" i="70"/>
  <c r="Y52" i="70" s="1"/>
  <c r="AO52" i="70" s="1"/>
  <c r="BE56" i="70"/>
  <c r="Y56" i="70" s="1"/>
  <c r="AO56" i="70" s="1"/>
  <c r="BE60" i="70"/>
  <c r="Y60" i="70" s="1"/>
  <c r="AO60" i="70" s="1"/>
  <c r="BE64" i="70"/>
  <c r="Y64" i="70" s="1"/>
  <c r="AO64" i="70" s="1"/>
  <c r="BE68" i="70"/>
  <c r="Y68" i="70" s="1"/>
  <c r="AO68" i="70" s="1"/>
  <c r="BE72" i="70"/>
  <c r="Y72" i="70" s="1"/>
  <c r="AO72" i="70" s="1"/>
  <c r="BE76" i="70"/>
  <c r="Y76" i="70" s="1"/>
  <c r="AO76" i="70" s="1"/>
  <c r="BE80" i="70"/>
  <c r="Y80" i="70" s="1"/>
  <c r="AO80" i="70" s="1"/>
  <c r="BE84" i="70"/>
  <c r="Y84" i="70" s="1"/>
  <c r="AO84" i="70" s="1"/>
  <c r="BE88" i="70"/>
  <c r="Y88" i="70" s="1"/>
  <c r="AO88" i="70" s="1"/>
  <c r="BE92" i="70"/>
  <c r="Y92" i="70" s="1"/>
  <c r="AO92" i="70" s="1"/>
  <c r="BE96" i="70"/>
  <c r="Y96" i="70" s="1"/>
  <c r="AO96" i="70" s="1"/>
  <c r="BE100" i="70"/>
  <c r="Y100" i="70" s="1"/>
  <c r="AO100" i="70" s="1"/>
  <c r="BE104" i="70"/>
  <c r="Y104" i="70" s="1"/>
  <c r="AO104" i="70" s="1"/>
  <c r="BE108" i="70"/>
  <c r="Y108" i="70" s="1"/>
  <c r="AO108" i="70" s="1"/>
  <c r="BE112" i="70"/>
  <c r="Y112" i="70" s="1"/>
  <c r="AO112" i="70" s="1"/>
  <c r="BE116" i="70"/>
  <c r="Y116" i="70" s="1"/>
  <c r="AO116" i="70" s="1"/>
  <c r="BE120" i="70"/>
  <c r="Y120" i="70" s="1"/>
  <c r="AO120" i="70" s="1"/>
  <c r="BE124" i="70"/>
  <c r="Y124" i="70" s="1"/>
  <c r="AO124" i="70" s="1"/>
  <c r="BE128" i="70"/>
  <c r="Y128" i="70" s="1"/>
  <c r="AO128" i="70" s="1"/>
  <c r="BE132" i="70"/>
  <c r="Y132" i="70" s="1"/>
  <c r="AO132" i="70" s="1"/>
  <c r="BE136" i="70"/>
  <c r="Y136" i="70" s="1"/>
  <c r="AO136" i="70" s="1"/>
  <c r="BE140" i="70"/>
  <c r="Y140" i="70" s="1"/>
  <c r="AO140" i="70" s="1"/>
  <c r="BE144" i="70"/>
  <c r="Y144" i="70" s="1"/>
  <c r="AO144" i="70" s="1"/>
  <c r="BE148" i="70"/>
  <c r="Y148" i="70" s="1"/>
  <c r="AO148" i="70" s="1"/>
  <c r="BE152" i="70"/>
  <c r="Y152" i="70" s="1"/>
  <c r="AO152" i="70" s="1"/>
  <c r="BE156" i="70"/>
  <c r="Y156" i="70" s="1"/>
  <c r="AO156" i="70" s="1"/>
  <c r="BE160" i="70"/>
  <c r="Y160" i="70" s="1"/>
  <c r="AO160" i="70" s="1"/>
  <c r="BE164" i="70"/>
  <c r="Y164" i="70" s="1"/>
  <c r="AO164" i="70" s="1"/>
  <c r="BE168" i="70"/>
  <c r="Y168" i="70" s="1"/>
  <c r="AO168" i="70" s="1"/>
  <c r="BE173" i="70"/>
  <c r="Y173" i="70" s="1"/>
  <c r="AO173" i="70" s="1"/>
  <c r="BE177" i="70"/>
  <c r="Y177" i="70" s="1"/>
  <c r="AO177" i="70" s="1"/>
  <c r="BE181" i="70"/>
  <c r="Y181" i="70" s="1"/>
  <c r="AO181" i="70" s="1"/>
  <c r="BE185" i="70"/>
  <c r="Y185" i="70" s="1"/>
  <c r="AO185" i="70" s="1"/>
  <c r="BA45" i="70"/>
  <c r="U45" i="70" s="1"/>
  <c r="AK45" i="70" s="1"/>
  <c r="BA60" i="70"/>
  <c r="U60" i="70" s="1"/>
  <c r="AK60" i="70" s="1"/>
  <c r="BA72" i="70"/>
  <c r="U72" i="70" s="1"/>
  <c r="AK72" i="70" s="1"/>
  <c r="BA84" i="70"/>
  <c r="U84" i="70" s="1"/>
  <c r="AK84" i="70" s="1"/>
  <c r="BA92" i="70"/>
  <c r="U92" i="70" s="1"/>
  <c r="AK92" i="70" s="1"/>
  <c r="BA96" i="70"/>
  <c r="U96" i="70" s="1"/>
  <c r="AK96" i="70" s="1"/>
  <c r="BA116" i="70"/>
  <c r="U116" i="70" s="1"/>
  <c r="AK116" i="70" s="1"/>
  <c r="BA128" i="70"/>
  <c r="U128" i="70" s="1"/>
  <c r="AK128" i="70" s="1"/>
  <c r="BA132" i="70"/>
  <c r="U132" i="70" s="1"/>
  <c r="AK132" i="70" s="1"/>
  <c r="BA160" i="70"/>
  <c r="U160" i="70" s="1"/>
  <c r="AK160" i="70" s="1"/>
  <c r="BM139" i="70"/>
  <c r="AG139" i="70" s="1"/>
  <c r="AW139" i="70" s="1"/>
  <c r="BM75" i="70"/>
  <c r="AG75" i="70" s="1"/>
  <c r="AW75" i="70" s="1"/>
  <c r="BG182" i="70"/>
  <c r="AA182" i="70" s="1"/>
  <c r="AQ182" i="70" s="1"/>
  <c r="BG98" i="70"/>
  <c r="AA98" i="70" s="1"/>
  <c r="AQ98" i="70" s="1"/>
  <c r="BM63" i="70"/>
  <c r="AG63" i="70" s="1"/>
  <c r="AW63" i="70" s="1"/>
  <c r="BM83" i="70"/>
  <c r="AG83" i="70" s="1"/>
  <c r="AW83" i="70" s="1"/>
  <c r="BM147" i="70"/>
  <c r="AG147" i="70" s="1"/>
  <c r="AW147" i="70" s="1"/>
  <c r="BM71" i="70"/>
  <c r="AG71" i="70" s="1"/>
  <c r="AW71" i="70" s="1"/>
  <c r="BM135" i="70"/>
  <c r="AG135" i="70" s="1"/>
  <c r="AW135" i="70" s="1"/>
  <c r="BM48" i="70"/>
  <c r="AG48" i="70" s="1"/>
  <c r="AW48" i="70" s="1"/>
  <c r="BG184" i="70"/>
  <c r="AA184" i="70" s="1"/>
  <c r="AQ184" i="70" s="1"/>
  <c r="BG132" i="70"/>
  <c r="AA132" i="70" s="1"/>
  <c r="AQ132" i="70" s="1"/>
  <c r="BG72" i="70"/>
  <c r="AA72" i="70" s="1"/>
  <c r="AQ72" i="70" s="1"/>
  <c r="BG168" i="70"/>
  <c r="AA168" i="70" s="1"/>
  <c r="AQ168" i="70" s="1"/>
  <c r="BG86" i="70"/>
  <c r="AA86" i="70" s="1"/>
  <c r="AQ86" i="70" s="1"/>
  <c r="BG122" i="70"/>
  <c r="AA122" i="70" s="1"/>
  <c r="AQ122" i="70" s="1"/>
  <c r="BG111" i="70"/>
  <c r="AA111" i="70" s="1"/>
  <c r="AQ111" i="70" s="1"/>
  <c r="BG54" i="70"/>
  <c r="AA54" i="70" s="1"/>
  <c r="AQ54" i="70" s="1"/>
  <c r="BG136" i="70"/>
  <c r="AA136" i="70" s="1"/>
  <c r="AQ136" i="70" s="1"/>
  <c r="BG116" i="70"/>
  <c r="AA116" i="70" s="1"/>
  <c r="AQ116" i="70" s="1"/>
  <c r="BG127" i="70"/>
  <c r="AA127" i="70" s="1"/>
  <c r="AQ127" i="70" s="1"/>
  <c r="BG81" i="70"/>
  <c r="AA81" i="70" s="1"/>
  <c r="AQ81" i="70" s="1"/>
  <c r="BG148" i="70"/>
  <c r="AA148" i="70" s="1"/>
  <c r="AQ148" i="70" s="1"/>
  <c r="BG52" i="70"/>
  <c r="AA52" i="70" s="1"/>
  <c r="AQ52" i="70" s="1"/>
  <c r="BG133" i="70"/>
  <c r="AA133" i="70" s="1"/>
  <c r="AQ133" i="70" s="1"/>
  <c r="BG135" i="70"/>
  <c r="AA135" i="70" s="1"/>
  <c r="AQ135" i="70" s="1"/>
  <c r="BG97" i="70"/>
  <c r="AA97" i="70" s="1"/>
  <c r="AQ97" i="70" s="1"/>
  <c r="BG169" i="70"/>
  <c r="AA169" i="70" s="1"/>
  <c r="AQ169" i="70" s="1"/>
  <c r="BG59" i="70"/>
  <c r="AA59" i="70" s="1"/>
  <c r="AQ59" i="70" s="1"/>
  <c r="BG153" i="70"/>
  <c r="AA153" i="70" s="1"/>
  <c r="AQ153" i="70" s="1"/>
  <c r="BG159" i="70"/>
  <c r="AA159" i="70" s="1"/>
  <c r="AQ159" i="70" s="1"/>
  <c r="BG126" i="70"/>
  <c r="AA126" i="70" s="1"/>
  <c r="AQ126" i="70" s="1"/>
  <c r="BG47" i="70"/>
  <c r="AA47" i="70" s="1"/>
  <c r="AQ47" i="70" s="1"/>
  <c r="BG124" i="70"/>
  <c r="AA124" i="70" s="1"/>
  <c r="AQ124" i="70" s="1"/>
  <c r="BG77" i="70"/>
  <c r="AA77" i="70" s="1"/>
  <c r="AQ77" i="70" s="1"/>
  <c r="BG147" i="70"/>
  <c r="AA147" i="70" s="1"/>
  <c r="AQ147" i="70" s="1"/>
  <c r="BG176" i="70"/>
  <c r="AA176" i="70" s="1"/>
  <c r="AQ176" i="70" s="1"/>
  <c r="BG142" i="70"/>
  <c r="AA142" i="70" s="1"/>
  <c r="AQ142" i="70" s="1"/>
  <c r="BJ150" i="70"/>
  <c r="AD150" i="70" s="1"/>
  <c r="AT150" i="70" s="1"/>
  <c r="BJ118" i="70"/>
  <c r="AD118" i="70" s="1"/>
  <c r="AT118" i="70" s="1"/>
  <c r="BJ48" i="70"/>
  <c r="AD48" i="70" s="1"/>
  <c r="AT48" i="70" s="1"/>
  <c r="BJ64" i="70"/>
  <c r="AD64" i="70" s="1"/>
  <c r="AT64" i="70" s="1"/>
  <c r="BJ90" i="70"/>
  <c r="AD90" i="70" s="1"/>
  <c r="AT90" i="70" s="1"/>
  <c r="BI50" i="70"/>
  <c r="AC50" i="70" s="1"/>
  <c r="AS50" i="70" s="1"/>
  <c r="BI54" i="70"/>
  <c r="AC54" i="70" s="1"/>
  <c r="AS54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M166" i="70"/>
  <c r="AG166" i="70" s="1"/>
  <c r="AW166" i="70" s="1"/>
  <c r="BM150" i="70"/>
  <c r="AG150" i="70" s="1"/>
  <c r="AW150" i="70" s="1"/>
  <c r="BM134" i="70"/>
  <c r="AG134" i="70" s="1"/>
  <c r="AW134" i="70" s="1"/>
  <c r="BM118" i="70"/>
  <c r="AG118" i="70" s="1"/>
  <c r="AW118" i="70" s="1"/>
  <c r="BM102" i="70"/>
  <c r="AG102" i="70" s="1"/>
  <c r="AW102" i="70" s="1"/>
  <c r="BM86" i="70"/>
  <c r="AG86" i="70" s="1"/>
  <c r="AW86" i="70" s="1"/>
  <c r="BM70" i="70"/>
  <c r="AG70" i="70" s="1"/>
  <c r="AW70" i="70" s="1"/>
  <c r="BN64" i="70"/>
  <c r="AH64" i="70" s="1"/>
  <c r="AX64" i="70" s="1"/>
  <c r="BN99" i="70"/>
  <c r="AH99" i="70" s="1"/>
  <c r="AX99" i="70" s="1"/>
  <c r="BN57" i="70"/>
  <c r="AH57" i="70" s="1"/>
  <c r="AX57" i="70" s="1"/>
  <c r="BN89" i="70"/>
  <c r="AH89" i="70" s="1"/>
  <c r="AX89" i="70" s="1"/>
  <c r="BN43" i="70"/>
  <c r="AH43" i="70" s="1"/>
  <c r="AX43" i="70" s="1"/>
  <c r="BN82" i="70"/>
  <c r="AH82" i="70" s="1"/>
  <c r="AX82" i="70" s="1"/>
  <c r="BN200" i="70"/>
  <c r="AH200" i="70" s="1"/>
  <c r="AX200" i="70" s="1"/>
  <c r="BN175" i="70"/>
  <c r="AH175" i="70" s="1"/>
  <c r="AX175" i="70" s="1"/>
  <c r="BN191" i="70"/>
  <c r="AH191" i="70" s="1"/>
  <c r="AX191" i="70" s="1"/>
  <c r="BN126" i="70"/>
  <c r="AH126" i="70" s="1"/>
  <c r="AX126" i="70" s="1"/>
  <c r="BN130" i="70"/>
  <c r="AH130" i="70" s="1"/>
  <c r="AX130" i="70" s="1"/>
  <c r="BN166" i="70"/>
  <c r="AH166" i="70" s="1"/>
  <c r="AX166" i="70" s="1"/>
  <c r="BN185" i="70"/>
  <c r="AH185" i="70" s="1"/>
  <c r="AX185" i="70" s="1"/>
  <c r="BC105" i="70"/>
  <c r="W105" i="70" s="1"/>
  <c r="AM105" i="70" s="1"/>
  <c r="BC79" i="70"/>
  <c r="W79" i="70" s="1"/>
  <c r="AM79" i="70" s="1"/>
  <c r="BC120" i="70"/>
  <c r="W120" i="70" s="1"/>
  <c r="AM120" i="70" s="1"/>
  <c r="BC162" i="70"/>
  <c r="W162" i="70" s="1"/>
  <c r="AM162" i="70" s="1"/>
  <c r="BC53" i="70"/>
  <c r="W53" i="70" s="1"/>
  <c r="AM53" i="70" s="1"/>
  <c r="BC135" i="70"/>
  <c r="W135" i="70" s="1"/>
  <c r="AM135" i="70" s="1"/>
  <c r="BC167" i="70"/>
  <c r="W167" i="70" s="1"/>
  <c r="AM167" i="70" s="1"/>
  <c r="BC169" i="70"/>
  <c r="W169" i="70" s="1"/>
  <c r="AM169" i="70" s="1"/>
  <c r="BK66" i="70"/>
  <c r="AE66" i="70" s="1"/>
  <c r="AU66" i="70" s="1"/>
  <c r="BK98" i="70"/>
  <c r="AE98" i="70" s="1"/>
  <c r="AU98" i="70" s="1"/>
  <c r="BK148" i="70"/>
  <c r="AE148" i="70" s="1"/>
  <c r="AU148" i="70" s="1"/>
  <c r="BK67" i="70"/>
  <c r="AE67" i="70" s="1"/>
  <c r="AU67" i="70" s="1"/>
  <c r="BK130" i="70"/>
  <c r="AE130" i="70" s="1"/>
  <c r="AU130" i="70" s="1"/>
  <c r="BK146" i="70"/>
  <c r="AE146" i="70" s="1"/>
  <c r="AU146" i="70" s="1"/>
  <c r="BK162" i="70"/>
  <c r="AE162" i="70" s="1"/>
  <c r="AU162" i="70" s="1"/>
  <c r="BK177" i="70"/>
  <c r="AE177" i="70" s="1"/>
  <c r="AU177" i="70" s="1"/>
  <c r="BK185" i="70"/>
  <c r="AE185" i="70" s="1"/>
  <c r="AU185" i="70" s="1"/>
  <c r="BE169" i="70"/>
  <c r="Y169" i="70" s="1"/>
  <c r="AO169" i="70" s="1"/>
  <c r="BE45" i="70"/>
  <c r="Y45" i="70" s="1"/>
  <c r="AO45" i="70" s="1"/>
  <c r="BE49" i="70"/>
  <c r="Y49" i="70" s="1"/>
  <c r="AO49" i="70" s="1"/>
  <c r="BE53" i="70"/>
  <c r="Y53" i="70" s="1"/>
  <c r="AO53" i="70" s="1"/>
  <c r="BE57" i="70"/>
  <c r="Y57" i="70" s="1"/>
  <c r="AO57" i="70" s="1"/>
  <c r="BE61" i="70"/>
  <c r="Y61" i="70" s="1"/>
  <c r="AO61" i="70" s="1"/>
  <c r="BE65" i="70"/>
  <c r="Y65" i="70" s="1"/>
  <c r="AO65" i="70" s="1"/>
  <c r="BE69" i="70"/>
  <c r="Y69" i="70" s="1"/>
  <c r="AO69" i="70" s="1"/>
  <c r="BE73" i="70"/>
  <c r="Y73" i="70" s="1"/>
  <c r="AO73" i="70" s="1"/>
  <c r="BE77" i="70"/>
  <c r="Y77" i="70" s="1"/>
  <c r="AO77" i="70" s="1"/>
  <c r="BE81" i="70"/>
  <c r="Y81" i="70" s="1"/>
  <c r="AO81" i="70" s="1"/>
  <c r="BE85" i="70"/>
  <c r="Y85" i="70" s="1"/>
  <c r="AO85" i="70" s="1"/>
  <c r="BE89" i="70"/>
  <c r="Y89" i="70" s="1"/>
  <c r="AO89" i="70" s="1"/>
  <c r="BE93" i="70"/>
  <c r="Y93" i="70" s="1"/>
  <c r="AO93" i="70" s="1"/>
  <c r="BE97" i="70"/>
  <c r="Y97" i="70" s="1"/>
  <c r="AO97" i="70" s="1"/>
  <c r="BE101" i="70"/>
  <c r="Y101" i="70" s="1"/>
  <c r="AO101" i="70" s="1"/>
  <c r="BE105" i="70"/>
  <c r="Y105" i="70" s="1"/>
  <c r="AO105" i="70" s="1"/>
  <c r="BE109" i="70"/>
  <c r="Y109" i="70" s="1"/>
  <c r="AO109" i="70" s="1"/>
  <c r="BE113" i="70"/>
  <c r="Y113" i="70" s="1"/>
  <c r="AO113" i="70" s="1"/>
  <c r="BE117" i="70"/>
  <c r="Y117" i="70" s="1"/>
  <c r="AO117" i="70" s="1"/>
  <c r="BE121" i="70"/>
  <c r="Y121" i="70" s="1"/>
  <c r="AO121" i="70" s="1"/>
  <c r="BE125" i="70"/>
  <c r="Y125" i="70" s="1"/>
  <c r="AO125" i="70" s="1"/>
  <c r="BE129" i="70"/>
  <c r="Y129" i="70" s="1"/>
  <c r="AO129" i="70" s="1"/>
  <c r="BE133" i="70"/>
  <c r="Y133" i="70" s="1"/>
  <c r="AO133" i="70" s="1"/>
  <c r="BE137" i="70"/>
  <c r="Y137" i="70" s="1"/>
  <c r="AO137" i="70" s="1"/>
  <c r="BE141" i="70"/>
  <c r="Y141" i="70" s="1"/>
  <c r="AO141" i="70" s="1"/>
  <c r="BE145" i="70"/>
  <c r="Y145" i="70" s="1"/>
  <c r="AO145" i="70" s="1"/>
  <c r="BE149" i="70"/>
  <c r="Y149" i="70" s="1"/>
  <c r="AO149" i="70" s="1"/>
  <c r="BE153" i="70"/>
  <c r="Y153" i="70" s="1"/>
  <c r="AO153" i="70" s="1"/>
  <c r="BE157" i="70"/>
  <c r="Y157" i="70" s="1"/>
  <c r="AO157" i="70" s="1"/>
  <c r="BE161" i="70"/>
  <c r="Y161" i="70" s="1"/>
  <c r="AO161" i="70" s="1"/>
  <c r="BE165" i="70"/>
  <c r="Y165" i="70" s="1"/>
  <c r="AO165" i="70" s="1"/>
  <c r="BE170" i="70"/>
  <c r="Y170" i="70" s="1"/>
  <c r="AO170" i="70" s="1"/>
  <c r="BE174" i="70"/>
  <c r="Y174" i="70" s="1"/>
  <c r="AO174" i="70" s="1"/>
  <c r="BE178" i="70"/>
  <c r="Y178" i="70" s="1"/>
  <c r="AO178" i="70" s="1"/>
  <c r="BE182" i="70"/>
  <c r="Y182" i="70" s="1"/>
  <c r="AO182" i="70" s="1"/>
  <c r="BE186" i="70"/>
  <c r="Y186" i="70" s="1"/>
  <c r="AO186" i="70" s="1"/>
  <c r="BA42" i="70"/>
  <c r="U42" i="70" s="1"/>
  <c r="AK42" i="70" s="1"/>
  <c r="BA69" i="70"/>
  <c r="U69" i="70" s="1"/>
  <c r="AK69" i="70" s="1"/>
  <c r="BA81" i="70"/>
  <c r="U81" i="70" s="1"/>
  <c r="AK81" i="70" s="1"/>
  <c r="BA97" i="70"/>
  <c r="U97" i="70" s="1"/>
  <c r="AK97" i="70" s="1"/>
  <c r="BA113" i="70"/>
  <c r="U113" i="70" s="1"/>
  <c r="AK113" i="70" s="1"/>
  <c r="BA149" i="70"/>
  <c r="U149" i="70" s="1"/>
  <c r="AK149" i="70" s="1"/>
  <c r="BA182" i="70"/>
  <c r="U182" i="70" s="1"/>
  <c r="AK182" i="70" s="1"/>
  <c r="BM188" i="70"/>
  <c r="AG188" i="70" s="1"/>
  <c r="AW188" i="70" s="1"/>
  <c r="BM123" i="70"/>
  <c r="AG123" i="70" s="1"/>
  <c r="AW123" i="70" s="1"/>
  <c r="BM59" i="70"/>
  <c r="AG59" i="70" s="1"/>
  <c r="AW59" i="70" s="1"/>
  <c r="BG67" i="70"/>
  <c r="AA67" i="70" s="1"/>
  <c r="AQ67" i="70" s="1"/>
  <c r="BM99" i="70"/>
  <c r="AG99" i="70" s="1"/>
  <c r="AW99" i="70" s="1"/>
  <c r="BM163" i="70"/>
  <c r="AG163" i="70" s="1"/>
  <c r="AW163" i="70" s="1"/>
  <c r="BM87" i="70"/>
  <c r="AG87" i="70" s="1"/>
  <c r="AW87" i="70" s="1"/>
  <c r="BM151" i="70"/>
  <c r="AG151" i="70" s="1"/>
  <c r="AW151" i="70" s="1"/>
  <c r="BM159" i="70"/>
  <c r="AG159" i="70" s="1"/>
  <c r="AW159" i="70" s="1"/>
  <c r="BM143" i="70"/>
  <c r="AG143" i="70" s="1"/>
  <c r="AW143" i="70" s="1"/>
  <c r="BG179" i="70"/>
  <c r="AA179" i="70" s="1"/>
  <c r="AQ179" i="70" s="1"/>
  <c r="BG109" i="70"/>
  <c r="AA109" i="70" s="1"/>
  <c r="AQ109" i="70" s="1"/>
  <c r="BG46" i="70"/>
  <c r="AA46" i="70" s="1"/>
  <c r="AQ46" i="70" s="1"/>
  <c r="BG149" i="70"/>
  <c r="AA149" i="70" s="1"/>
  <c r="AQ149" i="70" s="1"/>
  <c r="BG62" i="70"/>
  <c r="AA62" i="70" s="1"/>
  <c r="AQ62" i="70" s="1"/>
  <c r="BG68" i="70"/>
  <c r="AA68" i="70" s="1"/>
  <c r="AQ68" i="70" s="1"/>
  <c r="BG89" i="70"/>
  <c r="AA89" i="70" s="1"/>
  <c r="AQ89" i="70" s="1"/>
  <c r="BG185" i="70"/>
  <c r="AA185" i="70" s="1"/>
  <c r="AQ185" i="70" s="1"/>
  <c r="BG105" i="70"/>
  <c r="AA105" i="70" s="1"/>
  <c r="AQ105" i="70" s="1"/>
  <c r="BG90" i="70"/>
  <c r="AA90" i="70" s="1"/>
  <c r="AQ90" i="70" s="1"/>
  <c r="BG118" i="70"/>
  <c r="AA118" i="70" s="1"/>
  <c r="AQ118" i="70" s="1"/>
  <c r="BG121" i="70"/>
  <c r="AA121" i="70" s="1"/>
  <c r="AQ121" i="70" s="1"/>
  <c r="BG102" i="70"/>
  <c r="AA102" i="70" s="1"/>
  <c r="AQ102" i="70" s="1"/>
  <c r="BG110" i="70"/>
  <c r="AA110" i="70" s="1"/>
  <c r="AQ110" i="70" s="1"/>
  <c r="BG73" i="70"/>
  <c r="AA73" i="70" s="1"/>
  <c r="AQ73" i="70" s="1"/>
  <c r="BG140" i="70"/>
  <c r="AA140" i="70" s="1"/>
  <c r="AQ140" i="70" s="1"/>
  <c r="BG49" i="70"/>
  <c r="AA49" i="70" s="1"/>
  <c r="AQ49" i="70" s="1"/>
  <c r="BG120" i="70"/>
  <c r="AA120" i="70" s="1"/>
  <c r="AQ120" i="70" s="1"/>
  <c r="BG131" i="70"/>
  <c r="AA131" i="70" s="1"/>
  <c r="AQ131" i="70" s="1"/>
  <c r="BG93" i="70"/>
  <c r="AA93" i="70" s="1"/>
  <c r="AQ93" i="70" s="1"/>
  <c r="BG78" i="70"/>
  <c r="AA78" i="70" s="1"/>
  <c r="AQ78" i="70" s="1"/>
  <c r="BG156" i="70"/>
  <c r="AA156" i="70" s="1"/>
  <c r="AQ156" i="70" s="1"/>
  <c r="BG107" i="70"/>
  <c r="AA107" i="70" s="1"/>
  <c r="AQ107" i="70" s="1"/>
  <c r="BG75" i="70"/>
  <c r="AA75" i="70" s="1"/>
  <c r="AQ75" i="70" s="1"/>
  <c r="BG51" i="70"/>
  <c r="AA51" i="70" s="1"/>
  <c r="AQ51" i="70" s="1"/>
  <c r="BJ142" i="70"/>
  <c r="AD142" i="70" s="1"/>
  <c r="AT142" i="70" s="1"/>
  <c r="BJ110" i="70"/>
  <c r="AD110" i="70" s="1"/>
  <c r="AT110" i="70" s="1"/>
  <c r="BJ75" i="70"/>
  <c r="AD75" i="70" s="1"/>
  <c r="AT75" i="70" s="1"/>
  <c r="BJ50" i="70"/>
  <c r="AD50" i="70" s="1"/>
  <c r="AT50" i="70" s="1"/>
  <c r="BJ93" i="70"/>
  <c r="AD93" i="70" s="1"/>
  <c r="AT93" i="70" s="1"/>
  <c r="BJ104" i="70"/>
  <c r="AD104" i="70" s="1"/>
  <c r="AT104" i="70" s="1"/>
  <c r="BJ120" i="70"/>
  <c r="AD120" i="70" s="1"/>
  <c r="AT120" i="70" s="1"/>
  <c r="BJ136" i="70"/>
  <c r="AD136" i="70" s="1"/>
  <c r="AT136" i="70" s="1"/>
  <c r="BJ152" i="70"/>
  <c r="AD152" i="70" s="1"/>
  <c r="AT152" i="70" s="1"/>
  <c r="BJ169" i="70"/>
  <c r="AD169" i="70" s="1"/>
  <c r="AT169" i="70" s="1"/>
  <c r="BJ95" i="70"/>
  <c r="AD95" i="70" s="1"/>
  <c r="AT95" i="70" s="1"/>
  <c r="BJ84" i="70"/>
  <c r="AD84" i="70" s="1"/>
  <c r="AT84" i="70" s="1"/>
  <c r="BJ55" i="70"/>
  <c r="AD55" i="70" s="1"/>
  <c r="AT55" i="70" s="1"/>
  <c r="BJ176" i="70"/>
  <c r="AD176" i="70" s="1"/>
  <c r="AT176" i="70" s="1"/>
  <c r="BJ109" i="70"/>
  <c r="AD109" i="70" s="1"/>
  <c r="AT109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87" i="70"/>
  <c r="AD187" i="70" s="1"/>
  <c r="AT187" i="70" s="1"/>
  <c r="BJ162" i="70"/>
  <c r="AD162" i="70" s="1"/>
  <c r="AT162" i="70" s="1"/>
  <c r="BJ130" i="70"/>
  <c r="AD130" i="70" s="1"/>
  <c r="AT130" i="70" s="1"/>
  <c r="BJ69" i="70"/>
  <c r="AD69" i="70" s="1"/>
  <c r="AT69" i="70" s="1"/>
  <c r="BJ96" i="70"/>
  <c r="AD96" i="70" s="1"/>
  <c r="AT96" i="70" s="1"/>
  <c r="BJ87" i="70"/>
  <c r="AD87" i="70" s="1"/>
  <c r="AT87" i="70" s="1"/>
  <c r="BJ167" i="70"/>
  <c r="AD167" i="70" s="1"/>
  <c r="AT167" i="70" s="1"/>
  <c r="BJ135" i="70"/>
  <c r="AD135" i="70" s="1"/>
  <c r="AT135" i="70" s="1"/>
  <c r="BJ57" i="70"/>
  <c r="AD57" i="70" s="1"/>
  <c r="AT57" i="70" s="1"/>
  <c r="BJ92" i="70"/>
  <c r="AD92" i="70" s="1"/>
  <c r="AT92" i="70" s="1"/>
  <c r="BJ83" i="70"/>
  <c r="AD83" i="70" s="1"/>
  <c r="AT83" i="70" s="1"/>
  <c r="BJ170" i="70"/>
  <c r="AD170" i="70" s="1"/>
  <c r="AT170" i="70" s="1"/>
  <c r="BJ71" i="70"/>
  <c r="AD71" i="70" s="1"/>
  <c r="AT71" i="70" s="1"/>
  <c r="BJ78" i="70"/>
  <c r="AD78" i="70" s="1"/>
  <c r="AT78" i="70" s="1"/>
  <c r="BJ172" i="70"/>
  <c r="AD172" i="70" s="1"/>
  <c r="AT172" i="70" s="1"/>
  <c r="BF178" i="70"/>
  <c r="Z178" i="70" s="1"/>
  <c r="AP178" i="70" s="1"/>
  <c r="BF154" i="70"/>
  <c r="Z154" i="70" s="1"/>
  <c r="AP154" i="70" s="1"/>
  <c r="BF138" i="70"/>
  <c r="Z138" i="70" s="1"/>
  <c r="AP138" i="70" s="1"/>
  <c r="BF122" i="70"/>
  <c r="Z122" i="70" s="1"/>
  <c r="AP122" i="70" s="1"/>
  <c r="BF106" i="70"/>
  <c r="Z106" i="70" s="1"/>
  <c r="AP106" i="70" s="1"/>
  <c r="BF100" i="70"/>
  <c r="Z100" i="70" s="1"/>
  <c r="AP100" i="70" s="1"/>
  <c r="BF51" i="70"/>
  <c r="Z51" i="70" s="1"/>
  <c r="AP51" i="70" s="1"/>
  <c r="BF65" i="70"/>
  <c r="Z65" i="70" s="1"/>
  <c r="AP65" i="70" s="1"/>
  <c r="BF181" i="70"/>
  <c r="Z181" i="70" s="1"/>
  <c r="AP181" i="70" s="1"/>
  <c r="BF78" i="70"/>
  <c r="Z78" i="70" s="1"/>
  <c r="AP78" i="70" s="1"/>
  <c r="BB188" i="70"/>
  <c r="V188" i="70" s="1"/>
  <c r="AL188" i="70" s="1"/>
  <c r="BB157" i="70"/>
  <c r="V157" i="70" s="1"/>
  <c r="AL157" i="70" s="1"/>
  <c r="BB141" i="70"/>
  <c r="V141" i="70" s="1"/>
  <c r="AL141" i="70" s="1"/>
  <c r="BB125" i="70"/>
  <c r="V125" i="70" s="1"/>
  <c r="AL125" i="70" s="1"/>
  <c r="BB109" i="70"/>
  <c r="V109" i="70" s="1"/>
  <c r="AL109" i="70" s="1"/>
  <c r="BB177" i="70"/>
  <c r="V177" i="70" s="1"/>
  <c r="AL177" i="70" s="1"/>
  <c r="BB55" i="70"/>
  <c r="V55" i="70" s="1"/>
  <c r="AL55" i="70" s="1"/>
  <c r="BB58" i="70"/>
  <c r="V58" i="70" s="1"/>
  <c r="AL58" i="70" s="1"/>
  <c r="BB183" i="70"/>
  <c r="V183" i="70" s="1"/>
  <c r="AL183" i="70" s="1"/>
  <c r="BJ186" i="70"/>
  <c r="AD186" i="70" s="1"/>
  <c r="AT186" i="70" s="1"/>
  <c r="BF152" i="70"/>
  <c r="Z152" i="70" s="1"/>
  <c r="AP152" i="70" s="1"/>
  <c r="BF120" i="70"/>
  <c r="Z120" i="70" s="1"/>
  <c r="AP120" i="70" s="1"/>
  <c r="BF176" i="70"/>
  <c r="Z176" i="70" s="1"/>
  <c r="AP176" i="70" s="1"/>
  <c r="BF85" i="70"/>
  <c r="Z85" i="70" s="1"/>
  <c r="AP85" i="70" s="1"/>
  <c r="BF165" i="70"/>
  <c r="Z165" i="70" s="1"/>
  <c r="AP165" i="70" s="1"/>
  <c r="BF149" i="70"/>
  <c r="Z149" i="70" s="1"/>
  <c r="AP149" i="70" s="1"/>
  <c r="BF133" i="70"/>
  <c r="Z133" i="70" s="1"/>
  <c r="AP133" i="70" s="1"/>
  <c r="BF117" i="70"/>
  <c r="Z117" i="70" s="1"/>
  <c r="AP117" i="70" s="1"/>
  <c r="BF80" i="70"/>
  <c r="Z80" i="70" s="1"/>
  <c r="AP80" i="70" s="1"/>
  <c r="BF46" i="70"/>
  <c r="Z46" i="70" s="1"/>
  <c r="AP46" i="70" s="1"/>
  <c r="BF95" i="70"/>
  <c r="Z95" i="70" s="1"/>
  <c r="AP95" i="70" s="1"/>
  <c r="BF61" i="70"/>
  <c r="Z61" i="70" s="1"/>
  <c r="AP61" i="70" s="1"/>
  <c r="BB184" i="70"/>
  <c r="V184" i="70" s="1"/>
  <c r="AL184" i="70" s="1"/>
  <c r="BB156" i="70"/>
  <c r="V156" i="70" s="1"/>
  <c r="AL156" i="70" s="1"/>
  <c r="BB140" i="70"/>
  <c r="V140" i="70" s="1"/>
  <c r="AL140" i="70" s="1"/>
  <c r="BB124" i="70"/>
  <c r="V124" i="70" s="1"/>
  <c r="AL124" i="70" s="1"/>
  <c r="BB108" i="70"/>
  <c r="V108" i="70" s="1"/>
  <c r="AL108" i="70" s="1"/>
  <c r="BB169" i="70"/>
  <c r="V169" i="70" s="1"/>
  <c r="AL169" i="70" s="1"/>
  <c r="BB191" i="70"/>
  <c r="V191" i="70" s="1"/>
  <c r="AL191" i="70" s="1"/>
  <c r="BB54" i="70"/>
  <c r="V54" i="70" s="1"/>
  <c r="AL54" i="70" s="1"/>
  <c r="BB57" i="70"/>
  <c r="V57" i="70" s="1"/>
  <c r="AL57" i="70" s="1"/>
  <c r="BB168" i="70"/>
  <c r="V168" i="70" s="1"/>
  <c r="AL168" i="70" s="1"/>
  <c r="BF156" i="70"/>
  <c r="Z156" i="70" s="1"/>
  <c r="AP156" i="70" s="1"/>
  <c r="BF124" i="70"/>
  <c r="Z124" i="70" s="1"/>
  <c r="AP124" i="70" s="1"/>
  <c r="BF92" i="70"/>
  <c r="Z92" i="70" s="1"/>
  <c r="AP92" i="70" s="1"/>
  <c r="BJ54" i="70"/>
  <c r="AD54" i="70" s="1"/>
  <c r="AT54" i="70" s="1"/>
  <c r="BJ190" i="70"/>
  <c r="AD190" i="70" s="1"/>
  <c r="AT190" i="70" s="1"/>
  <c r="BJ174" i="70"/>
  <c r="AD174" i="70" s="1"/>
  <c r="AT174" i="70" s="1"/>
  <c r="BJ108" i="70"/>
  <c r="AD108" i="70" s="1"/>
  <c r="AT108" i="70" s="1"/>
  <c r="BJ124" i="70"/>
  <c r="AD124" i="70" s="1"/>
  <c r="AT124" i="70" s="1"/>
  <c r="BJ140" i="70"/>
  <c r="AD140" i="70" s="1"/>
  <c r="AT140" i="70" s="1"/>
  <c r="BJ156" i="70"/>
  <c r="AD156" i="70" s="1"/>
  <c r="AT156" i="70" s="1"/>
  <c r="BJ183" i="70"/>
  <c r="AD183" i="70" s="1"/>
  <c r="AT183" i="70" s="1"/>
  <c r="BJ70" i="70"/>
  <c r="AD70" i="70" s="1"/>
  <c r="AT70" i="70" s="1"/>
  <c r="BJ100" i="70"/>
  <c r="AD100" i="70" s="1"/>
  <c r="AT100" i="70" s="1"/>
  <c r="BJ65" i="70"/>
  <c r="AD65" i="70" s="1"/>
  <c r="AT65" i="70" s="1"/>
  <c r="BJ185" i="70"/>
  <c r="AD185" i="70" s="1"/>
  <c r="AT185" i="70" s="1"/>
  <c r="BJ113" i="70"/>
  <c r="AD113" i="70" s="1"/>
  <c r="AT113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54" i="70"/>
  <c r="AD154" i="70" s="1"/>
  <c r="AT154" i="70" s="1"/>
  <c r="BJ122" i="70"/>
  <c r="AD122" i="70" s="1"/>
  <c r="AT122" i="70" s="1"/>
  <c r="BJ168" i="70"/>
  <c r="AD168" i="70" s="1"/>
  <c r="AT168" i="70" s="1"/>
  <c r="BJ52" i="70"/>
  <c r="AD52" i="70" s="1"/>
  <c r="AT52" i="70" s="1"/>
  <c r="BJ76" i="70"/>
  <c r="AD76" i="70" s="1"/>
  <c r="AT76" i="70" s="1"/>
  <c r="BJ67" i="70"/>
  <c r="AD67" i="70" s="1"/>
  <c r="AT67" i="70" s="1"/>
  <c r="BJ159" i="70"/>
  <c r="AD159" i="70" s="1"/>
  <c r="AT159" i="70" s="1"/>
  <c r="BJ127" i="70"/>
  <c r="AD127" i="70" s="1"/>
  <c r="AT127" i="70" s="1"/>
  <c r="BJ184" i="70"/>
  <c r="AD184" i="70" s="1"/>
  <c r="AT184" i="70" s="1"/>
  <c r="BJ49" i="70"/>
  <c r="AD49" i="70" s="1"/>
  <c r="AT49" i="70" s="1"/>
  <c r="BJ72" i="70"/>
  <c r="AD72" i="70" s="1"/>
  <c r="AT72" i="70" s="1"/>
  <c r="BJ98" i="70"/>
  <c r="AD98" i="70" s="1"/>
  <c r="AT98" i="70" s="1"/>
  <c r="BJ53" i="70"/>
  <c r="AD53" i="70" s="1"/>
  <c r="AT53" i="70" s="1"/>
  <c r="BJ179" i="70"/>
  <c r="AD179" i="70" s="1"/>
  <c r="AT179" i="70" s="1"/>
  <c r="BF166" i="70"/>
  <c r="Z166" i="70" s="1"/>
  <c r="AP166" i="70" s="1"/>
  <c r="BF150" i="70"/>
  <c r="Z150" i="70" s="1"/>
  <c r="AP150" i="70" s="1"/>
  <c r="BF134" i="70"/>
  <c r="Z134" i="70" s="1"/>
  <c r="AP134" i="70" s="1"/>
  <c r="BF118" i="70"/>
  <c r="Z118" i="70" s="1"/>
  <c r="AP118" i="70" s="1"/>
  <c r="BF84" i="70"/>
  <c r="Z84" i="70" s="1"/>
  <c r="AP84" i="70" s="1"/>
  <c r="BF47" i="70"/>
  <c r="Z47" i="70" s="1"/>
  <c r="AP47" i="70" s="1"/>
  <c r="BF99" i="70"/>
  <c r="Z99" i="70" s="1"/>
  <c r="AP99" i="70" s="1"/>
  <c r="BF73" i="70"/>
  <c r="Z73" i="70" s="1"/>
  <c r="AP73" i="70" s="1"/>
  <c r="BF62" i="70"/>
  <c r="Z62" i="70" s="1"/>
  <c r="AP62" i="70" s="1"/>
  <c r="BB173" i="70"/>
  <c r="V173" i="70" s="1"/>
  <c r="AL173" i="70" s="1"/>
  <c r="BB153" i="70"/>
  <c r="V153" i="70" s="1"/>
  <c r="AL153" i="70" s="1"/>
  <c r="BB137" i="70"/>
  <c r="V137" i="70" s="1"/>
  <c r="AL137" i="70" s="1"/>
  <c r="BB121" i="70"/>
  <c r="V121" i="70" s="1"/>
  <c r="AL121" i="70" s="1"/>
  <c r="BB105" i="70"/>
  <c r="V105" i="70" s="1"/>
  <c r="AL105" i="70" s="1"/>
  <c r="BB99" i="70"/>
  <c r="V99" i="70" s="1"/>
  <c r="AL99" i="70" s="1"/>
  <c r="BB51" i="70"/>
  <c r="V51" i="70" s="1"/>
  <c r="AL51" i="70" s="1"/>
  <c r="BB187" i="70"/>
  <c r="V187" i="70" s="1"/>
  <c r="AL187" i="70" s="1"/>
  <c r="BB179" i="70"/>
  <c r="V179" i="70" s="1"/>
  <c r="AL179" i="70" s="1"/>
  <c r="BB93" i="70"/>
  <c r="V93" i="70" s="1"/>
  <c r="AL93" i="70" s="1"/>
  <c r="BF172" i="70"/>
  <c r="Z172" i="70" s="1"/>
  <c r="AP172" i="70" s="1"/>
  <c r="BF144" i="70"/>
  <c r="Z144" i="70" s="1"/>
  <c r="AP144" i="70" s="1"/>
  <c r="BF112" i="70"/>
  <c r="Z112" i="70" s="1"/>
  <c r="AP112" i="70" s="1"/>
  <c r="BF76" i="70"/>
  <c r="Z76" i="70" s="1"/>
  <c r="AP76" i="70" s="1"/>
  <c r="BF86" i="70"/>
  <c r="Z86" i="70" s="1"/>
  <c r="AP86" i="70" s="1"/>
  <c r="BF161" i="70"/>
  <c r="Z161" i="70" s="1"/>
  <c r="AP161" i="70" s="1"/>
  <c r="BF145" i="70"/>
  <c r="Z145" i="70" s="1"/>
  <c r="AP145" i="70" s="1"/>
  <c r="BF129" i="70"/>
  <c r="Z129" i="70" s="1"/>
  <c r="AP129" i="70" s="1"/>
  <c r="BF113" i="70"/>
  <c r="Z113" i="70" s="1"/>
  <c r="AP113" i="70" s="1"/>
  <c r="BF180" i="70"/>
  <c r="Z180" i="70" s="1"/>
  <c r="AP180" i="70" s="1"/>
  <c r="BF64" i="70"/>
  <c r="Z64" i="70" s="1"/>
  <c r="AP64" i="70" s="1"/>
  <c r="BF79" i="70"/>
  <c r="Z79" i="70" s="1"/>
  <c r="AP79" i="70" s="1"/>
  <c r="BF185" i="70"/>
  <c r="Z185" i="70" s="1"/>
  <c r="AP185" i="70" s="1"/>
  <c r="BF77" i="70"/>
  <c r="Z77" i="70" s="1"/>
  <c r="AP77" i="70" s="1"/>
  <c r="BB172" i="70"/>
  <c r="V172" i="70" s="1"/>
  <c r="AL172" i="70" s="1"/>
  <c r="BB152" i="70"/>
  <c r="V152" i="70" s="1"/>
  <c r="AL152" i="70" s="1"/>
  <c r="BB136" i="70"/>
  <c r="V136" i="70" s="1"/>
  <c r="AL136" i="70" s="1"/>
  <c r="BB120" i="70"/>
  <c r="V120" i="70" s="1"/>
  <c r="AL120" i="70" s="1"/>
  <c r="BB104" i="70"/>
  <c r="V104" i="70" s="1"/>
  <c r="AL104" i="70" s="1"/>
  <c r="BB95" i="70"/>
  <c r="V95" i="70" s="1"/>
  <c r="AL95" i="70" s="1"/>
  <c r="BB50" i="70"/>
  <c r="V50" i="70" s="1"/>
  <c r="AL50" i="70" s="1"/>
  <c r="BB102" i="70"/>
  <c r="V102" i="70" s="1"/>
  <c r="AL102" i="70" s="1"/>
  <c r="BB100" i="70"/>
  <c r="V100" i="70" s="1"/>
  <c r="AL100" i="70" s="1"/>
  <c r="BB89" i="70"/>
  <c r="V89" i="70" s="1"/>
  <c r="AL89" i="70" s="1"/>
  <c r="BJ91" i="70"/>
  <c r="AD91" i="70" s="1"/>
  <c r="AT91" i="70" s="1"/>
  <c r="BF148" i="70"/>
  <c r="Z148" i="70" s="1"/>
  <c r="AP148" i="70" s="1"/>
  <c r="BF116" i="70"/>
  <c r="Z116" i="70" s="1"/>
  <c r="AP116" i="70" s="1"/>
  <c r="BF60" i="70"/>
  <c r="Z60" i="70" s="1"/>
  <c r="AP60" i="70" s="1"/>
  <c r="BF57" i="70"/>
  <c r="Z57" i="70" s="1"/>
  <c r="AP57" i="70" s="1"/>
  <c r="BF143" i="70"/>
  <c r="Z143" i="70" s="1"/>
  <c r="AP143" i="70" s="1"/>
  <c r="BB126" i="70"/>
  <c r="V126" i="70" s="1"/>
  <c r="AL126" i="70" s="1"/>
  <c r="BL158" i="70"/>
  <c r="AF158" i="70" s="1"/>
  <c r="AV158" i="70" s="1"/>
  <c r="BL108" i="70"/>
  <c r="AF108" i="70" s="1"/>
  <c r="AV108" i="70" s="1"/>
  <c r="BF139" i="70"/>
  <c r="Z139" i="70" s="1"/>
  <c r="AP139" i="70" s="1"/>
  <c r="BB147" i="70"/>
  <c r="V147" i="70" s="1"/>
  <c r="AL147" i="70" s="1"/>
  <c r="BB82" i="70"/>
  <c r="V82" i="70" s="1"/>
  <c r="AL82" i="70" s="1"/>
  <c r="BJ171" i="70"/>
  <c r="AD171" i="70" s="1"/>
  <c r="AT171" i="70" s="1"/>
  <c r="BJ82" i="70"/>
  <c r="AD82" i="70" s="1"/>
  <c r="AT82" i="70" s="1"/>
  <c r="BJ178" i="70"/>
  <c r="AD178" i="70" s="1"/>
  <c r="AT178" i="70" s="1"/>
  <c r="BJ61" i="70"/>
  <c r="AD61" i="70" s="1"/>
  <c r="AT61" i="70" s="1"/>
  <c r="BJ181" i="70"/>
  <c r="AD181" i="70" s="1"/>
  <c r="AT181" i="70" s="1"/>
  <c r="BJ188" i="70"/>
  <c r="AD188" i="70" s="1"/>
  <c r="AT188" i="70" s="1"/>
  <c r="BJ112" i="70"/>
  <c r="AD112" i="70" s="1"/>
  <c r="AT112" i="70" s="1"/>
  <c r="BJ128" i="70"/>
  <c r="AD128" i="70" s="1"/>
  <c r="AT128" i="70" s="1"/>
  <c r="BJ144" i="70"/>
  <c r="AD144" i="70" s="1"/>
  <c r="AT144" i="70" s="1"/>
  <c r="BJ160" i="70"/>
  <c r="AD160" i="70" s="1"/>
  <c r="AT160" i="70" s="1"/>
  <c r="BJ63" i="70"/>
  <c r="AD63" i="70" s="1"/>
  <c r="AT63" i="70" s="1"/>
  <c r="BJ62" i="70"/>
  <c r="AD62" i="70" s="1"/>
  <c r="AT62" i="70" s="1"/>
  <c r="BJ47" i="70"/>
  <c r="AD47" i="70" s="1"/>
  <c r="AT47" i="70" s="1"/>
  <c r="BJ81" i="70"/>
  <c r="AD81" i="70" s="1"/>
  <c r="AT81" i="70" s="1"/>
  <c r="BJ117" i="70"/>
  <c r="AD117" i="70" s="1"/>
  <c r="AT117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46" i="70"/>
  <c r="AD146" i="70" s="1"/>
  <c r="AT146" i="70" s="1"/>
  <c r="BJ114" i="70"/>
  <c r="AD114" i="70" s="1"/>
  <c r="AT114" i="70" s="1"/>
  <c r="BJ189" i="70"/>
  <c r="AD189" i="70" s="1"/>
  <c r="AT189" i="70" s="1"/>
  <c r="BJ102" i="70"/>
  <c r="AD102" i="70" s="1"/>
  <c r="AT102" i="70" s="1"/>
  <c r="BJ59" i="70"/>
  <c r="AD59" i="70" s="1"/>
  <c r="AT59" i="70" s="1"/>
  <c r="BJ58" i="70"/>
  <c r="AD58" i="70" s="1"/>
  <c r="AT58" i="70" s="1"/>
  <c r="BJ151" i="70"/>
  <c r="AD151" i="70" s="1"/>
  <c r="AT151" i="70" s="1"/>
  <c r="BJ119" i="70"/>
  <c r="AD119" i="70" s="1"/>
  <c r="AT119" i="70" s="1"/>
  <c r="BJ94" i="70"/>
  <c r="AD94" i="70" s="1"/>
  <c r="AT94" i="70" s="1"/>
  <c r="BJ155" i="70"/>
  <c r="AD155" i="70" s="1"/>
  <c r="AT155" i="70" s="1"/>
  <c r="BJ147" i="70"/>
  <c r="AD147" i="70" s="1"/>
  <c r="AT147" i="70" s="1"/>
  <c r="BJ139" i="70"/>
  <c r="AD139" i="70" s="1"/>
  <c r="AT139" i="70" s="1"/>
  <c r="BJ74" i="70"/>
  <c r="AD74" i="70" s="1"/>
  <c r="AT74" i="70" s="1"/>
  <c r="BF170" i="70"/>
  <c r="Z170" i="70" s="1"/>
  <c r="AP170" i="70" s="1"/>
  <c r="BF162" i="70"/>
  <c r="Z162" i="70" s="1"/>
  <c r="AP162" i="70" s="1"/>
  <c r="BF146" i="70"/>
  <c r="Z146" i="70" s="1"/>
  <c r="AP146" i="70" s="1"/>
  <c r="BF130" i="70"/>
  <c r="Z130" i="70" s="1"/>
  <c r="AP130" i="70" s="1"/>
  <c r="BF114" i="70"/>
  <c r="Z114" i="70" s="1"/>
  <c r="AP114" i="70" s="1"/>
  <c r="BF184" i="70"/>
  <c r="Z184" i="70" s="1"/>
  <c r="AP184" i="70" s="1"/>
  <c r="BF68" i="70"/>
  <c r="Z68" i="70" s="1"/>
  <c r="AP68" i="70" s="1"/>
  <c r="BF83" i="70"/>
  <c r="Z83" i="70" s="1"/>
  <c r="AP83" i="70" s="1"/>
  <c r="BF93" i="70"/>
  <c r="Z93" i="70" s="1"/>
  <c r="AP93" i="70" s="1"/>
  <c r="BB165" i="70"/>
  <c r="V165" i="70" s="1"/>
  <c r="AL165" i="70" s="1"/>
  <c r="BB149" i="70"/>
  <c r="V149" i="70" s="1"/>
  <c r="AL149" i="70" s="1"/>
  <c r="BB133" i="70"/>
  <c r="V133" i="70" s="1"/>
  <c r="AL133" i="70" s="1"/>
  <c r="BB117" i="70"/>
  <c r="V117" i="70" s="1"/>
  <c r="AL117" i="70" s="1"/>
  <c r="BB83" i="70"/>
  <c r="V83" i="70" s="1"/>
  <c r="AL83" i="70" s="1"/>
  <c r="BB47" i="70"/>
  <c r="V47" i="70" s="1"/>
  <c r="AL47" i="70" s="1"/>
  <c r="BB90" i="70"/>
  <c r="V90" i="70" s="1"/>
  <c r="AL90" i="70" s="1"/>
  <c r="BB88" i="70"/>
  <c r="V88" i="70" s="1"/>
  <c r="AL88" i="70" s="1"/>
  <c r="BB77" i="70"/>
  <c r="V77" i="70" s="1"/>
  <c r="AL77" i="70" s="1"/>
  <c r="BF168" i="70"/>
  <c r="Z168" i="70" s="1"/>
  <c r="AP168" i="70" s="1"/>
  <c r="BF136" i="70"/>
  <c r="Z136" i="70" s="1"/>
  <c r="AP136" i="70" s="1"/>
  <c r="BF104" i="70"/>
  <c r="Z104" i="70" s="1"/>
  <c r="AP104" i="70" s="1"/>
  <c r="BF53" i="70"/>
  <c r="Z53" i="70" s="1"/>
  <c r="AP53" i="70" s="1"/>
  <c r="BF157" i="70"/>
  <c r="Z157" i="70" s="1"/>
  <c r="AP157" i="70" s="1"/>
  <c r="BF141" i="70"/>
  <c r="Z141" i="70" s="1"/>
  <c r="AP141" i="70" s="1"/>
  <c r="BF125" i="70"/>
  <c r="Z125" i="70" s="1"/>
  <c r="AP125" i="70" s="1"/>
  <c r="BF109" i="70"/>
  <c r="Z109" i="70" s="1"/>
  <c r="AP109" i="70" s="1"/>
  <c r="BF183" i="70"/>
  <c r="Z183" i="70" s="1"/>
  <c r="AP183" i="70" s="1"/>
  <c r="BF54" i="70"/>
  <c r="Z54" i="70" s="1"/>
  <c r="AP54" i="70" s="1"/>
  <c r="BF63" i="70"/>
  <c r="Z63" i="70" s="1"/>
  <c r="AP63" i="70" s="1"/>
  <c r="BF90" i="70"/>
  <c r="Z90" i="70" s="1"/>
  <c r="AP90" i="70" s="1"/>
  <c r="BB164" i="70"/>
  <c r="V164" i="70" s="1"/>
  <c r="AL164" i="70" s="1"/>
  <c r="BB148" i="70"/>
  <c r="V148" i="70" s="1"/>
  <c r="AL148" i="70" s="1"/>
  <c r="BB132" i="70"/>
  <c r="V132" i="70" s="1"/>
  <c r="AL132" i="70" s="1"/>
  <c r="BB116" i="70"/>
  <c r="V116" i="70" s="1"/>
  <c r="AL116" i="70" s="1"/>
  <c r="BB190" i="70"/>
  <c r="V190" i="70" s="1"/>
  <c r="AL190" i="70" s="1"/>
  <c r="BB79" i="70"/>
  <c r="V79" i="70" s="1"/>
  <c r="AL79" i="70" s="1"/>
  <c r="BB46" i="70"/>
  <c r="V46" i="70" s="1"/>
  <c r="AL46" i="70" s="1"/>
  <c r="BB86" i="70"/>
  <c r="V86" i="70" s="1"/>
  <c r="AL86" i="70" s="1"/>
  <c r="BB80" i="70"/>
  <c r="V80" i="70" s="1"/>
  <c r="AL80" i="70" s="1"/>
  <c r="BB73" i="70"/>
  <c r="V73" i="70" s="1"/>
  <c r="AL73" i="70" s="1"/>
  <c r="BF140" i="70"/>
  <c r="Z140" i="70" s="1"/>
  <c r="AP140" i="70" s="1"/>
  <c r="BF108" i="70"/>
  <c r="Z108" i="70" s="1"/>
  <c r="AP108" i="70" s="1"/>
  <c r="BF49" i="70"/>
  <c r="Z49" i="70" s="1"/>
  <c r="AP49" i="70" s="1"/>
  <c r="BF101" i="70"/>
  <c r="Z101" i="70" s="1"/>
  <c r="AP101" i="70" s="1"/>
  <c r="BF102" i="70"/>
  <c r="Z102" i="70" s="1"/>
  <c r="AP102" i="70" s="1"/>
  <c r="BF173" i="70"/>
  <c r="Z173" i="70" s="1"/>
  <c r="AP173" i="70" s="1"/>
  <c r="BB181" i="70"/>
  <c r="V181" i="70" s="1"/>
  <c r="AL181" i="70" s="1"/>
  <c r="BL142" i="70"/>
  <c r="AF142" i="70" s="1"/>
  <c r="AV142" i="70" s="1"/>
  <c r="BL70" i="70"/>
  <c r="AF70" i="70" s="1"/>
  <c r="AV70" i="70" s="1"/>
  <c r="BL65" i="70"/>
  <c r="AF65" i="70" s="1"/>
  <c r="AV65" i="70" s="1"/>
  <c r="BF177" i="70"/>
  <c r="Z177" i="70" s="1"/>
  <c r="AP177" i="70" s="1"/>
  <c r="BB115" i="70"/>
  <c r="V115" i="70" s="1"/>
  <c r="AL115" i="70" s="1"/>
  <c r="BB69" i="70"/>
  <c r="V69" i="70" s="1"/>
  <c r="AL69" i="70" s="1"/>
  <c r="BL155" i="70"/>
  <c r="AF155" i="70" s="1"/>
  <c r="AV155" i="70" s="1"/>
  <c r="BL121" i="70"/>
  <c r="AF121" i="70" s="1"/>
  <c r="AV121" i="70" s="1"/>
  <c r="BF59" i="70"/>
  <c r="Z59" i="70" s="1"/>
  <c r="AP59" i="70" s="1"/>
  <c r="BF69" i="70"/>
  <c r="Z69" i="70" s="1"/>
  <c r="AP69" i="70" s="1"/>
  <c r="BB158" i="70"/>
  <c r="V158" i="70" s="1"/>
  <c r="AL158" i="70" s="1"/>
  <c r="BL190" i="70"/>
  <c r="AF190" i="70" s="1"/>
  <c r="AV190" i="70" s="1"/>
  <c r="BL87" i="70"/>
  <c r="AF87" i="70" s="1"/>
  <c r="AV87" i="70" s="1"/>
  <c r="BL100" i="70"/>
  <c r="AF100" i="70" s="1"/>
  <c r="AV100" i="70" s="1"/>
  <c r="BB45" i="70"/>
  <c r="V45" i="70" s="1"/>
  <c r="AL45" i="70" s="1"/>
  <c r="BL193" i="70"/>
  <c r="AF193" i="70" s="1"/>
  <c r="AV193" i="70" s="1"/>
  <c r="BL123" i="70"/>
  <c r="AF123" i="70" s="1"/>
  <c r="AV123" i="70" s="1"/>
  <c r="BL93" i="70"/>
  <c r="AF93" i="70" s="1"/>
  <c r="AV93" i="70" s="1"/>
  <c r="BL105" i="70"/>
  <c r="AF105" i="70" s="1"/>
  <c r="AV105" i="70" s="1"/>
  <c r="BL122" i="70"/>
  <c r="AF122" i="70" s="1"/>
  <c r="AV122" i="70" s="1"/>
  <c r="BL151" i="70"/>
  <c r="AF151" i="70" s="1"/>
  <c r="AV151" i="70" s="1"/>
  <c r="BL177" i="70"/>
  <c r="AF177" i="70" s="1"/>
  <c r="AV177" i="70" s="1"/>
  <c r="BL88" i="70"/>
  <c r="AF88" i="70" s="1"/>
  <c r="AV88" i="70" s="1"/>
  <c r="BL54" i="70"/>
  <c r="AF54" i="70" s="1"/>
  <c r="AV54" i="70" s="1"/>
  <c r="BL115" i="70"/>
  <c r="AF115" i="70" s="1"/>
  <c r="AV115" i="70" s="1"/>
  <c r="BL57" i="70"/>
  <c r="AF57" i="70" s="1"/>
  <c r="AV57" i="70" s="1"/>
  <c r="BL71" i="70"/>
  <c r="AF71" i="70" s="1"/>
  <c r="AV71" i="70" s="1"/>
  <c r="BL138" i="70"/>
  <c r="AF138" i="70" s="1"/>
  <c r="AV138" i="70" s="1"/>
  <c r="BL173" i="70"/>
  <c r="AF173" i="70" s="1"/>
  <c r="AV173" i="70" s="1"/>
  <c r="BL89" i="70"/>
  <c r="AF89" i="70" s="1"/>
  <c r="AV89" i="70" s="1"/>
  <c r="BL46" i="70"/>
  <c r="AF46" i="70" s="1"/>
  <c r="AV46" i="70" s="1"/>
  <c r="BL94" i="70"/>
  <c r="AF94" i="70" s="1"/>
  <c r="AV94" i="70" s="1"/>
  <c r="BL80" i="70"/>
  <c r="AF80" i="70" s="1"/>
  <c r="AV80" i="70" s="1"/>
  <c r="BL110" i="70"/>
  <c r="AF110" i="70" s="1"/>
  <c r="AV11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4" i="70"/>
  <c r="AF174" i="70" s="1"/>
  <c r="AV174" i="70" s="1"/>
  <c r="BL82" i="70"/>
  <c r="AF82" i="70" s="1"/>
  <c r="AV82" i="70" s="1"/>
  <c r="BL64" i="70"/>
  <c r="AF64" i="70" s="1"/>
  <c r="AV64" i="70" s="1"/>
  <c r="BL99" i="70"/>
  <c r="AF99" i="70" s="1"/>
  <c r="AV99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68" i="70"/>
  <c r="AF168" i="70" s="1"/>
  <c r="AV168" i="70" s="1"/>
  <c r="BB166" i="70"/>
  <c r="V166" i="70" s="1"/>
  <c r="AL166" i="70" s="1"/>
  <c r="BB155" i="70"/>
  <c r="V155" i="70" s="1"/>
  <c r="AL155" i="70" s="1"/>
  <c r="BB59" i="70"/>
  <c r="V59" i="70" s="1"/>
  <c r="AL59" i="70" s="1"/>
  <c r="BB185" i="70"/>
  <c r="V185" i="70" s="1"/>
  <c r="AL185" i="70" s="1"/>
  <c r="BB127" i="70"/>
  <c r="V127" i="70" s="1"/>
  <c r="AL127" i="70" s="1"/>
  <c r="BB159" i="70"/>
  <c r="V159" i="70" s="1"/>
  <c r="AL159" i="70" s="1"/>
  <c r="BB65" i="70"/>
  <c r="V65" i="70" s="1"/>
  <c r="AL65" i="70" s="1"/>
  <c r="BB78" i="70"/>
  <c r="V78" i="70" s="1"/>
  <c r="AL78" i="70" s="1"/>
  <c r="BB44" i="70"/>
  <c r="V44" i="70" s="1"/>
  <c r="AL44" i="70" s="1"/>
  <c r="BB182" i="70"/>
  <c r="V182" i="70" s="1"/>
  <c r="AL182" i="70" s="1"/>
  <c r="BB114" i="70"/>
  <c r="V114" i="70" s="1"/>
  <c r="AL114" i="70" s="1"/>
  <c r="BB146" i="70"/>
  <c r="V146" i="70" s="1"/>
  <c r="AL146" i="70" s="1"/>
  <c r="BD87" i="70"/>
  <c r="X87" i="70" s="1"/>
  <c r="AN87" i="70" s="1"/>
  <c r="BD119" i="70"/>
  <c r="X119" i="70" s="1"/>
  <c r="AN119" i="70" s="1"/>
  <c r="BD72" i="70"/>
  <c r="X72" i="70" s="1"/>
  <c r="AN72" i="70" s="1"/>
  <c r="BD101" i="70"/>
  <c r="X101" i="70" s="1"/>
  <c r="AN101" i="70" s="1"/>
  <c r="BD131" i="70"/>
  <c r="X131" i="70" s="1"/>
  <c r="AN131" i="70" s="1"/>
  <c r="BD147" i="70"/>
  <c r="X147" i="70" s="1"/>
  <c r="AN147" i="70" s="1"/>
  <c r="BD163" i="70"/>
  <c r="X163" i="70" s="1"/>
  <c r="AN163" i="70" s="1"/>
  <c r="BD170" i="70"/>
  <c r="X170" i="70" s="1"/>
  <c r="AN170" i="70" s="1"/>
  <c r="BD52" i="70"/>
  <c r="X52" i="70" s="1"/>
  <c r="AN52" i="70" s="1"/>
  <c r="BD109" i="70"/>
  <c r="X109" i="70" s="1"/>
  <c r="AN109" i="70" s="1"/>
  <c r="BD73" i="70"/>
  <c r="X73" i="70" s="1"/>
  <c r="AN73" i="70" s="1"/>
  <c r="BD124" i="70"/>
  <c r="X124" i="70" s="1"/>
  <c r="AN124" i="70" s="1"/>
  <c r="BD140" i="70"/>
  <c r="X140" i="70" s="1"/>
  <c r="AN140" i="70" s="1"/>
  <c r="BD156" i="70"/>
  <c r="X156" i="70" s="1"/>
  <c r="AN156" i="70" s="1"/>
  <c r="BF52" i="70"/>
  <c r="Z52" i="70" s="1"/>
  <c r="AP52" i="70" s="1"/>
  <c r="BF98" i="70"/>
  <c r="Z98" i="70" s="1"/>
  <c r="AP98" i="70" s="1"/>
  <c r="BF127" i="70"/>
  <c r="Z127" i="70" s="1"/>
  <c r="AP127" i="70" s="1"/>
  <c r="BF87" i="70"/>
  <c r="Z87" i="70" s="1"/>
  <c r="AP87" i="70" s="1"/>
  <c r="BF147" i="70"/>
  <c r="Z147" i="70" s="1"/>
  <c r="AP147" i="70" s="1"/>
  <c r="BF103" i="70"/>
  <c r="Z103" i="70" s="1"/>
  <c r="AP103" i="70" s="1"/>
  <c r="BF151" i="70"/>
  <c r="Z151" i="70" s="1"/>
  <c r="AP151" i="70" s="1"/>
  <c r="BH178" i="70"/>
  <c r="AB178" i="70" s="1"/>
  <c r="AR178" i="70" s="1"/>
  <c r="BD145" i="70"/>
  <c r="X145" i="70" s="1"/>
  <c r="AN145" i="70" s="1"/>
  <c r="BD90" i="70"/>
  <c r="X90" i="70" s="1"/>
  <c r="AN90" i="70" s="1"/>
  <c r="BD67" i="70"/>
  <c r="X67" i="70" s="1"/>
  <c r="AN67" i="70" s="1"/>
  <c r="BD58" i="70"/>
  <c r="X58" i="70" s="1"/>
  <c r="AN58" i="70" s="1"/>
  <c r="BD75" i="70"/>
  <c r="X75" i="70" s="1"/>
  <c r="AN75" i="70" s="1"/>
  <c r="BD68" i="70"/>
  <c r="X68" i="70" s="1"/>
  <c r="AN68" i="70" s="1"/>
  <c r="BD97" i="70"/>
  <c r="X97" i="70" s="1"/>
  <c r="AN97" i="70" s="1"/>
  <c r="BD146" i="70"/>
  <c r="X146" i="70" s="1"/>
  <c r="AN146" i="70" s="1"/>
  <c r="BD169" i="70"/>
  <c r="X169" i="70" s="1"/>
  <c r="AN169" i="70" s="1"/>
  <c r="BF182" i="70"/>
  <c r="Z182" i="70" s="1"/>
  <c r="AP182" i="70" s="1"/>
  <c r="BD186" i="70"/>
  <c r="X186" i="70" s="1"/>
  <c r="AN186" i="70" s="1"/>
  <c r="BD142" i="70"/>
  <c r="X142" i="70" s="1"/>
  <c r="AN142" i="70" s="1"/>
  <c r="BD78" i="70"/>
  <c r="X78" i="70" s="1"/>
  <c r="AN78" i="70" s="1"/>
  <c r="BD63" i="70"/>
  <c r="X63" i="70" s="1"/>
  <c r="AN63" i="70" s="1"/>
  <c r="BL178" i="70"/>
  <c r="AF178" i="70" s="1"/>
  <c r="AV178" i="70" s="1"/>
  <c r="BL75" i="70"/>
  <c r="AF75" i="70" s="1"/>
  <c r="AV75" i="70" s="1"/>
  <c r="BL119" i="70"/>
  <c r="AF119" i="70" s="1"/>
  <c r="AV119" i="70" s="1"/>
  <c r="BL92" i="70"/>
  <c r="AF92" i="70" s="1"/>
  <c r="AV92" i="70" s="1"/>
  <c r="BL112" i="70"/>
  <c r="AF112" i="70" s="1"/>
  <c r="AV112" i="70" s="1"/>
  <c r="BL127" i="70"/>
  <c r="AF127" i="70" s="1"/>
  <c r="AV127" i="70" s="1"/>
  <c r="BL159" i="70"/>
  <c r="AF159" i="70" s="1"/>
  <c r="AV159" i="70" s="1"/>
  <c r="BL175" i="70"/>
  <c r="AF175" i="70" s="1"/>
  <c r="AV175" i="70" s="1"/>
  <c r="BL77" i="70"/>
  <c r="AF77" i="70" s="1"/>
  <c r="AV77" i="70" s="1"/>
  <c r="BL86" i="70"/>
  <c r="AF86" i="70" s="1"/>
  <c r="AV86" i="70" s="1"/>
  <c r="BL103" i="70"/>
  <c r="AF103" i="70" s="1"/>
  <c r="AV103" i="70" s="1"/>
  <c r="BL146" i="70"/>
  <c r="AF146" i="70" s="1"/>
  <c r="AV146" i="70" s="1"/>
  <c r="BL48" i="70"/>
  <c r="AF48" i="70" s="1"/>
  <c r="AV48" i="70" s="1"/>
  <c r="BL104" i="70"/>
  <c r="AF104" i="70" s="1"/>
  <c r="AV104" i="70" s="1"/>
  <c r="BL53" i="70"/>
  <c r="AF53" i="70" s="1"/>
  <c r="AV53" i="70" s="1"/>
  <c r="BL109" i="70"/>
  <c r="AF109" i="70" s="1"/>
  <c r="AV109" i="70" s="1"/>
  <c r="BL63" i="70"/>
  <c r="AF63" i="70" s="1"/>
  <c r="AV63" i="70" s="1"/>
  <c r="BL187" i="70"/>
  <c r="AF187" i="70" s="1"/>
  <c r="AV187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188" i="70"/>
  <c r="AF188" i="70" s="1"/>
  <c r="AV188" i="70" s="1"/>
  <c r="BL47" i="70"/>
  <c r="AF47" i="70" s="1"/>
  <c r="AV47" i="70" s="1"/>
  <c r="BL98" i="70"/>
  <c r="AF98" i="70" s="1"/>
  <c r="AV98" i="70" s="1"/>
  <c r="BL84" i="70"/>
  <c r="AF84" i="70" s="1"/>
  <c r="AV84" i="70" s="1"/>
  <c r="BL114" i="70"/>
  <c r="AF114" i="70" s="1"/>
  <c r="AV114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6" i="70"/>
  <c r="AF176" i="70" s="1"/>
  <c r="AV176" i="70" s="1"/>
  <c r="BB81" i="70"/>
  <c r="V81" i="70" s="1"/>
  <c r="AL81" i="70" s="1"/>
  <c r="BB48" i="70"/>
  <c r="V48" i="70" s="1"/>
  <c r="AL48" i="70" s="1"/>
  <c r="BB118" i="70"/>
  <c r="V118" i="70" s="1"/>
  <c r="AL118" i="70" s="1"/>
  <c r="BB107" i="70"/>
  <c r="V107" i="70" s="1"/>
  <c r="AL107" i="70" s="1"/>
  <c r="BB180" i="70"/>
  <c r="V180" i="70" s="1"/>
  <c r="AL180" i="70" s="1"/>
  <c r="BB96" i="70"/>
  <c r="V96" i="70" s="1"/>
  <c r="AL96" i="70" s="1"/>
  <c r="BB91" i="70"/>
  <c r="V91" i="70" s="1"/>
  <c r="AL91" i="70" s="1"/>
  <c r="BB135" i="70"/>
  <c r="V135" i="70" s="1"/>
  <c r="AL135" i="70" s="1"/>
  <c r="BB167" i="70"/>
  <c r="V167" i="70" s="1"/>
  <c r="AL167" i="70" s="1"/>
  <c r="BB97" i="70"/>
  <c r="V97" i="70" s="1"/>
  <c r="AL97" i="70" s="1"/>
  <c r="BB52" i="70"/>
  <c r="V52" i="70" s="1"/>
  <c r="AL52" i="70" s="1"/>
  <c r="BB122" i="70"/>
  <c r="V122" i="70" s="1"/>
  <c r="AL122" i="70" s="1"/>
  <c r="BB154" i="70"/>
  <c r="V154" i="70" s="1"/>
  <c r="AL154" i="70" s="1"/>
  <c r="BD103" i="70"/>
  <c r="X103" i="70" s="1"/>
  <c r="AN103" i="70" s="1"/>
  <c r="BD46" i="70"/>
  <c r="X46" i="70" s="1"/>
  <c r="AN46" i="70" s="1"/>
  <c r="BD88" i="70"/>
  <c r="X88" i="70" s="1"/>
  <c r="AN88" i="70" s="1"/>
  <c r="BD98" i="70"/>
  <c r="X98" i="70" s="1"/>
  <c r="AN98" i="70" s="1"/>
  <c r="BD118" i="70"/>
  <c r="X118" i="70" s="1"/>
  <c r="AN118" i="70" s="1"/>
  <c r="BD135" i="70"/>
  <c r="X135" i="70" s="1"/>
  <c r="AN135" i="70" s="1"/>
  <c r="BD151" i="70"/>
  <c r="X151" i="70" s="1"/>
  <c r="AN151" i="70" s="1"/>
  <c r="BD167" i="70"/>
  <c r="X167" i="70" s="1"/>
  <c r="AN167" i="70" s="1"/>
  <c r="BD178" i="70"/>
  <c r="X178" i="70" s="1"/>
  <c r="AN178" i="70" s="1"/>
  <c r="BD185" i="70"/>
  <c r="X185" i="70" s="1"/>
  <c r="AN185" i="70" s="1"/>
  <c r="BD60" i="70"/>
  <c r="X60" i="70" s="1"/>
  <c r="AN60" i="70" s="1"/>
  <c r="BD173" i="70"/>
  <c r="X173" i="70" s="1"/>
  <c r="AN173" i="70" s="1"/>
  <c r="BD89" i="70"/>
  <c r="X89" i="70" s="1"/>
  <c r="AN89" i="70" s="1"/>
  <c r="BD128" i="70"/>
  <c r="X128" i="70" s="1"/>
  <c r="AN128" i="70" s="1"/>
  <c r="BD144" i="70"/>
  <c r="X144" i="70" s="1"/>
  <c r="AN144" i="70" s="1"/>
  <c r="BD160" i="70"/>
  <c r="X160" i="70" s="1"/>
  <c r="AN160" i="70" s="1"/>
  <c r="BF175" i="70"/>
  <c r="Z175" i="70" s="1"/>
  <c r="AP175" i="70" s="1"/>
  <c r="BF159" i="70"/>
  <c r="Z159" i="70" s="1"/>
  <c r="AP159" i="70" s="1"/>
  <c r="BF163" i="70"/>
  <c r="Z163" i="70" s="1"/>
  <c r="AP163" i="70" s="1"/>
  <c r="BF167" i="70"/>
  <c r="Z167" i="70" s="1"/>
  <c r="AP167" i="70" s="1"/>
  <c r="BH172" i="70"/>
  <c r="AB172" i="70" s="1"/>
  <c r="AR172" i="70" s="1"/>
  <c r="BD134" i="70"/>
  <c r="X134" i="70" s="1"/>
  <c r="AN134" i="70" s="1"/>
  <c r="BD113" i="70"/>
  <c r="X113" i="70" s="1"/>
  <c r="AN113" i="70" s="1"/>
  <c r="BD176" i="70"/>
  <c r="X176" i="70" s="1"/>
  <c r="AN176" i="70" s="1"/>
  <c r="BD94" i="70"/>
  <c r="X94" i="70" s="1"/>
  <c r="AN94" i="70" s="1"/>
  <c r="BD95" i="70"/>
  <c r="X95" i="70" s="1"/>
  <c r="AN95" i="70" s="1"/>
  <c r="BD100" i="70"/>
  <c r="X100" i="70" s="1"/>
  <c r="AN100" i="70" s="1"/>
  <c r="BD154" i="70"/>
  <c r="X154" i="70" s="1"/>
  <c r="AN154" i="70" s="1"/>
  <c r="BH185" i="70"/>
  <c r="AB185" i="70" s="1"/>
  <c r="AR185" i="70" s="1"/>
  <c r="BB110" i="70"/>
  <c r="V110" i="70" s="1"/>
  <c r="AL110" i="70" s="1"/>
  <c r="BD133" i="70"/>
  <c r="X133" i="70" s="1"/>
  <c r="AN133" i="70" s="1"/>
  <c r="BD96" i="70"/>
  <c r="X96" i="70" s="1"/>
  <c r="AN96" i="70" s="1"/>
  <c r="BD115" i="70"/>
  <c r="X115" i="70" s="1"/>
  <c r="AN115" i="70" s="1"/>
  <c r="BH48" i="70"/>
  <c r="AB48" i="70" s="1"/>
  <c r="AR48" i="70" s="1"/>
  <c r="BH106" i="70"/>
  <c r="AB106" i="70" s="1"/>
  <c r="AR106" i="70" s="1"/>
  <c r="BH103" i="70"/>
  <c r="AB103" i="70" s="1"/>
  <c r="AR103" i="70" s="1"/>
  <c r="BH81" i="70"/>
  <c r="AB81" i="70" s="1"/>
  <c r="AR81" i="70" s="1"/>
  <c r="BH78" i="70"/>
  <c r="AB78" i="70" s="1"/>
  <c r="AR78" i="70" s="1"/>
  <c r="BH127" i="70"/>
  <c r="AB127" i="70" s="1"/>
  <c r="AR127" i="70" s="1"/>
  <c r="BL101" i="70"/>
  <c r="AF101" i="70" s="1"/>
  <c r="AV101" i="70" s="1"/>
  <c r="BL72" i="70"/>
  <c r="AF72" i="70" s="1"/>
  <c r="AV72" i="70" s="1"/>
  <c r="BL51" i="70"/>
  <c r="AF51" i="70" s="1"/>
  <c r="AV51" i="70" s="1"/>
  <c r="BL52" i="70"/>
  <c r="AF52" i="70" s="1"/>
  <c r="AV52" i="70" s="1"/>
  <c r="BL59" i="70"/>
  <c r="AF59" i="70" s="1"/>
  <c r="AV59" i="70" s="1"/>
  <c r="BL135" i="70"/>
  <c r="AF135" i="70" s="1"/>
  <c r="AV135" i="70" s="1"/>
  <c r="BL167" i="70"/>
  <c r="AF167" i="70" s="1"/>
  <c r="AV167" i="70" s="1"/>
  <c r="BL184" i="70"/>
  <c r="AF184" i="70" s="1"/>
  <c r="AV184" i="70" s="1"/>
  <c r="BL97" i="70"/>
  <c r="AF97" i="70" s="1"/>
  <c r="AV97" i="70" s="1"/>
  <c r="BL117" i="70"/>
  <c r="AF117" i="70" s="1"/>
  <c r="AV117" i="70" s="1"/>
  <c r="BL154" i="70"/>
  <c r="AF154" i="70" s="1"/>
  <c r="AV154" i="70" s="1"/>
  <c r="BL189" i="70"/>
  <c r="AF189" i="70" s="1"/>
  <c r="AV189" i="70" s="1"/>
  <c r="BL56" i="70"/>
  <c r="AF56" i="70" s="1"/>
  <c r="AV56" i="70" s="1"/>
  <c r="BL120" i="70"/>
  <c r="AF120" i="70" s="1"/>
  <c r="AV120" i="70" s="1"/>
  <c r="BL62" i="70"/>
  <c r="AF62" i="70" s="1"/>
  <c r="AV62" i="70" s="1"/>
  <c r="BL183" i="70"/>
  <c r="AF183" i="70" s="1"/>
  <c r="AV183" i="70" s="1"/>
  <c r="BL79" i="70"/>
  <c r="AF79" i="70" s="1"/>
  <c r="AV79" i="70" s="1"/>
  <c r="BL124" i="70"/>
  <c r="AF124" i="70" s="1"/>
  <c r="AV124" i="70" s="1"/>
  <c r="BL140" i="70"/>
  <c r="AF140" i="70" s="1"/>
  <c r="AV140" i="70" s="1"/>
  <c r="BL156" i="70"/>
  <c r="AF156" i="70" s="1"/>
  <c r="AV156" i="70" s="1"/>
  <c r="BL182" i="70"/>
  <c r="AF182" i="70" s="1"/>
  <c r="AV182" i="70" s="1"/>
  <c r="BL55" i="70"/>
  <c r="AF55" i="70" s="1"/>
  <c r="AV55" i="70" s="1"/>
  <c r="BL113" i="70"/>
  <c r="AF113" i="70" s="1"/>
  <c r="AV113" i="70" s="1"/>
  <c r="BL67" i="70"/>
  <c r="AF67" i="70" s="1"/>
  <c r="AV67" i="70" s="1"/>
  <c r="BL137" i="70"/>
  <c r="AF137" i="70" s="1"/>
  <c r="AV137" i="70" s="1"/>
  <c r="BL153" i="70"/>
  <c r="AF153" i="70" s="1"/>
  <c r="AV153" i="70" s="1"/>
  <c r="BL172" i="70"/>
  <c r="AF172" i="70" s="1"/>
  <c r="AV172" i="70" s="1"/>
  <c r="BL185" i="70"/>
  <c r="AF185" i="70" s="1"/>
  <c r="AV185" i="70" s="1"/>
  <c r="BL192" i="70"/>
  <c r="AF192" i="70" s="1"/>
  <c r="AV192" i="70" s="1"/>
  <c r="BB92" i="70"/>
  <c r="V92" i="70" s="1"/>
  <c r="AL92" i="70" s="1"/>
  <c r="BB87" i="70"/>
  <c r="V87" i="70" s="1"/>
  <c r="AL87" i="70" s="1"/>
  <c r="BB134" i="70"/>
  <c r="V134" i="70" s="1"/>
  <c r="AL134" i="70" s="1"/>
  <c r="BB101" i="70"/>
  <c r="V101" i="70" s="1"/>
  <c r="AL101" i="70" s="1"/>
  <c r="BB53" i="70"/>
  <c r="V53" i="70" s="1"/>
  <c r="AL53" i="70" s="1"/>
  <c r="BB123" i="70"/>
  <c r="V123" i="70" s="1"/>
  <c r="AL123" i="70" s="1"/>
  <c r="BB68" i="70"/>
  <c r="V68" i="70" s="1"/>
  <c r="AL68" i="70" s="1"/>
  <c r="BB66" i="70"/>
  <c r="V66" i="70" s="1"/>
  <c r="AL66" i="70" s="1"/>
  <c r="BB41" i="70"/>
  <c r="V41" i="70" s="1"/>
  <c r="AL41" i="70" s="1"/>
  <c r="BB171" i="70"/>
  <c r="V171" i="70" s="1"/>
  <c r="AL171" i="70" s="1"/>
  <c r="BB111" i="70"/>
  <c r="V111" i="70" s="1"/>
  <c r="AL111" i="70" s="1"/>
  <c r="BB143" i="70"/>
  <c r="V143" i="70" s="1"/>
  <c r="AL143" i="70" s="1"/>
  <c r="BB72" i="70"/>
  <c r="V72" i="70" s="1"/>
  <c r="AL72" i="70" s="1"/>
  <c r="BB71" i="70"/>
  <c r="V71" i="70" s="1"/>
  <c r="AL71" i="70" s="1"/>
  <c r="BB130" i="70"/>
  <c r="V130" i="70" s="1"/>
  <c r="AL130" i="70" s="1"/>
  <c r="BB162" i="70"/>
  <c r="V162" i="70" s="1"/>
  <c r="AL162" i="70" s="1"/>
  <c r="BD62" i="70"/>
  <c r="X62" i="70" s="1"/>
  <c r="AN62" i="70" s="1"/>
  <c r="BD54" i="70"/>
  <c r="X54" i="70" s="1"/>
  <c r="AN54" i="70" s="1"/>
  <c r="BD116" i="70"/>
  <c r="X116" i="70" s="1"/>
  <c r="AN116" i="70" s="1"/>
  <c r="BD50" i="70"/>
  <c r="X50" i="70" s="1"/>
  <c r="AN50" i="70" s="1"/>
  <c r="BD105" i="70"/>
  <c r="X105" i="70" s="1"/>
  <c r="AN105" i="70" s="1"/>
  <c r="BD69" i="70"/>
  <c r="X69" i="70" s="1"/>
  <c r="AN69" i="70" s="1"/>
  <c r="BD123" i="70"/>
  <c r="X123" i="70" s="1"/>
  <c r="AN123" i="70" s="1"/>
  <c r="BD139" i="70"/>
  <c r="X139" i="70" s="1"/>
  <c r="AN139" i="70" s="1"/>
  <c r="BD155" i="70"/>
  <c r="X155" i="70" s="1"/>
  <c r="AN155" i="70" s="1"/>
  <c r="BD183" i="70"/>
  <c r="X183" i="70" s="1"/>
  <c r="AN183" i="70" s="1"/>
  <c r="BD76" i="70"/>
  <c r="X76" i="70" s="1"/>
  <c r="AN76" i="70" s="1"/>
  <c r="BD70" i="70"/>
  <c r="X70" i="70" s="1"/>
  <c r="AN70" i="70" s="1"/>
  <c r="BD106" i="70"/>
  <c r="X106" i="70" s="1"/>
  <c r="AN106" i="70" s="1"/>
  <c r="BD132" i="70"/>
  <c r="X132" i="70" s="1"/>
  <c r="AN132" i="70" s="1"/>
  <c r="BD148" i="70"/>
  <c r="X148" i="70" s="1"/>
  <c r="AN148" i="70" s="1"/>
  <c r="BD164" i="70"/>
  <c r="X164" i="70" s="1"/>
  <c r="AN164" i="70" s="1"/>
  <c r="BD174" i="70"/>
  <c r="X174" i="70" s="1"/>
  <c r="AN174" i="70" s="1"/>
  <c r="BF82" i="70"/>
  <c r="Z82" i="70" s="1"/>
  <c r="AP82" i="70" s="1"/>
  <c r="BF123" i="70"/>
  <c r="Z123" i="70" s="1"/>
  <c r="AP123" i="70" s="1"/>
  <c r="BF56" i="70"/>
  <c r="Z56" i="70" s="1"/>
  <c r="AP56" i="70" s="1"/>
  <c r="BF115" i="70"/>
  <c r="Z115" i="70" s="1"/>
  <c r="AP115" i="70" s="1"/>
  <c r="BF66" i="70"/>
  <c r="Z66" i="70" s="1"/>
  <c r="AP66" i="70" s="1"/>
  <c r="BF48" i="70"/>
  <c r="Z48" i="70" s="1"/>
  <c r="AP48" i="70" s="1"/>
  <c r="BF119" i="70"/>
  <c r="Z119" i="70" s="1"/>
  <c r="AP119" i="70" s="1"/>
  <c r="BF174" i="70"/>
  <c r="Z174" i="70" s="1"/>
  <c r="AP174" i="70" s="1"/>
  <c r="BD168" i="70"/>
  <c r="X168" i="70" s="1"/>
  <c r="AN168" i="70" s="1"/>
  <c r="BD166" i="70"/>
  <c r="X166" i="70" s="1"/>
  <c r="AN166" i="70" s="1"/>
  <c r="BD125" i="70"/>
  <c r="X125" i="70" s="1"/>
  <c r="AN125" i="70" s="1"/>
  <c r="BD64" i="70"/>
  <c r="X64" i="70" s="1"/>
  <c r="AN64" i="70" s="1"/>
  <c r="BD180" i="70"/>
  <c r="X180" i="70" s="1"/>
  <c r="AN180" i="70" s="1"/>
  <c r="BD102" i="70"/>
  <c r="X102" i="70" s="1"/>
  <c r="AN102" i="70" s="1"/>
  <c r="BD112" i="70"/>
  <c r="X112" i="70" s="1"/>
  <c r="AN112" i="70" s="1"/>
  <c r="BD130" i="70"/>
  <c r="X130" i="70" s="1"/>
  <c r="AN130" i="70" s="1"/>
  <c r="BD162" i="70"/>
  <c r="X162" i="70" s="1"/>
  <c r="AN162" i="70" s="1"/>
  <c r="BH177" i="70"/>
  <c r="AB177" i="70" s="1"/>
  <c r="AR177" i="70" s="1"/>
  <c r="BB76" i="70"/>
  <c r="V76" i="70" s="1"/>
  <c r="AL76" i="70" s="1"/>
  <c r="BD165" i="70"/>
  <c r="X165" i="70" s="1"/>
  <c r="AN165" i="70" s="1"/>
  <c r="BD55" i="70"/>
  <c r="X55" i="70" s="1"/>
  <c r="AN55" i="70" s="1"/>
  <c r="BD120" i="70"/>
  <c r="X120" i="70" s="1"/>
  <c r="AN120" i="70" s="1"/>
  <c r="BD82" i="70"/>
  <c r="X82" i="70" s="1"/>
  <c r="AN82" i="70" s="1"/>
  <c r="BF107" i="70"/>
  <c r="Z107" i="70" s="1"/>
  <c r="AP107" i="70" s="1"/>
  <c r="BH56" i="70"/>
  <c r="AB56" i="70" s="1"/>
  <c r="AR56" i="70" s="1"/>
  <c r="BH122" i="70"/>
  <c r="AB122" i="70" s="1"/>
  <c r="AR122" i="70" s="1"/>
  <c r="BH88" i="70"/>
  <c r="AB88" i="70" s="1"/>
  <c r="AR88" i="70" s="1"/>
  <c r="BH87" i="70"/>
  <c r="AB87" i="70" s="1"/>
  <c r="AR87" i="70" s="1"/>
  <c r="BH65" i="70"/>
  <c r="AB65" i="70" s="1"/>
  <c r="AR65" i="70" s="1"/>
  <c r="BH62" i="70"/>
  <c r="AB62" i="70" s="1"/>
  <c r="AR62" i="70" s="1"/>
  <c r="BH123" i="70"/>
  <c r="AB123" i="70" s="1"/>
  <c r="AR123" i="70" s="1"/>
  <c r="BH139" i="70"/>
  <c r="AB139" i="70" s="1"/>
  <c r="AR139" i="70" s="1"/>
  <c r="BH155" i="70"/>
  <c r="AB155" i="70" s="1"/>
  <c r="AR155" i="70" s="1"/>
  <c r="BH168" i="70"/>
  <c r="AB168" i="70" s="1"/>
  <c r="AR168" i="70" s="1"/>
  <c r="BH60" i="70"/>
  <c r="AB60" i="70" s="1"/>
  <c r="AR60" i="70" s="1"/>
  <c r="BH59" i="70"/>
  <c r="AB59" i="70" s="1"/>
  <c r="AR59" i="70" s="1"/>
  <c r="BH47" i="70"/>
  <c r="AB47" i="70" s="1"/>
  <c r="AR47" i="70" s="1"/>
  <c r="BH101" i="70"/>
  <c r="AB101" i="70" s="1"/>
  <c r="AR101" i="70" s="1"/>
  <c r="BH98" i="70"/>
  <c r="AB98" i="70" s="1"/>
  <c r="AR98" i="70" s="1"/>
  <c r="BH132" i="70"/>
  <c r="AB132" i="70" s="1"/>
  <c r="AR132" i="70" s="1"/>
  <c r="BH148" i="70"/>
  <c r="AB148" i="70" s="1"/>
  <c r="AR148" i="70" s="1"/>
  <c r="BH164" i="70"/>
  <c r="AB164" i="70" s="1"/>
  <c r="AR164" i="70" s="1"/>
  <c r="BH180" i="70"/>
  <c r="AB180" i="70" s="1"/>
  <c r="AR180" i="70" s="1"/>
  <c r="BB131" i="70"/>
  <c r="V131" i="70" s="1"/>
  <c r="AL131" i="70" s="1"/>
  <c r="BD171" i="70"/>
  <c r="X171" i="70" s="1"/>
  <c r="AN171" i="70" s="1"/>
  <c r="BD184" i="70"/>
  <c r="X184" i="70" s="1"/>
  <c r="AN184" i="70" s="1"/>
  <c r="BD56" i="70"/>
  <c r="X56" i="70" s="1"/>
  <c r="AN56" i="70" s="1"/>
  <c r="BD158" i="70"/>
  <c r="X158" i="70" s="1"/>
  <c r="AN158" i="70" s="1"/>
  <c r="BD48" i="70"/>
  <c r="X48" i="70" s="1"/>
  <c r="AN48" i="70" s="1"/>
  <c r="BD66" i="70"/>
  <c r="X66" i="70" s="1"/>
  <c r="AN66" i="70" s="1"/>
  <c r="BD150" i="70"/>
  <c r="X150" i="70" s="1"/>
  <c r="AN150" i="70" s="1"/>
  <c r="BD61" i="70"/>
  <c r="X61" i="70" s="1"/>
  <c r="AN61" i="70" s="1"/>
  <c r="BD126" i="70"/>
  <c r="X126" i="70" s="1"/>
  <c r="AN126" i="70" s="1"/>
  <c r="BH181" i="70"/>
  <c r="AB181" i="70" s="1"/>
  <c r="AR181" i="70" s="1"/>
  <c r="BH141" i="70"/>
  <c r="AB141" i="70" s="1"/>
  <c r="AR141" i="70" s="1"/>
  <c r="BH145" i="70"/>
  <c r="AB145" i="70" s="1"/>
  <c r="AR145" i="70" s="1"/>
  <c r="BH109" i="70"/>
  <c r="AB109" i="70" s="1"/>
  <c r="AR109" i="70" s="1"/>
  <c r="BH80" i="70"/>
  <c r="AB80" i="70" s="1"/>
  <c r="AR80" i="70" s="1"/>
  <c r="AZ186" i="70"/>
  <c r="T186" i="70" s="1"/>
  <c r="AJ186" i="70" s="1"/>
  <c r="AZ116" i="70"/>
  <c r="T116" i="70" s="1"/>
  <c r="AJ116" i="70" s="1"/>
  <c r="AZ42" i="70"/>
  <c r="T42" i="70" s="1"/>
  <c r="AJ42" i="70" s="1"/>
  <c r="AZ86" i="70"/>
  <c r="T86" i="70" s="1"/>
  <c r="AJ86" i="70" s="1"/>
  <c r="BB163" i="70"/>
  <c r="V163" i="70" s="1"/>
  <c r="AL163" i="70" s="1"/>
  <c r="AZ133" i="70"/>
  <c r="T133" i="70" s="1"/>
  <c r="AJ133" i="70" s="1"/>
  <c r="AZ47" i="70"/>
  <c r="T47" i="70" s="1"/>
  <c r="AJ47" i="70" s="1"/>
  <c r="AZ106" i="70"/>
  <c r="T106" i="70" s="1"/>
  <c r="AJ106" i="70" s="1"/>
  <c r="BL150" i="70"/>
  <c r="AF150" i="70" s="1"/>
  <c r="AV150" i="70" s="1"/>
  <c r="AZ111" i="70"/>
  <c r="T111" i="70" s="1"/>
  <c r="AJ111" i="70" s="1"/>
  <c r="AZ120" i="70"/>
  <c r="T120" i="70" s="1"/>
  <c r="AJ120" i="70" s="1"/>
  <c r="AZ146" i="70"/>
  <c r="T146" i="70" s="1"/>
  <c r="AJ146" i="70" s="1"/>
  <c r="AZ48" i="70"/>
  <c r="T48" i="70" s="1"/>
  <c r="AJ48" i="70" s="1"/>
  <c r="AZ121" i="70"/>
  <c r="T121" i="70" s="1"/>
  <c r="AJ121" i="70" s="1"/>
  <c r="AZ44" i="70"/>
  <c r="T44" i="70" s="1"/>
  <c r="AJ44" i="70" s="1"/>
  <c r="AZ135" i="70"/>
  <c r="T135" i="70" s="1"/>
  <c r="AJ135" i="70" s="1"/>
  <c r="AZ50" i="70"/>
  <c r="T50" i="70" s="1"/>
  <c r="AJ50" i="70" s="1"/>
  <c r="AZ114" i="70"/>
  <c r="T114" i="70" s="1"/>
  <c r="AJ114" i="70" s="1"/>
  <c r="AZ51" i="70"/>
  <c r="T51" i="70" s="1"/>
  <c r="AJ51" i="70" s="1"/>
  <c r="AZ103" i="70"/>
  <c r="T103" i="70" s="1"/>
  <c r="AJ103" i="70" s="1"/>
  <c r="AZ96" i="70"/>
  <c r="T96" i="70" s="1"/>
  <c r="AJ96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50" i="70"/>
  <c r="T150" i="70" s="1"/>
  <c r="AJ150" i="70" s="1"/>
  <c r="AZ169" i="70"/>
  <c r="T169" i="70" s="1"/>
  <c r="AJ169" i="70" s="1"/>
  <c r="AZ187" i="70"/>
  <c r="T187" i="70" s="1"/>
  <c r="AJ187" i="70" s="1"/>
  <c r="AZ69" i="70"/>
  <c r="T69" i="70" s="1"/>
  <c r="AJ69" i="70" s="1"/>
  <c r="AZ55" i="70"/>
  <c r="T55" i="70" s="1"/>
  <c r="AJ55" i="70" s="1"/>
  <c r="AZ76" i="70"/>
  <c r="T76" i="70" s="1"/>
  <c r="AJ76" i="70" s="1"/>
  <c r="AZ127" i="70"/>
  <c r="T127" i="70" s="1"/>
  <c r="AJ127" i="70" s="1"/>
  <c r="AZ147" i="70"/>
  <c r="T147" i="70" s="1"/>
  <c r="AJ147" i="70" s="1"/>
  <c r="AZ163" i="70"/>
  <c r="T163" i="70" s="1"/>
  <c r="AJ163" i="70" s="1"/>
  <c r="AZ180" i="70"/>
  <c r="T180" i="70" s="1"/>
  <c r="AJ180" i="70" s="1"/>
  <c r="BL49" i="70"/>
  <c r="AF49" i="70" s="1"/>
  <c r="AV49" i="70" s="1"/>
  <c r="BL180" i="70"/>
  <c r="AF180" i="70" s="1"/>
  <c r="AV180" i="70" s="1"/>
  <c r="BL76" i="70"/>
  <c r="AF76" i="70" s="1"/>
  <c r="AV76" i="70" s="1"/>
  <c r="AZ190" i="70"/>
  <c r="T190" i="70" s="1"/>
  <c r="AJ190" i="70" s="1"/>
  <c r="AZ125" i="70"/>
  <c r="T125" i="70" s="1"/>
  <c r="AJ125" i="70" s="1"/>
  <c r="AZ43" i="70"/>
  <c r="T43" i="70" s="1"/>
  <c r="AJ43" i="70" s="1"/>
  <c r="AZ90" i="70"/>
  <c r="T90" i="70" s="1"/>
  <c r="AJ90" i="70" s="1"/>
  <c r="BL118" i="70"/>
  <c r="AF118" i="70" s="1"/>
  <c r="AV118" i="70" s="1"/>
  <c r="BH161" i="70"/>
  <c r="AB161" i="70" s="1"/>
  <c r="AR161" i="70" s="1"/>
  <c r="BH58" i="70"/>
  <c r="AB58" i="70" s="1"/>
  <c r="AR58" i="70" s="1"/>
  <c r="BH99" i="70"/>
  <c r="AB99" i="70" s="1"/>
  <c r="AR99" i="70" s="1"/>
  <c r="AZ145" i="70"/>
  <c r="T145" i="70" s="1"/>
  <c r="AJ145" i="70" s="1"/>
  <c r="BH116" i="70"/>
  <c r="AB116" i="70" s="1"/>
  <c r="AR116" i="70" s="1"/>
  <c r="BH54" i="70"/>
  <c r="AB54" i="70" s="1"/>
  <c r="AR54" i="70" s="1"/>
  <c r="BL81" i="70"/>
  <c r="AF81" i="70" s="1"/>
  <c r="AV81" i="70" s="1"/>
  <c r="BH100" i="70"/>
  <c r="AB100" i="70" s="1"/>
  <c r="AR100" i="70" s="1"/>
  <c r="BH74" i="70"/>
  <c r="AB74" i="70" s="1"/>
  <c r="AR74" i="70" s="1"/>
  <c r="BH143" i="70"/>
  <c r="AB143" i="70" s="1"/>
  <c r="AR143" i="70" s="1"/>
  <c r="BH159" i="70"/>
  <c r="AB159" i="70" s="1"/>
  <c r="AR159" i="70" s="1"/>
  <c r="BH175" i="70"/>
  <c r="AB175" i="70" s="1"/>
  <c r="AR175" i="70" s="1"/>
  <c r="BH76" i="70"/>
  <c r="AB76" i="70" s="1"/>
  <c r="AR76" i="70" s="1"/>
  <c r="BH75" i="70"/>
  <c r="AB75" i="70" s="1"/>
  <c r="AR75" i="70" s="1"/>
  <c r="BH55" i="70"/>
  <c r="AB55" i="70" s="1"/>
  <c r="AR55" i="70" s="1"/>
  <c r="BH119" i="70"/>
  <c r="AB119" i="70" s="1"/>
  <c r="AR119" i="70" s="1"/>
  <c r="BH112" i="70"/>
  <c r="AB112" i="70" s="1"/>
  <c r="AR112" i="70" s="1"/>
  <c r="BH136" i="70"/>
  <c r="AB136" i="70" s="1"/>
  <c r="AR136" i="70" s="1"/>
  <c r="BH152" i="70"/>
  <c r="AB152" i="70" s="1"/>
  <c r="AR152" i="70" s="1"/>
  <c r="BH170" i="70"/>
  <c r="AB170" i="70" s="1"/>
  <c r="AR170" i="70" s="1"/>
  <c r="BH184" i="70"/>
  <c r="AB184" i="70" s="1"/>
  <c r="AR184" i="70" s="1"/>
  <c r="BB62" i="70"/>
  <c r="V62" i="70" s="1"/>
  <c r="AL62" i="70" s="1"/>
  <c r="BD161" i="70"/>
  <c r="X161" i="70" s="1"/>
  <c r="AN161" i="70" s="1"/>
  <c r="BD53" i="70"/>
  <c r="X53" i="70" s="1"/>
  <c r="AN53" i="70" s="1"/>
  <c r="BD74" i="70"/>
  <c r="X74" i="70" s="1"/>
  <c r="AN74" i="70" s="1"/>
  <c r="BD137" i="70"/>
  <c r="X137" i="70" s="1"/>
  <c r="AN137" i="70" s="1"/>
  <c r="BD129" i="70"/>
  <c r="X129" i="70" s="1"/>
  <c r="AN129" i="70" s="1"/>
  <c r="BD111" i="70"/>
  <c r="X111" i="70" s="1"/>
  <c r="AN111" i="70" s="1"/>
  <c r="BD79" i="70"/>
  <c r="X79" i="70" s="1"/>
  <c r="AN79" i="70" s="1"/>
  <c r="BD149" i="70"/>
  <c r="X149" i="70" s="1"/>
  <c r="AN149" i="70" s="1"/>
  <c r="BH165" i="70"/>
  <c r="AB165" i="70" s="1"/>
  <c r="AR165" i="70" s="1"/>
  <c r="BH133" i="70"/>
  <c r="AB133" i="70" s="1"/>
  <c r="AR133" i="70" s="1"/>
  <c r="BH134" i="70"/>
  <c r="AB134" i="70" s="1"/>
  <c r="AR134" i="70" s="1"/>
  <c r="BH89" i="70"/>
  <c r="AB89" i="70" s="1"/>
  <c r="AR89" i="70" s="1"/>
  <c r="BH113" i="70"/>
  <c r="AB113" i="70" s="1"/>
  <c r="AR113" i="70" s="1"/>
  <c r="BH51" i="70"/>
  <c r="AB51" i="70" s="1"/>
  <c r="AR51" i="70" s="1"/>
  <c r="BJ131" i="70"/>
  <c r="AD131" i="70" s="1"/>
  <c r="AT131" i="70" s="1"/>
  <c r="AZ168" i="70"/>
  <c r="T168" i="70" s="1"/>
  <c r="AJ168" i="70" s="1"/>
  <c r="AZ73" i="70"/>
  <c r="T73" i="70" s="1"/>
  <c r="AJ73" i="70" s="1"/>
  <c r="AZ54" i="70"/>
  <c r="T54" i="70" s="1"/>
  <c r="AJ54" i="70" s="1"/>
  <c r="BL106" i="70"/>
  <c r="AF106" i="70" s="1"/>
  <c r="AV106" i="70" s="1"/>
  <c r="AZ182" i="70"/>
  <c r="T182" i="70" s="1"/>
  <c r="AJ182" i="70" s="1"/>
  <c r="AZ100" i="70"/>
  <c r="T100" i="70" s="1"/>
  <c r="AJ100" i="70" s="1"/>
  <c r="AZ39" i="70"/>
  <c r="T39" i="70" s="1"/>
  <c r="AJ39" i="70" s="1"/>
  <c r="AZ74" i="70"/>
  <c r="T74" i="70" s="1"/>
  <c r="AJ74" i="70" s="1"/>
  <c r="BL102" i="70"/>
  <c r="AF102" i="70" s="1"/>
  <c r="AV102" i="70" s="1"/>
  <c r="AZ109" i="70"/>
  <c r="T109" i="70" s="1"/>
  <c r="AJ109" i="70" s="1"/>
  <c r="AZ126" i="70"/>
  <c r="T126" i="70" s="1"/>
  <c r="AJ126" i="70" s="1"/>
  <c r="AZ154" i="70"/>
  <c r="T154" i="70" s="1"/>
  <c r="AJ154" i="70" s="1"/>
  <c r="AZ78" i="70"/>
  <c r="T78" i="70" s="1"/>
  <c r="AJ78" i="70" s="1"/>
  <c r="AZ49" i="70"/>
  <c r="T49" i="70" s="1"/>
  <c r="AJ49" i="70" s="1"/>
  <c r="AZ77" i="70"/>
  <c r="T77" i="70" s="1"/>
  <c r="AJ77" i="70" s="1"/>
  <c r="AZ66" i="70"/>
  <c r="T66" i="70" s="1"/>
  <c r="AJ66" i="70" s="1"/>
  <c r="AZ93" i="70"/>
  <c r="T93" i="70" s="1"/>
  <c r="AJ93" i="70" s="1"/>
  <c r="AZ58" i="70"/>
  <c r="T58" i="70" s="1"/>
  <c r="AJ58" i="70" s="1"/>
  <c r="AZ119" i="70"/>
  <c r="T119" i="70" s="1"/>
  <c r="AJ119" i="70" s="1"/>
  <c r="AZ112" i="70"/>
  <c r="T112" i="70" s="1"/>
  <c r="AJ112" i="70" s="1"/>
  <c r="AZ136" i="70"/>
  <c r="T136" i="70" s="1"/>
  <c r="AJ136" i="70" s="1"/>
  <c r="AZ152" i="70"/>
  <c r="T152" i="70" s="1"/>
  <c r="AJ152" i="70" s="1"/>
  <c r="AZ173" i="70"/>
  <c r="T173" i="70" s="1"/>
  <c r="AJ173" i="70" s="1"/>
  <c r="AZ185" i="70"/>
  <c r="T185" i="70" s="1"/>
  <c r="AJ185" i="70" s="1"/>
  <c r="AZ88" i="70"/>
  <c r="T88" i="70" s="1"/>
  <c r="AJ88" i="70" s="1"/>
  <c r="AZ158" i="70"/>
  <c r="T158" i="70" s="1"/>
  <c r="AJ158" i="70" s="1"/>
  <c r="AZ175" i="70"/>
  <c r="T175" i="70" s="1"/>
  <c r="AJ175" i="70" s="1"/>
  <c r="AZ191" i="70"/>
  <c r="T191" i="70" s="1"/>
  <c r="AJ191" i="70" s="1"/>
  <c r="AZ62" i="70"/>
  <c r="T62" i="70" s="1"/>
  <c r="AJ62" i="70" s="1"/>
  <c r="AZ83" i="70"/>
  <c r="T83" i="70" s="1"/>
  <c r="AJ83" i="70" s="1"/>
  <c r="AZ92" i="70"/>
  <c r="T92" i="70" s="1"/>
  <c r="AJ92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BL96" i="70"/>
  <c r="AF96" i="70" s="1"/>
  <c r="AV96" i="70" s="1"/>
  <c r="BL45" i="70"/>
  <c r="AF45" i="70" s="1"/>
  <c r="AV45" i="70" s="1"/>
  <c r="BL131" i="70"/>
  <c r="AF131" i="70" s="1"/>
  <c r="AV131" i="70" s="1"/>
  <c r="AZ174" i="70"/>
  <c r="T174" i="70" s="1"/>
  <c r="AJ174" i="70" s="1"/>
  <c r="AZ68" i="70"/>
  <c r="T68" i="70" s="1"/>
  <c r="AJ68" i="70" s="1"/>
  <c r="AZ56" i="70"/>
  <c r="T56" i="70" s="1"/>
  <c r="AJ56" i="70" s="1"/>
  <c r="BH146" i="70"/>
  <c r="AB146" i="70" s="1"/>
  <c r="AR146" i="70" s="1"/>
  <c r="BH77" i="70"/>
  <c r="AB77" i="70" s="1"/>
  <c r="AR77" i="70" s="1"/>
  <c r="BH63" i="70"/>
  <c r="AB63" i="70" s="1"/>
  <c r="AR63" i="70" s="1"/>
  <c r="AZ59" i="70"/>
  <c r="T59" i="70" s="1"/>
  <c r="AJ59" i="70" s="1"/>
  <c r="AZ46" i="70"/>
  <c r="T46" i="70" s="1"/>
  <c r="AJ46" i="70" s="1"/>
  <c r="BH162" i="70"/>
  <c r="AB162" i="70" s="1"/>
  <c r="AR162" i="70" s="1"/>
  <c r="BH70" i="70"/>
  <c r="AB70" i="70" s="1"/>
  <c r="AR70" i="70" s="1"/>
  <c r="BH121" i="70"/>
  <c r="AB121" i="70" s="1"/>
  <c r="AR121" i="70" s="1"/>
  <c r="BH117" i="70"/>
  <c r="AB117" i="70" s="1"/>
  <c r="AR117" i="70" s="1"/>
  <c r="BH153" i="70"/>
  <c r="AB153" i="70" s="1"/>
  <c r="AR153" i="70" s="1"/>
  <c r="BH83" i="70"/>
  <c r="AB83" i="70" s="1"/>
  <c r="AR83" i="70" s="1"/>
  <c r="BH158" i="70"/>
  <c r="AB158" i="70" s="1"/>
  <c r="AR158" i="70" s="1"/>
  <c r="BH95" i="70"/>
  <c r="AB95" i="70" s="1"/>
  <c r="AR95" i="70" s="1"/>
  <c r="BH90" i="70"/>
  <c r="AB90" i="70" s="1"/>
  <c r="AR90" i="70" s="1"/>
  <c r="AZ70" i="70"/>
  <c r="T70" i="70" s="1"/>
  <c r="AJ70" i="70" s="1"/>
  <c r="BH171" i="70"/>
  <c r="AB171" i="70" s="1"/>
  <c r="AR171" i="70" s="1"/>
  <c r="BH46" i="70"/>
  <c r="AB46" i="70" s="1"/>
  <c r="AR46" i="70" s="1"/>
  <c r="BH97" i="70"/>
  <c r="AB97" i="70" s="1"/>
  <c r="AR97" i="70" s="1"/>
  <c r="BH94" i="70"/>
  <c r="AB94" i="70" s="1"/>
  <c r="AR94" i="70" s="1"/>
  <c r="BH131" i="70"/>
  <c r="AB131" i="70" s="1"/>
  <c r="AR131" i="70" s="1"/>
  <c r="BH147" i="70"/>
  <c r="AB147" i="70" s="1"/>
  <c r="AR147" i="70" s="1"/>
  <c r="BH163" i="70"/>
  <c r="AB163" i="70" s="1"/>
  <c r="AR163" i="70" s="1"/>
  <c r="BH179" i="70"/>
  <c r="AB179" i="70" s="1"/>
  <c r="AR179" i="70" s="1"/>
  <c r="BH92" i="70"/>
  <c r="AB92" i="70" s="1"/>
  <c r="AR92" i="70" s="1"/>
  <c r="BH91" i="70"/>
  <c r="AB91" i="70" s="1"/>
  <c r="AR91" i="70" s="1"/>
  <c r="BH69" i="70"/>
  <c r="AB69" i="70" s="1"/>
  <c r="AR69" i="70" s="1"/>
  <c r="BH66" i="70"/>
  <c r="AB66" i="70" s="1"/>
  <c r="AR66" i="70" s="1"/>
  <c r="BH124" i="70"/>
  <c r="AB124" i="70" s="1"/>
  <c r="AR124" i="70" s="1"/>
  <c r="BH140" i="70"/>
  <c r="AB140" i="70" s="1"/>
  <c r="AR140" i="70" s="1"/>
  <c r="BH156" i="70"/>
  <c r="AB156" i="70" s="1"/>
  <c r="AR156" i="70" s="1"/>
  <c r="BH169" i="70"/>
  <c r="AB169" i="70" s="1"/>
  <c r="AR169" i="70" s="1"/>
  <c r="BB170" i="70"/>
  <c r="V170" i="70" s="1"/>
  <c r="AL170" i="70" s="1"/>
  <c r="BD141" i="70"/>
  <c r="X141" i="70" s="1"/>
  <c r="AN141" i="70" s="1"/>
  <c r="BD110" i="70"/>
  <c r="X110" i="70" s="1"/>
  <c r="AN110" i="70" s="1"/>
  <c r="BD104" i="70"/>
  <c r="X104" i="70" s="1"/>
  <c r="AN104" i="70" s="1"/>
  <c r="BD77" i="70"/>
  <c r="X77" i="70" s="1"/>
  <c r="AN77" i="70" s="1"/>
  <c r="BD83" i="70"/>
  <c r="X83" i="70" s="1"/>
  <c r="AN83" i="70" s="1"/>
  <c r="BD175" i="70"/>
  <c r="X175" i="70" s="1"/>
  <c r="AN175" i="70" s="1"/>
  <c r="BF111" i="70"/>
  <c r="Z111" i="70" s="1"/>
  <c r="AP111" i="70" s="1"/>
  <c r="BH157" i="70"/>
  <c r="AB157" i="70" s="1"/>
  <c r="AR157" i="70" s="1"/>
  <c r="BH125" i="70"/>
  <c r="AB125" i="70" s="1"/>
  <c r="AR125" i="70" s="1"/>
  <c r="BH166" i="70"/>
  <c r="AB166" i="70" s="1"/>
  <c r="AR166" i="70" s="1"/>
  <c r="BH120" i="70"/>
  <c r="AB120" i="70" s="1"/>
  <c r="AR120" i="70" s="1"/>
  <c r="BH57" i="70"/>
  <c r="AB57" i="70" s="1"/>
  <c r="AR57" i="70" s="1"/>
  <c r="BH79" i="70"/>
  <c r="AB79" i="70" s="1"/>
  <c r="AR79" i="70" s="1"/>
  <c r="AZ153" i="70"/>
  <c r="T153" i="70" s="1"/>
  <c r="AJ153" i="70" s="1"/>
  <c r="AZ75" i="70"/>
  <c r="T75" i="70" s="1"/>
  <c r="AJ75" i="70" s="1"/>
  <c r="AZ105" i="70"/>
  <c r="T105" i="70" s="1"/>
  <c r="AJ105" i="70" s="1"/>
  <c r="AZ165" i="70"/>
  <c r="T165" i="70" s="1"/>
  <c r="AJ165" i="70" s="1"/>
  <c r="AZ107" i="70"/>
  <c r="T107" i="70" s="1"/>
  <c r="AJ107" i="70" s="1"/>
  <c r="BL85" i="70"/>
  <c r="AF85" i="70" s="1"/>
  <c r="AV85" i="70" s="1"/>
  <c r="AZ72" i="70"/>
  <c r="T72" i="70" s="1"/>
  <c r="AJ72" i="70" s="1"/>
  <c r="AZ130" i="70"/>
  <c r="T130" i="70" s="1"/>
  <c r="AJ130" i="70" s="1"/>
  <c r="AZ89" i="70"/>
  <c r="T89" i="70" s="1"/>
  <c r="AJ89" i="70" s="1"/>
  <c r="AZ94" i="70"/>
  <c r="T94" i="70" s="1"/>
  <c r="AJ94" i="70" s="1"/>
  <c r="AZ67" i="70"/>
  <c r="T67" i="70" s="1"/>
  <c r="AJ67" i="70" s="1"/>
  <c r="AZ101" i="70"/>
  <c r="T101" i="70" s="1"/>
  <c r="AJ101" i="70" s="1"/>
  <c r="AZ82" i="70"/>
  <c r="T82" i="70" s="1"/>
  <c r="AJ82" i="70" s="1"/>
  <c r="AZ171" i="70"/>
  <c r="T171" i="70" s="1"/>
  <c r="AJ171" i="70" s="1"/>
  <c r="AZ41" i="70"/>
  <c r="T41" i="70" s="1"/>
  <c r="AJ41" i="70" s="1"/>
  <c r="AZ71" i="70"/>
  <c r="T71" i="70" s="1"/>
  <c r="AJ71" i="70" s="1"/>
  <c r="AZ64" i="70"/>
  <c r="T64" i="70" s="1"/>
  <c r="AJ64" i="70" s="1"/>
  <c r="AZ124" i="70"/>
  <c r="T124" i="70" s="1"/>
  <c r="AJ124" i="70" s="1"/>
  <c r="AZ140" i="70"/>
  <c r="T140" i="70" s="1"/>
  <c r="AJ140" i="70" s="1"/>
  <c r="AZ156" i="70"/>
  <c r="T156" i="70" s="1"/>
  <c r="AJ156" i="70" s="1"/>
  <c r="AZ172" i="70"/>
  <c r="T172" i="70" s="1"/>
  <c r="AJ172" i="70" s="1"/>
  <c r="AZ189" i="70"/>
  <c r="T189" i="70" s="1"/>
  <c r="AJ189" i="70" s="1"/>
  <c r="AZ134" i="70"/>
  <c r="T134" i="70" s="1"/>
  <c r="AJ134" i="70" s="1"/>
  <c r="AZ162" i="70"/>
  <c r="T162" i="70" s="1"/>
  <c r="AJ162" i="70" s="1"/>
  <c r="AZ179" i="70"/>
  <c r="T179" i="70" s="1"/>
  <c r="AJ179" i="70" s="1"/>
  <c r="AZ65" i="70"/>
  <c r="T65" i="70" s="1"/>
  <c r="AJ65" i="70" s="1"/>
  <c r="AZ115" i="70"/>
  <c r="T115" i="70" s="1"/>
  <c r="AJ115" i="70" s="1"/>
  <c r="AZ108" i="70"/>
  <c r="T108" i="70" s="1"/>
  <c r="AJ108" i="70" s="1"/>
  <c r="AZ139" i="70"/>
  <c r="T139" i="70" s="1"/>
  <c r="AJ139" i="70" s="1"/>
  <c r="AZ155" i="70"/>
  <c r="T155" i="70" s="1"/>
  <c r="AJ155" i="70" s="1"/>
  <c r="AZ170" i="70"/>
  <c r="T170" i="70" s="1"/>
  <c r="AJ170" i="70" s="1"/>
  <c r="AZ188" i="70"/>
  <c r="T188" i="70" s="1"/>
  <c r="AJ188" i="70" s="1"/>
  <c r="BL50" i="70"/>
  <c r="AF50" i="70" s="1"/>
  <c r="AV50" i="70" s="1"/>
  <c r="BL134" i="70"/>
  <c r="AF134" i="70" s="1"/>
  <c r="AV134" i="70" s="1"/>
  <c r="BL179" i="70"/>
  <c r="AF179" i="70" s="1"/>
  <c r="AV179" i="70" s="1"/>
  <c r="BL163" i="70"/>
  <c r="AF163" i="70" s="1"/>
  <c r="AV163" i="70" s="1"/>
  <c r="AZ157" i="70"/>
  <c r="T157" i="70" s="1"/>
  <c r="AJ157" i="70" s="1"/>
  <c r="AZ79" i="70"/>
  <c r="T79" i="70" s="1"/>
  <c r="AJ79" i="70" s="1"/>
  <c r="AZ117" i="70"/>
  <c r="T117" i="70" s="1"/>
  <c r="AJ117" i="70" s="1"/>
  <c r="BH130" i="70"/>
  <c r="AB130" i="70" s="1"/>
  <c r="AR130" i="70" s="1"/>
  <c r="BH49" i="70"/>
  <c r="AB49" i="70" s="1"/>
  <c r="AR49" i="70" s="1"/>
  <c r="BH84" i="70"/>
  <c r="AB84" i="70" s="1"/>
  <c r="AR84" i="70" s="1"/>
  <c r="AZ97" i="70"/>
  <c r="T97" i="70" s="1"/>
  <c r="AJ97" i="70" s="1"/>
  <c r="AZ102" i="70"/>
  <c r="T102" i="70" s="1"/>
  <c r="AJ102" i="70" s="1"/>
  <c r="BH150" i="70"/>
  <c r="AB150" i="70" s="1"/>
  <c r="AR150" i="70" s="1"/>
  <c r="BH93" i="70"/>
  <c r="AB93" i="70" s="1"/>
  <c r="AR93" i="70" s="1"/>
  <c r="BH67" i="70"/>
  <c r="AB67" i="70" s="1"/>
  <c r="AR67" i="70" s="1"/>
  <c r="AZ161" i="70"/>
  <c r="T161" i="70" s="1"/>
  <c r="AJ161" i="70" s="1"/>
  <c r="BL90" i="70"/>
  <c r="AF90" i="70" s="1"/>
  <c r="AV90" i="70" s="1"/>
  <c r="BH126" i="70"/>
  <c r="AB126" i="70" s="1"/>
  <c r="AR126" i="70" s="1"/>
  <c r="BH64" i="70"/>
  <c r="AB64" i="70" s="1"/>
  <c r="AR64" i="70" s="1"/>
  <c r="BH129" i="70"/>
  <c r="AB129" i="70" s="1"/>
  <c r="AR129" i="70" s="1"/>
  <c r="BH68" i="70"/>
  <c r="AB68" i="70" s="1"/>
  <c r="AR68" i="70" s="1"/>
  <c r="BH138" i="70"/>
  <c r="AB138" i="70" s="1"/>
  <c r="AR138" i="70" s="1"/>
  <c r="BH73" i="70"/>
  <c r="AB73" i="70" s="1"/>
  <c r="AR73" i="70" s="1"/>
  <c r="BH118" i="70"/>
  <c r="AB118" i="70" s="1"/>
  <c r="AR118" i="70" s="1"/>
  <c r="AQ221" i="66"/>
  <c r="AQ194" i="66"/>
  <c r="AQ220" i="66"/>
  <c r="AQ202" i="66"/>
  <c r="AQ200" i="66"/>
  <c r="AQ211" i="66"/>
  <c r="AQ203" i="66"/>
  <c r="AQ193" i="66"/>
  <c r="AQ29" i="66"/>
  <c r="AQ31" i="66"/>
  <c r="AQ22" i="66"/>
  <c r="AQ206" i="66"/>
  <c r="AQ219" i="66"/>
  <c r="AQ212" i="66"/>
  <c r="AQ222" i="66"/>
  <c r="AQ197" i="66"/>
  <c r="AQ217" i="66"/>
  <c r="AQ209" i="66"/>
  <c r="AQ198" i="66"/>
  <c r="AQ204" i="66"/>
  <c r="AQ188" i="66"/>
  <c r="AQ36" i="66"/>
  <c r="AQ28" i="66"/>
  <c r="AQ27" i="66"/>
  <c r="AQ38" i="66"/>
  <c r="AQ218" i="66"/>
  <c r="AQ210" i="66"/>
  <c r="AQ199" i="66"/>
  <c r="AQ208" i="66"/>
  <c r="AQ192" i="66"/>
  <c r="AQ215" i="66"/>
  <c r="AQ207" i="66"/>
  <c r="AQ195" i="66"/>
  <c r="AQ201" i="66"/>
  <c r="AQ37" i="66"/>
  <c r="AQ39" i="66"/>
  <c r="AQ34" i="66"/>
  <c r="AQ26" i="66"/>
  <c r="AQ25" i="66"/>
  <c r="AQ30" i="66"/>
  <c r="AQ216" i="66"/>
  <c r="AQ214" i="66"/>
  <c r="AQ191" i="66"/>
  <c r="AQ189" i="66"/>
  <c r="AQ213" i="66"/>
  <c r="AQ205" i="66"/>
  <c r="AQ190" i="66"/>
  <c r="AQ196" i="66"/>
  <c r="AQ33" i="66"/>
  <c r="AQ35" i="66"/>
  <c r="AQ40" i="66"/>
  <c r="AQ32" i="66"/>
  <c r="AQ24" i="66"/>
  <c r="AS22" i="66"/>
  <c r="AS24" i="66"/>
  <c r="AS26" i="66"/>
  <c r="AS23" i="66"/>
  <c r="AS25" i="66"/>
  <c r="AS27" i="66"/>
  <c r="AS29" i="66"/>
  <c r="AS31" i="66"/>
  <c r="AS33" i="66"/>
  <c r="AS35" i="66"/>
  <c r="AS37" i="66"/>
  <c r="AS39" i="66"/>
  <c r="AS28" i="66"/>
  <c r="AS32" i="66"/>
  <c r="AS36" i="66"/>
  <c r="AS30" i="66"/>
  <c r="AS34" i="66"/>
  <c r="AS38" i="66"/>
  <c r="AS194" i="66"/>
  <c r="AS197" i="66"/>
  <c r="AS202" i="66"/>
  <c r="AS191" i="66"/>
  <c r="AS196" i="66"/>
  <c r="AS199" i="66"/>
  <c r="AS204" i="66"/>
  <c r="AS206" i="66"/>
  <c r="AS208" i="66"/>
  <c r="AS210" i="66"/>
  <c r="AS212" i="66"/>
  <c r="AS214" i="66"/>
  <c r="AS216" i="66"/>
  <c r="AS193" i="66"/>
  <c r="AS198" i="66"/>
  <c r="AS201" i="66"/>
  <c r="AS200" i="66"/>
  <c r="AS219" i="66"/>
  <c r="AS218" i="66"/>
  <c r="AS215" i="66"/>
  <c r="AS205" i="66"/>
  <c r="AS213" i="66"/>
  <c r="AS221" i="66"/>
  <c r="AS192" i="66"/>
  <c r="AS195" i="66"/>
  <c r="AS211" i="66"/>
  <c r="AS220" i="66"/>
  <c r="AS203" i="66"/>
  <c r="AS209" i="66"/>
  <c r="AS217" i="66"/>
  <c r="AS207" i="66"/>
  <c r="AS222" i="66"/>
  <c r="AK22" i="66"/>
  <c r="AK24" i="66"/>
  <c r="AK26" i="66"/>
  <c r="AK23" i="66"/>
  <c r="AK25" i="66"/>
  <c r="AK27" i="66"/>
  <c r="AK29" i="66"/>
  <c r="AK31" i="66"/>
  <c r="AK33" i="66"/>
  <c r="AK28" i="66"/>
  <c r="AK32" i="66"/>
  <c r="AK30" i="66"/>
  <c r="AK198" i="66"/>
  <c r="AK201" i="66"/>
  <c r="AK200" i="66"/>
  <c r="AK203" i="66"/>
  <c r="AK206" i="66"/>
  <c r="AK208" i="66"/>
  <c r="AK210" i="66"/>
  <c r="AK212" i="66"/>
  <c r="AK214" i="66"/>
  <c r="AK216" i="66"/>
  <c r="AK218" i="66"/>
  <c r="AK202" i="66"/>
  <c r="AK211" i="66"/>
  <c r="AK222" i="66"/>
  <c r="AK209" i="66"/>
  <c r="AK217" i="66"/>
  <c r="AK221" i="66"/>
  <c r="AK207" i="66"/>
  <c r="AK215" i="66"/>
  <c r="AK220" i="66"/>
  <c r="AK199" i="66"/>
  <c r="AK205" i="66"/>
  <c r="AK213" i="66"/>
  <c r="AK219" i="66"/>
  <c r="AK204" i="66"/>
  <c r="AP22" i="66"/>
  <c r="AP24" i="66"/>
  <c r="AP26" i="66"/>
  <c r="AP28" i="66"/>
  <c r="AP30" i="66"/>
  <c r="AP32" i="66"/>
  <c r="AP34" i="66"/>
  <c r="AP36" i="66"/>
  <c r="AP38" i="66"/>
  <c r="AP23" i="66"/>
  <c r="AP31" i="66"/>
  <c r="AP35" i="66"/>
  <c r="AP39" i="66"/>
  <c r="AP25" i="66"/>
  <c r="AP27" i="66"/>
  <c r="AP37" i="66"/>
  <c r="AP33" i="66"/>
  <c r="AP29" i="66"/>
  <c r="AP185" i="66"/>
  <c r="AP187" i="66"/>
  <c r="AP189" i="66"/>
  <c r="AP191" i="66"/>
  <c r="AP193" i="66"/>
  <c r="AP195" i="66"/>
  <c r="AP197" i="66"/>
  <c r="AP199" i="66"/>
  <c r="AP201" i="66"/>
  <c r="AP203" i="66"/>
  <c r="AP190" i="66"/>
  <c r="AP198" i="66"/>
  <c r="AP205" i="66"/>
  <c r="AP207" i="66"/>
  <c r="AP209" i="66"/>
  <c r="AP211" i="66"/>
  <c r="AP213" i="66"/>
  <c r="AP215" i="66"/>
  <c r="AP217" i="66"/>
  <c r="AP219" i="66"/>
  <c r="AP221" i="66"/>
  <c r="AP192" i="66"/>
  <c r="AP200" i="66"/>
  <c r="AP186" i="66"/>
  <c r="AP194" i="66"/>
  <c r="AP202" i="66"/>
  <c r="AP206" i="66"/>
  <c r="AP208" i="66"/>
  <c r="AP210" i="66"/>
  <c r="AP212" i="66"/>
  <c r="AP214" i="66"/>
  <c r="AP216" i="66"/>
  <c r="AP218" i="66"/>
  <c r="AP220" i="66"/>
  <c r="AP222" i="66"/>
  <c r="AP196" i="66"/>
  <c r="AP204" i="66"/>
  <c r="AP188" i="66"/>
  <c r="AN23" i="66"/>
  <c r="AN25" i="66"/>
  <c r="AN27" i="66"/>
  <c r="AN29" i="66"/>
  <c r="AN31" i="66"/>
  <c r="AN33" i="66"/>
  <c r="AN35" i="66"/>
  <c r="AN37" i="66"/>
  <c r="AN22" i="66"/>
  <c r="AN30" i="66"/>
  <c r="AN34" i="66"/>
  <c r="AN38" i="66"/>
  <c r="AN24" i="66"/>
  <c r="AN32" i="66"/>
  <c r="AN28" i="66"/>
  <c r="AN26" i="66"/>
  <c r="AN36" i="66"/>
  <c r="AN192" i="66"/>
  <c r="AN194" i="66"/>
  <c r="AN196" i="66"/>
  <c r="AN198" i="66"/>
  <c r="AN200" i="66"/>
  <c r="AN202" i="66"/>
  <c r="AN204" i="66"/>
  <c r="AN197" i="66"/>
  <c r="AN206" i="66"/>
  <c r="AN208" i="66"/>
  <c r="AN210" i="66"/>
  <c r="AN212" i="66"/>
  <c r="AN214" i="66"/>
  <c r="AN216" i="66"/>
  <c r="AN218" i="66"/>
  <c r="AN220" i="66"/>
  <c r="AN222" i="66"/>
  <c r="AN199" i="66"/>
  <c r="AN193" i="66"/>
  <c r="AN201" i="66"/>
  <c r="AN205" i="66"/>
  <c r="AN207" i="66"/>
  <c r="AN209" i="66"/>
  <c r="AN211" i="66"/>
  <c r="AN213" i="66"/>
  <c r="AN215" i="66"/>
  <c r="AN217" i="66"/>
  <c r="AN219" i="66"/>
  <c r="AN221" i="66"/>
  <c r="AN195" i="66"/>
  <c r="AN203" i="66"/>
  <c r="AX22" i="66"/>
  <c r="AX24" i="66"/>
  <c r="AX26" i="66"/>
  <c r="AX28" i="66"/>
  <c r="AX30" i="66"/>
  <c r="AX32" i="66"/>
  <c r="AX34" i="66"/>
  <c r="AX36" i="66"/>
  <c r="AX27" i="66"/>
  <c r="AX31" i="66"/>
  <c r="AX35" i="66"/>
  <c r="AX25" i="66"/>
  <c r="AX29" i="66"/>
  <c r="AX23" i="66"/>
  <c r="AX33" i="66"/>
  <c r="AX195" i="66"/>
  <c r="AX197" i="66"/>
  <c r="AX199" i="66"/>
  <c r="AX201" i="66"/>
  <c r="AX203" i="66"/>
  <c r="AX202" i="66"/>
  <c r="AX205" i="66"/>
  <c r="AX207" i="66"/>
  <c r="AX209" i="66"/>
  <c r="AX211" i="66"/>
  <c r="AX213" i="66"/>
  <c r="AX215" i="66"/>
  <c r="AX217" i="66"/>
  <c r="AX219" i="66"/>
  <c r="AX221" i="66"/>
  <c r="AX196" i="66"/>
  <c r="AX198" i="66"/>
  <c r="AX204" i="66"/>
  <c r="AX206" i="66"/>
  <c r="AX208" i="66"/>
  <c r="AX210" i="66"/>
  <c r="AX212" i="66"/>
  <c r="AX214" i="66"/>
  <c r="AX216" i="66"/>
  <c r="AX218" i="66"/>
  <c r="AX220" i="66"/>
  <c r="AX222" i="66"/>
  <c r="AX200" i="66"/>
  <c r="AL22" i="66"/>
  <c r="AL24" i="66"/>
  <c r="AL26" i="66"/>
  <c r="AL28" i="66"/>
  <c r="AL30" i="66"/>
  <c r="AL32" i="66"/>
  <c r="AL29" i="66"/>
  <c r="AL27" i="66"/>
  <c r="AL23" i="66"/>
  <c r="AL25" i="66"/>
  <c r="AL31" i="66"/>
  <c r="AL193" i="66"/>
  <c r="AL195" i="66"/>
  <c r="AL197" i="66"/>
  <c r="AL199" i="66"/>
  <c r="AL201" i="66"/>
  <c r="AL203" i="66"/>
  <c r="AL196" i="66"/>
  <c r="AL204" i="66"/>
  <c r="AL205" i="66"/>
  <c r="AL207" i="66"/>
  <c r="AL209" i="66"/>
  <c r="AL211" i="66"/>
  <c r="AL213" i="66"/>
  <c r="AL215" i="66"/>
  <c r="AL217" i="66"/>
  <c r="AL219" i="66"/>
  <c r="AL221" i="66"/>
  <c r="AL198" i="66"/>
  <c r="AL200" i="66"/>
  <c r="AL206" i="66"/>
  <c r="AL208" i="66"/>
  <c r="AL210" i="66"/>
  <c r="AL212" i="66"/>
  <c r="AL214" i="66"/>
  <c r="AL216" i="66"/>
  <c r="AL218" i="66"/>
  <c r="AL220" i="66"/>
  <c r="AL222" i="66"/>
  <c r="AL194" i="66"/>
  <c r="AL202" i="66"/>
  <c r="AV23" i="66"/>
  <c r="AV25" i="66"/>
  <c r="AV27" i="66"/>
  <c r="AV29" i="66"/>
  <c r="AV31" i="66"/>
  <c r="AV33" i="66"/>
  <c r="AV35" i="66"/>
  <c r="AV37" i="66"/>
  <c r="AV26" i="66"/>
  <c r="AV30" i="66"/>
  <c r="AV34" i="66"/>
  <c r="AV38" i="66"/>
  <c r="AV24" i="66"/>
  <c r="AV22" i="66"/>
  <c r="AV36" i="66"/>
  <c r="AV32" i="66"/>
  <c r="AV28" i="66"/>
  <c r="AV206" i="66"/>
  <c r="AV208" i="66"/>
  <c r="AV210" i="66"/>
  <c r="AV212" i="66"/>
  <c r="AV214" i="66"/>
  <c r="AV216" i="66"/>
  <c r="AV218" i="66"/>
  <c r="AV220" i="66"/>
  <c r="AV222" i="66"/>
  <c r="AV207" i="66"/>
  <c r="AV209" i="66"/>
  <c r="AV211" i="66"/>
  <c r="AV213" i="66"/>
  <c r="AV215" i="66"/>
  <c r="AV217" i="66"/>
  <c r="AV219" i="66"/>
  <c r="AV221" i="66"/>
  <c r="AM23" i="66"/>
  <c r="AM25" i="66"/>
  <c r="AM27" i="66"/>
  <c r="AM22" i="66"/>
  <c r="AM24" i="66"/>
  <c r="AM26" i="66"/>
  <c r="AM28" i="66"/>
  <c r="AM30" i="66"/>
  <c r="AM32" i="66"/>
  <c r="AM34" i="66"/>
  <c r="AM36" i="66"/>
  <c r="AM29" i="66"/>
  <c r="AM33" i="66"/>
  <c r="AM31" i="66"/>
  <c r="AM35" i="66"/>
  <c r="AM199" i="66"/>
  <c r="AM202" i="66"/>
  <c r="AM196" i="66"/>
  <c r="AM201" i="66"/>
  <c r="AM204" i="66"/>
  <c r="AM205" i="66"/>
  <c r="AM207" i="66"/>
  <c r="AM209" i="66"/>
  <c r="AM211" i="66"/>
  <c r="AM213" i="66"/>
  <c r="AM215" i="66"/>
  <c r="AM217" i="66"/>
  <c r="AM198" i="66"/>
  <c r="AM203" i="66"/>
  <c r="AM214" i="66"/>
  <c r="AM219" i="66"/>
  <c r="AM210" i="66"/>
  <c r="AM218" i="66"/>
  <c r="AM222" i="66"/>
  <c r="AM197" i="66"/>
  <c r="AM200" i="66"/>
  <c r="AM208" i="66"/>
  <c r="AM216" i="66"/>
  <c r="AM221" i="66"/>
  <c r="AM206" i="66"/>
  <c r="AM220" i="66"/>
  <c r="AM212" i="66"/>
  <c r="AU23" i="66"/>
  <c r="AU25" i="66"/>
  <c r="AU27" i="66"/>
  <c r="AU22" i="66"/>
  <c r="AU24" i="66"/>
  <c r="AU26" i="66"/>
  <c r="AU28" i="66"/>
  <c r="AU30" i="66"/>
  <c r="AU32" i="66"/>
  <c r="AU34" i="66"/>
  <c r="AU36" i="66"/>
  <c r="AU38" i="66"/>
  <c r="AU29" i="66"/>
  <c r="AU33" i="66"/>
  <c r="AU37" i="66"/>
  <c r="AU31" i="66"/>
  <c r="AU35" i="66"/>
  <c r="AU39" i="66"/>
  <c r="AU195" i="66"/>
  <c r="AU198" i="66"/>
  <c r="AU203" i="66"/>
  <c r="AU197" i="66"/>
  <c r="AU200" i="66"/>
  <c r="AU205" i="66"/>
  <c r="AU207" i="66"/>
  <c r="AU209" i="66"/>
  <c r="AU211" i="66"/>
  <c r="AU213" i="66"/>
  <c r="AU215" i="66"/>
  <c r="AU217" i="66"/>
  <c r="AU199" i="66"/>
  <c r="AU202" i="66"/>
  <c r="AU196" i="66"/>
  <c r="AU206" i="66"/>
  <c r="AU214" i="66"/>
  <c r="AU218" i="66"/>
  <c r="AU222" i="66"/>
  <c r="AU201" i="66"/>
  <c r="AU204" i="66"/>
  <c r="AU212" i="66"/>
  <c r="AU221" i="66"/>
  <c r="AU210" i="66"/>
  <c r="AU220" i="66"/>
  <c r="AU208" i="66"/>
  <c r="AU216" i="66"/>
  <c r="AU219" i="66"/>
  <c r="AW22" i="66"/>
  <c r="AW24" i="66"/>
  <c r="AW26" i="66"/>
  <c r="AW23" i="66"/>
  <c r="AW25" i="66"/>
  <c r="AW27" i="66"/>
  <c r="AW29" i="66"/>
  <c r="AW31" i="66"/>
  <c r="AW33" i="66"/>
  <c r="AW35" i="66"/>
  <c r="AW37" i="66"/>
  <c r="AW30" i="66"/>
  <c r="AW34" i="66"/>
  <c r="AW38" i="66"/>
  <c r="AW28" i="66"/>
  <c r="AW32" i="66"/>
  <c r="AW36" i="66"/>
  <c r="AW206" i="66"/>
  <c r="AW208" i="66"/>
  <c r="AW210" i="66"/>
  <c r="AW212" i="66"/>
  <c r="AW214" i="66"/>
  <c r="AW216" i="66"/>
  <c r="AW209" i="66"/>
  <c r="AW220" i="66"/>
  <c r="AW207" i="66"/>
  <c r="AW215" i="66"/>
  <c r="AW219" i="66"/>
  <c r="AW213" i="66"/>
  <c r="AW218" i="66"/>
  <c r="AW222" i="66"/>
  <c r="AW211" i="66"/>
  <c r="AW221" i="66"/>
  <c r="AW217" i="66"/>
  <c r="AO22" i="66"/>
  <c r="AO24" i="66"/>
  <c r="AO26" i="66"/>
  <c r="AO23" i="66"/>
  <c r="AO25" i="66"/>
  <c r="AO27" i="66"/>
  <c r="AO29" i="66"/>
  <c r="AO31" i="66"/>
  <c r="AO33" i="66"/>
  <c r="AO35" i="66"/>
  <c r="AO37" i="66"/>
  <c r="AO39" i="66"/>
  <c r="AO30" i="66"/>
  <c r="AO34" i="66"/>
  <c r="AO38" i="66"/>
  <c r="AO28" i="66"/>
  <c r="AO32" i="66"/>
  <c r="AO36" i="66"/>
  <c r="AO40" i="66"/>
  <c r="AO192" i="66"/>
  <c r="AO195" i="66"/>
  <c r="AO200" i="66"/>
  <c r="AO203" i="66"/>
  <c r="AO194" i="66"/>
  <c r="AO197" i="66"/>
  <c r="AO202" i="66"/>
  <c r="AO206" i="66"/>
  <c r="AO208" i="66"/>
  <c r="AO210" i="66"/>
  <c r="AO212" i="66"/>
  <c r="AO214" i="66"/>
  <c r="AO216" i="66"/>
  <c r="AO196" i="66"/>
  <c r="AO199" i="66"/>
  <c r="AO204" i="66"/>
  <c r="AO193" i="66"/>
  <c r="AO205" i="66"/>
  <c r="AO198" i="66"/>
  <c r="AO201" i="66"/>
  <c r="AO211" i="66"/>
  <c r="AO219" i="66"/>
  <c r="AO209" i="66"/>
  <c r="AO217" i="66"/>
  <c r="AO218" i="66"/>
  <c r="AO222" i="66"/>
  <c r="AO207" i="66"/>
  <c r="AO215" i="66"/>
  <c r="AO221" i="66"/>
  <c r="AO213" i="66"/>
  <c r="AO220" i="66"/>
  <c r="AR23" i="66"/>
  <c r="AR25" i="66"/>
  <c r="AR27" i="66"/>
  <c r="AR29" i="66"/>
  <c r="AR31" i="66"/>
  <c r="AR33" i="66"/>
  <c r="AR35" i="66"/>
  <c r="AR37" i="66"/>
  <c r="AR24" i="66"/>
  <c r="AR28" i="66"/>
  <c r="AR32" i="66"/>
  <c r="AR36" i="66"/>
  <c r="AR22" i="66"/>
  <c r="AR26" i="66"/>
  <c r="AR34" i="66"/>
  <c r="AR30" i="66"/>
  <c r="AR38" i="66"/>
  <c r="AR186" i="66"/>
  <c r="AR188" i="66"/>
  <c r="AR190" i="66"/>
  <c r="AR192" i="66"/>
  <c r="AR194" i="66"/>
  <c r="AR196" i="66"/>
  <c r="AR198" i="66"/>
  <c r="AR200" i="66"/>
  <c r="AR202" i="66"/>
  <c r="AR204" i="66"/>
  <c r="AR191" i="66"/>
  <c r="AR199" i="66"/>
  <c r="AR206" i="66"/>
  <c r="AR208" i="66"/>
  <c r="AR210" i="66"/>
  <c r="AR212" i="66"/>
  <c r="AR214" i="66"/>
  <c r="AR216" i="66"/>
  <c r="AR218" i="66"/>
  <c r="AR220" i="66"/>
  <c r="AR222" i="66"/>
  <c r="AR185" i="66"/>
  <c r="AR193" i="66"/>
  <c r="AR201" i="66"/>
  <c r="AR187" i="66"/>
  <c r="AR195" i="66"/>
  <c r="AR203" i="66"/>
  <c r="AR205" i="66"/>
  <c r="AR207" i="66"/>
  <c r="AR209" i="66"/>
  <c r="AR211" i="66"/>
  <c r="AR213" i="66"/>
  <c r="AR215" i="66"/>
  <c r="AR217" i="66"/>
  <c r="AR219" i="66"/>
  <c r="AR221" i="66"/>
  <c r="AR189" i="66"/>
  <c r="AR197" i="66"/>
  <c r="AJ24" i="66"/>
  <c r="AJ28" i="66"/>
  <c r="AJ220" i="66"/>
  <c r="AJ22" i="66"/>
  <c r="AJ23" i="66"/>
  <c r="AJ25" i="66"/>
  <c r="AJ217" i="66"/>
  <c r="AJ221" i="66"/>
  <c r="AJ26" i="66"/>
  <c r="AJ218" i="66"/>
  <c r="AJ27" i="66"/>
  <c r="AJ219" i="66"/>
  <c r="BP196" i="66"/>
  <c r="BP44" i="66"/>
  <c r="AD211" i="71"/>
  <c r="F9" i="72"/>
  <c r="F11" i="72" s="1"/>
  <c r="Q9" i="72"/>
  <c r="Q11" i="72" s="1"/>
  <c r="H9" i="72"/>
  <c r="H11" i="72" s="1"/>
  <c r="N9" i="72"/>
  <c r="N11" i="72" s="1"/>
  <c r="G9" i="72"/>
  <c r="G11" i="72" s="1"/>
  <c r="J9" i="72"/>
  <c r="J11" i="72" s="1"/>
  <c r="I9" i="72"/>
  <c r="I11" i="72" s="1"/>
  <c r="K9" i="72"/>
  <c r="K11" i="72" s="1"/>
  <c r="L9" i="72"/>
  <c r="L11" i="72" s="1"/>
  <c r="D9" i="72"/>
  <c r="D11" i="72" s="1"/>
  <c r="C9" i="72"/>
  <c r="C11" i="72" s="1"/>
  <c r="E9" i="72"/>
  <c r="E11" i="72" s="1"/>
  <c r="O9" i="72"/>
  <c r="O11" i="72" s="1"/>
  <c r="P9" i="72"/>
  <c r="P11" i="72" s="1"/>
  <c r="AB220" i="71"/>
  <c r="AF216" i="71"/>
  <c r="W64" i="71"/>
  <c r="AM64" i="71" s="1"/>
  <c r="W138" i="71"/>
  <c r="AM138" i="71" s="1"/>
  <c r="W146" i="71"/>
  <c r="AM146" i="71" s="1"/>
  <c r="W217" i="71"/>
  <c r="Z149" i="71"/>
  <c r="AP149" i="71" s="1"/>
  <c r="AE222" i="71"/>
  <c r="AA186" i="71"/>
  <c r="AQ186" i="71" s="1"/>
  <c r="AA204" i="71"/>
  <c r="AA216" i="71"/>
  <c r="X206" i="71"/>
  <c r="AD214" i="71"/>
  <c r="AD198" i="71"/>
  <c r="AT198" i="71" s="1"/>
  <c r="AD206" i="71"/>
  <c r="AH188" i="71"/>
  <c r="AX188" i="71" s="1"/>
  <c r="AE145" i="71"/>
  <c r="AU145" i="71" s="1"/>
  <c r="AA209" i="71"/>
  <c r="AA184" i="71"/>
  <c r="AQ184" i="71" s="1"/>
  <c r="AA219" i="71"/>
  <c r="AA195" i="71"/>
  <c r="Z207" i="71"/>
  <c r="Z191" i="71"/>
  <c r="AP191" i="71" s="1"/>
  <c r="AC197" i="71"/>
  <c r="AS197" i="71" s="1"/>
  <c r="AC195" i="71"/>
  <c r="AS195" i="71" s="1"/>
  <c r="AD24" i="71"/>
  <c r="AT24" i="71" s="1"/>
  <c r="AD215" i="71"/>
  <c r="AD199" i="71"/>
  <c r="AT199" i="71" s="1"/>
  <c r="AD203" i="71"/>
  <c r="AC24" i="71"/>
  <c r="AS24" i="71" s="1"/>
  <c r="AC40" i="71"/>
  <c r="AS40" i="71" s="1"/>
  <c r="AC56" i="71"/>
  <c r="AS56" i="71" s="1"/>
  <c r="AC67" i="71"/>
  <c r="AS67" i="71" s="1"/>
  <c r="AC75" i="71"/>
  <c r="AS75" i="71" s="1"/>
  <c r="AC83" i="71"/>
  <c r="AS83" i="71" s="1"/>
  <c r="AC91" i="71"/>
  <c r="AS91" i="71" s="1"/>
  <c r="AC99" i="71"/>
  <c r="AS99" i="71" s="1"/>
  <c r="AC107" i="71"/>
  <c r="AS107" i="71" s="1"/>
  <c r="AC115" i="71"/>
  <c r="AS115" i="71" s="1"/>
  <c r="AC123" i="71"/>
  <c r="AS123" i="71" s="1"/>
  <c r="AC147" i="71"/>
  <c r="AS147" i="71" s="1"/>
  <c r="AC152" i="71"/>
  <c r="AS152" i="71" s="1"/>
  <c r="AC176" i="71"/>
  <c r="AS176" i="71" s="1"/>
  <c r="AC184" i="71"/>
  <c r="AS184" i="71" s="1"/>
  <c r="AC189" i="71"/>
  <c r="AS189" i="71" s="1"/>
  <c r="AC221" i="71"/>
  <c r="AE34" i="71"/>
  <c r="AU34" i="71" s="1"/>
  <c r="AE179" i="71"/>
  <c r="AU179" i="71" s="1"/>
  <c r="AB190" i="71"/>
  <c r="AR190" i="71" s="1"/>
  <c r="AB209" i="71"/>
  <c r="T217" i="71"/>
  <c r="X219" i="71"/>
  <c r="AH134" i="71"/>
  <c r="AX134" i="71" s="1"/>
  <c r="AC62" i="71"/>
  <c r="AS62" i="71" s="1"/>
  <c r="AC35" i="71"/>
  <c r="AS35" i="71" s="1"/>
  <c r="AC51" i="71"/>
  <c r="AS51" i="71" s="1"/>
  <c r="AC124" i="71"/>
  <c r="AS124" i="71" s="1"/>
  <c r="AC74" i="71"/>
  <c r="AS74" i="71" s="1"/>
  <c r="AC90" i="71"/>
  <c r="AS90" i="71" s="1"/>
  <c r="AC106" i="71"/>
  <c r="AS106" i="71" s="1"/>
  <c r="AC121" i="71"/>
  <c r="AS121" i="71" s="1"/>
  <c r="AC140" i="71"/>
  <c r="AS140" i="71" s="1"/>
  <c r="AC137" i="71"/>
  <c r="AS137" i="71" s="1"/>
  <c r="AC151" i="71"/>
  <c r="AS151" i="71" s="1"/>
  <c r="AC167" i="71"/>
  <c r="AS167" i="71" s="1"/>
  <c r="AC183" i="71"/>
  <c r="AS183" i="71" s="1"/>
  <c r="AC190" i="71"/>
  <c r="AS190" i="71" s="1"/>
  <c r="AH22" i="71"/>
  <c r="AX22" i="71" s="1"/>
  <c r="AE217" i="71"/>
  <c r="AE221" i="71"/>
  <c r="X193" i="71"/>
  <c r="AN193" i="71" s="1"/>
  <c r="X217" i="71"/>
  <c r="AC23" i="71"/>
  <c r="AS23" i="71" s="1"/>
  <c r="AC212" i="71"/>
  <c r="AC215" i="71"/>
  <c r="AF222" i="71"/>
  <c r="AA26" i="71"/>
  <c r="AQ26" i="71" s="1"/>
  <c r="AA208" i="71"/>
  <c r="T209" i="71"/>
  <c r="T221" i="71"/>
  <c r="AC193" i="71"/>
  <c r="AS193" i="71" s="1"/>
  <c r="AC210" i="71"/>
  <c r="AC217" i="71"/>
  <c r="AD25" i="71"/>
  <c r="AT25" i="71" s="1"/>
  <c r="AB221" i="71"/>
  <c r="AB189" i="71"/>
  <c r="AR189" i="71" s="1"/>
  <c r="X197" i="71"/>
  <c r="AN197" i="71" s="1"/>
  <c r="X194" i="71"/>
  <c r="AN194" i="71" s="1"/>
  <c r="AC42" i="71"/>
  <c r="AS42" i="71" s="1"/>
  <c r="AC119" i="71"/>
  <c r="AS119" i="71" s="1"/>
  <c r="AC89" i="71"/>
  <c r="AS89" i="71" s="1"/>
  <c r="AC122" i="71"/>
  <c r="AS122" i="71" s="1"/>
  <c r="AC158" i="71"/>
  <c r="AS158" i="71" s="1"/>
  <c r="AC170" i="71"/>
  <c r="AS170" i="71" s="1"/>
  <c r="AC207" i="71"/>
  <c r="AH122" i="71"/>
  <c r="AX122" i="71" s="1"/>
  <c r="AC30" i="71"/>
  <c r="AS30" i="71" s="1"/>
  <c r="AC73" i="71"/>
  <c r="AS73" i="71" s="1"/>
  <c r="AC105" i="71"/>
  <c r="AS105" i="71" s="1"/>
  <c r="AC154" i="71"/>
  <c r="AS154" i="71" s="1"/>
  <c r="AC150" i="71"/>
  <c r="AS150" i="71" s="1"/>
  <c r="T222" i="71"/>
  <c r="AA23" i="71"/>
  <c r="AQ23" i="71" s="1"/>
  <c r="AA197" i="71"/>
  <c r="AB22" i="71"/>
  <c r="AR22" i="71" s="1"/>
  <c r="AB198" i="71"/>
  <c r="AC213" i="71"/>
  <c r="X24" i="71"/>
  <c r="AN24" i="71" s="1"/>
  <c r="AD222" i="71"/>
  <c r="AD197" i="71"/>
  <c r="AT197" i="71" s="1"/>
  <c r="AE211" i="71"/>
  <c r="AF217" i="71"/>
  <c r="AB202" i="71"/>
  <c r="AB200" i="71"/>
  <c r="AB212" i="71"/>
  <c r="AH193" i="71"/>
  <c r="AX193" i="71" s="1"/>
  <c r="AH163" i="71"/>
  <c r="AX163" i="71" s="1"/>
  <c r="AA194" i="71"/>
  <c r="AQ194" i="71" s="1"/>
  <c r="X221" i="71"/>
  <c r="Z23" i="71"/>
  <c r="AP23" i="71" s="1"/>
  <c r="AC22" i="71"/>
  <c r="AS22" i="71" s="1"/>
  <c r="AC26" i="71"/>
  <c r="AS26" i="71" s="1"/>
  <c r="AC201" i="71"/>
  <c r="AC199" i="71"/>
  <c r="AS199" i="71" s="1"/>
  <c r="AC216" i="71"/>
  <c r="AD210" i="71"/>
  <c r="AD194" i="71"/>
  <c r="AT194" i="71" s="1"/>
  <c r="AD202" i="71"/>
  <c r="AD218" i="71"/>
  <c r="AF202" i="71"/>
  <c r="AF218" i="71"/>
  <c r="AB186" i="71"/>
  <c r="AR186" i="71" s="1"/>
  <c r="AB206" i="71"/>
  <c r="AB195" i="71"/>
  <c r="AR195" i="71" s="1"/>
  <c r="AB217" i="71"/>
  <c r="AA199" i="71"/>
  <c r="AA222" i="71"/>
  <c r="X190" i="71"/>
  <c r="AN190" i="71" s="1"/>
  <c r="T213" i="71"/>
  <c r="X205" i="71"/>
  <c r="AF206" i="71"/>
  <c r="AF212" i="71"/>
  <c r="AB191" i="71"/>
  <c r="AR191" i="71" s="1"/>
  <c r="AB219" i="71"/>
  <c r="AE26" i="71"/>
  <c r="AU26" i="71" s="1"/>
  <c r="AF199" i="71"/>
  <c r="AE97" i="71"/>
  <c r="AU97" i="71" s="1"/>
  <c r="AE117" i="71"/>
  <c r="AU117" i="71" s="1"/>
  <c r="AE206" i="71"/>
  <c r="AB24" i="71"/>
  <c r="AR24" i="71" s="1"/>
  <c r="AB27" i="71"/>
  <c r="AR27" i="71" s="1"/>
  <c r="AB194" i="71"/>
  <c r="AR194" i="71" s="1"/>
  <c r="AB201" i="71"/>
  <c r="AB222" i="71"/>
  <c r="T219" i="71"/>
  <c r="AA22" i="71"/>
  <c r="AQ22" i="71" s="1"/>
  <c r="AA192" i="71"/>
  <c r="AQ192" i="71" s="1"/>
  <c r="AA200" i="71"/>
  <c r="AA220" i="71"/>
  <c r="T198" i="71"/>
  <c r="AJ198" i="71" s="1"/>
  <c r="T197" i="71"/>
  <c r="AJ197" i="71" s="1"/>
  <c r="T208" i="71"/>
  <c r="AB204" i="71"/>
  <c r="AB203" i="71"/>
  <c r="AB213" i="71"/>
  <c r="AA193" i="71"/>
  <c r="AQ193" i="71" s="1"/>
  <c r="AA205" i="71"/>
  <c r="T216" i="71"/>
  <c r="AC192" i="71"/>
  <c r="AS192" i="71" s="1"/>
  <c r="AC200" i="71"/>
  <c r="Z215" i="71"/>
  <c r="AD208" i="71"/>
  <c r="AD192" i="71"/>
  <c r="AT192" i="71" s="1"/>
  <c r="AD200" i="71"/>
  <c r="AT200" i="71" s="1"/>
  <c r="AD216" i="71"/>
  <c r="AA211" i="71"/>
  <c r="AA221" i="71"/>
  <c r="T220" i="71"/>
  <c r="T205" i="71"/>
  <c r="AA203" i="71"/>
  <c r="AA190" i="71"/>
  <c r="AQ190" i="71" s="1"/>
  <c r="AF198" i="71"/>
  <c r="AF178" i="71"/>
  <c r="AV178" i="71" s="1"/>
  <c r="AF220" i="71"/>
  <c r="AF221" i="71"/>
  <c r="X196" i="71"/>
  <c r="AN196" i="71" s="1"/>
  <c r="X215" i="71"/>
  <c r="X214" i="71"/>
  <c r="AB187" i="71"/>
  <c r="AR187" i="71" s="1"/>
  <c r="AB192" i="71"/>
  <c r="AR192" i="71" s="1"/>
  <c r="AB205" i="71"/>
  <c r="AB214" i="71"/>
  <c r="T207" i="71"/>
  <c r="X191" i="71"/>
  <c r="AN191" i="71" s="1"/>
  <c r="AF210" i="71"/>
  <c r="AF214" i="71"/>
  <c r="AA187" i="71"/>
  <c r="AQ187" i="71" s="1"/>
  <c r="AA188" i="71"/>
  <c r="AQ188" i="71" s="1"/>
  <c r="AA196" i="71"/>
  <c r="Z189" i="71"/>
  <c r="AP189" i="71" s="1"/>
  <c r="Z193" i="71"/>
  <c r="AP193" i="71" s="1"/>
  <c r="Z205" i="71"/>
  <c r="X204" i="71"/>
  <c r="X25" i="71"/>
  <c r="AN25" i="71" s="1"/>
  <c r="AF23" i="71"/>
  <c r="AV23" i="71" s="1"/>
  <c r="AF200" i="71"/>
  <c r="AF187" i="71"/>
  <c r="AV187" i="71" s="1"/>
  <c r="AF191" i="71"/>
  <c r="AV191" i="71" s="1"/>
  <c r="AF215" i="71"/>
  <c r="AB23" i="71"/>
  <c r="AR23" i="71" s="1"/>
  <c r="AB196" i="71"/>
  <c r="AR196" i="71" s="1"/>
  <c r="AB199" i="71"/>
  <c r="AB211" i="71"/>
  <c r="AB215" i="71"/>
  <c r="X203" i="71"/>
  <c r="X192" i="71"/>
  <c r="AN192" i="71" s="1"/>
  <c r="T204" i="71"/>
  <c r="T218" i="71"/>
  <c r="AA210" i="71"/>
  <c r="X210" i="71"/>
  <c r="AF204" i="71"/>
  <c r="AF197" i="71"/>
  <c r="AB193" i="71"/>
  <c r="AR193" i="71" s="1"/>
  <c r="AB208" i="71"/>
  <c r="T206" i="71"/>
  <c r="AA213" i="71"/>
  <c r="X209" i="71"/>
  <c r="Z197" i="71"/>
  <c r="AP197" i="71" s="1"/>
  <c r="AB188" i="71"/>
  <c r="AR188" i="71" s="1"/>
  <c r="AA215" i="71"/>
  <c r="AA191" i="71"/>
  <c r="AQ191" i="71" s="1"/>
  <c r="AA214" i="71"/>
  <c r="AF201" i="71"/>
  <c r="AF209" i="71"/>
  <c r="AF213" i="71"/>
  <c r="AB197" i="71"/>
  <c r="AB210" i="71"/>
  <c r="AB218" i="71"/>
  <c r="AA189" i="71"/>
  <c r="AQ189" i="71" s="1"/>
  <c r="AA201" i="71"/>
  <c r="AA218" i="71"/>
  <c r="AF22" i="71"/>
  <c r="AV22" i="71" s="1"/>
  <c r="AF24" i="71"/>
  <c r="AV24" i="71" s="1"/>
  <c r="AF205" i="71"/>
  <c r="AB207" i="71"/>
  <c r="AA24" i="71"/>
  <c r="AQ24" i="71" s="1"/>
  <c r="AA217" i="71"/>
  <c r="AA198" i="71"/>
  <c r="AA202" i="71"/>
  <c r="AF207" i="71"/>
  <c r="AF211" i="71"/>
  <c r="AB216" i="71"/>
  <c r="AA25" i="71"/>
  <c r="AQ25" i="71" s="1"/>
  <c r="AA207" i="71"/>
  <c r="Z210" i="71"/>
  <c r="Z217" i="71"/>
  <c r="Z25" i="71"/>
  <c r="AP25" i="71" s="1"/>
  <c r="Z213" i="71"/>
  <c r="X198" i="71"/>
  <c r="AN198" i="71" s="1"/>
  <c r="X211" i="71"/>
  <c r="X212" i="71"/>
  <c r="X200" i="71"/>
  <c r="X220" i="71"/>
  <c r="T210" i="71"/>
  <c r="T215" i="71"/>
  <c r="T212" i="71"/>
  <c r="X199" i="71"/>
  <c r="AN199" i="71" s="1"/>
  <c r="AF179" i="71"/>
  <c r="AV179" i="71" s="1"/>
  <c r="X208" i="71"/>
  <c r="X188" i="71"/>
  <c r="AN188" i="71" s="1"/>
  <c r="AA185" i="71"/>
  <c r="AQ185" i="71" s="1"/>
  <c r="T203" i="71"/>
  <c r="AA206" i="71"/>
  <c r="AA212" i="71"/>
  <c r="X218" i="71"/>
  <c r="AF203" i="71"/>
  <c r="X195" i="71"/>
  <c r="AN195" i="71" s="1"/>
  <c r="T211" i="71"/>
  <c r="X213" i="71"/>
  <c r="X201" i="71"/>
  <c r="AF219" i="71"/>
  <c r="AF208" i="71"/>
  <c r="X202" i="71"/>
  <c r="X216" i="71"/>
  <c r="T214" i="71"/>
  <c r="Z214" i="71"/>
  <c r="X207" i="71"/>
  <c r="X22" i="71"/>
  <c r="AN22" i="71" s="1"/>
  <c r="X222" i="71"/>
  <c r="AB193" i="70"/>
  <c r="AR193" i="70" s="1"/>
  <c r="AA37" i="70"/>
  <c r="AQ37" i="70" s="1"/>
  <c r="T24" i="70"/>
  <c r="AJ24" i="70" s="1"/>
  <c r="T212" i="70"/>
  <c r="AJ212" i="70" s="1"/>
  <c r="T220" i="70"/>
  <c r="AF222" i="70"/>
  <c r="AA25" i="70"/>
  <c r="V201" i="70"/>
  <c r="AL201" i="70" s="1"/>
  <c r="AB24" i="70"/>
  <c r="T222" i="70"/>
  <c r="X197" i="70"/>
  <c r="AN197" i="70" s="1"/>
  <c r="X212" i="70"/>
  <c r="AD36" i="70"/>
  <c r="AT36" i="70" s="1"/>
  <c r="AD33" i="70"/>
  <c r="AD202" i="70"/>
  <c r="AT202" i="70" s="1"/>
  <c r="AD214" i="70"/>
  <c r="AD218" i="70"/>
  <c r="AB27" i="70"/>
  <c r="N7" i="53"/>
  <c r="Y22" i="71"/>
  <c r="AO22" i="71" s="1"/>
  <c r="Y205" i="71"/>
  <c r="Z202" i="71"/>
  <c r="AE213" i="71"/>
  <c r="AB198" i="70"/>
  <c r="AR198" i="70" s="1"/>
  <c r="AB38" i="70"/>
  <c r="AR38" i="70" s="1"/>
  <c r="AG32" i="70"/>
  <c r="X24" i="70"/>
  <c r="X30" i="70"/>
  <c r="X39" i="70"/>
  <c r="AN39" i="70" s="1"/>
  <c r="X216" i="70"/>
  <c r="AD29" i="70"/>
  <c r="AD207" i="70"/>
  <c r="AT207" i="70" s="1"/>
  <c r="AB214" i="70"/>
  <c r="X195" i="70"/>
  <c r="AN195" i="70" s="1"/>
  <c r="X27" i="70"/>
  <c r="X204" i="70"/>
  <c r="AN204" i="70" s="1"/>
  <c r="AD25" i="70"/>
  <c r="AD26" i="70"/>
  <c r="AD220" i="70"/>
  <c r="Y193" i="71"/>
  <c r="AO193" i="71" s="1"/>
  <c r="Y209" i="71"/>
  <c r="AD191" i="71"/>
  <c r="AT191" i="71" s="1"/>
  <c r="AD195" i="71"/>
  <c r="AT195" i="71" s="1"/>
  <c r="AE195" i="71"/>
  <c r="AU195" i="71" s="1"/>
  <c r="AH202" i="71"/>
  <c r="AX202" i="71" s="1"/>
  <c r="Z203" i="71"/>
  <c r="Z219" i="71"/>
  <c r="AC28" i="71"/>
  <c r="AS28" i="71" s="1"/>
  <c r="AC205" i="71"/>
  <c r="AC203" i="71"/>
  <c r="AC214" i="71"/>
  <c r="AC202" i="71"/>
  <c r="AC209" i="71"/>
  <c r="Z201" i="71"/>
  <c r="Z220" i="71"/>
  <c r="AH129" i="71"/>
  <c r="AX129" i="71" s="1"/>
  <c r="AD29" i="71"/>
  <c r="AT29" i="71" s="1"/>
  <c r="AD45" i="71"/>
  <c r="AT45" i="71" s="1"/>
  <c r="AD64" i="71"/>
  <c r="AT64" i="71" s="1"/>
  <c r="AD185" i="71"/>
  <c r="AT185" i="71" s="1"/>
  <c r="AD126" i="71"/>
  <c r="AT126" i="71" s="1"/>
  <c r="AD158" i="71"/>
  <c r="AT158" i="71" s="1"/>
  <c r="AD174" i="71"/>
  <c r="AT174" i="71" s="1"/>
  <c r="AD212" i="71"/>
  <c r="AD188" i="71"/>
  <c r="AT188" i="71" s="1"/>
  <c r="AD196" i="71"/>
  <c r="AT196" i="71" s="1"/>
  <c r="AD204" i="71"/>
  <c r="AD220" i="71"/>
  <c r="AE22" i="71"/>
  <c r="AU22" i="71" s="1"/>
  <c r="AE187" i="71"/>
  <c r="AU187" i="71" s="1"/>
  <c r="AE154" i="71"/>
  <c r="AU154" i="71" s="1"/>
  <c r="AE198" i="71"/>
  <c r="AU198" i="71" s="1"/>
  <c r="AE153" i="71"/>
  <c r="AU153" i="71" s="1"/>
  <c r="AH147" i="71"/>
  <c r="AX147" i="71" s="1"/>
  <c r="AH63" i="71"/>
  <c r="AX63" i="71" s="1"/>
  <c r="AH36" i="71"/>
  <c r="AX36" i="71" s="1"/>
  <c r="AE209" i="71"/>
  <c r="U193" i="71"/>
  <c r="AK193" i="71" s="1"/>
  <c r="AC218" i="71"/>
  <c r="AC191" i="71"/>
  <c r="AS191" i="71" s="1"/>
  <c r="AC188" i="71"/>
  <c r="AS188" i="71" s="1"/>
  <c r="AC196" i="71"/>
  <c r="AS196" i="71" s="1"/>
  <c r="AC204" i="71"/>
  <c r="AC219" i="71"/>
  <c r="Z218" i="71"/>
  <c r="AH141" i="71"/>
  <c r="AX141" i="71" s="1"/>
  <c r="AH172" i="71"/>
  <c r="AX172" i="71" s="1"/>
  <c r="AH105" i="71"/>
  <c r="AX105" i="71" s="1"/>
  <c r="AH57" i="71"/>
  <c r="AX57" i="71" s="1"/>
  <c r="AD42" i="71"/>
  <c r="AT42" i="71" s="1"/>
  <c r="AD46" i="71"/>
  <c r="AT46" i="71" s="1"/>
  <c r="AD65" i="71"/>
  <c r="AT65" i="71" s="1"/>
  <c r="AD81" i="71"/>
  <c r="AT81" i="71" s="1"/>
  <c r="AD97" i="71"/>
  <c r="AT97" i="71" s="1"/>
  <c r="AD113" i="71"/>
  <c r="AT113" i="71" s="1"/>
  <c r="AD119" i="71"/>
  <c r="AT119" i="71" s="1"/>
  <c r="AD127" i="71"/>
  <c r="AT127" i="71" s="1"/>
  <c r="AD162" i="71"/>
  <c r="AT162" i="71" s="1"/>
  <c r="AD213" i="71"/>
  <c r="AD193" i="71"/>
  <c r="AT193" i="71" s="1"/>
  <c r="AD205" i="71"/>
  <c r="AD217" i="71"/>
  <c r="AD221" i="71"/>
  <c r="AE42" i="71"/>
  <c r="AU42" i="71" s="1"/>
  <c r="AE202" i="71"/>
  <c r="AU202" i="71" s="1"/>
  <c r="AH186" i="71"/>
  <c r="AX186" i="71" s="1"/>
  <c r="AH48" i="71"/>
  <c r="AX48" i="71" s="1"/>
  <c r="Y27" i="71"/>
  <c r="AO27" i="71" s="1"/>
  <c r="Y202" i="71"/>
  <c r="Y217" i="71"/>
  <c r="Y222" i="71"/>
  <c r="AB211" i="70"/>
  <c r="AB195" i="70"/>
  <c r="AR195" i="70" s="1"/>
  <c r="AB35" i="70"/>
  <c r="Z22" i="70"/>
  <c r="Z189" i="70"/>
  <c r="AP189" i="70" s="1"/>
  <c r="Z197" i="70"/>
  <c r="AP197" i="70" s="1"/>
  <c r="Z201" i="70"/>
  <c r="AP201" i="70" s="1"/>
  <c r="Z209" i="70"/>
  <c r="Z213" i="70"/>
  <c r="AB218" i="70"/>
  <c r="AB220" i="70"/>
  <c r="AB204" i="70"/>
  <c r="AR204" i="70" s="1"/>
  <c r="X194" i="70"/>
  <c r="AN194" i="70" s="1"/>
  <c r="X32" i="70"/>
  <c r="X38" i="70"/>
  <c r="AN38" i="70" s="1"/>
  <c r="AD41" i="70"/>
  <c r="AT41" i="70" s="1"/>
  <c r="AD201" i="70"/>
  <c r="AT201" i="70" s="1"/>
  <c r="AE25" i="71"/>
  <c r="AU25" i="71" s="1"/>
  <c r="W214" i="71"/>
  <c r="Z198" i="71"/>
  <c r="AP198" i="71" s="1"/>
  <c r="AE199" i="71"/>
  <c r="AU199" i="71" s="1"/>
  <c r="AE200" i="71"/>
  <c r="AU200" i="71" s="1"/>
  <c r="AE214" i="71"/>
  <c r="AE218" i="71"/>
  <c r="U217" i="71"/>
  <c r="U212" i="71"/>
  <c r="U222" i="71"/>
  <c r="AE205" i="71"/>
  <c r="W195" i="71"/>
  <c r="AM195" i="71" s="1"/>
  <c r="W203" i="71"/>
  <c r="Y203" i="71"/>
  <c r="Z194" i="71"/>
  <c r="AP194" i="71" s="1"/>
  <c r="AE116" i="71"/>
  <c r="AU116" i="71" s="1"/>
  <c r="AE148" i="71"/>
  <c r="AU148" i="71" s="1"/>
  <c r="AE215" i="71"/>
  <c r="W199" i="71"/>
  <c r="W207" i="71"/>
  <c r="W200" i="71"/>
  <c r="W222" i="71"/>
  <c r="W208" i="71"/>
  <c r="W216" i="71"/>
  <c r="Y211" i="71"/>
  <c r="V214" i="71"/>
  <c r="V216" i="71"/>
  <c r="V195" i="71"/>
  <c r="AL195" i="71" s="1"/>
  <c r="V203" i="71"/>
  <c r="Y192" i="71"/>
  <c r="AO192" i="71" s="1"/>
  <c r="Y215" i="71"/>
  <c r="Z27" i="71"/>
  <c r="AP27" i="71" s="1"/>
  <c r="Z208" i="71"/>
  <c r="U199" i="71"/>
  <c r="AK199" i="71" s="1"/>
  <c r="U218" i="71"/>
  <c r="W194" i="71"/>
  <c r="AM194" i="71" s="1"/>
  <c r="W198" i="71"/>
  <c r="W206" i="71"/>
  <c r="W220" i="71"/>
  <c r="W215" i="71"/>
  <c r="W219" i="71"/>
  <c r="Y208" i="71"/>
  <c r="Y199" i="71"/>
  <c r="Y194" i="71"/>
  <c r="AO194" i="71" s="1"/>
  <c r="U198" i="71"/>
  <c r="AK198" i="71" s="1"/>
  <c r="U219" i="71"/>
  <c r="U203" i="71"/>
  <c r="P8" i="53"/>
  <c r="AD209" i="70"/>
  <c r="AT209" i="70" s="1"/>
  <c r="AE168" i="70"/>
  <c r="AU168" i="70" s="1"/>
  <c r="AF30" i="70"/>
  <c r="AF38" i="70"/>
  <c r="AV38" i="70" s="1"/>
  <c r="AF215" i="70"/>
  <c r="AV215" i="70" s="1"/>
  <c r="AE128" i="70"/>
  <c r="AU128" i="70" s="1"/>
  <c r="AB189" i="70"/>
  <c r="AR189" i="70" s="1"/>
  <c r="AB30" i="70"/>
  <c r="AB205" i="70"/>
  <c r="AR205" i="70" s="1"/>
  <c r="AB33" i="70"/>
  <c r="AB25" i="70"/>
  <c r="Z25" i="70"/>
  <c r="Z31" i="70"/>
  <c r="Z221" i="70"/>
  <c r="Y200" i="70"/>
  <c r="AO200" i="70" s="1"/>
  <c r="Y31" i="70"/>
  <c r="Y196" i="70"/>
  <c r="AO196" i="70" s="1"/>
  <c r="X213" i="70"/>
  <c r="X196" i="70"/>
  <c r="AN196" i="70" s="1"/>
  <c r="X208" i="70"/>
  <c r="AN208" i="70" s="1"/>
  <c r="V34" i="70"/>
  <c r="AL34" i="70" s="1"/>
  <c r="V33" i="70"/>
  <c r="AL33" i="70" s="1"/>
  <c r="V206" i="70"/>
  <c r="AL206" i="70" s="1"/>
  <c r="V210" i="70"/>
  <c r="AL210" i="70" s="1"/>
  <c r="V214" i="70"/>
  <c r="AL214" i="70" s="1"/>
  <c r="T214" i="70"/>
  <c r="AJ214" i="70" s="1"/>
  <c r="T34" i="70"/>
  <c r="AJ34" i="70" s="1"/>
  <c r="T38" i="70"/>
  <c r="AJ38" i="70" s="1"/>
  <c r="T203" i="70"/>
  <c r="AJ203" i="70" s="1"/>
  <c r="T211" i="70"/>
  <c r="AJ211" i="70" s="1"/>
  <c r="T33" i="70"/>
  <c r="AJ33" i="70" s="1"/>
  <c r="T215" i="70"/>
  <c r="AJ215" i="70" s="1"/>
  <c r="T210" i="70"/>
  <c r="AJ210" i="70" s="1"/>
  <c r="AB222" i="70"/>
  <c r="AB190" i="70"/>
  <c r="AR190" i="70" s="1"/>
  <c r="AB28" i="70"/>
  <c r="AB197" i="70"/>
  <c r="AR197" i="70" s="1"/>
  <c r="AB201" i="70"/>
  <c r="AR201" i="70" s="1"/>
  <c r="AB23" i="70"/>
  <c r="AB210" i="70"/>
  <c r="AR210" i="70" s="1"/>
  <c r="AB34" i="70"/>
  <c r="AH91" i="70"/>
  <c r="AX91" i="70" s="1"/>
  <c r="AH212" i="70"/>
  <c r="AX212" i="70" s="1"/>
  <c r="AH33" i="70"/>
  <c r="AH194" i="70"/>
  <c r="AX194" i="70" s="1"/>
  <c r="AH104" i="70"/>
  <c r="AX104" i="70" s="1"/>
  <c r="AH148" i="70"/>
  <c r="AX148" i="70" s="1"/>
  <c r="Z37" i="70"/>
  <c r="Z30" i="70"/>
  <c r="Z188" i="70"/>
  <c r="AP188" i="70" s="1"/>
  <c r="Z196" i="70"/>
  <c r="AP196" i="70" s="1"/>
  <c r="Z204" i="70"/>
  <c r="AP204" i="70" s="1"/>
  <c r="Z216" i="70"/>
  <c r="V32" i="70"/>
  <c r="AL32" i="70" s="1"/>
  <c r="V213" i="70"/>
  <c r="AL213" i="70" s="1"/>
  <c r="T216" i="70"/>
  <c r="AJ216" i="70" s="1"/>
  <c r="X206" i="70"/>
  <c r="AN206" i="70" s="1"/>
  <c r="Y38" i="70"/>
  <c r="AF33" i="70"/>
  <c r="AF202" i="70"/>
  <c r="AV202" i="70" s="1"/>
  <c r="AF210" i="70"/>
  <c r="AV210" i="70" s="1"/>
  <c r="AF214" i="70"/>
  <c r="AV214" i="70" s="1"/>
  <c r="Z43" i="70"/>
  <c r="AP43" i="70" s="1"/>
  <c r="Z190" i="70"/>
  <c r="AP190" i="70" s="1"/>
  <c r="V29" i="70"/>
  <c r="T22" i="70"/>
  <c r="AJ22" i="70" s="1"/>
  <c r="AF27" i="70"/>
  <c r="AF212" i="70"/>
  <c r="AV212" i="70" s="1"/>
  <c r="AE82" i="70"/>
  <c r="AU82" i="70" s="1"/>
  <c r="AE68" i="70"/>
  <c r="AU68" i="70" s="1"/>
  <c r="X219" i="70"/>
  <c r="AB215" i="70"/>
  <c r="AB199" i="70"/>
  <c r="AR199" i="70" s="1"/>
  <c r="AB194" i="70"/>
  <c r="AR194" i="70" s="1"/>
  <c r="AB208" i="70"/>
  <c r="AR208" i="70" s="1"/>
  <c r="AB192" i="70"/>
  <c r="AR192" i="70" s="1"/>
  <c r="AB32" i="70"/>
  <c r="V40" i="70"/>
  <c r="AL40" i="70" s="1"/>
  <c r="AB40" i="70"/>
  <c r="AR40" i="70" s="1"/>
  <c r="AH80" i="70"/>
  <c r="AX80" i="70" s="1"/>
  <c r="AH158" i="70"/>
  <c r="AX158" i="70" s="1"/>
  <c r="Z27" i="70"/>
  <c r="Z186" i="70"/>
  <c r="AP186" i="70" s="1"/>
  <c r="Z206" i="70"/>
  <c r="AP206" i="70" s="1"/>
  <c r="AF204" i="70"/>
  <c r="AV204" i="70" s="1"/>
  <c r="AB209" i="70"/>
  <c r="AR209" i="70" s="1"/>
  <c r="AB22" i="70"/>
  <c r="AC221" i="70"/>
  <c r="Z36" i="70"/>
  <c r="Z187" i="70"/>
  <c r="AP187" i="70" s="1"/>
  <c r="Z191" i="70"/>
  <c r="AP191" i="70" s="1"/>
  <c r="Z211" i="70"/>
  <c r="X33" i="70"/>
  <c r="V26" i="70"/>
  <c r="V192" i="70"/>
  <c r="AL192" i="70" s="1"/>
  <c r="V200" i="70"/>
  <c r="AL200" i="70" s="1"/>
  <c r="V204" i="70"/>
  <c r="AL204" i="70" s="1"/>
  <c r="T23" i="70"/>
  <c r="AJ23" i="70" s="1"/>
  <c r="T207" i="70"/>
  <c r="AJ207" i="70" s="1"/>
  <c r="X29" i="70"/>
  <c r="AF24" i="70"/>
  <c r="AF32" i="70"/>
  <c r="AF36" i="70"/>
  <c r="AV36" i="70" s="1"/>
  <c r="AF201" i="70"/>
  <c r="AV201" i="70" s="1"/>
  <c r="AF205" i="70"/>
  <c r="AV205" i="70" s="1"/>
  <c r="AF213" i="70"/>
  <c r="AV213" i="70" s="1"/>
  <c r="V28" i="70"/>
  <c r="V194" i="70"/>
  <c r="AL194" i="70" s="1"/>
  <c r="T205" i="70"/>
  <c r="AJ205" i="70" s="1"/>
  <c r="T209" i="70"/>
  <c r="AJ209" i="70" s="1"/>
  <c r="T213" i="70"/>
  <c r="AJ213" i="70" s="1"/>
  <c r="T217" i="70"/>
  <c r="AJ217" i="70" s="1"/>
  <c r="T221" i="70"/>
  <c r="AF34" i="70"/>
  <c r="AF203" i="70"/>
  <c r="AV203" i="70" s="1"/>
  <c r="AF211" i="70"/>
  <c r="AV211" i="70" s="1"/>
  <c r="AF219" i="70"/>
  <c r="X28" i="70"/>
  <c r="X221" i="70"/>
  <c r="AD31" i="70"/>
  <c r="AD40" i="70"/>
  <c r="AT40" i="70" s="1"/>
  <c r="AB221" i="70"/>
  <c r="AB29" i="70"/>
  <c r="AB213" i="70"/>
  <c r="T208" i="70"/>
  <c r="AJ208" i="70" s="1"/>
  <c r="AF29" i="70"/>
  <c r="X201" i="70"/>
  <c r="AN201" i="70" s="1"/>
  <c r="X23" i="70"/>
  <c r="X200" i="70"/>
  <c r="AN200" i="70" s="1"/>
  <c r="X218" i="70"/>
  <c r="V25" i="70"/>
  <c r="V22" i="70"/>
  <c r="V208" i="70"/>
  <c r="AL208" i="70" s="1"/>
  <c r="V212" i="70"/>
  <c r="AL212" i="70" s="1"/>
  <c r="T219" i="70"/>
  <c r="AF217" i="70"/>
  <c r="AV217" i="70" s="1"/>
  <c r="AD23" i="70"/>
  <c r="AD206" i="70"/>
  <c r="AT206" i="70" s="1"/>
  <c r="AD222" i="70"/>
  <c r="T206" i="70"/>
  <c r="AJ206" i="70" s="1"/>
  <c r="T218" i="70"/>
  <c r="AB203" i="70"/>
  <c r="AR203" i="70" s="1"/>
  <c r="AB212" i="70"/>
  <c r="AB196" i="70"/>
  <c r="AR196" i="70" s="1"/>
  <c r="AB36" i="70"/>
  <c r="AB206" i="70"/>
  <c r="AR206" i="70" s="1"/>
  <c r="AB31" i="70"/>
  <c r="AB219" i="70"/>
  <c r="Z35" i="70"/>
  <c r="Z195" i="70"/>
  <c r="AP195" i="70" s="1"/>
  <c r="Z215" i="70"/>
  <c r="X209" i="70"/>
  <c r="AN209" i="70" s="1"/>
  <c r="X220" i="70"/>
  <c r="X37" i="70"/>
  <c r="X211" i="70"/>
  <c r="X31" i="70"/>
  <c r="X198" i="70"/>
  <c r="AN198" i="70" s="1"/>
  <c r="X26" i="70"/>
  <c r="X25" i="70"/>
  <c r="X202" i="70"/>
  <c r="AN202" i="70" s="1"/>
  <c r="V197" i="70"/>
  <c r="AL197" i="70" s="1"/>
  <c r="V196" i="70"/>
  <c r="AL196" i="70" s="1"/>
  <c r="T204" i="70"/>
  <c r="AJ204" i="70" s="1"/>
  <c r="AB39" i="70"/>
  <c r="AR39" i="70" s="1"/>
  <c r="Z32" i="70"/>
  <c r="Z220" i="70"/>
  <c r="V217" i="70"/>
  <c r="V221" i="70"/>
  <c r="AF25" i="70"/>
  <c r="AF206" i="70"/>
  <c r="AV206" i="70" s="1"/>
  <c r="AF218" i="70"/>
  <c r="X40" i="70"/>
  <c r="AN40" i="70" s="1"/>
  <c r="X207" i="70"/>
  <c r="AN207" i="70" s="1"/>
  <c r="AB217" i="70"/>
  <c r="AB207" i="70"/>
  <c r="AR207" i="70" s="1"/>
  <c r="AB191" i="70"/>
  <c r="AR191" i="70" s="1"/>
  <c r="AB202" i="70"/>
  <c r="AR202" i="70" s="1"/>
  <c r="AB26" i="70"/>
  <c r="AB216" i="70"/>
  <c r="AB200" i="70"/>
  <c r="AR200" i="70" s="1"/>
  <c r="Z24" i="70"/>
  <c r="Z214" i="70"/>
  <c r="V199" i="70"/>
  <c r="AL199" i="70" s="1"/>
  <c r="V203" i="70"/>
  <c r="AL203" i="70" s="1"/>
  <c r="X214" i="70"/>
  <c r="X22" i="70"/>
  <c r="Z28" i="70"/>
  <c r="Z207" i="70"/>
  <c r="V220" i="70"/>
  <c r="X222" i="70"/>
  <c r="AF28" i="70"/>
  <c r="AF40" i="70"/>
  <c r="AV40" i="70" s="1"/>
  <c r="AF209" i="70"/>
  <c r="AV209" i="70" s="1"/>
  <c r="AF221" i="70"/>
  <c r="X36" i="70"/>
  <c r="X203" i="70"/>
  <c r="AN203" i="70" s="1"/>
  <c r="X35" i="70"/>
  <c r="Z23" i="70"/>
  <c r="Z212" i="70"/>
  <c r="X210" i="70"/>
  <c r="V27" i="70"/>
  <c r="V193" i="70"/>
  <c r="AL193" i="70" s="1"/>
  <c r="Z34" i="70"/>
  <c r="Z193" i="70"/>
  <c r="AP193" i="70" s="1"/>
  <c r="Z205" i="70"/>
  <c r="AP205" i="70" s="1"/>
  <c r="Z217" i="70"/>
  <c r="V23" i="70"/>
  <c r="V198" i="70"/>
  <c r="AL198" i="70" s="1"/>
  <c r="V202" i="70"/>
  <c r="AL202" i="70" s="1"/>
  <c r="V218" i="70"/>
  <c r="V222" i="70"/>
  <c r="AF22" i="70"/>
  <c r="AF26" i="70"/>
  <c r="AF42" i="70"/>
  <c r="AV42" i="70" s="1"/>
  <c r="AF199" i="70"/>
  <c r="AV199" i="70" s="1"/>
  <c r="AF207" i="70"/>
  <c r="AV207" i="70" s="1"/>
  <c r="X205" i="70"/>
  <c r="AN205" i="70" s="1"/>
  <c r="X34" i="70"/>
  <c r="AD200" i="70"/>
  <c r="AT200" i="70" s="1"/>
  <c r="AF37" i="70"/>
  <c r="AV37" i="70" s="1"/>
  <c r="AF198" i="70"/>
  <c r="AV198" i="70" s="1"/>
  <c r="X217" i="70"/>
  <c r="Z39" i="70"/>
  <c r="AP39" i="70" s="1"/>
  <c r="Z33" i="70"/>
  <c r="Z194" i="70"/>
  <c r="AP194" i="70" s="1"/>
  <c r="Z198" i="70"/>
  <c r="AP198" i="70" s="1"/>
  <c r="Z210" i="70"/>
  <c r="Z218" i="70"/>
  <c r="Z222" i="70"/>
  <c r="V24" i="70"/>
  <c r="V195" i="70"/>
  <c r="AL195" i="70" s="1"/>
  <c r="V207" i="70"/>
  <c r="AL207" i="70" s="1"/>
  <c r="V211" i="70"/>
  <c r="AL211" i="70" s="1"/>
  <c r="V215" i="70"/>
  <c r="AL215" i="70" s="1"/>
  <c r="V219" i="70"/>
  <c r="AF23" i="70"/>
  <c r="AF31" i="70"/>
  <c r="AF35" i="70"/>
  <c r="AF200" i="70"/>
  <c r="AV200" i="70" s="1"/>
  <c r="AF208" i="70"/>
  <c r="AV208" i="70" s="1"/>
  <c r="AF216" i="70"/>
  <c r="AV216" i="70" s="1"/>
  <c r="AF220" i="70"/>
  <c r="X199" i="70"/>
  <c r="AN199" i="70" s="1"/>
  <c r="X215" i="70"/>
  <c r="Z26" i="70"/>
  <c r="Z202" i="70"/>
  <c r="AP202" i="70" s="1"/>
  <c r="AD27" i="70"/>
  <c r="AD205" i="70"/>
  <c r="AT205" i="70" s="1"/>
  <c r="AA201" i="70"/>
  <c r="AQ201" i="70" s="1"/>
  <c r="Z29" i="70"/>
  <c r="Z199" i="70"/>
  <c r="AP199" i="70" s="1"/>
  <c r="Z203" i="70"/>
  <c r="AP203" i="70" s="1"/>
  <c r="Z219" i="70"/>
  <c r="V31" i="70"/>
  <c r="V216" i="70"/>
  <c r="AG212" i="70"/>
  <c r="AW212" i="70" s="1"/>
  <c r="AD28" i="70"/>
  <c r="AD42" i="70"/>
  <c r="AT42" i="70" s="1"/>
  <c r="AD45" i="70"/>
  <c r="AT45" i="70" s="1"/>
  <c r="AD198" i="70"/>
  <c r="AT198" i="70" s="1"/>
  <c r="AD210" i="70"/>
  <c r="AT210" i="70" s="1"/>
  <c r="AA40" i="70"/>
  <c r="AQ40" i="70" s="1"/>
  <c r="AA26" i="70"/>
  <c r="AA197" i="70"/>
  <c r="AQ197" i="70" s="1"/>
  <c r="AA219" i="70"/>
  <c r="V35" i="70"/>
  <c r="AL35" i="70" s="1"/>
  <c r="AA196" i="70"/>
  <c r="AQ196" i="70" s="1"/>
  <c r="AA30" i="70"/>
  <c r="AH25" i="70"/>
  <c r="Z38" i="70"/>
  <c r="Z192" i="70"/>
  <c r="AP192" i="70" s="1"/>
  <c r="Z200" i="70"/>
  <c r="AP200" i="70" s="1"/>
  <c r="Z208" i="70"/>
  <c r="V30" i="70"/>
  <c r="V205" i="70"/>
  <c r="AL205" i="70" s="1"/>
  <c r="V209" i="70"/>
  <c r="AL209" i="70" s="1"/>
  <c r="AE211" i="70"/>
  <c r="AD24" i="70"/>
  <c r="AD38" i="70"/>
  <c r="AT38" i="70" s="1"/>
  <c r="AD22" i="70"/>
  <c r="AD203" i="70"/>
  <c r="AT203" i="70" s="1"/>
  <c r="AD211" i="70"/>
  <c r="AT211" i="70" s="1"/>
  <c r="AA192" i="70"/>
  <c r="AQ192" i="70" s="1"/>
  <c r="AA205" i="70"/>
  <c r="AQ205" i="70" s="1"/>
  <c r="AD39" i="70"/>
  <c r="AT39" i="70" s="1"/>
  <c r="AD196" i="70"/>
  <c r="AT196" i="70" s="1"/>
  <c r="AD216" i="70"/>
  <c r="AD32" i="70"/>
  <c r="AD30" i="70"/>
  <c r="AD213" i="70"/>
  <c r="AD37" i="70"/>
  <c r="AT37" i="70" s="1"/>
  <c r="AD197" i="70"/>
  <c r="AT197" i="70" s="1"/>
  <c r="AD217" i="70"/>
  <c r="AD221" i="70"/>
  <c r="AD34" i="70"/>
  <c r="AD195" i="70"/>
  <c r="AT195" i="70" s="1"/>
  <c r="AD199" i="70"/>
  <c r="AT199" i="70" s="1"/>
  <c r="AD215" i="70"/>
  <c r="AD219" i="70"/>
  <c r="AA33" i="70"/>
  <c r="AA212" i="70"/>
  <c r="AH45" i="70"/>
  <c r="AX45" i="70" s="1"/>
  <c r="AG222" i="70"/>
  <c r="AD35" i="70"/>
  <c r="AT35" i="70" s="1"/>
  <c r="AD46" i="70"/>
  <c r="AT46" i="70" s="1"/>
  <c r="AD204" i="70"/>
  <c r="AT204" i="70" s="1"/>
  <c r="AD208" i="70"/>
  <c r="AT208" i="70" s="1"/>
  <c r="AD212" i="70"/>
  <c r="AT212" i="70" s="1"/>
  <c r="AA222" i="70"/>
  <c r="AA217" i="70"/>
  <c r="AA188" i="70"/>
  <c r="AQ188" i="70" s="1"/>
  <c r="AA213" i="70"/>
  <c r="AA200" i="70"/>
  <c r="AQ200" i="70" s="1"/>
  <c r="AH222" i="70"/>
  <c r="AX222" i="70" s="1"/>
  <c r="AA204" i="70"/>
  <c r="AQ204" i="70" s="1"/>
  <c r="AA191" i="70"/>
  <c r="AQ191" i="70" s="1"/>
  <c r="Y204" i="70"/>
  <c r="AO204" i="70" s="1"/>
  <c r="Y220" i="70"/>
  <c r="Y23" i="70"/>
  <c r="Y39" i="70"/>
  <c r="AO39" i="70" s="1"/>
  <c r="Y192" i="70"/>
  <c r="AO192" i="70" s="1"/>
  <c r="Y27" i="70"/>
  <c r="Y208" i="70"/>
  <c r="AO208" i="70" s="1"/>
  <c r="AA195" i="70"/>
  <c r="AQ195" i="70" s="1"/>
  <c r="AA36" i="70"/>
  <c r="AA207" i="70"/>
  <c r="AQ207" i="70" s="1"/>
  <c r="AA209" i="70"/>
  <c r="AA220" i="70"/>
  <c r="AA216" i="70"/>
  <c r="Y216" i="70"/>
  <c r="Y35" i="70"/>
  <c r="Y212" i="70"/>
  <c r="AA28" i="70"/>
  <c r="AA34" i="70"/>
  <c r="Y26" i="70"/>
  <c r="AA199" i="70"/>
  <c r="AQ199" i="70" s="1"/>
  <c r="AA23" i="70"/>
  <c r="AA208" i="70"/>
  <c r="AQ208" i="70" s="1"/>
  <c r="Y191" i="70"/>
  <c r="AO191" i="70" s="1"/>
  <c r="AA203" i="70"/>
  <c r="AQ203" i="70" s="1"/>
  <c r="AA27" i="70"/>
  <c r="AA189" i="70"/>
  <c r="AQ189" i="70" s="1"/>
  <c r="AE22" i="70"/>
  <c r="AE36" i="70"/>
  <c r="AU36" i="70" s="1"/>
  <c r="Y215" i="70"/>
  <c r="Y195" i="70"/>
  <c r="AO195" i="70" s="1"/>
  <c r="Y207" i="70"/>
  <c r="AO207" i="70" s="1"/>
  <c r="Y42" i="70"/>
  <c r="AO42" i="70" s="1"/>
  <c r="W23" i="70"/>
  <c r="W28" i="70"/>
  <c r="W80" i="70"/>
  <c r="AM80" i="70" s="1"/>
  <c r="W59" i="70"/>
  <c r="AM59" i="70" s="1"/>
  <c r="W134" i="70"/>
  <c r="AM134" i="70" s="1"/>
  <c r="W106" i="70"/>
  <c r="AM106" i="70" s="1"/>
  <c r="W127" i="70"/>
  <c r="AM127" i="70" s="1"/>
  <c r="W159" i="70"/>
  <c r="AM159" i="70" s="1"/>
  <c r="W198" i="70"/>
  <c r="AM198" i="70" s="1"/>
  <c r="W202" i="70"/>
  <c r="AM202" i="70" s="1"/>
  <c r="W222" i="70"/>
  <c r="Y199" i="70"/>
  <c r="AO199" i="70" s="1"/>
  <c r="Y211" i="70"/>
  <c r="Y219" i="70"/>
  <c r="Y22" i="70"/>
  <c r="AA24" i="70"/>
  <c r="AA214" i="70"/>
  <c r="U206" i="70"/>
  <c r="AK206" i="70" s="1"/>
  <c r="U124" i="70"/>
  <c r="AK124" i="70" s="1"/>
  <c r="U219" i="70"/>
  <c r="U193" i="70"/>
  <c r="AK193" i="70" s="1"/>
  <c r="U164" i="70"/>
  <c r="AK164" i="70" s="1"/>
  <c r="U191" i="70"/>
  <c r="AK191" i="70" s="1"/>
  <c r="U185" i="70"/>
  <c r="AK185" i="70" s="1"/>
  <c r="AA22" i="70"/>
  <c r="AE94" i="70"/>
  <c r="AU94" i="70" s="1"/>
  <c r="AE112" i="70"/>
  <c r="AU112" i="70" s="1"/>
  <c r="AE180" i="70"/>
  <c r="AU180" i="70" s="1"/>
  <c r="AE52" i="70"/>
  <c r="AU52" i="70" s="1"/>
  <c r="AE26" i="70"/>
  <c r="AE184" i="70"/>
  <c r="AU184" i="70" s="1"/>
  <c r="AE213" i="70"/>
  <c r="AE37" i="70"/>
  <c r="AU37" i="70" s="1"/>
  <c r="AH62" i="70"/>
  <c r="AX62" i="70" s="1"/>
  <c r="AH27" i="70"/>
  <c r="AH165" i="70"/>
  <c r="AX165" i="70" s="1"/>
  <c r="AH34" i="70"/>
  <c r="AH109" i="70"/>
  <c r="AX109" i="70" s="1"/>
  <c r="AH31" i="70"/>
  <c r="AH145" i="70"/>
  <c r="AX145" i="70" s="1"/>
  <c r="U104" i="70"/>
  <c r="AK104" i="70" s="1"/>
  <c r="U207" i="70"/>
  <c r="AK207" i="70" s="1"/>
  <c r="W110" i="70"/>
  <c r="AM110" i="70" s="1"/>
  <c r="W220" i="70"/>
  <c r="W66" i="70"/>
  <c r="AM66" i="70" s="1"/>
  <c r="W138" i="70"/>
  <c r="AM138" i="70" s="1"/>
  <c r="W199" i="70"/>
  <c r="AM199" i="70" s="1"/>
  <c r="AH125" i="70"/>
  <c r="AX125" i="70" s="1"/>
  <c r="U136" i="70"/>
  <c r="AK136" i="70" s="1"/>
  <c r="AH54" i="70"/>
  <c r="AX54" i="70" s="1"/>
  <c r="AH141" i="70"/>
  <c r="AX141" i="70" s="1"/>
  <c r="W30" i="70"/>
  <c r="AH221" i="70"/>
  <c r="AX221" i="70" s="1"/>
  <c r="AC23" i="70"/>
  <c r="AC39" i="70"/>
  <c r="AS39" i="70" s="1"/>
  <c r="AC195" i="70"/>
  <c r="AS195" i="70" s="1"/>
  <c r="AE144" i="70"/>
  <c r="AU144" i="70" s="1"/>
  <c r="AE208" i="70"/>
  <c r="Y25" i="70"/>
  <c r="Y203" i="70"/>
  <c r="AO203" i="70" s="1"/>
  <c r="Y198" i="70"/>
  <c r="AO198" i="70" s="1"/>
  <c r="Y213" i="70"/>
  <c r="Y24" i="70"/>
  <c r="Y40" i="70"/>
  <c r="AO40" i="70" s="1"/>
  <c r="Y222" i="70"/>
  <c r="AG220" i="70"/>
  <c r="AA194" i="70"/>
  <c r="AQ194" i="70" s="1"/>
  <c r="U194" i="70"/>
  <c r="AK194" i="70" s="1"/>
  <c r="U30" i="70"/>
  <c r="U199" i="70"/>
  <c r="AK199" i="70" s="1"/>
  <c r="U218" i="70"/>
  <c r="AE175" i="70"/>
  <c r="AU175" i="70" s="1"/>
  <c r="AE167" i="70"/>
  <c r="AU167" i="70" s="1"/>
  <c r="AE151" i="70"/>
  <c r="AU151" i="70" s="1"/>
  <c r="AE135" i="70"/>
  <c r="AU135" i="70" s="1"/>
  <c r="AE122" i="70"/>
  <c r="AU122" i="70" s="1"/>
  <c r="AE59" i="70"/>
  <c r="AU59" i="70" s="1"/>
  <c r="AE55" i="70"/>
  <c r="AU55" i="70" s="1"/>
  <c r="AE32" i="70"/>
  <c r="AE196" i="70"/>
  <c r="AU196" i="70" s="1"/>
  <c r="AE220" i="70"/>
  <c r="AE203" i="70"/>
  <c r="AU203" i="70" s="1"/>
  <c r="AE60" i="70"/>
  <c r="AU60" i="70" s="1"/>
  <c r="AE201" i="70"/>
  <c r="AU201" i="70" s="1"/>
  <c r="AE29" i="70"/>
  <c r="AE195" i="70"/>
  <c r="AU195" i="70" s="1"/>
  <c r="AE39" i="70"/>
  <c r="AU39" i="70" s="1"/>
  <c r="AH144" i="70"/>
  <c r="AX144" i="70" s="1"/>
  <c r="U213" i="70"/>
  <c r="U203" i="70"/>
  <c r="AK203" i="70" s="1"/>
  <c r="U197" i="70"/>
  <c r="AK197" i="70" s="1"/>
  <c r="W26" i="70"/>
  <c r="W205" i="70"/>
  <c r="AM205" i="70" s="1"/>
  <c r="W200" i="70"/>
  <c r="AM200" i="70" s="1"/>
  <c r="AE221" i="70"/>
  <c r="AH157" i="70"/>
  <c r="AX157" i="70" s="1"/>
  <c r="AA186" i="70"/>
  <c r="AQ186" i="70" s="1"/>
  <c r="U195" i="70"/>
  <c r="AK195" i="70" s="1"/>
  <c r="U201" i="70"/>
  <c r="AK201" i="70" s="1"/>
  <c r="U93" i="70"/>
  <c r="AK93" i="70" s="1"/>
  <c r="AC211" i="70"/>
  <c r="U23" i="70"/>
  <c r="U65" i="70"/>
  <c r="AK65" i="70" s="1"/>
  <c r="U22" i="70"/>
  <c r="U54" i="70"/>
  <c r="AK54" i="70" s="1"/>
  <c r="U170" i="70"/>
  <c r="AK170" i="70" s="1"/>
  <c r="AE207" i="70"/>
  <c r="AE204" i="70"/>
  <c r="AE159" i="70"/>
  <c r="AU159" i="70" s="1"/>
  <c r="AE143" i="70"/>
  <c r="AU143" i="70" s="1"/>
  <c r="AE127" i="70"/>
  <c r="AU127" i="70" s="1"/>
  <c r="AE217" i="70"/>
  <c r="AE99" i="70"/>
  <c r="AU99" i="70" s="1"/>
  <c r="AE35" i="70"/>
  <c r="AU35" i="70" s="1"/>
  <c r="AH146" i="70"/>
  <c r="AX146" i="70" s="1"/>
  <c r="AH51" i="70"/>
  <c r="AX51" i="70" s="1"/>
  <c r="AH28" i="70"/>
  <c r="AH106" i="70"/>
  <c r="AX106" i="70" s="1"/>
  <c r="AH114" i="70"/>
  <c r="AX114" i="70" s="1"/>
  <c r="W195" i="70"/>
  <c r="AM195" i="70" s="1"/>
  <c r="W137" i="70"/>
  <c r="AM137" i="70" s="1"/>
  <c r="W65" i="70"/>
  <c r="AM65" i="70" s="1"/>
  <c r="U205" i="70"/>
  <c r="AK205" i="70" s="1"/>
  <c r="U77" i="70"/>
  <c r="AK77" i="70" s="1"/>
  <c r="W63" i="70"/>
  <c r="AM63" i="70" s="1"/>
  <c r="W102" i="70"/>
  <c r="AM102" i="70" s="1"/>
  <c r="W35" i="70"/>
  <c r="W142" i="70"/>
  <c r="AM142" i="70" s="1"/>
  <c r="W197" i="70"/>
  <c r="AM197" i="70" s="1"/>
  <c r="W204" i="70"/>
  <c r="AM204" i="70" s="1"/>
  <c r="AH22" i="70"/>
  <c r="AH26" i="70"/>
  <c r="AH23" i="70"/>
  <c r="AH154" i="70"/>
  <c r="AX154" i="70" s="1"/>
  <c r="Y193" i="70"/>
  <c r="AO193" i="70" s="1"/>
  <c r="AG24" i="70"/>
  <c r="AG36" i="70"/>
  <c r="AW36" i="70" s="1"/>
  <c r="AG216" i="70"/>
  <c r="AW216" i="70" s="1"/>
  <c r="U70" i="70"/>
  <c r="AK70" i="70" s="1"/>
  <c r="AC122" i="70"/>
  <c r="AS122" i="70" s="1"/>
  <c r="AC31" i="70"/>
  <c r="AC24" i="70"/>
  <c r="U221" i="70"/>
  <c r="U26" i="70"/>
  <c r="U202" i="70"/>
  <c r="AK202" i="70" s="1"/>
  <c r="AE191" i="70"/>
  <c r="AU191" i="70" s="1"/>
  <c r="AE215" i="70"/>
  <c r="AE212" i="70"/>
  <c r="AE30" i="70"/>
  <c r="AE216" i="70"/>
  <c r="AC171" i="70"/>
  <c r="AS171" i="70" s="1"/>
  <c r="AH71" i="70"/>
  <c r="AX71" i="70" s="1"/>
  <c r="AH86" i="70"/>
  <c r="AX86" i="70" s="1"/>
  <c r="AH127" i="70"/>
  <c r="AX127" i="70" s="1"/>
  <c r="AH24" i="70"/>
  <c r="U210" i="70"/>
  <c r="U31" i="70"/>
  <c r="U27" i="70"/>
  <c r="W101" i="70"/>
  <c r="AM101" i="70" s="1"/>
  <c r="W130" i="70"/>
  <c r="AM130" i="70" s="1"/>
  <c r="W146" i="70"/>
  <c r="AM146" i="70" s="1"/>
  <c r="W213" i="70"/>
  <c r="W221" i="70"/>
  <c r="U43" i="70"/>
  <c r="AK43" i="70" s="1"/>
  <c r="AH102" i="70"/>
  <c r="AX102" i="70" s="1"/>
  <c r="AC209" i="70"/>
  <c r="AS209" i="70" s="1"/>
  <c r="W211" i="70"/>
  <c r="AM211" i="70" s="1"/>
  <c r="AE25" i="70"/>
  <c r="AH35" i="70"/>
  <c r="AX35" i="70" s="1"/>
  <c r="W22" i="70"/>
  <c r="W207" i="70"/>
  <c r="AM207" i="70" s="1"/>
  <c r="U24" i="70"/>
  <c r="U32" i="70"/>
  <c r="U204" i="70"/>
  <c r="AK204" i="70" s="1"/>
  <c r="W33" i="70"/>
  <c r="W194" i="70"/>
  <c r="AM194" i="70" s="1"/>
  <c r="AE24" i="70"/>
  <c r="AE219" i="70"/>
  <c r="AC222" i="70"/>
  <c r="AH216" i="70"/>
  <c r="AX216" i="70" s="1"/>
  <c r="W31" i="70"/>
  <c r="W192" i="70"/>
  <c r="AM192" i="70" s="1"/>
  <c r="W196" i="70"/>
  <c r="AM196" i="70" s="1"/>
  <c r="W216" i="70"/>
  <c r="U25" i="70"/>
  <c r="U217" i="70"/>
  <c r="AC22" i="70"/>
  <c r="AC202" i="70"/>
  <c r="AS202" i="70" s="1"/>
  <c r="AH84" i="70"/>
  <c r="AX84" i="70" s="1"/>
  <c r="AH147" i="70"/>
  <c r="AX147" i="70" s="1"/>
  <c r="AH29" i="70"/>
  <c r="AH37" i="70"/>
  <c r="AX37" i="70" s="1"/>
  <c r="W32" i="70"/>
  <c r="W125" i="70"/>
  <c r="AM125" i="70" s="1"/>
  <c r="W99" i="70"/>
  <c r="AM99" i="70" s="1"/>
  <c r="W90" i="70"/>
  <c r="AM90" i="70" s="1"/>
  <c r="W107" i="70"/>
  <c r="AM107" i="70" s="1"/>
  <c r="W123" i="70"/>
  <c r="AM123" i="70" s="1"/>
  <c r="W155" i="70"/>
  <c r="AM155" i="70" s="1"/>
  <c r="W189" i="70"/>
  <c r="AM189" i="70" s="1"/>
  <c r="W193" i="70"/>
  <c r="AM193" i="70" s="1"/>
  <c r="AE34" i="70"/>
  <c r="AE89" i="70"/>
  <c r="AU89" i="70" s="1"/>
  <c r="AE86" i="70"/>
  <c r="AU86" i="70" s="1"/>
  <c r="AE102" i="70"/>
  <c r="AU102" i="70" s="1"/>
  <c r="AE103" i="70"/>
  <c r="AU103" i="70" s="1"/>
  <c r="AE125" i="70"/>
  <c r="AU125" i="70" s="1"/>
  <c r="AE210" i="70"/>
  <c r="AE214" i="70"/>
  <c r="U209" i="70"/>
  <c r="AH30" i="70"/>
  <c r="AH198" i="70"/>
  <c r="AX198" i="70" s="1"/>
  <c r="W214" i="70"/>
  <c r="W218" i="70"/>
  <c r="AH176" i="70"/>
  <c r="AX176" i="70" s="1"/>
  <c r="AH69" i="70"/>
  <c r="AX69" i="70" s="1"/>
  <c r="AH137" i="70"/>
  <c r="AX137" i="70" s="1"/>
  <c r="W34" i="70"/>
  <c r="AH32" i="70"/>
  <c r="W217" i="70"/>
  <c r="AE56" i="70"/>
  <c r="AU56" i="70" s="1"/>
  <c r="U63" i="70"/>
  <c r="AK63" i="70" s="1"/>
  <c r="U79" i="70"/>
  <c r="AK79" i="70" s="1"/>
  <c r="U115" i="70"/>
  <c r="AK115" i="70" s="1"/>
  <c r="U127" i="70"/>
  <c r="AK127" i="70" s="1"/>
  <c r="U196" i="70"/>
  <c r="AK196" i="70" s="1"/>
  <c r="U200" i="70"/>
  <c r="AK200" i="70" s="1"/>
  <c r="U220" i="70"/>
  <c r="AH219" i="70"/>
  <c r="AX219" i="70" s="1"/>
  <c r="AE197" i="70"/>
  <c r="AU197" i="70" s="1"/>
  <c r="W208" i="70"/>
  <c r="AM208" i="70" s="1"/>
  <c r="W212" i="70"/>
  <c r="AM212" i="70" s="1"/>
  <c r="AE198" i="70"/>
  <c r="AU198" i="70" s="1"/>
  <c r="AH122" i="70"/>
  <c r="AX122" i="70" s="1"/>
  <c r="U105" i="70"/>
  <c r="AK105" i="70" s="1"/>
  <c r="U125" i="70"/>
  <c r="AK125" i="70" s="1"/>
  <c r="U186" i="70"/>
  <c r="AK186" i="70" s="1"/>
  <c r="U222" i="70"/>
  <c r="W24" i="70"/>
  <c r="W191" i="70"/>
  <c r="AM191" i="70" s="1"/>
  <c r="W215" i="70"/>
  <c r="W219" i="70"/>
  <c r="AC26" i="70"/>
  <c r="AC30" i="70"/>
  <c r="AC61" i="70"/>
  <c r="AS61" i="70" s="1"/>
  <c r="AC65" i="70"/>
  <c r="AS65" i="70" s="1"/>
  <c r="AC77" i="70"/>
  <c r="AS77" i="70" s="1"/>
  <c r="AC117" i="70"/>
  <c r="AS117" i="70" s="1"/>
  <c r="AC137" i="70"/>
  <c r="AS137" i="70" s="1"/>
  <c r="AC149" i="70"/>
  <c r="AS149" i="70" s="1"/>
  <c r="AC153" i="70"/>
  <c r="AS153" i="70" s="1"/>
  <c r="AC182" i="70"/>
  <c r="AS182" i="70" s="1"/>
  <c r="AC186" i="70"/>
  <c r="AS186" i="70" s="1"/>
  <c r="AC194" i="70"/>
  <c r="AS194" i="70" s="1"/>
  <c r="AC198" i="70"/>
  <c r="AS198" i="70" s="1"/>
  <c r="W190" i="70"/>
  <c r="AM190" i="70" s="1"/>
  <c r="W206" i="70"/>
  <c r="AM206" i="70" s="1"/>
  <c r="W210" i="70"/>
  <c r="AM210" i="70" s="1"/>
  <c r="U29" i="70"/>
  <c r="AH36" i="70"/>
  <c r="AX36" i="70" s="1"/>
  <c r="W88" i="70"/>
  <c r="AM88" i="70" s="1"/>
  <c r="W104" i="70"/>
  <c r="AM104" i="70" s="1"/>
  <c r="W180" i="70"/>
  <c r="AM180" i="70" s="1"/>
  <c r="AH220" i="70"/>
  <c r="AX220" i="70" s="1"/>
  <c r="W27" i="70"/>
  <c r="W201" i="70"/>
  <c r="AM201" i="70" s="1"/>
  <c r="U216" i="70"/>
  <c r="AC34" i="70"/>
  <c r="AC38" i="70"/>
  <c r="AS38" i="70" s="1"/>
  <c r="AC206" i="70"/>
  <c r="AS206" i="70" s="1"/>
  <c r="AC214" i="70"/>
  <c r="W209" i="70"/>
  <c r="AM209" i="70" s="1"/>
  <c r="W29" i="70"/>
  <c r="W84" i="70"/>
  <c r="AM84" i="70" s="1"/>
  <c r="W71" i="70"/>
  <c r="AM71" i="70" s="1"/>
  <c r="W52" i="70"/>
  <c r="AM52" i="70" s="1"/>
  <c r="W175" i="70"/>
  <c r="AM175" i="70" s="1"/>
  <c r="W203" i="70"/>
  <c r="AM203" i="70" s="1"/>
  <c r="AC37" i="70"/>
  <c r="AS37" i="70" s="1"/>
  <c r="W25" i="70"/>
  <c r="AE79" i="70"/>
  <c r="AU79" i="70" s="1"/>
  <c r="AE110" i="70"/>
  <c r="AU110" i="70" s="1"/>
  <c r="AE170" i="70"/>
  <c r="AU170" i="70" s="1"/>
  <c r="AE176" i="70"/>
  <c r="AU176" i="70" s="1"/>
  <c r="AE192" i="70"/>
  <c r="AU192" i="70" s="1"/>
  <c r="AA218" i="70"/>
  <c r="AA202" i="70"/>
  <c r="AQ202" i="70" s="1"/>
  <c r="AE61" i="70"/>
  <c r="AU61" i="70" s="1"/>
  <c r="AE85" i="70"/>
  <c r="AU85" i="70" s="1"/>
  <c r="AE113" i="70"/>
  <c r="AU113" i="70" s="1"/>
  <c r="AE116" i="70"/>
  <c r="AU116" i="70" s="1"/>
  <c r="AE164" i="70"/>
  <c r="AU164" i="70" s="1"/>
  <c r="AE31" i="70"/>
  <c r="AE53" i="70"/>
  <c r="AU53" i="70" s="1"/>
  <c r="AE172" i="70"/>
  <c r="AU172" i="70" s="1"/>
  <c r="AE193" i="70"/>
  <c r="AU193" i="70" s="1"/>
  <c r="AE209" i="70"/>
  <c r="AE33" i="70"/>
  <c r="AE190" i="70"/>
  <c r="AU190" i="70" s="1"/>
  <c r="AE28" i="70"/>
  <c r="AE205" i="70"/>
  <c r="AE27" i="70"/>
  <c r="AE202" i="70"/>
  <c r="AU202" i="70" s="1"/>
  <c r="AE206" i="70"/>
  <c r="AE222" i="70"/>
  <c r="AC190" i="70"/>
  <c r="AS190" i="70" s="1"/>
  <c r="AC210" i="70"/>
  <c r="AC218" i="70"/>
  <c r="AC201" i="70"/>
  <c r="AS201" i="70" s="1"/>
  <c r="AC27" i="70"/>
  <c r="AC199" i="70"/>
  <c r="AS199" i="70" s="1"/>
  <c r="AC36" i="70"/>
  <c r="AS36" i="70" s="1"/>
  <c r="AC216" i="70"/>
  <c r="AA206" i="70"/>
  <c r="AQ206" i="70" s="1"/>
  <c r="AA190" i="70"/>
  <c r="AQ190" i="70" s="1"/>
  <c r="AA29" i="70"/>
  <c r="Y221" i="70"/>
  <c r="U215" i="70"/>
  <c r="U214" i="70"/>
  <c r="AC207" i="70"/>
  <c r="AS207" i="70" s="1"/>
  <c r="AE23" i="70"/>
  <c r="AE218" i="70"/>
  <c r="AC32" i="70"/>
  <c r="AC192" i="70"/>
  <c r="AS192" i="70" s="1"/>
  <c r="AC200" i="70"/>
  <c r="AS200" i="70" s="1"/>
  <c r="AC212" i="70"/>
  <c r="AC220" i="70"/>
  <c r="AE74" i="70"/>
  <c r="AU74" i="70" s="1"/>
  <c r="AE199" i="70"/>
  <c r="AU199" i="70" s="1"/>
  <c r="U28" i="70"/>
  <c r="U40" i="70"/>
  <c r="AK40" i="70" s="1"/>
  <c r="U71" i="70"/>
  <c r="AK71" i="70" s="1"/>
  <c r="U75" i="70"/>
  <c r="AK75" i="70" s="1"/>
  <c r="U192" i="70"/>
  <c r="AK192" i="70" s="1"/>
  <c r="U208" i="70"/>
  <c r="AK208" i="70" s="1"/>
  <c r="U212" i="70"/>
  <c r="AA64" i="70"/>
  <c r="AQ64" i="70" s="1"/>
  <c r="AC35" i="70"/>
  <c r="AC215" i="70"/>
  <c r="AE194" i="70"/>
  <c r="AU194" i="70" s="1"/>
  <c r="AA160" i="70"/>
  <c r="AQ160" i="70" s="1"/>
  <c r="AC25" i="70"/>
  <c r="AC29" i="70"/>
  <c r="AC53" i="70"/>
  <c r="AS53" i="70" s="1"/>
  <c r="AC168" i="70"/>
  <c r="AS168" i="70" s="1"/>
  <c r="AC60" i="70"/>
  <c r="AS60" i="70" s="1"/>
  <c r="AC76" i="70"/>
  <c r="AS76" i="70" s="1"/>
  <c r="AC80" i="70"/>
  <c r="AS80" i="70" s="1"/>
  <c r="AC116" i="70"/>
  <c r="AS116" i="70" s="1"/>
  <c r="AC132" i="70"/>
  <c r="AS132" i="70" s="1"/>
  <c r="AC148" i="70"/>
  <c r="AS148" i="70" s="1"/>
  <c r="AC164" i="70"/>
  <c r="AS164" i="70" s="1"/>
  <c r="AC181" i="70"/>
  <c r="AS181" i="70" s="1"/>
  <c r="AC185" i="70"/>
  <c r="AS185" i="70" s="1"/>
  <c r="AE200" i="70"/>
  <c r="AU200" i="70" s="1"/>
  <c r="U49" i="70"/>
  <c r="AK49" i="70" s="1"/>
  <c r="U68" i="70"/>
  <c r="AK68" i="70" s="1"/>
  <c r="AC70" i="70"/>
  <c r="AS70" i="70" s="1"/>
  <c r="AC219" i="70"/>
  <c r="AA198" i="70"/>
  <c r="AQ198" i="70" s="1"/>
  <c r="AC28" i="70"/>
  <c r="AC59" i="70"/>
  <c r="AS59" i="70" s="1"/>
  <c r="AC71" i="70"/>
  <c r="AS71" i="70" s="1"/>
  <c r="AC119" i="70"/>
  <c r="AS119" i="70" s="1"/>
  <c r="AC135" i="70"/>
  <c r="AS135" i="70" s="1"/>
  <c r="AC151" i="70"/>
  <c r="AS151" i="70" s="1"/>
  <c r="AC167" i="70"/>
  <c r="AS167" i="70" s="1"/>
  <c r="AC184" i="70"/>
  <c r="AS184" i="70" s="1"/>
  <c r="AC188" i="70"/>
  <c r="AS188" i="70" s="1"/>
  <c r="AC196" i="70"/>
  <c r="AS196" i="70" s="1"/>
  <c r="AC204" i="70"/>
  <c r="AS204" i="70" s="1"/>
  <c r="AC208" i="70"/>
  <c r="AS208" i="70" s="1"/>
  <c r="U198" i="70"/>
  <c r="AK198" i="70" s="1"/>
  <c r="AA210" i="70"/>
  <c r="AA38" i="70"/>
  <c r="AQ38" i="70" s="1"/>
  <c r="AC47" i="70"/>
  <c r="AS47" i="70" s="1"/>
  <c r="AC118" i="70"/>
  <c r="AS118" i="70" s="1"/>
  <c r="AC150" i="70"/>
  <c r="AS150" i="70" s="1"/>
  <c r="AC154" i="70"/>
  <c r="AS154" i="70" s="1"/>
  <c r="AC191" i="70"/>
  <c r="AS191" i="70" s="1"/>
  <c r="AC203" i="70"/>
  <c r="AS203" i="70" s="1"/>
  <c r="AC33" i="70"/>
  <c r="AC189" i="70"/>
  <c r="AS189" i="70" s="1"/>
  <c r="AC193" i="70"/>
  <c r="AS193" i="70" s="1"/>
  <c r="AC197" i="70"/>
  <c r="AS197" i="70" s="1"/>
  <c r="AC205" i="70"/>
  <c r="AS205" i="70" s="1"/>
  <c r="AC213" i="70"/>
  <c r="AC217" i="70"/>
  <c r="U211" i="70"/>
  <c r="AA32" i="70"/>
  <c r="Y34" i="70"/>
  <c r="Y197" i="70"/>
  <c r="AO197" i="70" s="1"/>
  <c r="Y36" i="70"/>
  <c r="Y209" i="70"/>
  <c r="AO209" i="70" s="1"/>
  <c r="Y205" i="70"/>
  <c r="AO205" i="70" s="1"/>
  <c r="Y28" i="70"/>
  <c r="Y201" i="70"/>
  <c r="AO201" i="70" s="1"/>
  <c r="AG214" i="70"/>
  <c r="AW214" i="70" s="1"/>
  <c r="AG23" i="70"/>
  <c r="AG27" i="70"/>
  <c r="AG31" i="70"/>
  <c r="AG55" i="70"/>
  <c r="AW55" i="70" s="1"/>
  <c r="AG210" i="70"/>
  <c r="AW210" i="70" s="1"/>
  <c r="AG181" i="70"/>
  <c r="AW181" i="70" s="1"/>
  <c r="AG197" i="70"/>
  <c r="AW197" i="70" s="1"/>
  <c r="AG213" i="70"/>
  <c r="AW213" i="70" s="1"/>
  <c r="AG117" i="70"/>
  <c r="AW117" i="70" s="1"/>
  <c r="AG133" i="70"/>
  <c r="AW133" i="70" s="1"/>
  <c r="AG149" i="70"/>
  <c r="AW149" i="70" s="1"/>
  <c r="AG165" i="70"/>
  <c r="AW165" i="70" s="1"/>
  <c r="AG183" i="70"/>
  <c r="AW183" i="70" s="1"/>
  <c r="AG199" i="70"/>
  <c r="AW199" i="70" s="1"/>
  <c r="AG215" i="70"/>
  <c r="AW215" i="70" s="1"/>
  <c r="Y32" i="70"/>
  <c r="Y217" i="70"/>
  <c r="AG28" i="70"/>
  <c r="Z192" i="71"/>
  <c r="AP192" i="71" s="1"/>
  <c r="Z24" i="71"/>
  <c r="AP24" i="71" s="1"/>
  <c r="U196" i="71"/>
  <c r="AK196" i="71" s="1"/>
  <c r="V199" i="71"/>
  <c r="AL199" i="71" s="1"/>
  <c r="V207" i="71"/>
  <c r="V220" i="71"/>
  <c r="AG211" i="71"/>
  <c r="AW211" i="71" s="1"/>
  <c r="AC208" i="71"/>
  <c r="AC198" i="71"/>
  <c r="AS198" i="71" s="1"/>
  <c r="AC206" i="71"/>
  <c r="AC222" i="71"/>
  <c r="Z221" i="71"/>
  <c r="Z187" i="71"/>
  <c r="AP187" i="71" s="1"/>
  <c r="AD28" i="71"/>
  <c r="AT28" i="71" s="1"/>
  <c r="AD207" i="71"/>
  <c r="AD219" i="71"/>
  <c r="AE27" i="71"/>
  <c r="AU27" i="71" s="1"/>
  <c r="AE23" i="71"/>
  <c r="AU23" i="71" s="1"/>
  <c r="AE24" i="71"/>
  <c r="AU24" i="71" s="1"/>
  <c r="AE92" i="71"/>
  <c r="AU92" i="71" s="1"/>
  <c r="AE196" i="71"/>
  <c r="AU196" i="71" s="1"/>
  <c r="Z216" i="71"/>
  <c r="Z196" i="71"/>
  <c r="AP196" i="71" s="1"/>
  <c r="Z209" i="71"/>
  <c r="AH173" i="71"/>
  <c r="AX173" i="71" s="1"/>
  <c r="W210" i="71"/>
  <c r="W218" i="71"/>
  <c r="Y24" i="71"/>
  <c r="AO24" i="71" s="1"/>
  <c r="Y197" i="71"/>
  <c r="Y195" i="71"/>
  <c r="Y204" i="71"/>
  <c r="U215" i="71"/>
  <c r="U206" i="71"/>
  <c r="U207" i="71"/>
  <c r="U210" i="71"/>
  <c r="V210" i="71"/>
  <c r="V212" i="71"/>
  <c r="V213" i="71"/>
  <c r="V194" i="71"/>
  <c r="AL194" i="71" s="1"/>
  <c r="V198" i="71"/>
  <c r="AL198" i="71" s="1"/>
  <c r="V202" i="71"/>
  <c r="V206" i="71"/>
  <c r="V221" i="71"/>
  <c r="Y210" i="70"/>
  <c r="AG203" i="71"/>
  <c r="AW203" i="71" s="1"/>
  <c r="AG218" i="71"/>
  <c r="AW218" i="71" s="1"/>
  <c r="Y37" i="70"/>
  <c r="Y218" i="70"/>
  <c r="Y194" i="70"/>
  <c r="AO194" i="70" s="1"/>
  <c r="AG22" i="70"/>
  <c r="AG26" i="70"/>
  <c r="AG30" i="70"/>
  <c r="AG34" i="70"/>
  <c r="AG209" i="70"/>
  <c r="AW209" i="70" s="1"/>
  <c r="AG104" i="70"/>
  <c r="AW104" i="70" s="1"/>
  <c r="AG120" i="70"/>
  <c r="AW120" i="70" s="1"/>
  <c r="AG136" i="70"/>
  <c r="AW136" i="70" s="1"/>
  <c r="AG152" i="70"/>
  <c r="AW152" i="70" s="1"/>
  <c r="AG169" i="70"/>
  <c r="AW169" i="70" s="1"/>
  <c r="AG211" i="70"/>
  <c r="AW211" i="70" s="1"/>
  <c r="U194" i="71"/>
  <c r="AK194" i="71" s="1"/>
  <c r="V215" i="71"/>
  <c r="AG35" i="70"/>
  <c r="AH142" i="71"/>
  <c r="AX142" i="71" s="1"/>
  <c r="AH176" i="71"/>
  <c r="AX176" i="71" s="1"/>
  <c r="AH178" i="71"/>
  <c r="AX178" i="71" s="1"/>
  <c r="AH58" i="71"/>
  <c r="AX58" i="71" s="1"/>
  <c r="AC37" i="71"/>
  <c r="AS37" i="71" s="1"/>
  <c r="AC53" i="71"/>
  <c r="AS53" i="71" s="1"/>
  <c r="AC153" i="71"/>
  <c r="AS153" i="71" s="1"/>
  <c r="AC68" i="71"/>
  <c r="AS68" i="71" s="1"/>
  <c r="AC76" i="71"/>
  <c r="AS76" i="71" s="1"/>
  <c r="AC84" i="71"/>
  <c r="AS84" i="71" s="1"/>
  <c r="AC92" i="71"/>
  <c r="AS92" i="71" s="1"/>
  <c r="AC100" i="71"/>
  <c r="AS100" i="71" s="1"/>
  <c r="AC108" i="71"/>
  <c r="AS108" i="71" s="1"/>
  <c r="AC125" i="71"/>
  <c r="AS125" i="71" s="1"/>
  <c r="AC133" i="71"/>
  <c r="AS133" i="71" s="1"/>
  <c r="AC157" i="71"/>
  <c r="AS157" i="71" s="1"/>
  <c r="AC149" i="71"/>
  <c r="AS149" i="71" s="1"/>
  <c r="AC169" i="71"/>
  <c r="AS169" i="71" s="1"/>
  <c r="AC194" i="71"/>
  <c r="AS194" i="71" s="1"/>
  <c r="Z212" i="71"/>
  <c r="Z26" i="71"/>
  <c r="AP26" i="71" s="1"/>
  <c r="AD22" i="71"/>
  <c r="AT22" i="71" s="1"/>
  <c r="AD209" i="71"/>
  <c r="AD201" i="71"/>
  <c r="AT201" i="71" s="1"/>
  <c r="AE203" i="71"/>
  <c r="AU203" i="71" s="1"/>
  <c r="AE204" i="71"/>
  <c r="AE219" i="71"/>
  <c r="Z204" i="71"/>
  <c r="Z188" i="71"/>
  <c r="AP188" i="71" s="1"/>
  <c r="Z211" i="71"/>
  <c r="Y26" i="71"/>
  <c r="AO26" i="71" s="1"/>
  <c r="Y25" i="71"/>
  <c r="AO25" i="71" s="1"/>
  <c r="Y201" i="71"/>
  <c r="Y210" i="71"/>
  <c r="Y196" i="71"/>
  <c r="Y213" i="71"/>
  <c r="Y219" i="71"/>
  <c r="Y214" i="71"/>
  <c r="Y221" i="71"/>
  <c r="U200" i="71"/>
  <c r="AK200" i="71" s="1"/>
  <c r="U209" i="71"/>
  <c r="U195" i="71"/>
  <c r="AK195" i="71" s="1"/>
  <c r="U220" i="71"/>
  <c r="U214" i="71"/>
  <c r="V218" i="71"/>
  <c r="V209" i="71"/>
  <c r="V192" i="71"/>
  <c r="AL192" i="71" s="1"/>
  <c r="V196" i="71"/>
  <c r="AL196" i="71" s="1"/>
  <c r="V200" i="71"/>
  <c r="V204" i="71"/>
  <c r="V217" i="71"/>
  <c r="V222" i="71"/>
  <c r="AG213" i="71"/>
  <c r="AW213" i="71" s="1"/>
  <c r="Y29" i="70"/>
  <c r="Y214" i="70"/>
  <c r="AG217" i="70"/>
  <c r="AG114" i="70"/>
  <c r="AW114" i="70" s="1"/>
  <c r="AG130" i="70"/>
  <c r="AW130" i="70" s="1"/>
  <c r="AG219" i="70"/>
  <c r="AE210" i="71"/>
  <c r="Y206" i="71"/>
  <c r="Y220" i="71"/>
  <c r="U221" i="71"/>
  <c r="U201" i="71"/>
  <c r="Z199" i="71"/>
  <c r="AC25" i="71"/>
  <c r="AS25" i="71" s="1"/>
  <c r="AC220" i="71"/>
  <c r="AC211" i="71"/>
  <c r="Z206" i="71"/>
  <c r="Z190" i="71"/>
  <c r="AP190" i="71" s="1"/>
  <c r="Z222" i="71"/>
  <c r="Z22" i="71"/>
  <c r="AP22" i="71" s="1"/>
  <c r="AH121" i="71"/>
  <c r="AX121" i="71" s="1"/>
  <c r="AH101" i="71"/>
  <c r="AX101" i="71" s="1"/>
  <c r="AH69" i="71"/>
  <c r="AX69" i="71" s="1"/>
  <c r="AH160" i="71"/>
  <c r="AX160" i="71" s="1"/>
  <c r="AD23" i="71"/>
  <c r="AT23" i="71" s="1"/>
  <c r="AD39" i="71"/>
  <c r="AT39" i="71" s="1"/>
  <c r="AD55" i="71"/>
  <c r="AT55" i="71" s="1"/>
  <c r="AD70" i="71"/>
  <c r="AT70" i="71" s="1"/>
  <c r="AD86" i="71"/>
  <c r="AT86" i="71" s="1"/>
  <c r="AD102" i="71"/>
  <c r="AT102" i="71" s="1"/>
  <c r="AD124" i="71"/>
  <c r="AT124" i="71" s="1"/>
  <c r="AD132" i="71"/>
  <c r="AT132" i="71" s="1"/>
  <c r="AD136" i="71"/>
  <c r="AT136" i="71" s="1"/>
  <c r="AE80" i="71"/>
  <c r="AU80" i="71" s="1"/>
  <c r="AE37" i="71"/>
  <c r="AU37" i="71" s="1"/>
  <c r="AE53" i="71"/>
  <c r="AU53" i="71" s="1"/>
  <c r="AE201" i="71"/>
  <c r="AU201" i="71" s="1"/>
  <c r="AE192" i="71"/>
  <c r="AU192" i="71" s="1"/>
  <c r="AE207" i="71"/>
  <c r="AE208" i="71"/>
  <c r="AE212" i="71"/>
  <c r="AE216" i="71"/>
  <c r="AE220" i="71"/>
  <c r="Z200" i="71"/>
  <c r="W202" i="71"/>
  <c r="W201" i="71"/>
  <c r="W209" i="71"/>
  <c r="W213" i="71"/>
  <c r="Y28" i="71"/>
  <c r="AO28" i="71" s="1"/>
  <c r="Y23" i="71"/>
  <c r="AO23" i="71" s="1"/>
  <c r="Y207" i="71"/>
  <c r="Y198" i="71"/>
  <c r="Y216" i="71"/>
  <c r="Y200" i="71"/>
  <c r="Y212" i="71"/>
  <c r="Y218" i="71"/>
  <c r="U211" i="71"/>
  <c r="U204" i="71"/>
  <c r="U202" i="71"/>
  <c r="U213" i="71"/>
  <c r="U197" i="71"/>
  <c r="AK197" i="71" s="1"/>
  <c r="U205" i="71"/>
  <c r="U208" i="71"/>
  <c r="U216" i="71"/>
  <c r="V208" i="71"/>
  <c r="V211" i="71"/>
  <c r="V193" i="71"/>
  <c r="AL193" i="71" s="1"/>
  <c r="V197" i="71"/>
  <c r="AL197" i="71" s="1"/>
  <c r="V201" i="71"/>
  <c r="V205" i="71"/>
  <c r="V219" i="71"/>
  <c r="AG193" i="71"/>
  <c r="AW193" i="71" s="1"/>
  <c r="Y33" i="70"/>
  <c r="Y206" i="70"/>
  <c r="AO206" i="70" s="1"/>
  <c r="Y202" i="70"/>
  <c r="AO202" i="70" s="1"/>
  <c r="Y30" i="70"/>
  <c r="AG218" i="70"/>
  <c r="AG25" i="70"/>
  <c r="AG29" i="70"/>
  <c r="AG33" i="70"/>
  <c r="AG189" i="70"/>
  <c r="AW189" i="70" s="1"/>
  <c r="AG205" i="70"/>
  <c r="AW205" i="70" s="1"/>
  <c r="AG221" i="70"/>
  <c r="AG175" i="70"/>
  <c r="AW175" i="70" s="1"/>
  <c r="AG191" i="70"/>
  <c r="AW191" i="70" s="1"/>
  <c r="AG207" i="70"/>
  <c r="AW207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B37" i="72" l="1"/>
  <c r="CF226" i="66"/>
  <c r="CF227" i="66"/>
  <c r="K2" i="71"/>
  <c r="J2" i="71"/>
  <c r="AR223" i="71"/>
  <c r="AQ223" i="71"/>
  <c r="AN223" i="71"/>
  <c r="AV223" i="71"/>
  <c r="O2" i="71"/>
  <c r="G2" i="71"/>
  <c r="AJ223" i="71"/>
  <c r="C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BJ41" i="66" s="1"/>
  <c r="AD41" i="66" s="1"/>
  <c r="AT41" i="66" s="1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BJ188" i="66" s="1"/>
  <c r="AD188" i="66" s="1"/>
  <c r="AT188" i="66" s="1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BJ189" i="66" s="1"/>
  <c r="AD189" i="66" s="1"/>
  <c r="AT189" i="66" s="1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BJ40" i="66" l="1"/>
  <c r="AD40" i="66" s="1"/>
  <c r="AT40" i="66" s="1"/>
  <c r="BJ42" i="66"/>
  <c r="AD42" i="66" s="1"/>
  <c r="AT42" i="66" s="1"/>
  <c r="BJ44" i="66"/>
  <c r="AD44" i="66" s="1"/>
  <c r="AT44" i="66" s="1"/>
  <c r="BJ45" i="66"/>
  <c r="AD45" i="66" s="1"/>
  <c r="AT45" i="66" s="1"/>
  <c r="BJ43" i="66"/>
  <c r="AD43" i="66" s="1"/>
  <c r="AT43" i="66" s="1"/>
  <c r="BJ114" i="66"/>
  <c r="AD114" i="66" s="1"/>
  <c r="AT114" i="66" s="1"/>
  <c r="BJ134" i="66"/>
  <c r="AD134" i="66" s="1"/>
  <c r="AT134" i="66" s="1"/>
  <c r="BJ132" i="66"/>
  <c r="AD132" i="66" s="1"/>
  <c r="BJ164" i="66"/>
  <c r="AD164" i="66" s="1"/>
  <c r="BJ52" i="66"/>
  <c r="AD52" i="66" s="1"/>
  <c r="BJ165" i="66"/>
  <c r="AD165" i="66" s="1"/>
  <c r="BJ59" i="66"/>
  <c r="AD59" i="66" s="1"/>
  <c r="BJ169" i="66"/>
  <c r="AD169" i="66" s="1"/>
  <c r="BJ130" i="66"/>
  <c r="AD130" i="66" s="1"/>
  <c r="AT130" i="66" s="1"/>
  <c r="BJ83" i="66"/>
  <c r="AD83" i="66" s="1"/>
  <c r="BJ184" i="66"/>
  <c r="AD184" i="66" s="1"/>
  <c r="BJ150" i="66"/>
  <c r="AD150" i="66" s="1"/>
  <c r="AT150" i="66" s="1"/>
  <c r="BJ104" i="66"/>
  <c r="AD104" i="66" s="1"/>
  <c r="BJ182" i="66"/>
  <c r="AD182" i="66" s="1"/>
  <c r="AT182" i="66" s="1"/>
  <c r="BJ166" i="66"/>
  <c r="AD166" i="66" s="1"/>
  <c r="AT166" i="66" s="1"/>
  <c r="BJ144" i="66"/>
  <c r="AD144" i="66" s="1"/>
  <c r="BJ126" i="66"/>
  <c r="AD126" i="66" s="1"/>
  <c r="AT126" i="66" s="1"/>
  <c r="BJ96" i="66"/>
  <c r="AD96" i="66" s="1"/>
  <c r="BJ64" i="66"/>
  <c r="AD64" i="66" s="1"/>
  <c r="BJ179" i="66"/>
  <c r="AD179" i="66" s="1"/>
  <c r="BJ163" i="66"/>
  <c r="AD163" i="66" s="1"/>
  <c r="BJ147" i="66"/>
  <c r="AD147" i="66" s="1"/>
  <c r="BJ124" i="66"/>
  <c r="AD124" i="66" s="1"/>
  <c r="BJ106" i="66"/>
  <c r="AD106" i="66" s="1"/>
  <c r="AT106" i="66" s="1"/>
  <c r="BJ79" i="66"/>
  <c r="AD79" i="66" s="1"/>
  <c r="BJ47" i="66"/>
  <c r="AD47" i="66" s="1"/>
  <c r="BJ157" i="66"/>
  <c r="AD157" i="66" s="1"/>
  <c r="BJ141" i="66"/>
  <c r="AD141" i="66" s="1"/>
  <c r="BJ125" i="66"/>
  <c r="AD125" i="66" s="1"/>
  <c r="BJ109" i="66"/>
  <c r="AD109" i="66" s="1"/>
  <c r="BJ93" i="66"/>
  <c r="AD93" i="66" s="1"/>
  <c r="BJ77" i="66"/>
  <c r="AD77" i="66" s="1"/>
  <c r="BJ61" i="66"/>
  <c r="AD61" i="66" s="1"/>
  <c r="BJ94" i="66"/>
  <c r="AD94" i="66" s="1"/>
  <c r="AT94" i="66" s="1"/>
  <c r="BJ78" i="66"/>
  <c r="AD78" i="66" s="1"/>
  <c r="BJ62" i="66"/>
  <c r="AD62" i="66" s="1"/>
  <c r="BJ46" i="66"/>
  <c r="AD46" i="66" s="1"/>
  <c r="BJ75" i="66"/>
  <c r="AD75" i="66" s="1"/>
  <c r="AT75" i="66" s="1"/>
  <c r="BJ111" i="66"/>
  <c r="AD111" i="66" s="1"/>
  <c r="BJ143" i="66"/>
  <c r="AD143" i="66" s="1"/>
  <c r="BJ146" i="66"/>
  <c r="AD146" i="66" s="1"/>
  <c r="AT146" i="66" s="1"/>
  <c r="BJ161" i="66"/>
  <c r="AD161" i="66" s="1"/>
  <c r="BJ116" i="66"/>
  <c r="AD116" i="66" s="1"/>
  <c r="BJ67" i="66"/>
  <c r="AD67" i="66" s="1"/>
  <c r="BJ176" i="66"/>
  <c r="AD176" i="66" s="1"/>
  <c r="BJ136" i="66"/>
  <c r="AD136" i="66" s="1"/>
  <c r="BJ92" i="66"/>
  <c r="AD92" i="66" s="1"/>
  <c r="BJ178" i="66"/>
  <c r="AD178" i="66" s="1"/>
  <c r="AT178" i="66" s="1"/>
  <c r="BJ162" i="66"/>
  <c r="AD162" i="66" s="1"/>
  <c r="AT162" i="66" s="1"/>
  <c r="BJ142" i="66"/>
  <c r="AD142" i="66" s="1"/>
  <c r="AT142" i="66" s="1"/>
  <c r="BJ119" i="66"/>
  <c r="AD119" i="66" s="1"/>
  <c r="BJ88" i="66"/>
  <c r="AD88" i="66" s="1"/>
  <c r="BJ56" i="66"/>
  <c r="AD56" i="66" s="1"/>
  <c r="BJ175" i="66"/>
  <c r="AD175" i="66" s="1"/>
  <c r="BJ159" i="66"/>
  <c r="AD159" i="66" s="1"/>
  <c r="BJ140" i="66"/>
  <c r="AD140" i="66" s="1"/>
  <c r="BJ122" i="66"/>
  <c r="AD122" i="66" s="1"/>
  <c r="AT122" i="66" s="1"/>
  <c r="BJ103" i="66"/>
  <c r="AD103" i="66" s="1"/>
  <c r="BJ71" i="66"/>
  <c r="AD71" i="66" s="1"/>
  <c r="BJ153" i="66"/>
  <c r="AD153" i="66" s="1"/>
  <c r="BJ137" i="66"/>
  <c r="AD137" i="66" s="1"/>
  <c r="BJ121" i="66"/>
  <c r="AD121" i="66" s="1"/>
  <c r="BJ105" i="66"/>
  <c r="AD105" i="66" s="1"/>
  <c r="BJ89" i="66"/>
  <c r="AD89" i="66" s="1"/>
  <c r="BJ73" i="66"/>
  <c r="AD73" i="66" s="1"/>
  <c r="BJ57" i="66"/>
  <c r="AD57" i="66" s="1"/>
  <c r="BJ90" i="66"/>
  <c r="AD90" i="66" s="1"/>
  <c r="AT90" i="66" s="1"/>
  <c r="BJ74" i="66"/>
  <c r="AD74" i="66" s="1"/>
  <c r="AT74" i="66" s="1"/>
  <c r="BJ58" i="66"/>
  <c r="AD58" i="66" s="1"/>
  <c r="AT58" i="66" s="1"/>
  <c r="BJ172" i="66"/>
  <c r="AD172" i="66" s="1"/>
  <c r="BJ100" i="66"/>
  <c r="AD100" i="66" s="1"/>
  <c r="BJ120" i="66"/>
  <c r="AD120" i="66" s="1"/>
  <c r="BJ123" i="66"/>
  <c r="AD123" i="66" s="1"/>
  <c r="BJ185" i="66"/>
  <c r="AD185" i="66" s="1"/>
  <c r="BJ148" i="66"/>
  <c r="AD148" i="66" s="1"/>
  <c r="BJ107" i="66"/>
  <c r="AD107" i="66" s="1"/>
  <c r="BJ51" i="66"/>
  <c r="AD51" i="66" s="1"/>
  <c r="BJ168" i="66"/>
  <c r="AD168" i="66" s="1"/>
  <c r="BJ127" i="66"/>
  <c r="AD127" i="66" s="1"/>
  <c r="BJ76" i="66"/>
  <c r="AD76" i="66" s="1"/>
  <c r="BJ174" i="66"/>
  <c r="AD174" i="66" s="1"/>
  <c r="AT174" i="66" s="1"/>
  <c r="BJ158" i="66"/>
  <c r="AD158" i="66" s="1"/>
  <c r="AT158" i="66" s="1"/>
  <c r="BJ135" i="66"/>
  <c r="AD135" i="66" s="1"/>
  <c r="BJ112" i="66"/>
  <c r="AD112" i="66" s="1"/>
  <c r="BJ80" i="66"/>
  <c r="AD80" i="66" s="1"/>
  <c r="BJ48" i="66"/>
  <c r="AD48" i="66" s="1"/>
  <c r="BJ187" i="66"/>
  <c r="AD187" i="66" s="1"/>
  <c r="BJ171" i="66"/>
  <c r="AD171" i="66" s="1"/>
  <c r="BJ156" i="66"/>
  <c r="AD156" i="66" s="1"/>
  <c r="BJ138" i="66"/>
  <c r="AD138" i="66" s="1"/>
  <c r="AT138" i="66" s="1"/>
  <c r="BJ115" i="66"/>
  <c r="AD115" i="66" s="1"/>
  <c r="BJ95" i="66"/>
  <c r="AD95" i="66" s="1"/>
  <c r="BJ63" i="66"/>
  <c r="AD63" i="66" s="1"/>
  <c r="AT63" i="66" s="1"/>
  <c r="BJ149" i="66"/>
  <c r="AD149" i="66" s="1"/>
  <c r="BJ133" i="66"/>
  <c r="AD133" i="66" s="1"/>
  <c r="BJ117" i="66"/>
  <c r="AD117" i="66" s="1"/>
  <c r="BJ101" i="66"/>
  <c r="AD101" i="66" s="1"/>
  <c r="BJ85" i="66"/>
  <c r="AD85" i="66" s="1"/>
  <c r="BJ69" i="66"/>
  <c r="AD69" i="66" s="1"/>
  <c r="BJ53" i="66"/>
  <c r="AD53" i="66" s="1"/>
  <c r="BJ102" i="66"/>
  <c r="AD102" i="66" s="1"/>
  <c r="AT102" i="66" s="1"/>
  <c r="BJ86" i="66"/>
  <c r="AD86" i="66" s="1"/>
  <c r="AT86" i="66" s="1"/>
  <c r="BJ70" i="66"/>
  <c r="AD70" i="66" s="1"/>
  <c r="BJ54" i="66"/>
  <c r="AD54" i="66" s="1"/>
  <c r="BJ173" i="66"/>
  <c r="AD173" i="66" s="1"/>
  <c r="BJ152" i="66"/>
  <c r="AD152" i="66" s="1"/>
  <c r="BJ68" i="66"/>
  <c r="AD68" i="66" s="1"/>
  <c r="BJ155" i="66"/>
  <c r="AD155" i="66" s="1"/>
  <c r="BJ180" i="66"/>
  <c r="AD180" i="66" s="1"/>
  <c r="BJ84" i="66"/>
  <c r="AD84" i="66" s="1"/>
  <c r="BJ181" i="66"/>
  <c r="AD181" i="66" s="1"/>
  <c r="BJ91" i="66"/>
  <c r="AD91" i="66" s="1"/>
  <c r="BJ177" i="66"/>
  <c r="AD177" i="66" s="1"/>
  <c r="BJ139" i="66"/>
  <c r="AD139" i="66" s="1"/>
  <c r="BJ99" i="66"/>
  <c r="AD99" i="66" s="1"/>
  <c r="BJ160" i="66"/>
  <c r="AD160" i="66" s="1"/>
  <c r="BJ118" i="66"/>
  <c r="AD118" i="66" s="1"/>
  <c r="AT118" i="66" s="1"/>
  <c r="BJ60" i="66"/>
  <c r="AD60" i="66" s="1"/>
  <c r="BJ186" i="66"/>
  <c r="AD186" i="66" s="1"/>
  <c r="AT186" i="66" s="1"/>
  <c r="BJ170" i="66"/>
  <c r="AD170" i="66" s="1"/>
  <c r="AT170" i="66" s="1"/>
  <c r="BJ151" i="66"/>
  <c r="AD151" i="66" s="1"/>
  <c r="BJ128" i="66"/>
  <c r="AD128" i="66" s="1"/>
  <c r="BJ110" i="66"/>
  <c r="AD110" i="66" s="1"/>
  <c r="AT110" i="66" s="1"/>
  <c r="BJ72" i="66"/>
  <c r="AD72" i="66" s="1"/>
  <c r="BJ183" i="66"/>
  <c r="AD183" i="66" s="1"/>
  <c r="BJ167" i="66"/>
  <c r="AD167" i="66" s="1"/>
  <c r="BJ154" i="66"/>
  <c r="AD154" i="66" s="1"/>
  <c r="AT154" i="66" s="1"/>
  <c r="BJ131" i="66"/>
  <c r="AD131" i="66" s="1"/>
  <c r="BJ108" i="66"/>
  <c r="AD108" i="66" s="1"/>
  <c r="BJ87" i="66"/>
  <c r="AD87" i="66" s="1"/>
  <c r="BJ55" i="66"/>
  <c r="AD55" i="66" s="1"/>
  <c r="AT55" i="66" s="1"/>
  <c r="BJ145" i="66"/>
  <c r="AD145" i="66" s="1"/>
  <c r="BJ129" i="66"/>
  <c r="AD129" i="66" s="1"/>
  <c r="BJ113" i="66"/>
  <c r="AD113" i="66" s="1"/>
  <c r="BJ97" i="66"/>
  <c r="AD97" i="66" s="1"/>
  <c r="BJ81" i="66"/>
  <c r="AD81" i="66" s="1"/>
  <c r="BJ65" i="66"/>
  <c r="AD65" i="66" s="1"/>
  <c r="BJ49" i="66"/>
  <c r="AD49" i="66" s="1"/>
  <c r="BJ98" i="66"/>
  <c r="AD98" i="66" s="1"/>
  <c r="AT98" i="66" s="1"/>
  <c r="BJ82" i="66"/>
  <c r="AD82" i="66" s="1"/>
  <c r="BJ66" i="66"/>
  <c r="AD66" i="66" s="1"/>
  <c r="BJ50" i="66"/>
  <c r="AD50" i="66" s="1"/>
  <c r="AI223" i="7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BK191" i="66" s="1"/>
  <c r="AE191" i="66" s="1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BK193" i="66" s="1"/>
  <c r="AE193" i="66" s="1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BK192" i="66" s="1"/>
  <c r="AE192" i="66" s="1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BK190" i="66" s="1"/>
  <c r="AE190" i="66" s="1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BK194" i="66" s="1"/>
  <c r="AE194" i="66" s="1"/>
  <c r="AU194" i="66" s="1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BF74" i="66" s="1"/>
  <c r="Z74" i="66" s="1"/>
  <c r="DB78" i="66"/>
  <c r="DB82" i="66"/>
  <c r="DB86" i="66"/>
  <c r="DB90" i="66"/>
  <c r="DB94" i="66"/>
  <c r="DB98" i="66"/>
  <c r="DB102" i="66"/>
  <c r="DB25" i="66"/>
  <c r="DB29" i="66"/>
  <c r="DB33" i="66"/>
  <c r="DB37" i="66"/>
  <c r="DB41" i="66"/>
  <c r="DB45" i="66"/>
  <c r="DB49" i="66"/>
  <c r="DB53" i="66"/>
  <c r="DB57" i="66"/>
  <c r="DB61" i="66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BF51" i="66" s="1"/>
  <c r="Z51" i="66" s="1"/>
  <c r="DB59" i="66"/>
  <c r="DB67" i="66"/>
  <c r="DB75" i="66"/>
  <c r="DB83" i="66"/>
  <c r="DB91" i="66"/>
  <c r="DB99" i="66"/>
  <c r="DB110" i="66"/>
  <c r="DB112" i="66"/>
  <c r="DB119" i="66"/>
  <c r="DB126" i="66"/>
  <c r="DB128" i="66"/>
  <c r="DB135" i="66"/>
  <c r="DB142" i="66"/>
  <c r="DB144" i="66"/>
  <c r="DB151" i="66"/>
  <c r="DB158" i="66"/>
  <c r="DB159" i="66"/>
  <c r="DB163" i="66"/>
  <c r="DB167" i="66"/>
  <c r="DB171" i="66"/>
  <c r="DB175" i="66"/>
  <c r="BF175" i="66" s="1"/>
  <c r="Z175" i="66" s="1"/>
  <c r="DB179" i="66"/>
  <c r="DB183" i="66"/>
  <c r="DB187" i="66"/>
  <c r="DB191" i="66"/>
  <c r="DB195" i="66"/>
  <c r="DB199" i="66"/>
  <c r="DB203" i="66"/>
  <c r="DB207" i="66"/>
  <c r="DB211" i="66"/>
  <c r="DB215" i="66"/>
  <c r="DB219" i="66"/>
  <c r="DB28" i="66"/>
  <c r="DB36" i="66"/>
  <c r="DB44" i="66"/>
  <c r="BF44" i="66" s="1"/>
  <c r="Z44" i="66" s="1"/>
  <c r="AP44" i="66" s="1"/>
  <c r="DB52" i="66"/>
  <c r="DB60" i="66"/>
  <c r="DB68" i="66"/>
  <c r="DB76" i="66"/>
  <c r="DB84" i="66"/>
  <c r="DB92" i="66"/>
  <c r="DB100" i="66"/>
  <c r="DB107" i="66"/>
  <c r="DB114" i="66"/>
  <c r="DB116" i="66"/>
  <c r="DB123" i="66"/>
  <c r="DB130" i="66"/>
  <c r="DB132" i="66"/>
  <c r="DB139" i="66"/>
  <c r="DB146" i="66"/>
  <c r="DB148" i="66"/>
  <c r="DB155" i="66"/>
  <c r="DB162" i="66"/>
  <c r="DB166" i="66"/>
  <c r="DB170" i="66"/>
  <c r="DB174" i="66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BF96" i="66" s="1"/>
  <c r="Z96" i="66" s="1"/>
  <c r="DB106" i="66"/>
  <c r="DB115" i="66"/>
  <c r="DB124" i="66"/>
  <c r="BF124" i="66" s="1"/>
  <c r="Z124" i="66" s="1"/>
  <c r="DB138" i="66"/>
  <c r="DB147" i="66"/>
  <c r="DB156" i="66"/>
  <c r="DB164" i="66"/>
  <c r="DB172" i="66"/>
  <c r="DB180" i="66"/>
  <c r="DB188" i="66"/>
  <c r="DB196" i="66"/>
  <c r="DB204" i="66"/>
  <c r="DB212" i="66"/>
  <c r="DB220" i="66"/>
  <c r="DB23" i="66"/>
  <c r="DB39" i="66"/>
  <c r="DB55" i="66"/>
  <c r="DB71" i="66"/>
  <c r="DB87" i="66"/>
  <c r="DB103" i="66"/>
  <c r="DB104" i="66"/>
  <c r="DB118" i="66"/>
  <c r="DB127" i="66"/>
  <c r="DB136" i="66"/>
  <c r="DB150" i="66"/>
  <c r="DB165" i="66"/>
  <c r="BF165" i="66" s="1"/>
  <c r="Z165" i="66" s="1"/>
  <c r="DB173" i="66"/>
  <c r="DB181" i="66"/>
  <c r="BF181" i="66" s="1"/>
  <c r="Z181" i="66" s="1"/>
  <c r="DB189" i="66"/>
  <c r="DB197" i="66"/>
  <c r="DB205" i="66"/>
  <c r="DB213" i="66"/>
  <c r="DB221" i="66"/>
  <c r="DB47" i="66"/>
  <c r="BF47" i="66" s="1"/>
  <c r="Z47" i="66" s="1"/>
  <c r="DB79" i="66"/>
  <c r="DB120" i="66"/>
  <c r="DB143" i="66"/>
  <c r="DB169" i="66"/>
  <c r="DB185" i="66"/>
  <c r="DB201" i="66"/>
  <c r="DB217" i="66"/>
  <c r="DB40" i="66"/>
  <c r="BF40" i="66" s="1"/>
  <c r="Z40" i="66" s="1"/>
  <c r="AP40" i="66" s="1"/>
  <c r="DB72" i="66"/>
  <c r="DB122" i="66"/>
  <c r="DB140" i="66"/>
  <c r="DB168" i="66"/>
  <c r="DB184" i="66"/>
  <c r="BF184" i="66" s="1"/>
  <c r="Z184" i="66" s="1"/>
  <c r="AP184" i="66" s="1"/>
  <c r="DB200" i="66"/>
  <c r="DB216" i="66"/>
  <c r="DB111" i="66"/>
  <c r="DB134" i="66"/>
  <c r="DB177" i="66"/>
  <c r="DB193" i="66"/>
  <c r="DB209" i="66"/>
  <c r="DB24" i="66"/>
  <c r="DB56" i="66"/>
  <c r="DB88" i="66"/>
  <c r="DB108" i="66"/>
  <c r="DB131" i="66"/>
  <c r="DB154" i="66"/>
  <c r="BF154" i="66" s="1"/>
  <c r="Z154" i="66" s="1"/>
  <c r="DB160" i="66"/>
  <c r="DB176" i="66"/>
  <c r="DB192" i="66"/>
  <c r="DB208" i="66"/>
  <c r="DB31" i="66"/>
  <c r="DB63" i="66"/>
  <c r="BF63" i="66" s="1"/>
  <c r="Z63" i="66" s="1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BB34" i="66" s="1"/>
  <c r="V34" i="66" s="1"/>
  <c r="AL34" i="66" s="1"/>
  <c r="CX38" i="66"/>
  <c r="CX42" i="66"/>
  <c r="CX46" i="66"/>
  <c r="CX50" i="66"/>
  <c r="CX54" i="66"/>
  <c r="BB54" i="66" s="1"/>
  <c r="V54" i="66" s="1"/>
  <c r="CX58" i="66"/>
  <c r="CX62" i="66"/>
  <c r="CX66" i="66"/>
  <c r="CX70" i="66"/>
  <c r="CX74" i="66"/>
  <c r="CX78" i="66"/>
  <c r="CX82" i="66"/>
  <c r="BB82" i="66" s="1"/>
  <c r="V82" i="66" s="1"/>
  <c r="CX86" i="66"/>
  <c r="BB86" i="66" s="1"/>
  <c r="V86" i="66" s="1"/>
  <c r="CX90" i="66"/>
  <c r="CX94" i="66"/>
  <c r="CX98" i="66"/>
  <c r="CX102" i="66"/>
  <c r="CX25" i="66"/>
  <c r="CX29" i="66"/>
  <c r="CX33" i="66"/>
  <c r="BB33" i="66" s="1"/>
  <c r="V33" i="66" s="1"/>
  <c r="AL33" i="66" s="1"/>
  <c r="CX37" i="66"/>
  <c r="CX41" i="66"/>
  <c r="CX45" i="66"/>
  <c r="CX49" i="66"/>
  <c r="CX53" i="66"/>
  <c r="CX57" i="66"/>
  <c r="CX61" i="66"/>
  <c r="CX65" i="66"/>
  <c r="BB65" i="66" s="1"/>
  <c r="V65" i="66" s="1"/>
  <c r="CX69" i="66"/>
  <c r="CX73" i="66"/>
  <c r="BB73" i="66" s="1"/>
  <c r="V73" i="66" s="1"/>
  <c r="CX77" i="66"/>
  <c r="BB77" i="66" s="1"/>
  <c r="V77" i="66" s="1"/>
  <c r="CX81" i="66"/>
  <c r="CX85" i="66"/>
  <c r="BB85" i="66" s="1"/>
  <c r="V85" i="66" s="1"/>
  <c r="CX89" i="66"/>
  <c r="BB89" i="66" s="1"/>
  <c r="V89" i="66" s="1"/>
  <c r="CX93" i="66"/>
  <c r="BB93" i="66" s="1"/>
  <c r="V93" i="66" s="1"/>
  <c r="CX97" i="66"/>
  <c r="BB97" i="66" s="1"/>
  <c r="V97" i="66" s="1"/>
  <c r="CX101" i="66"/>
  <c r="BB101" i="66" s="1"/>
  <c r="V101" i="66" s="1"/>
  <c r="CX105" i="66"/>
  <c r="BB105" i="66" s="1"/>
  <c r="V105" i="66" s="1"/>
  <c r="CX109" i="66"/>
  <c r="BB109" i="66" s="1"/>
  <c r="V109" i="66" s="1"/>
  <c r="CX113" i="66"/>
  <c r="BB113" i="66" s="1"/>
  <c r="V113" i="66" s="1"/>
  <c r="CX117" i="66"/>
  <c r="BB117" i="66" s="1"/>
  <c r="V117" i="66" s="1"/>
  <c r="CX121" i="66"/>
  <c r="BB121" i="66" s="1"/>
  <c r="V121" i="66" s="1"/>
  <c r="CX125" i="66"/>
  <c r="BB125" i="66" s="1"/>
  <c r="V125" i="66" s="1"/>
  <c r="CX129" i="66"/>
  <c r="CX133" i="66"/>
  <c r="BB133" i="66" s="1"/>
  <c r="V133" i="66" s="1"/>
  <c r="CX137" i="66"/>
  <c r="BB137" i="66" s="1"/>
  <c r="V137" i="66" s="1"/>
  <c r="CX141" i="66"/>
  <c r="BB141" i="66" s="1"/>
  <c r="V141" i="66" s="1"/>
  <c r="CX145" i="66"/>
  <c r="BB145" i="66" s="1"/>
  <c r="V145" i="66" s="1"/>
  <c r="CX149" i="66"/>
  <c r="BB149" i="66" s="1"/>
  <c r="V149" i="66" s="1"/>
  <c r="CX153" i="66"/>
  <c r="BB153" i="66" s="1"/>
  <c r="V153" i="66" s="1"/>
  <c r="CX157" i="66"/>
  <c r="BB157" i="66" s="1"/>
  <c r="V157" i="66" s="1"/>
  <c r="CX23" i="66"/>
  <c r="CX31" i="66"/>
  <c r="CX39" i="66"/>
  <c r="BB39" i="66" s="1"/>
  <c r="V39" i="66" s="1"/>
  <c r="AL39" i="66" s="1"/>
  <c r="CX47" i="66"/>
  <c r="CX55" i="66"/>
  <c r="CX63" i="66"/>
  <c r="CX71" i="66"/>
  <c r="BB71" i="66" s="1"/>
  <c r="V71" i="66" s="1"/>
  <c r="CX79" i="66"/>
  <c r="CX87" i="66"/>
  <c r="CX95" i="66"/>
  <c r="CX103" i="66"/>
  <c r="CX107" i="66"/>
  <c r="CX114" i="66"/>
  <c r="CX116" i="66"/>
  <c r="CX123" i="66"/>
  <c r="BB123" i="66" s="1"/>
  <c r="V123" i="66" s="1"/>
  <c r="CX130" i="66"/>
  <c r="BB130" i="66" s="1"/>
  <c r="V130" i="66" s="1"/>
  <c r="CX132" i="66"/>
  <c r="CX139" i="66"/>
  <c r="CX146" i="66"/>
  <c r="CX148" i="66"/>
  <c r="BB148" i="66" s="1"/>
  <c r="V148" i="66" s="1"/>
  <c r="CX155" i="66"/>
  <c r="BB155" i="66" s="1"/>
  <c r="V155" i="66" s="1"/>
  <c r="CX159" i="66"/>
  <c r="CX163" i="66"/>
  <c r="BB163" i="66" s="1"/>
  <c r="V163" i="66" s="1"/>
  <c r="CX167" i="66"/>
  <c r="CX171" i="66"/>
  <c r="CX175" i="66"/>
  <c r="CX179" i="66"/>
  <c r="CX183" i="66"/>
  <c r="CX187" i="66"/>
  <c r="CX191" i="66"/>
  <c r="BB191" i="66" s="1"/>
  <c r="V191" i="66" s="1"/>
  <c r="AL191" i="66" s="1"/>
  <c r="CX195" i="66"/>
  <c r="CX199" i="66"/>
  <c r="CX203" i="66"/>
  <c r="CX207" i="66"/>
  <c r="CX211" i="66"/>
  <c r="CX215" i="66"/>
  <c r="CX219" i="66"/>
  <c r="CX24" i="66"/>
  <c r="CX32" i="66"/>
  <c r="CX40" i="66"/>
  <c r="BB40" i="66" s="1"/>
  <c r="V40" i="66" s="1"/>
  <c r="AL40" i="66" s="1"/>
  <c r="CX48" i="66"/>
  <c r="CX56" i="66"/>
  <c r="CX64" i="66"/>
  <c r="CX72" i="66"/>
  <c r="CX80" i="66"/>
  <c r="CX88" i="66"/>
  <c r="CX96" i="66"/>
  <c r="BB96" i="66" s="1"/>
  <c r="V96" i="66" s="1"/>
  <c r="CX104" i="66"/>
  <c r="CX111" i="66"/>
  <c r="CX118" i="66"/>
  <c r="BB118" i="66" s="1"/>
  <c r="V118" i="66" s="1"/>
  <c r="CX120" i="66"/>
  <c r="CX127" i="66"/>
  <c r="CX134" i="66"/>
  <c r="CX136" i="66"/>
  <c r="CX143" i="66"/>
  <c r="BB143" i="66" s="1"/>
  <c r="V143" i="66" s="1"/>
  <c r="CX150" i="66"/>
  <c r="CX152" i="66"/>
  <c r="BB152" i="66" s="1"/>
  <c r="V152" i="66" s="1"/>
  <c r="CX162" i="66"/>
  <c r="BB162" i="66" s="1"/>
  <c r="V162" i="66" s="1"/>
  <c r="CX166" i="66"/>
  <c r="CX170" i="66"/>
  <c r="BB170" i="66" s="1"/>
  <c r="V170" i="66" s="1"/>
  <c r="CX174" i="66"/>
  <c r="CX178" i="66"/>
  <c r="CX182" i="66"/>
  <c r="BB182" i="66" s="1"/>
  <c r="V182" i="66" s="1"/>
  <c r="CX186" i="66"/>
  <c r="CX190" i="66"/>
  <c r="CX194" i="66"/>
  <c r="CX198" i="66"/>
  <c r="CX202" i="66"/>
  <c r="CX206" i="66"/>
  <c r="CX210" i="66"/>
  <c r="CX214" i="66"/>
  <c r="CX218" i="66"/>
  <c r="CX222" i="66"/>
  <c r="CX36" i="66"/>
  <c r="BB36" i="66" s="1"/>
  <c r="V36" i="66" s="1"/>
  <c r="AL36" i="66" s="1"/>
  <c r="CX52" i="66"/>
  <c r="CX68" i="66"/>
  <c r="CX84" i="66"/>
  <c r="CX100" i="66"/>
  <c r="CX112" i="66"/>
  <c r="BB112" i="66" s="1"/>
  <c r="V112" i="66" s="1"/>
  <c r="CX126" i="66"/>
  <c r="CX135" i="66"/>
  <c r="CX144" i="66"/>
  <c r="CX158" i="66"/>
  <c r="BB158" i="66" s="1"/>
  <c r="V158" i="66" s="1"/>
  <c r="CX160" i="66"/>
  <c r="CX168" i="66"/>
  <c r="BB168" i="66" s="1"/>
  <c r="V168" i="66" s="1"/>
  <c r="CX176" i="66"/>
  <c r="CX184" i="66"/>
  <c r="CX192" i="66"/>
  <c r="BB192" i="66" s="1"/>
  <c r="V192" i="66" s="1"/>
  <c r="AL192" i="66" s="1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BB147" i="66" s="1"/>
  <c r="V147" i="66" s="1"/>
  <c r="CX156" i="66"/>
  <c r="BB156" i="66" s="1"/>
  <c r="V156" i="66" s="1"/>
  <c r="CX161" i="66"/>
  <c r="CX169" i="66"/>
  <c r="CX177" i="66"/>
  <c r="BB177" i="66" s="1"/>
  <c r="V177" i="66" s="1"/>
  <c r="CX185" i="66"/>
  <c r="CX193" i="66"/>
  <c r="CX201" i="66"/>
  <c r="CX209" i="66"/>
  <c r="CX217" i="66"/>
  <c r="CX35" i="66"/>
  <c r="BB35" i="66" s="1"/>
  <c r="V35" i="66" s="1"/>
  <c r="AL35" i="66" s="1"/>
  <c r="CX67" i="66"/>
  <c r="CX99" i="66"/>
  <c r="CX122" i="66"/>
  <c r="CX140" i="66"/>
  <c r="CX173" i="66"/>
  <c r="CX189" i="66"/>
  <c r="CX205" i="66"/>
  <c r="CX221" i="66"/>
  <c r="CX28" i="66"/>
  <c r="CX60" i="66"/>
  <c r="CX92" i="66"/>
  <c r="BB92" i="66" s="1"/>
  <c r="V92" i="66" s="1"/>
  <c r="CX119" i="66"/>
  <c r="CX142" i="66"/>
  <c r="CX172" i="66"/>
  <c r="CX188" i="66"/>
  <c r="BB188" i="66" s="1"/>
  <c r="V188" i="66" s="1"/>
  <c r="AL188" i="66" s="1"/>
  <c r="CX204" i="66"/>
  <c r="CX220" i="66"/>
  <c r="CX83" i="66"/>
  <c r="CX108" i="66"/>
  <c r="BB108" i="66" s="1"/>
  <c r="V108" i="66" s="1"/>
  <c r="CX154" i="66"/>
  <c r="CX165" i="66"/>
  <c r="CX181" i="66"/>
  <c r="BB181" i="66" s="1"/>
  <c r="V181" i="66" s="1"/>
  <c r="CX197" i="66"/>
  <c r="CX213" i="66"/>
  <c r="CX44" i="66"/>
  <c r="CX76" i="66"/>
  <c r="CX110" i="66"/>
  <c r="CX128" i="66"/>
  <c r="BB128" i="66" s="1"/>
  <c r="V128" i="66" s="1"/>
  <c r="CX151" i="66"/>
  <c r="BB151" i="66" s="1"/>
  <c r="V151" i="66" s="1"/>
  <c r="CX164" i="66"/>
  <c r="CX180" i="66"/>
  <c r="CX196" i="66"/>
  <c r="CX212" i="66"/>
  <c r="CX51" i="66"/>
  <c r="CX131" i="66"/>
  <c r="BB131" i="66" s="1"/>
  <c r="V131" i="66" s="1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DG33" i="66"/>
  <c r="DG37" i="66"/>
  <c r="DG41" i="66"/>
  <c r="DG45" i="66"/>
  <c r="DG49" i="66"/>
  <c r="DG53" i="66"/>
  <c r="DG57" i="66"/>
  <c r="DG61" i="66"/>
  <c r="DG65" i="66"/>
  <c r="DG69" i="66"/>
  <c r="DG73" i="66"/>
  <c r="DG77" i="66"/>
  <c r="DG81" i="66"/>
  <c r="DG85" i="66"/>
  <c r="DG89" i="66"/>
  <c r="DG93" i="66"/>
  <c r="DG97" i="66"/>
  <c r="DG101" i="66"/>
  <c r="DG24" i="66"/>
  <c r="DG28" i="66"/>
  <c r="DG32" i="66"/>
  <c r="DG36" i="66"/>
  <c r="DG40" i="66"/>
  <c r="BK40" i="66" s="1"/>
  <c r="AE40" i="66" s="1"/>
  <c r="AU40" i="66" s="1"/>
  <c r="DG44" i="66"/>
  <c r="DG48" i="66"/>
  <c r="DG52" i="66"/>
  <c r="DG56" i="66"/>
  <c r="DG60" i="66"/>
  <c r="DG64" i="66"/>
  <c r="DG68" i="66"/>
  <c r="DG72" i="66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DG58" i="66"/>
  <c r="DG66" i="66"/>
  <c r="DG74" i="66"/>
  <c r="DG82" i="66"/>
  <c r="DG90" i="66"/>
  <c r="DG98" i="66"/>
  <c r="DG110" i="66"/>
  <c r="DG117" i="66"/>
  <c r="DG119" i="66"/>
  <c r="DG126" i="66"/>
  <c r="DG133" i="66"/>
  <c r="DG135" i="66"/>
  <c r="DG142" i="66"/>
  <c r="DG149" i="66"/>
  <c r="DG151" i="66"/>
  <c r="BK151" i="66" s="1"/>
  <c r="AE151" i="66" s="1"/>
  <c r="DG158" i="66"/>
  <c r="DG162" i="66"/>
  <c r="DG166" i="66"/>
  <c r="DG170" i="66"/>
  <c r="DG174" i="66"/>
  <c r="DG178" i="66"/>
  <c r="DG182" i="66"/>
  <c r="DG186" i="66"/>
  <c r="DG190" i="66"/>
  <c r="DG194" i="66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DG105" i="66"/>
  <c r="DG107" i="66"/>
  <c r="DG114" i="66"/>
  <c r="DG121" i="66"/>
  <c r="DG123" i="66"/>
  <c r="DG130" i="66"/>
  <c r="DG137" i="66"/>
  <c r="DG139" i="66"/>
  <c r="DG146" i="66"/>
  <c r="DG153" i="66"/>
  <c r="DG155" i="66"/>
  <c r="DG161" i="66"/>
  <c r="DG165" i="66"/>
  <c r="DG169" i="66"/>
  <c r="DG173" i="66"/>
  <c r="DG177" i="66"/>
  <c r="DG181" i="66"/>
  <c r="DG185" i="66"/>
  <c r="DG189" i="66"/>
  <c r="DG193" i="66"/>
  <c r="DG197" i="66"/>
  <c r="DG201" i="66"/>
  <c r="DG205" i="66"/>
  <c r="DG209" i="66"/>
  <c r="DG213" i="66"/>
  <c r="DG217" i="66"/>
  <c r="DG221" i="66"/>
  <c r="DG23" i="66"/>
  <c r="DG39" i="66"/>
  <c r="DG55" i="66"/>
  <c r="DG71" i="66"/>
  <c r="DG87" i="66"/>
  <c r="DG103" i="66"/>
  <c r="DG113" i="66"/>
  <c r="DG122" i="66"/>
  <c r="DG131" i="66"/>
  <c r="DG145" i="66"/>
  <c r="DG154" i="66"/>
  <c r="DG163" i="66"/>
  <c r="DG171" i="66"/>
  <c r="DG179" i="66"/>
  <c r="DG187" i="66"/>
  <c r="DG195" i="66"/>
  <c r="DG203" i="66"/>
  <c r="DG211" i="66"/>
  <c r="DG219" i="66"/>
  <c r="DG30" i="66"/>
  <c r="DG46" i="66"/>
  <c r="DG62" i="66"/>
  <c r="DG78" i="66"/>
  <c r="DG94" i="66"/>
  <c r="DG111" i="66"/>
  <c r="DG125" i="66"/>
  <c r="DG134" i="66"/>
  <c r="DG143" i="66"/>
  <c r="DG157" i="66"/>
  <c r="DG164" i="66"/>
  <c r="DG172" i="66"/>
  <c r="DG180" i="66"/>
  <c r="DG188" i="66"/>
  <c r="DG196" i="66"/>
  <c r="DG204" i="66"/>
  <c r="DG212" i="66"/>
  <c r="DG220" i="66"/>
  <c r="DG22" i="66"/>
  <c r="DG54" i="66"/>
  <c r="DG86" i="66"/>
  <c r="DG118" i="66"/>
  <c r="DG141" i="66"/>
  <c r="DG160" i="66"/>
  <c r="DG176" i="66"/>
  <c r="DG192" i="66"/>
  <c r="DG208" i="66"/>
  <c r="DG47" i="66"/>
  <c r="DG79" i="66"/>
  <c r="DG115" i="66"/>
  <c r="DG138" i="66"/>
  <c r="DG159" i="66"/>
  <c r="DG175" i="66"/>
  <c r="DG191" i="66"/>
  <c r="DG207" i="66"/>
  <c r="DG70" i="66"/>
  <c r="DG102" i="66"/>
  <c r="DG127" i="66"/>
  <c r="DG150" i="66"/>
  <c r="DG168" i="66"/>
  <c r="DG184" i="66"/>
  <c r="DG200" i="66"/>
  <c r="DG31" i="66"/>
  <c r="DG63" i="66"/>
  <c r="DG95" i="66"/>
  <c r="DG106" i="66"/>
  <c r="DG129" i="66"/>
  <c r="DG147" i="66"/>
  <c r="DG167" i="66"/>
  <c r="DG183" i="66"/>
  <c r="DG199" i="66"/>
  <c r="DG215" i="66"/>
  <c r="DG38" i="66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CZ28" i="66"/>
  <c r="CZ32" i="66"/>
  <c r="CZ36" i="66"/>
  <c r="CZ40" i="66"/>
  <c r="BD40" i="66" s="1"/>
  <c r="X40" i="66" s="1"/>
  <c r="AN40" i="66" s="1"/>
  <c r="CZ44" i="66"/>
  <c r="CZ48" i="66"/>
  <c r="CZ52" i="66"/>
  <c r="CZ56" i="66"/>
  <c r="CZ60" i="66"/>
  <c r="CZ64" i="66"/>
  <c r="CZ68" i="66"/>
  <c r="CZ72" i="66"/>
  <c r="CZ76" i="66"/>
  <c r="CZ80" i="66"/>
  <c r="CZ84" i="66"/>
  <c r="CZ88" i="66"/>
  <c r="CZ92" i="66"/>
  <c r="CZ96" i="66"/>
  <c r="CZ100" i="66"/>
  <c r="CZ23" i="66"/>
  <c r="CZ27" i="66"/>
  <c r="CZ31" i="66"/>
  <c r="CZ35" i="66"/>
  <c r="CZ39" i="66"/>
  <c r="BD39" i="66" s="1"/>
  <c r="X39" i="66" s="1"/>
  <c r="AN39" i="66" s="1"/>
  <c r="CZ43" i="66"/>
  <c r="CZ47" i="66"/>
  <c r="CZ51" i="66"/>
  <c r="CZ55" i="66"/>
  <c r="CZ59" i="66"/>
  <c r="CZ63" i="66"/>
  <c r="CZ67" i="66"/>
  <c r="CZ71" i="66"/>
  <c r="CZ75" i="66"/>
  <c r="CZ79" i="66"/>
  <c r="CZ83" i="66"/>
  <c r="CZ87" i="66"/>
  <c r="CZ91" i="66"/>
  <c r="CZ95" i="66"/>
  <c r="BD95" i="66" s="1"/>
  <c r="X95" i="66" s="1"/>
  <c r="CZ99" i="66"/>
  <c r="BD99" i="66" s="1"/>
  <c r="X99" i="66" s="1"/>
  <c r="CZ103" i="66"/>
  <c r="CZ107" i="66"/>
  <c r="CZ111" i="66"/>
  <c r="BD111" i="66" s="1"/>
  <c r="X111" i="66" s="1"/>
  <c r="CZ115" i="66"/>
  <c r="BD115" i="66" s="1"/>
  <c r="X115" i="66" s="1"/>
  <c r="CZ119" i="66"/>
  <c r="CZ123" i="66"/>
  <c r="CZ127" i="66"/>
  <c r="BD127" i="66" s="1"/>
  <c r="X127" i="66" s="1"/>
  <c r="CZ131" i="66"/>
  <c r="BD131" i="66" s="1"/>
  <c r="X131" i="66" s="1"/>
  <c r="CZ135" i="66"/>
  <c r="CZ139" i="66"/>
  <c r="BD139" i="66" s="1"/>
  <c r="X139" i="66" s="1"/>
  <c r="CZ143" i="66"/>
  <c r="BD143" i="66" s="1"/>
  <c r="X143" i="66" s="1"/>
  <c r="CZ147" i="66"/>
  <c r="CZ151" i="66"/>
  <c r="CZ155" i="66"/>
  <c r="BD155" i="66" s="1"/>
  <c r="X155" i="66" s="1"/>
  <c r="CZ29" i="66"/>
  <c r="CZ37" i="66"/>
  <c r="CZ45" i="66"/>
  <c r="CZ53" i="66"/>
  <c r="CZ61" i="66"/>
  <c r="CZ69" i="66"/>
  <c r="BD69" i="66" s="1"/>
  <c r="X69" i="66" s="1"/>
  <c r="CZ77" i="66"/>
  <c r="CZ85" i="66"/>
  <c r="CZ93" i="66"/>
  <c r="CZ101" i="66"/>
  <c r="CZ104" i="66"/>
  <c r="CZ106" i="66"/>
  <c r="CZ113" i="66"/>
  <c r="CZ120" i="66"/>
  <c r="CZ122" i="66"/>
  <c r="CZ129" i="66"/>
  <c r="CZ136" i="66"/>
  <c r="CZ138" i="66"/>
  <c r="CZ145" i="66"/>
  <c r="CZ152" i="66"/>
  <c r="BD152" i="66" s="1"/>
  <c r="X152" i="66" s="1"/>
  <c r="CZ154" i="66"/>
  <c r="CZ161" i="66"/>
  <c r="CZ165" i="66"/>
  <c r="CZ169" i="66"/>
  <c r="CZ173" i="66"/>
  <c r="CZ177" i="66"/>
  <c r="CZ181" i="66"/>
  <c r="CZ185" i="66"/>
  <c r="CZ189" i="66"/>
  <c r="BD189" i="66" s="1"/>
  <c r="X189" i="66" s="1"/>
  <c r="CZ193" i="66"/>
  <c r="CZ197" i="66"/>
  <c r="CZ201" i="66"/>
  <c r="CZ205" i="66"/>
  <c r="CZ209" i="66"/>
  <c r="CZ213" i="66"/>
  <c r="CZ217" i="66"/>
  <c r="CZ221" i="66"/>
  <c r="CZ22" i="66"/>
  <c r="CZ30" i="66"/>
  <c r="CZ38" i="66"/>
  <c r="CZ46" i="66"/>
  <c r="CZ54" i="66"/>
  <c r="CZ62" i="66"/>
  <c r="CZ70" i="66"/>
  <c r="CZ78" i="66"/>
  <c r="CZ86" i="66"/>
  <c r="BD86" i="66" s="1"/>
  <c r="X86" i="66" s="1"/>
  <c r="CZ94" i="66"/>
  <c r="CZ102" i="66"/>
  <c r="CZ108" i="66"/>
  <c r="CZ110" i="66"/>
  <c r="CZ117" i="66"/>
  <c r="BD117" i="66" s="1"/>
  <c r="X117" i="66" s="1"/>
  <c r="CZ124" i="66"/>
  <c r="BD124" i="66" s="1"/>
  <c r="X124" i="66" s="1"/>
  <c r="CZ126" i="66"/>
  <c r="CZ133" i="66"/>
  <c r="CZ140" i="66"/>
  <c r="CZ142" i="66"/>
  <c r="BD142" i="66" s="1"/>
  <c r="X142" i="66" s="1"/>
  <c r="CZ149" i="66"/>
  <c r="CZ156" i="66"/>
  <c r="CZ158" i="66"/>
  <c r="CZ160" i="66"/>
  <c r="CZ164" i="66"/>
  <c r="CZ168" i="66"/>
  <c r="BD168" i="66" s="1"/>
  <c r="X168" i="66" s="1"/>
  <c r="CZ172" i="66"/>
  <c r="CZ176" i="66"/>
  <c r="BD176" i="66" s="1"/>
  <c r="X176" i="66" s="1"/>
  <c r="CZ180" i="66"/>
  <c r="CZ184" i="66"/>
  <c r="CZ188" i="66"/>
  <c r="CZ192" i="66"/>
  <c r="CZ196" i="66"/>
  <c r="CZ200" i="66"/>
  <c r="CZ204" i="66"/>
  <c r="CZ208" i="66"/>
  <c r="CZ212" i="66"/>
  <c r="CZ216" i="66"/>
  <c r="CZ220" i="66"/>
  <c r="CZ26" i="66"/>
  <c r="CZ42" i="66"/>
  <c r="BD42" i="66" s="1"/>
  <c r="X42" i="66" s="1"/>
  <c r="AN42" i="66" s="1"/>
  <c r="CZ58" i="66"/>
  <c r="CZ74" i="66"/>
  <c r="BD74" i="66" s="1"/>
  <c r="X74" i="66" s="1"/>
  <c r="CZ90" i="66"/>
  <c r="CZ116" i="66"/>
  <c r="CZ125" i="66"/>
  <c r="CZ134" i="66"/>
  <c r="CZ148" i="66"/>
  <c r="CZ157" i="66"/>
  <c r="CZ166" i="66"/>
  <c r="CZ174" i="66"/>
  <c r="CZ182" i="66"/>
  <c r="CZ190" i="66"/>
  <c r="BD190" i="66" s="1"/>
  <c r="X190" i="66" s="1"/>
  <c r="CZ198" i="66"/>
  <c r="CZ206" i="66"/>
  <c r="CZ214" i="66"/>
  <c r="CZ222" i="66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BD191" i="66" s="1"/>
  <c r="X191" i="66" s="1"/>
  <c r="AN191" i="66" s="1"/>
  <c r="CZ199" i="66"/>
  <c r="CZ207" i="66"/>
  <c r="CZ215" i="66"/>
  <c r="CZ25" i="66"/>
  <c r="CZ57" i="66"/>
  <c r="CZ89" i="66"/>
  <c r="CZ112" i="66"/>
  <c r="CZ130" i="66"/>
  <c r="CZ153" i="66"/>
  <c r="CZ163" i="66"/>
  <c r="CZ179" i="66"/>
  <c r="CZ195" i="66"/>
  <c r="CZ211" i="66"/>
  <c r="CZ50" i="66"/>
  <c r="CZ82" i="66"/>
  <c r="CZ109" i="66"/>
  <c r="CZ132" i="66"/>
  <c r="CZ150" i="66"/>
  <c r="BD150" i="66" s="1"/>
  <c r="X150" i="66" s="1"/>
  <c r="CZ162" i="66"/>
  <c r="CZ178" i="66"/>
  <c r="CZ194" i="66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BD66" i="66" s="1"/>
  <c r="X66" i="66" s="1"/>
  <c r="CZ98" i="66"/>
  <c r="CZ118" i="66"/>
  <c r="CZ141" i="66"/>
  <c r="BD141" i="66" s="1"/>
  <c r="X141" i="66" s="1"/>
  <c r="CZ170" i="66"/>
  <c r="CZ186" i="66"/>
  <c r="BD186" i="66" s="1"/>
  <c r="X186" i="66" s="1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BL39" i="66" s="1"/>
  <c r="AF39" i="66" s="1"/>
  <c r="AV39" i="66" s="1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BM43" i="66" s="1"/>
  <c r="AG43" i="66" s="1"/>
  <c r="AW43" i="66" s="1"/>
  <c r="DI47" i="66"/>
  <c r="DI51" i="66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DI103" i="66"/>
  <c r="DI22" i="66"/>
  <c r="DI26" i="66"/>
  <c r="DI30" i="66"/>
  <c r="DI34" i="66"/>
  <c r="DI38" i="66"/>
  <c r="DI42" i="66"/>
  <c r="DI46" i="66"/>
  <c r="DI50" i="66"/>
  <c r="DI54" i="66"/>
  <c r="DI58" i="66"/>
  <c r="DI62" i="66"/>
  <c r="DI66" i="66"/>
  <c r="DI70" i="66"/>
  <c r="BM70" i="66" s="1"/>
  <c r="AG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BM40" i="66" s="1"/>
  <c r="AG40" i="66" s="1"/>
  <c r="AW40" i="66" s="1"/>
  <c r="DI48" i="66"/>
  <c r="DI56" i="66"/>
  <c r="DI64" i="66"/>
  <c r="DI72" i="66"/>
  <c r="DI80" i="66"/>
  <c r="DI88" i="66"/>
  <c r="DI96" i="66"/>
  <c r="DI107" i="66"/>
  <c r="DI109" i="66"/>
  <c r="DI116" i="66"/>
  <c r="DI123" i="66"/>
  <c r="DI125" i="66"/>
  <c r="DI132" i="66"/>
  <c r="DI139" i="66"/>
  <c r="DI141" i="66"/>
  <c r="DI148" i="66"/>
  <c r="DI155" i="66"/>
  <c r="DI157" i="66"/>
  <c r="DI160" i="66"/>
  <c r="DI164" i="66"/>
  <c r="BM164" i="66" s="1"/>
  <c r="AG164" i="66" s="1"/>
  <c r="DI168" i="66"/>
  <c r="DI172" i="66"/>
  <c r="DI176" i="66"/>
  <c r="DI180" i="66"/>
  <c r="DI184" i="66"/>
  <c r="DI188" i="66"/>
  <c r="DI192" i="66"/>
  <c r="DI196" i="66"/>
  <c r="BM196" i="66" s="1"/>
  <c r="AG196" i="66" s="1"/>
  <c r="AW196" i="66" s="1"/>
  <c r="DI200" i="66"/>
  <c r="BM200" i="66" s="1"/>
  <c r="AG200" i="66" s="1"/>
  <c r="AW200" i="66" s="1"/>
  <c r="DI204" i="66"/>
  <c r="BM204" i="66" s="1"/>
  <c r="AG204" i="66" s="1"/>
  <c r="AW204" i="66" s="1"/>
  <c r="DI208" i="66"/>
  <c r="DI212" i="66"/>
  <c r="DI216" i="66"/>
  <c r="DI220" i="66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DI81" i="66"/>
  <c r="DI89" i="66"/>
  <c r="DI97" i="66"/>
  <c r="DI104" i="66"/>
  <c r="DI111" i="66"/>
  <c r="DI113" i="66"/>
  <c r="DI120" i="66"/>
  <c r="DI127" i="66"/>
  <c r="DI129" i="66"/>
  <c r="DI136" i="66"/>
  <c r="DI143" i="66"/>
  <c r="DI145" i="66"/>
  <c r="DI152" i="66"/>
  <c r="DI159" i="66"/>
  <c r="DI163" i="66"/>
  <c r="DI167" i="66"/>
  <c r="DI171" i="66"/>
  <c r="DI175" i="66"/>
  <c r="DI179" i="66"/>
  <c r="DI183" i="66"/>
  <c r="DI187" i="66"/>
  <c r="DI191" i="66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DI93" i="66"/>
  <c r="DI112" i="66"/>
  <c r="DI121" i="66"/>
  <c r="DI135" i="66"/>
  <c r="DI144" i="66"/>
  <c r="DI153" i="66"/>
  <c r="DI161" i="66"/>
  <c r="DI169" i="66"/>
  <c r="DI177" i="66"/>
  <c r="DI185" i="66"/>
  <c r="DI193" i="66"/>
  <c r="DI201" i="66"/>
  <c r="BM201" i="66" s="1"/>
  <c r="AG201" i="66" s="1"/>
  <c r="AW201" i="66" s="1"/>
  <c r="DI209" i="66"/>
  <c r="DI217" i="66"/>
  <c r="DI36" i="66"/>
  <c r="DI52" i="66"/>
  <c r="DI68" i="66"/>
  <c r="DI84" i="66"/>
  <c r="DI100" i="66"/>
  <c r="DI115" i="66"/>
  <c r="DI124" i="66"/>
  <c r="DI133" i="66"/>
  <c r="DI147" i="66"/>
  <c r="DI156" i="66"/>
  <c r="DI162" i="66"/>
  <c r="DI170" i="66"/>
  <c r="DI178" i="66"/>
  <c r="BM178" i="66" s="1"/>
  <c r="AG178" i="66" s="1"/>
  <c r="DI186" i="66"/>
  <c r="DI194" i="66"/>
  <c r="DI202" i="66"/>
  <c r="BM202" i="66" s="1"/>
  <c r="AG202" i="66" s="1"/>
  <c r="AW202" i="66" s="1"/>
  <c r="DI210" i="66"/>
  <c r="DI218" i="66"/>
  <c r="DI44" i="66"/>
  <c r="DI76" i="66"/>
  <c r="DI108" i="66"/>
  <c r="DI131" i="66"/>
  <c r="DI149" i="66"/>
  <c r="DI166" i="66"/>
  <c r="DI182" i="66"/>
  <c r="DI198" i="66"/>
  <c r="DI214" i="66"/>
  <c r="DI37" i="66"/>
  <c r="DI69" i="66"/>
  <c r="DI101" i="66"/>
  <c r="DI105" i="66"/>
  <c r="DI128" i="66"/>
  <c r="DI151" i="66"/>
  <c r="DI165" i="66"/>
  <c r="DI181" i="66"/>
  <c r="DI197" i="66"/>
  <c r="BM197" i="66" s="1"/>
  <c r="AG197" i="66" s="1"/>
  <c r="AW197" i="66" s="1"/>
  <c r="DI213" i="66"/>
  <c r="DI28" i="66"/>
  <c r="DI60" i="66"/>
  <c r="DI92" i="66"/>
  <c r="DI140" i="66"/>
  <c r="DI158" i="66"/>
  <c r="DI174" i="66"/>
  <c r="DI190" i="66"/>
  <c r="DI206" i="66"/>
  <c r="DI53" i="66"/>
  <c r="DI85" i="66"/>
  <c r="DI119" i="66"/>
  <c r="DI137" i="66"/>
  <c r="DI173" i="66"/>
  <c r="DI189" i="66"/>
  <c r="DI205" i="66"/>
  <c r="DI221" i="66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DC61" i="66"/>
  <c r="DC65" i="66"/>
  <c r="DC69" i="66"/>
  <c r="DC73" i="66"/>
  <c r="DC77" i="66"/>
  <c r="DC81" i="66"/>
  <c r="DC85" i="66"/>
  <c r="DC89" i="66"/>
  <c r="DC93" i="66"/>
  <c r="DC97" i="66"/>
  <c r="DC101" i="66"/>
  <c r="DC24" i="66"/>
  <c r="DC28" i="66"/>
  <c r="DC32" i="66"/>
  <c r="DC36" i="66"/>
  <c r="DC40" i="66"/>
  <c r="DC44" i="66"/>
  <c r="DC48" i="66"/>
  <c r="DC52" i="66"/>
  <c r="DC56" i="66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DC30" i="66"/>
  <c r="DC38" i="66"/>
  <c r="DC46" i="66"/>
  <c r="DC54" i="66"/>
  <c r="DC62" i="66"/>
  <c r="DC70" i="66"/>
  <c r="DC78" i="66"/>
  <c r="DC86" i="66"/>
  <c r="DC94" i="66"/>
  <c r="DC102" i="66"/>
  <c r="DC105" i="66"/>
  <c r="DC107" i="66"/>
  <c r="DC114" i="66"/>
  <c r="DC121" i="66"/>
  <c r="DC123" i="66"/>
  <c r="DC130" i="66"/>
  <c r="DC137" i="66"/>
  <c r="DC139" i="66"/>
  <c r="DC146" i="66"/>
  <c r="DC153" i="66"/>
  <c r="DC155" i="66"/>
  <c r="DC162" i="66"/>
  <c r="DC166" i="66"/>
  <c r="DC170" i="66"/>
  <c r="DC174" i="66"/>
  <c r="DC178" i="66"/>
  <c r="DC182" i="66"/>
  <c r="BG182" i="66" s="1"/>
  <c r="AA182" i="66" s="1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DC39" i="66"/>
  <c r="DC47" i="66"/>
  <c r="DC55" i="66"/>
  <c r="DC63" i="66"/>
  <c r="DC71" i="66"/>
  <c r="DC79" i="66"/>
  <c r="DC87" i="66"/>
  <c r="DC95" i="66"/>
  <c r="DC103" i="66"/>
  <c r="DC109" i="66"/>
  <c r="DC111" i="66"/>
  <c r="DC118" i="66"/>
  <c r="DC125" i="66"/>
  <c r="DC127" i="66"/>
  <c r="DC134" i="66"/>
  <c r="DC141" i="66"/>
  <c r="DC143" i="66"/>
  <c r="DC150" i="66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DC217" i="66"/>
  <c r="DC221" i="66"/>
  <c r="DC27" i="66"/>
  <c r="DC43" i="66"/>
  <c r="DC59" i="66"/>
  <c r="DC75" i="66"/>
  <c r="DC91" i="66"/>
  <c r="DC110" i="66"/>
  <c r="DC119" i="66"/>
  <c r="DC133" i="66"/>
  <c r="DC142" i="66"/>
  <c r="DC151" i="66"/>
  <c r="DC159" i="66"/>
  <c r="DC167" i="66"/>
  <c r="DC175" i="66"/>
  <c r="DC183" i="66"/>
  <c r="BG183" i="66" s="1"/>
  <c r="AA183" i="66" s="1"/>
  <c r="DC191" i="66"/>
  <c r="DC199" i="66"/>
  <c r="DC207" i="66"/>
  <c r="DC215" i="66"/>
  <c r="DC34" i="66"/>
  <c r="DC50" i="66"/>
  <c r="DC66" i="66"/>
  <c r="DC82" i="66"/>
  <c r="DC98" i="66"/>
  <c r="DC113" i="66"/>
  <c r="DC122" i="66"/>
  <c r="DC131" i="66"/>
  <c r="DC145" i="66"/>
  <c r="DC154" i="66"/>
  <c r="DC160" i="66"/>
  <c r="DC168" i="66"/>
  <c r="DC176" i="66"/>
  <c r="DC184" i="66"/>
  <c r="BG184" i="66" s="1"/>
  <c r="AA184" i="66" s="1"/>
  <c r="AQ184" i="66" s="1"/>
  <c r="DC192" i="66"/>
  <c r="DC200" i="66"/>
  <c r="DC208" i="66"/>
  <c r="DC216" i="66"/>
  <c r="DC42" i="66"/>
  <c r="BG42" i="66" s="1"/>
  <c r="AA42" i="66" s="1"/>
  <c r="AQ42" i="66" s="1"/>
  <c r="DC74" i="66"/>
  <c r="DC115" i="66"/>
  <c r="DC138" i="66"/>
  <c r="DC164" i="66"/>
  <c r="DC180" i="66"/>
  <c r="DC196" i="66"/>
  <c r="DC212" i="66"/>
  <c r="DC35" i="66"/>
  <c r="DC67" i="66"/>
  <c r="DC99" i="66"/>
  <c r="DC117" i="66"/>
  <c r="DC135" i="66"/>
  <c r="DC158" i="66"/>
  <c r="DC163" i="66"/>
  <c r="DC179" i="66"/>
  <c r="DC195" i="66"/>
  <c r="DC211" i="66"/>
  <c r="DC26" i="66"/>
  <c r="DC58" i="66"/>
  <c r="DC90" i="66"/>
  <c r="DC129" i="66"/>
  <c r="DC147" i="66"/>
  <c r="DC172" i="66"/>
  <c r="DC188" i="66"/>
  <c r="DC51" i="66"/>
  <c r="DC83" i="66"/>
  <c r="DC126" i="66"/>
  <c r="DC149" i="66"/>
  <c r="DC171" i="66"/>
  <c r="DC187" i="66"/>
  <c r="BG187" i="66" s="1"/>
  <c r="AA187" i="66" s="1"/>
  <c r="AQ187" i="66" s="1"/>
  <c r="DC203" i="66"/>
  <c r="DC219" i="66"/>
  <c r="DC106" i="66"/>
  <c r="DC204" i="66"/>
  <c r="DC220" i="66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DU55" i="66"/>
  <c r="DU69" i="66"/>
  <c r="DU76" i="66"/>
  <c r="DU84" i="66"/>
  <c r="DU92" i="66"/>
  <c r="DU100" i="66"/>
  <c r="DU108" i="66"/>
  <c r="DU116" i="66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BL202" i="66" s="1"/>
  <c r="AF202" i="66" s="1"/>
  <c r="AV202" i="66" s="1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BL193" i="66" s="1"/>
  <c r="AF193" i="66" s="1"/>
  <c r="AV193" i="66" s="1"/>
  <c r="DX200" i="66"/>
  <c r="BL200" i="66" s="1"/>
  <c r="AF200" i="66" s="1"/>
  <c r="AV200" i="66" s="1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BL204" i="66" s="1"/>
  <c r="AF204" i="66" s="1"/>
  <c r="AV204" i="66" s="1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BL205" i="66" s="1"/>
  <c r="AF205" i="66" s="1"/>
  <c r="AV205" i="66" s="1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BL203" i="66" s="1"/>
  <c r="AF203" i="66" s="1"/>
  <c r="AV203" i="66" s="1"/>
  <c r="DX43" i="66"/>
  <c r="DX81" i="66"/>
  <c r="DX145" i="66"/>
  <c r="DX171" i="66"/>
  <c r="DX218" i="66"/>
  <c r="DX136" i="66"/>
  <c r="DX201" i="66"/>
  <c r="BL201" i="66" s="1"/>
  <c r="AF201" i="66" s="1"/>
  <c r="AV201" i="66" s="1"/>
  <c r="DX104" i="66"/>
  <c r="DX183" i="66"/>
  <c r="DX113" i="66"/>
  <c r="DX189" i="66"/>
  <c r="DD24" i="66"/>
  <c r="DD28" i="66"/>
  <c r="DD32" i="66"/>
  <c r="DD36" i="66"/>
  <c r="DD40" i="66"/>
  <c r="BH40" i="66" s="1"/>
  <c r="AB40" i="66" s="1"/>
  <c r="AR40" i="66" s="1"/>
  <c r="DD44" i="66"/>
  <c r="BH44" i="66" s="1"/>
  <c r="AB44" i="66" s="1"/>
  <c r="AR44" i="66" s="1"/>
  <c r="DD48" i="66"/>
  <c r="DD52" i="66"/>
  <c r="DD56" i="66"/>
  <c r="DD60" i="66"/>
  <c r="DD64" i="66"/>
  <c r="DD68" i="66"/>
  <c r="BH68" i="66" s="1"/>
  <c r="AB68" i="66" s="1"/>
  <c r="DD72" i="66"/>
  <c r="DD76" i="66"/>
  <c r="DD80" i="66"/>
  <c r="BH80" i="66" s="1"/>
  <c r="AB80" i="66" s="1"/>
  <c r="DD84" i="66"/>
  <c r="DD88" i="66"/>
  <c r="DD92" i="66"/>
  <c r="DD96" i="66"/>
  <c r="DD100" i="66"/>
  <c r="DD23" i="66"/>
  <c r="DD27" i="66"/>
  <c r="DD31" i="66"/>
  <c r="DD35" i="66"/>
  <c r="DD39" i="66"/>
  <c r="BH39" i="66" s="1"/>
  <c r="AB39" i="66" s="1"/>
  <c r="AR39" i="66" s="1"/>
  <c r="DD43" i="66"/>
  <c r="DD47" i="66"/>
  <c r="DD51" i="66"/>
  <c r="BH51" i="66" s="1"/>
  <c r="AB51" i="66" s="1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BH41" i="66" s="1"/>
  <c r="AB41" i="66" s="1"/>
  <c r="AR41" i="66" s="1"/>
  <c r="DD49" i="66"/>
  <c r="DD57" i="66"/>
  <c r="DD65" i="66"/>
  <c r="DD73" i="66"/>
  <c r="DD81" i="66"/>
  <c r="DD89" i="66"/>
  <c r="DD97" i="66"/>
  <c r="DD109" i="66"/>
  <c r="DD116" i="66"/>
  <c r="DD118" i="66"/>
  <c r="BH118" i="66" s="1"/>
  <c r="AB118" i="66" s="1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BH82" i="66" s="1"/>
  <c r="AB82" i="66" s="1"/>
  <c r="DD90" i="66"/>
  <c r="DD98" i="66"/>
  <c r="DD104" i="66"/>
  <c r="DD106" i="66"/>
  <c r="DD113" i="66"/>
  <c r="BH113" i="66" s="1"/>
  <c r="AB113" i="66" s="1"/>
  <c r="DD120" i="66"/>
  <c r="BH120" i="66" s="1"/>
  <c r="AB120" i="66" s="1"/>
  <c r="DD122" i="66"/>
  <c r="DD129" i="66"/>
  <c r="DD136" i="66"/>
  <c r="DD138" i="66"/>
  <c r="BH138" i="66" s="1"/>
  <c r="AB138" i="66" s="1"/>
  <c r="DD145" i="66"/>
  <c r="DD152" i="66"/>
  <c r="DD154" i="66"/>
  <c r="DD160" i="66"/>
  <c r="DD164" i="66"/>
  <c r="DD168" i="66"/>
  <c r="DD172" i="66"/>
  <c r="BH172" i="66" s="1"/>
  <c r="AB172" i="66" s="1"/>
  <c r="DD176" i="66"/>
  <c r="BH176" i="66" s="1"/>
  <c r="AB176" i="66" s="1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BH105" i="66" s="1"/>
  <c r="AB105" i="66" s="1"/>
  <c r="DD114" i="66"/>
  <c r="DD128" i="66"/>
  <c r="DD137" i="66"/>
  <c r="DD146" i="66"/>
  <c r="BH146" i="66" s="1"/>
  <c r="AB146" i="66" s="1"/>
  <c r="DD162" i="66"/>
  <c r="DD170" i="66"/>
  <c r="BH170" i="66" s="1"/>
  <c r="AB170" i="66" s="1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BH140" i="66" s="1"/>
  <c r="AB140" i="66" s="1"/>
  <c r="DD149" i="66"/>
  <c r="DD158" i="66"/>
  <c r="BH158" i="66" s="1"/>
  <c r="AB158" i="66" s="1"/>
  <c r="DD163" i="66"/>
  <c r="DD171" i="66"/>
  <c r="DD179" i="66"/>
  <c r="BH179" i="66" s="1"/>
  <c r="AB179" i="66" s="1"/>
  <c r="DD187" i="66"/>
  <c r="DD195" i="66"/>
  <c r="DD203" i="66"/>
  <c r="DD211" i="66"/>
  <c r="DD219" i="66"/>
  <c r="DD37" i="66"/>
  <c r="DD69" i="66"/>
  <c r="DD101" i="66"/>
  <c r="DD110" i="66"/>
  <c r="BH110" i="66" s="1"/>
  <c r="AB110" i="66" s="1"/>
  <c r="DD133" i="66"/>
  <c r="DD156" i="66"/>
  <c r="DD159" i="66"/>
  <c r="DD175" i="66"/>
  <c r="DD191" i="66"/>
  <c r="DD207" i="66"/>
  <c r="DD30" i="66"/>
  <c r="DD62" i="66"/>
  <c r="BH62" i="66" s="1"/>
  <c r="AB62" i="66" s="1"/>
  <c r="DD94" i="66"/>
  <c r="DD112" i="66"/>
  <c r="BH112" i="66" s="1"/>
  <c r="AB112" i="66" s="1"/>
  <c r="DD130" i="66"/>
  <c r="DD153" i="66"/>
  <c r="DD174" i="66"/>
  <c r="DD190" i="66"/>
  <c r="DD206" i="66"/>
  <c r="DD222" i="66"/>
  <c r="DD53" i="66"/>
  <c r="DD85" i="66"/>
  <c r="BH85" i="66" s="1"/>
  <c r="AB85" i="66" s="1"/>
  <c r="DD124" i="66"/>
  <c r="DD142" i="66"/>
  <c r="BH142" i="66" s="1"/>
  <c r="AB142" i="66" s="1"/>
  <c r="DD199" i="66"/>
  <c r="DD215" i="66"/>
  <c r="DD46" i="66"/>
  <c r="BH46" i="66" s="1"/>
  <c r="AB46" i="66" s="1"/>
  <c r="AR46" i="66" s="1"/>
  <c r="DD78" i="66"/>
  <c r="BH78" i="66" s="1"/>
  <c r="AB78" i="66" s="1"/>
  <c r="DD121" i="66"/>
  <c r="DD144" i="66"/>
  <c r="BH144" i="66" s="1"/>
  <c r="AB144" i="66" s="1"/>
  <c r="DD166" i="66"/>
  <c r="DD182" i="66"/>
  <c r="DD198" i="66"/>
  <c r="DD214" i="66"/>
  <c r="DD167" i="66"/>
  <c r="DD183" i="66"/>
  <c r="BH183" i="66" s="1"/>
  <c r="AB183" i="66" s="1"/>
  <c r="DJ22" i="66"/>
  <c r="DJ26" i="66"/>
  <c r="DJ30" i="66"/>
  <c r="DJ34" i="66"/>
  <c r="DJ38" i="66"/>
  <c r="BN38" i="66" s="1"/>
  <c r="AH38" i="66" s="1"/>
  <c r="AX38" i="66" s="1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DJ94" i="66"/>
  <c r="DJ98" i="66"/>
  <c r="DJ102" i="66"/>
  <c r="DJ25" i="66"/>
  <c r="DJ29" i="66"/>
  <c r="DJ33" i="66"/>
  <c r="DJ37" i="66"/>
  <c r="BN37" i="66" s="1"/>
  <c r="AH37" i="66" s="1"/>
  <c r="AX37" i="66" s="1"/>
  <c r="DJ41" i="66"/>
  <c r="DJ45" i="66"/>
  <c r="DJ49" i="66"/>
  <c r="DJ53" i="66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DJ43" i="66"/>
  <c r="DJ51" i="66"/>
  <c r="DJ59" i="66"/>
  <c r="DJ67" i="66"/>
  <c r="DJ75" i="66"/>
  <c r="DJ83" i="66"/>
  <c r="DJ91" i="66"/>
  <c r="DJ99" i="66"/>
  <c r="DJ104" i="66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DJ191" i="66"/>
  <c r="DJ195" i="66"/>
  <c r="DJ199" i="66"/>
  <c r="DJ203" i="66"/>
  <c r="DJ207" i="66"/>
  <c r="DJ211" i="66"/>
  <c r="DJ215" i="66"/>
  <c r="DJ219" i="66"/>
  <c r="DJ28" i="66"/>
  <c r="DJ36" i="66"/>
  <c r="DJ44" i="66"/>
  <c r="DJ52" i="66"/>
  <c r="DJ60" i="66"/>
  <c r="DJ68" i="66"/>
  <c r="DJ76" i="66"/>
  <c r="DJ84" i="66"/>
  <c r="DJ92" i="66"/>
  <c r="DJ100" i="66"/>
  <c r="DJ106" i="66"/>
  <c r="DJ108" i="66"/>
  <c r="DJ115" i="66"/>
  <c r="DJ122" i="66"/>
  <c r="DJ124" i="66"/>
  <c r="DJ131" i="66"/>
  <c r="DJ138" i="66"/>
  <c r="DJ140" i="66"/>
  <c r="DJ147" i="66"/>
  <c r="DJ154" i="66"/>
  <c r="DJ156" i="66"/>
  <c r="DJ158" i="66"/>
  <c r="DJ162" i="66"/>
  <c r="DJ166" i="66"/>
  <c r="DJ170" i="66"/>
  <c r="DJ174" i="66"/>
  <c r="DJ178" i="66"/>
  <c r="DJ182" i="66"/>
  <c r="DJ186" i="66"/>
  <c r="DJ190" i="66"/>
  <c r="DJ194" i="66"/>
  <c r="BN194" i="66" s="1"/>
  <c r="AH194" i="66" s="1"/>
  <c r="AX194" i="66" s="1"/>
  <c r="DJ198" i="66"/>
  <c r="DJ202" i="66"/>
  <c r="DJ206" i="66"/>
  <c r="DJ210" i="66"/>
  <c r="DJ214" i="66"/>
  <c r="DJ218" i="66"/>
  <c r="DJ222" i="66"/>
  <c r="DJ24" i="66"/>
  <c r="DJ40" i="66"/>
  <c r="DJ56" i="66"/>
  <c r="DJ72" i="66"/>
  <c r="DJ88" i="66"/>
  <c r="DJ107" i="66"/>
  <c r="DJ116" i="66"/>
  <c r="DJ130" i="66"/>
  <c r="DJ139" i="66"/>
  <c r="DJ148" i="66"/>
  <c r="DJ164" i="66"/>
  <c r="DJ172" i="66"/>
  <c r="DJ180" i="66"/>
  <c r="DJ188" i="66"/>
  <c r="DJ196" i="66"/>
  <c r="DJ204" i="66"/>
  <c r="DJ212" i="66"/>
  <c r="DJ220" i="66"/>
  <c r="DJ31" i="66"/>
  <c r="DJ47" i="66"/>
  <c r="DJ63" i="66"/>
  <c r="DJ79" i="66"/>
  <c r="DJ95" i="66"/>
  <c r="DJ110" i="66"/>
  <c r="DJ119" i="66"/>
  <c r="DJ128" i="66"/>
  <c r="DJ142" i="66"/>
  <c r="DJ151" i="66"/>
  <c r="DJ165" i="66"/>
  <c r="DJ173" i="66"/>
  <c r="DJ181" i="66"/>
  <c r="DJ189" i="66"/>
  <c r="DJ197" i="66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DJ176" i="66"/>
  <c r="DJ192" i="66"/>
  <c r="BN192" i="66" s="1"/>
  <c r="AH192" i="66" s="1"/>
  <c r="AX192" i="66" s="1"/>
  <c r="DJ208" i="66"/>
  <c r="DJ112" i="66"/>
  <c r="DJ217" i="66"/>
  <c r="DJ48" i="66"/>
  <c r="DJ80" i="66"/>
  <c r="DJ114" i="66"/>
  <c r="DJ132" i="66"/>
  <c r="DJ155" i="66"/>
  <c r="DJ168" i="66"/>
  <c r="DJ184" i="66"/>
  <c r="DJ200" i="66"/>
  <c r="DJ216" i="66"/>
  <c r="DJ23" i="66"/>
  <c r="DJ55" i="66"/>
  <c r="DJ87" i="66"/>
  <c r="DJ135" i="66"/>
  <c r="DJ169" i="66"/>
  <c r="DJ185" i="66"/>
  <c r="DJ201" i="66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DO92" i="66"/>
  <c r="DO96" i="66"/>
  <c r="DO100" i="66"/>
  <c r="DO104" i="66"/>
  <c r="DO108" i="66"/>
  <c r="DO112" i="66"/>
  <c r="DO116" i="66"/>
  <c r="DO120" i="66"/>
  <c r="DO124" i="66"/>
  <c r="DO128" i="66"/>
  <c r="DO132" i="66"/>
  <c r="DO136" i="66"/>
  <c r="DO140" i="66"/>
  <c r="DO144" i="66"/>
  <c r="DO148" i="66"/>
  <c r="DO152" i="66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DL119" i="66"/>
  <c r="DL118" i="66"/>
  <c r="DL117" i="66"/>
  <c r="DL116" i="66"/>
  <c r="DL115" i="66"/>
  <c r="DL114" i="66"/>
  <c r="DL113" i="66"/>
  <c r="DL112" i="66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DL87" i="66"/>
  <c r="DL86" i="66"/>
  <c r="DL48" i="66"/>
  <c r="DL47" i="66"/>
  <c r="DL46" i="66"/>
  <c r="DL45" i="66"/>
  <c r="DL44" i="66"/>
  <c r="DL43" i="66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T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M39" i="66" l="1"/>
  <c r="AG39" i="66" s="1"/>
  <c r="AW39" i="66" s="1"/>
  <c r="AZ29" i="66"/>
  <c r="T29" i="66" s="1"/>
  <c r="AJ29" i="66" s="1"/>
  <c r="BF41" i="66"/>
  <c r="Z41" i="66" s="1"/>
  <c r="AP41" i="66" s="1"/>
  <c r="AZ32" i="66"/>
  <c r="T32" i="66" s="1"/>
  <c r="AJ32" i="66" s="1"/>
  <c r="AZ31" i="66"/>
  <c r="T31" i="66" s="1"/>
  <c r="AJ31" i="66" s="1"/>
  <c r="AZ30" i="66"/>
  <c r="BB81" i="66"/>
  <c r="V81" i="66" s="1"/>
  <c r="AL81" i="66" s="1"/>
  <c r="BB129" i="66"/>
  <c r="V129" i="66" s="1"/>
  <c r="AL129" i="66" s="1"/>
  <c r="BB122" i="66"/>
  <c r="V122" i="66" s="1"/>
  <c r="AL122" i="66" s="1"/>
  <c r="BL199" i="66"/>
  <c r="AF199" i="66" s="1"/>
  <c r="AV199" i="66" s="1"/>
  <c r="BL40" i="66"/>
  <c r="AF40" i="66" s="1"/>
  <c r="AV40" i="66" s="1"/>
  <c r="BL41" i="66"/>
  <c r="AF41" i="66" s="1"/>
  <c r="AV41" i="66" s="1"/>
  <c r="BD64" i="66"/>
  <c r="X64" i="66" s="1"/>
  <c r="AN64" i="66" s="1"/>
  <c r="AZ33" i="66"/>
  <c r="T33" i="66" s="1"/>
  <c r="AJ33" i="66" s="1"/>
  <c r="AZ34" i="66"/>
  <c r="T34" i="66" s="1"/>
  <c r="AJ34" i="66" s="1"/>
  <c r="BB62" i="66"/>
  <c r="V62" i="66" s="1"/>
  <c r="AL62" i="66" s="1"/>
  <c r="BL195" i="66"/>
  <c r="AF195" i="66" s="1"/>
  <c r="AV195" i="66" s="1"/>
  <c r="BL196" i="66"/>
  <c r="AF196" i="66" s="1"/>
  <c r="AV196" i="66" s="1"/>
  <c r="AZ36" i="66"/>
  <c r="T36" i="66" s="1"/>
  <c r="AJ36" i="66" s="1"/>
  <c r="BA190" i="66"/>
  <c r="U190" i="66" s="1"/>
  <c r="AK190" i="66" s="1"/>
  <c r="BB189" i="66"/>
  <c r="V189" i="66" s="1"/>
  <c r="AL189" i="66" s="1"/>
  <c r="BB190" i="66"/>
  <c r="V190" i="66" s="1"/>
  <c r="AL190" i="66" s="1"/>
  <c r="BI190" i="66"/>
  <c r="AC190" i="66" s="1"/>
  <c r="AS190" i="66" s="1"/>
  <c r="BI187" i="66"/>
  <c r="AC187" i="66" s="1"/>
  <c r="AS187" i="66" s="1"/>
  <c r="BI188" i="66"/>
  <c r="AC188" i="66" s="1"/>
  <c r="AS188" i="66" s="1"/>
  <c r="BI189" i="66"/>
  <c r="AC189" i="66" s="1"/>
  <c r="AS189" i="66" s="1"/>
  <c r="BD187" i="66"/>
  <c r="X187" i="66" s="1"/>
  <c r="AN187" i="66" s="1"/>
  <c r="BD188" i="66"/>
  <c r="X188" i="66" s="1"/>
  <c r="BD183" i="66"/>
  <c r="X183" i="66" s="1"/>
  <c r="AN183" i="66" s="1"/>
  <c r="BD184" i="66"/>
  <c r="X184" i="66" s="1"/>
  <c r="AN184" i="66" s="1"/>
  <c r="BD185" i="66"/>
  <c r="X185" i="66" s="1"/>
  <c r="AN185" i="66" s="1"/>
  <c r="BN193" i="66"/>
  <c r="AH193" i="66" s="1"/>
  <c r="AX193" i="66" s="1"/>
  <c r="BM168" i="66"/>
  <c r="AG168" i="66" s="1"/>
  <c r="AW168" i="66" s="1"/>
  <c r="BM198" i="66"/>
  <c r="AG198" i="66" s="1"/>
  <c r="AW198" i="66" s="1"/>
  <c r="BM194" i="66"/>
  <c r="AG194" i="66" s="1"/>
  <c r="AW194" i="66" s="1"/>
  <c r="BM205" i="66"/>
  <c r="AG205" i="66" s="1"/>
  <c r="AW205" i="66" s="1"/>
  <c r="BM192" i="66"/>
  <c r="AG192" i="66" s="1"/>
  <c r="AW192" i="66" s="1"/>
  <c r="BM193" i="66"/>
  <c r="AG193" i="66" s="1"/>
  <c r="AW193" i="66" s="1"/>
  <c r="BC192" i="66"/>
  <c r="W192" i="66" s="1"/>
  <c r="AM192" i="66" s="1"/>
  <c r="BC191" i="66"/>
  <c r="W191" i="66" s="1"/>
  <c r="AM191" i="66" s="1"/>
  <c r="BC193" i="66"/>
  <c r="W193" i="66" s="1"/>
  <c r="AM193" i="66" s="1"/>
  <c r="BC194" i="66"/>
  <c r="W194" i="66" s="1"/>
  <c r="AM194" i="66" s="1"/>
  <c r="BC189" i="66"/>
  <c r="W189" i="66" s="1"/>
  <c r="AM189" i="66" s="1"/>
  <c r="BC190" i="66"/>
  <c r="W190" i="66" s="1"/>
  <c r="AM190" i="66" s="1"/>
  <c r="BC195" i="66"/>
  <c r="W195" i="66" s="1"/>
  <c r="AM195" i="66" s="1"/>
  <c r="BC187" i="66"/>
  <c r="W187" i="66" s="1"/>
  <c r="AM187" i="66" s="1"/>
  <c r="BC188" i="66"/>
  <c r="W188" i="66" s="1"/>
  <c r="AM188" i="66" s="1"/>
  <c r="BC185" i="66"/>
  <c r="W185" i="66" s="1"/>
  <c r="AM185" i="66" s="1"/>
  <c r="BC186" i="66"/>
  <c r="W186" i="66" s="1"/>
  <c r="AM186" i="66" s="1"/>
  <c r="BC184" i="66"/>
  <c r="W184" i="66" s="1"/>
  <c r="AM184" i="66" s="1"/>
  <c r="BL42" i="66"/>
  <c r="AF42" i="66" s="1"/>
  <c r="AV42" i="66" s="1"/>
  <c r="BL194" i="66"/>
  <c r="AF194" i="66" s="1"/>
  <c r="AV194" i="66" s="1"/>
  <c r="BL197" i="66"/>
  <c r="AF197" i="66" s="1"/>
  <c r="AV197" i="66" s="1"/>
  <c r="BL198" i="66"/>
  <c r="AF198" i="66" s="1"/>
  <c r="AV198" i="66" s="1"/>
  <c r="BB187" i="66"/>
  <c r="V187" i="66" s="1"/>
  <c r="AL187" i="66" s="1"/>
  <c r="BF183" i="66"/>
  <c r="Z183" i="66" s="1"/>
  <c r="AP183" i="66" s="1"/>
  <c r="BA35" i="66"/>
  <c r="U35" i="66" s="1"/>
  <c r="AK35" i="66" s="1"/>
  <c r="BA34" i="66"/>
  <c r="U34" i="66" s="1"/>
  <c r="AK34" i="66" s="1"/>
  <c r="BE189" i="66"/>
  <c r="Y189" i="66" s="1"/>
  <c r="AO189" i="66" s="1"/>
  <c r="BE188" i="66"/>
  <c r="Y188" i="66" s="1"/>
  <c r="AO188" i="66" s="1"/>
  <c r="BE191" i="66"/>
  <c r="Y191" i="66" s="1"/>
  <c r="AO191" i="66" s="1"/>
  <c r="BE190" i="66"/>
  <c r="Y190" i="66" s="1"/>
  <c r="AO190" i="66" s="1"/>
  <c r="BE185" i="66"/>
  <c r="Y185" i="66" s="1"/>
  <c r="AO185" i="66" s="1"/>
  <c r="BE182" i="66"/>
  <c r="Y182" i="66" s="1"/>
  <c r="AO182" i="66" s="1"/>
  <c r="BE186" i="66"/>
  <c r="Y186" i="66" s="1"/>
  <c r="AO186" i="66" s="1"/>
  <c r="BE187" i="66"/>
  <c r="Y187" i="66" s="1"/>
  <c r="AO187" i="66" s="1"/>
  <c r="BE183" i="66"/>
  <c r="Y183" i="66" s="1"/>
  <c r="AO183" i="66" s="1"/>
  <c r="BE184" i="66"/>
  <c r="Y184" i="66" s="1"/>
  <c r="AO184" i="66" s="1"/>
  <c r="AZ35" i="66"/>
  <c r="T35" i="66" s="1"/>
  <c r="AJ35" i="66" s="1"/>
  <c r="BB68" i="66"/>
  <c r="V68" i="66" s="1"/>
  <c r="AL68" i="66" s="1"/>
  <c r="AZ37" i="66"/>
  <c r="T37" i="66" s="1"/>
  <c r="AJ37" i="66" s="1"/>
  <c r="BF43" i="66"/>
  <c r="Z43" i="66" s="1"/>
  <c r="AP43" i="66" s="1"/>
  <c r="BH59" i="66"/>
  <c r="AB59" i="66" s="1"/>
  <c r="AR59" i="66" s="1"/>
  <c r="BH182" i="66"/>
  <c r="AB182" i="66" s="1"/>
  <c r="BG44" i="66"/>
  <c r="AA44" i="66" s="1"/>
  <c r="AQ44" i="66" s="1"/>
  <c r="BF174" i="66"/>
  <c r="Z174" i="66" s="1"/>
  <c r="AP174" i="66" s="1"/>
  <c r="BG43" i="66"/>
  <c r="AA43" i="66" s="1"/>
  <c r="AQ43" i="66" s="1"/>
  <c r="BG181" i="66"/>
  <c r="AA181" i="66" s="1"/>
  <c r="AQ181" i="66" s="1"/>
  <c r="BM48" i="66"/>
  <c r="AG48" i="66" s="1"/>
  <c r="AW48" i="66" s="1"/>
  <c r="BM191" i="66"/>
  <c r="AG191" i="66" s="1"/>
  <c r="AW191" i="66" s="1"/>
  <c r="BK41" i="66"/>
  <c r="AE41" i="66" s="1"/>
  <c r="AU41" i="66" s="1"/>
  <c r="BK42" i="66"/>
  <c r="AE42" i="66" s="1"/>
  <c r="AU42" i="66" s="1"/>
  <c r="BI41" i="66"/>
  <c r="AC41" i="66" s="1"/>
  <c r="AS41" i="66" s="1"/>
  <c r="BI40" i="66"/>
  <c r="AC40" i="66" s="1"/>
  <c r="AS40" i="66" s="1"/>
  <c r="BH43" i="66"/>
  <c r="AB43" i="66" s="1"/>
  <c r="AR43" i="66" s="1"/>
  <c r="BH42" i="66"/>
  <c r="AB42" i="66" s="1"/>
  <c r="AR42" i="66" s="1"/>
  <c r="BG180" i="66"/>
  <c r="AA180" i="66" s="1"/>
  <c r="AQ180" i="66" s="1"/>
  <c r="BG45" i="66"/>
  <c r="AA45" i="66" s="1"/>
  <c r="AQ45" i="66" s="1"/>
  <c r="BF182" i="66"/>
  <c r="Z182" i="66" s="1"/>
  <c r="AP182" i="66" s="1"/>
  <c r="BF46" i="66"/>
  <c r="Z46" i="66" s="1"/>
  <c r="AP46" i="66" s="1"/>
  <c r="BE41" i="66"/>
  <c r="Y41" i="66" s="1"/>
  <c r="AO41" i="66" s="1"/>
  <c r="BE44" i="66"/>
  <c r="Y44" i="66" s="1"/>
  <c r="AO44" i="66" s="1"/>
  <c r="BE42" i="66"/>
  <c r="Y42" i="66" s="1"/>
  <c r="AO42" i="66" s="1"/>
  <c r="BE43" i="66"/>
  <c r="Y43" i="66" s="1"/>
  <c r="AO43" i="66" s="1"/>
  <c r="BD43" i="66"/>
  <c r="X43" i="66" s="1"/>
  <c r="AN43" i="66" s="1"/>
  <c r="BC37" i="66"/>
  <c r="W37" i="66" s="1"/>
  <c r="AM37" i="66" s="1"/>
  <c r="BC39" i="66"/>
  <c r="W39" i="66" s="1"/>
  <c r="AM39" i="66" s="1"/>
  <c r="BC38" i="66"/>
  <c r="W38" i="66" s="1"/>
  <c r="AM38" i="66" s="1"/>
  <c r="BC40" i="66"/>
  <c r="W40" i="66" s="1"/>
  <c r="AM40" i="66" s="1"/>
  <c r="BB37" i="66"/>
  <c r="V37" i="66" s="1"/>
  <c r="AL37" i="66" s="1"/>
  <c r="BB38" i="66"/>
  <c r="V38" i="66" s="1"/>
  <c r="AL38" i="66" s="1"/>
  <c r="BA36" i="66"/>
  <c r="U36" i="66" s="1"/>
  <c r="AK36" i="66" s="1"/>
  <c r="BA37" i="66"/>
  <c r="U37" i="66" s="1"/>
  <c r="AK37" i="66" s="1"/>
  <c r="BA38" i="66"/>
  <c r="U38" i="66" s="1"/>
  <c r="AK38" i="66" s="1"/>
  <c r="BA39" i="66"/>
  <c r="U39" i="66" s="1"/>
  <c r="AK39" i="66" s="1"/>
  <c r="BA193" i="66"/>
  <c r="U193" i="66" s="1"/>
  <c r="AK193" i="66" s="1"/>
  <c r="BA197" i="66"/>
  <c r="U197" i="66" s="1"/>
  <c r="AK197" i="66" s="1"/>
  <c r="BA194" i="66"/>
  <c r="U194" i="66" s="1"/>
  <c r="AK194" i="66" s="1"/>
  <c r="BA191" i="66"/>
  <c r="U191" i="66" s="1"/>
  <c r="AK191" i="66" s="1"/>
  <c r="BA195" i="66"/>
  <c r="U195" i="66" s="1"/>
  <c r="AK195" i="66" s="1"/>
  <c r="BA192" i="66"/>
  <c r="U192" i="66" s="1"/>
  <c r="AK192" i="66" s="1"/>
  <c r="BA196" i="66"/>
  <c r="U196" i="66" s="1"/>
  <c r="AK196" i="66" s="1"/>
  <c r="BA40" i="66"/>
  <c r="U40" i="66" s="1"/>
  <c r="AK40" i="66" s="1"/>
  <c r="BH69" i="66"/>
  <c r="AB69" i="66" s="1"/>
  <c r="AR69" i="66" s="1"/>
  <c r="BH171" i="66"/>
  <c r="AB171" i="66" s="1"/>
  <c r="AR171" i="66" s="1"/>
  <c r="BH154" i="66"/>
  <c r="AB154" i="66" s="1"/>
  <c r="AR154" i="66" s="1"/>
  <c r="BH90" i="66"/>
  <c r="AB90" i="66" s="1"/>
  <c r="AR90" i="66" s="1"/>
  <c r="BH141" i="66"/>
  <c r="AB141" i="66" s="1"/>
  <c r="AR141" i="66" s="1"/>
  <c r="BH89" i="66"/>
  <c r="AB89" i="66" s="1"/>
  <c r="AR89" i="66" s="1"/>
  <c r="BH64" i="66"/>
  <c r="AB64" i="66" s="1"/>
  <c r="AR64" i="66" s="1"/>
  <c r="BH48" i="66"/>
  <c r="AB48" i="66" s="1"/>
  <c r="AR48" i="66" s="1"/>
  <c r="BG122" i="66"/>
  <c r="AA122" i="66" s="1"/>
  <c r="AQ122" i="66" s="1"/>
  <c r="BG175" i="66"/>
  <c r="AA175" i="66" s="1"/>
  <c r="AQ175" i="66" s="1"/>
  <c r="BG142" i="66"/>
  <c r="AA142" i="66" s="1"/>
  <c r="AQ142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59" i="66"/>
  <c r="Z59" i="66" s="1"/>
  <c r="AP59" i="66" s="1"/>
  <c r="BF98" i="66"/>
  <c r="Z98" i="66" s="1"/>
  <c r="AP98" i="66" s="1"/>
  <c r="BH121" i="66"/>
  <c r="AB121" i="66" s="1"/>
  <c r="AR121" i="66" s="1"/>
  <c r="BH53" i="66"/>
  <c r="AB53" i="66" s="1"/>
  <c r="AR53" i="66" s="1"/>
  <c r="BH77" i="66"/>
  <c r="AB77" i="66" s="1"/>
  <c r="AR77" i="66" s="1"/>
  <c r="BH152" i="66"/>
  <c r="AB152" i="66" s="1"/>
  <c r="AR152" i="66" s="1"/>
  <c r="BH106" i="66"/>
  <c r="AB106" i="66" s="1"/>
  <c r="AR106" i="66" s="1"/>
  <c r="BH50" i="66"/>
  <c r="AB50" i="66" s="1"/>
  <c r="AR50" i="66" s="1"/>
  <c r="BG172" i="66"/>
  <c r="AA172" i="66" s="1"/>
  <c r="AQ17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70" i="66"/>
  <c r="AA70" i="66" s="1"/>
  <c r="AQ70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F72" i="66"/>
  <c r="Z72" i="66" s="1"/>
  <c r="AP72" i="66" s="1"/>
  <c r="BF127" i="66"/>
  <c r="Z127" i="66" s="1"/>
  <c r="AP127" i="66" s="1"/>
  <c r="BF164" i="66"/>
  <c r="Z164" i="66" s="1"/>
  <c r="AP164" i="66" s="1"/>
  <c r="BF132" i="66"/>
  <c r="Z132" i="66" s="1"/>
  <c r="AP132" i="66" s="1"/>
  <c r="BF84" i="66"/>
  <c r="Z84" i="66" s="1"/>
  <c r="AP84" i="66" s="1"/>
  <c r="BF158" i="66"/>
  <c r="Z158" i="66" s="1"/>
  <c r="AP158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94" i="66"/>
  <c r="Z94" i="66" s="1"/>
  <c r="AP94" i="66" s="1"/>
  <c r="BH153" i="66"/>
  <c r="AB153" i="66" s="1"/>
  <c r="AR153" i="66" s="1"/>
  <c r="BH117" i="66"/>
  <c r="AB117" i="66" s="1"/>
  <c r="AR117" i="66" s="1"/>
  <c r="BH180" i="66"/>
  <c r="AB180" i="66" s="1"/>
  <c r="AR180" i="66" s="1"/>
  <c r="BH122" i="66"/>
  <c r="AB122" i="66" s="1"/>
  <c r="AR122" i="66" s="1"/>
  <c r="BH74" i="66"/>
  <c r="AB74" i="66" s="1"/>
  <c r="AR74" i="66" s="1"/>
  <c r="BH132" i="66"/>
  <c r="AB132" i="66" s="1"/>
  <c r="AR132" i="66" s="1"/>
  <c r="BH151" i="66"/>
  <c r="AB151" i="66" s="1"/>
  <c r="AR151" i="66" s="1"/>
  <c r="BH135" i="66"/>
  <c r="AB135" i="66" s="1"/>
  <c r="AR135" i="66" s="1"/>
  <c r="BH119" i="66"/>
  <c r="AB119" i="66" s="1"/>
  <c r="AR119" i="66" s="1"/>
  <c r="BH103" i="66"/>
  <c r="AB103" i="66" s="1"/>
  <c r="AR103" i="66" s="1"/>
  <c r="BH87" i="66"/>
  <c r="AB87" i="66" s="1"/>
  <c r="AR87" i="66" s="1"/>
  <c r="BH55" i="66"/>
  <c r="AB55" i="66" s="1"/>
  <c r="AR55" i="66" s="1"/>
  <c r="BH88" i="66"/>
  <c r="AB88" i="66" s="1"/>
  <c r="AR88" i="66" s="1"/>
  <c r="BH56" i="66"/>
  <c r="AB56" i="66" s="1"/>
  <c r="AR56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01" i="66"/>
  <c r="AA101" i="66" s="1"/>
  <c r="AQ101" i="66" s="1"/>
  <c r="BG69" i="66"/>
  <c r="AA69" i="66" s="1"/>
  <c r="AQ69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75" i="66"/>
  <c r="Z75" i="66" s="1"/>
  <c r="AP75" i="66" s="1"/>
  <c r="BN135" i="66"/>
  <c r="AH135" i="66" s="1"/>
  <c r="AX135" i="66" s="1"/>
  <c r="BN139" i="66"/>
  <c r="AH139" i="66" s="1"/>
  <c r="AX139" i="66" s="1"/>
  <c r="BN162" i="66"/>
  <c r="AH162" i="66" s="1"/>
  <c r="AX162" i="66" s="1"/>
  <c r="BN124" i="66"/>
  <c r="AH124" i="66" s="1"/>
  <c r="AX124" i="66" s="1"/>
  <c r="BN76" i="66"/>
  <c r="AH76" i="66" s="1"/>
  <c r="AX76" i="66" s="1"/>
  <c r="BN150" i="66"/>
  <c r="AH150" i="66" s="1"/>
  <c r="AX150" i="66" s="1"/>
  <c r="BN127" i="66"/>
  <c r="AH127" i="66" s="1"/>
  <c r="AX127" i="66" s="1"/>
  <c r="BN75" i="66"/>
  <c r="AH75" i="66" s="1"/>
  <c r="AX75" i="66" s="1"/>
  <c r="BN43" i="66"/>
  <c r="AH43" i="66" s="1"/>
  <c r="AX43" i="66" s="1"/>
  <c r="BN153" i="66"/>
  <c r="AH153" i="66" s="1"/>
  <c r="AX153" i="66" s="1"/>
  <c r="BN137" i="66"/>
  <c r="AH137" i="66" s="1"/>
  <c r="AX137" i="66" s="1"/>
  <c r="BN121" i="66"/>
  <c r="AH121" i="66" s="1"/>
  <c r="AX121" i="66" s="1"/>
  <c r="BN105" i="66"/>
  <c r="AH105" i="66" s="1"/>
  <c r="AX105" i="66" s="1"/>
  <c r="BN89" i="66"/>
  <c r="AH89" i="66" s="1"/>
  <c r="AX89" i="66" s="1"/>
  <c r="BN73" i="66"/>
  <c r="AH73" i="66" s="1"/>
  <c r="AX73" i="66" s="1"/>
  <c r="BN42" i="66"/>
  <c r="AH42" i="66" s="1"/>
  <c r="AX42" i="66" s="1"/>
  <c r="BN87" i="66"/>
  <c r="AH87" i="66" s="1"/>
  <c r="AX87" i="66" s="1"/>
  <c r="BN172" i="66"/>
  <c r="AH172" i="66" s="1"/>
  <c r="AX172" i="66" s="1"/>
  <c r="BN130" i="66"/>
  <c r="AH130" i="66" s="1"/>
  <c r="AX130" i="66" s="1"/>
  <c r="BN140" i="66"/>
  <c r="AH140" i="66" s="1"/>
  <c r="AX140" i="66" s="1"/>
  <c r="BN86" i="66"/>
  <c r="AH86" i="66" s="1"/>
  <c r="AX86" i="66" s="1"/>
  <c r="BN54" i="66"/>
  <c r="AH54" i="66" s="1"/>
  <c r="AX54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98" i="66"/>
  <c r="AH98" i="66" s="1"/>
  <c r="AX98" i="66" s="1"/>
  <c r="BM182" i="66"/>
  <c r="AG182" i="66" s="1"/>
  <c r="AW182" i="66" s="1"/>
  <c r="BM61" i="66"/>
  <c r="AG61" i="66" s="1"/>
  <c r="AW61" i="66" s="1"/>
  <c r="BM183" i="66"/>
  <c r="AG183" i="66" s="1"/>
  <c r="AW183" i="66" s="1"/>
  <c r="BM127" i="66"/>
  <c r="AG127" i="66" s="1"/>
  <c r="AW127" i="66" s="1"/>
  <c r="BM155" i="66"/>
  <c r="AG155" i="66" s="1"/>
  <c r="AW155" i="66" s="1"/>
  <c r="BM109" i="66"/>
  <c r="AG109" i="66" s="1"/>
  <c r="AW109" i="66" s="1"/>
  <c r="BM58" i="66"/>
  <c r="AG58" i="66" s="1"/>
  <c r="AW58" i="66" s="1"/>
  <c r="BM42" i="66"/>
  <c r="AG42" i="66" s="1"/>
  <c r="AW42" i="66" s="1"/>
  <c r="BM95" i="66"/>
  <c r="AG95" i="66" s="1"/>
  <c r="AW9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91" i="66"/>
  <c r="AG91" i="66" s="1"/>
  <c r="AW91" i="66" s="1"/>
  <c r="BM189" i="66"/>
  <c r="AG189" i="66" s="1"/>
  <c r="AW189" i="66" s="1"/>
  <c r="BM68" i="66"/>
  <c r="AG68" i="66" s="1"/>
  <c r="AW68" i="66" s="1"/>
  <c r="BM93" i="66"/>
  <c r="AG93" i="66" s="1"/>
  <c r="AW93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D98" i="66"/>
  <c r="X98" i="66" s="1"/>
  <c r="AN98" i="66" s="1"/>
  <c r="BD73" i="66"/>
  <c r="X73" i="66" s="1"/>
  <c r="AN73" i="66" s="1"/>
  <c r="BD178" i="66"/>
  <c r="X178" i="66" s="1"/>
  <c r="AN178" i="66" s="1"/>
  <c r="BD130" i="66"/>
  <c r="X130" i="66" s="1"/>
  <c r="AN130" i="66" s="1"/>
  <c r="BD159" i="66"/>
  <c r="X159" i="66" s="1"/>
  <c r="AN159" i="66" s="1"/>
  <c r="BD114" i="66"/>
  <c r="X114" i="66" s="1"/>
  <c r="AN114" i="66" s="1"/>
  <c r="BD65" i="66"/>
  <c r="X65" i="66" s="1"/>
  <c r="AN65" i="66" s="1"/>
  <c r="BD160" i="66"/>
  <c r="X160" i="66" s="1"/>
  <c r="AN160" i="66" s="1"/>
  <c r="BD129" i="66"/>
  <c r="X129" i="66" s="1"/>
  <c r="AN129" i="66" s="1"/>
  <c r="BD60" i="66"/>
  <c r="X60" i="66" s="1"/>
  <c r="AN60" i="66" s="1"/>
  <c r="BD162" i="66"/>
  <c r="X162" i="66" s="1"/>
  <c r="AN162" i="66" s="1"/>
  <c r="BD82" i="66"/>
  <c r="X82" i="66" s="1"/>
  <c r="AN82" i="66" s="1"/>
  <c r="BD146" i="66"/>
  <c r="X146" i="66" s="1"/>
  <c r="AN146" i="66" s="1"/>
  <c r="BD49" i="66"/>
  <c r="X49" i="66" s="1"/>
  <c r="AN49" i="66" s="1"/>
  <c r="BD181" i="66"/>
  <c r="X181" i="66" s="1"/>
  <c r="AN181" i="66" s="1"/>
  <c r="BD104" i="66"/>
  <c r="X104" i="66" s="1"/>
  <c r="AN104" i="66" s="1"/>
  <c r="BD71" i="66"/>
  <c r="X71" i="66" s="1"/>
  <c r="AN71" i="66" s="1"/>
  <c r="BD171" i="66"/>
  <c r="X171" i="66" s="1"/>
  <c r="AN171" i="66" s="1"/>
  <c r="BD175" i="66"/>
  <c r="X175" i="66" s="1"/>
  <c r="AN175" i="66" s="1"/>
  <c r="BD133" i="66"/>
  <c r="X133" i="66" s="1"/>
  <c r="AN133" i="66" s="1"/>
  <c r="BD177" i="66"/>
  <c r="X177" i="66" s="1"/>
  <c r="AN177" i="66" s="1"/>
  <c r="BD101" i="66"/>
  <c r="X101" i="66" s="1"/>
  <c r="AN101" i="66" s="1"/>
  <c r="BD100" i="66"/>
  <c r="X100" i="66" s="1"/>
  <c r="AN100" i="66" s="1"/>
  <c r="BD68" i="66"/>
  <c r="X68" i="66" s="1"/>
  <c r="AN68" i="66" s="1"/>
  <c r="BB51" i="66"/>
  <c r="V51" i="66" s="1"/>
  <c r="AL51" i="66" s="1"/>
  <c r="BB76" i="66"/>
  <c r="V76" i="66" s="1"/>
  <c r="AL76" i="66" s="1"/>
  <c r="BB172" i="66"/>
  <c r="V172" i="66" s="1"/>
  <c r="AL172" i="66" s="1"/>
  <c r="BB99" i="66"/>
  <c r="V99" i="66" s="1"/>
  <c r="AL99" i="66" s="1"/>
  <c r="BB106" i="66"/>
  <c r="V106" i="66" s="1"/>
  <c r="AL106" i="66" s="1"/>
  <c r="BB135" i="66"/>
  <c r="V135" i="66" s="1"/>
  <c r="AL135" i="66" s="1"/>
  <c r="BB48" i="66"/>
  <c r="V48" i="66" s="1"/>
  <c r="AL48" i="66" s="1"/>
  <c r="BB98" i="66"/>
  <c r="V98" i="66" s="1"/>
  <c r="AL98" i="66" s="1"/>
  <c r="BB66" i="66"/>
  <c r="V66" i="66" s="1"/>
  <c r="AL66" i="66" s="1"/>
  <c r="BB165" i="66"/>
  <c r="V165" i="66" s="1"/>
  <c r="AL165" i="66" s="1"/>
  <c r="BB173" i="66"/>
  <c r="V173" i="66" s="1"/>
  <c r="AL173" i="66" s="1"/>
  <c r="BB67" i="66"/>
  <c r="V67" i="66" s="1"/>
  <c r="AL67" i="66" s="1"/>
  <c r="BB150" i="66"/>
  <c r="V150" i="66" s="1"/>
  <c r="AL150" i="66" s="1"/>
  <c r="BB72" i="66"/>
  <c r="V72" i="66" s="1"/>
  <c r="AL72" i="66" s="1"/>
  <c r="BB183" i="66"/>
  <c r="V183" i="66" s="1"/>
  <c r="AL183" i="66" s="1"/>
  <c r="BB107" i="66"/>
  <c r="V107" i="66" s="1"/>
  <c r="AL107" i="66" s="1"/>
  <c r="BB45" i="66"/>
  <c r="V45" i="66" s="1"/>
  <c r="AL45" i="66" s="1"/>
  <c r="BB46" i="66"/>
  <c r="V46" i="66" s="1"/>
  <c r="AL46" i="66" s="1"/>
  <c r="BB154" i="66"/>
  <c r="V154" i="66" s="1"/>
  <c r="AL154" i="66" s="1"/>
  <c r="BB140" i="66"/>
  <c r="V140" i="66" s="1"/>
  <c r="AL140" i="66" s="1"/>
  <c r="BB124" i="66"/>
  <c r="V124" i="66" s="1"/>
  <c r="AL124" i="66" s="1"/>
  <c r="BB166" i="66"/>
  <c r="V166" i="66" s="1"/>
  <c r="AL166" i="66" s="1"/>
  <c r="BB179" i="66"/>
  <c r="V179" i="66" s="1"/>
  <c r="AL179" i="66" s="1"/>
  <c r="BB103" i="66"/>
  <c r="V103" i="66" s="1"/>
  <c r="AL103" i="66" s="1"/>
  <c r="BB41" i="66"/>
  <c r="V41" i="66" s="1"/>
  <c r="AL41" i="66" s="1"/>
  <c r="BK150" i="66"/>
  <c r="AE150" i="66" s="1"/>
  <c r="AU150" i="66" s="1"/>
  <c r="BK181" i="66"/>
  <c r="AE181" i="66" s="1"/>
  <c r="AU181" i="66" s="1"/>
  <c r="BK123" i="66"/>
  <c r="AE123" i="66" s="1"/>
  <c r="AU123" i="66" s="1"/>
  <c r="BK75" i="66"/>
  <c r="AE75" i="66" s="1"/>
  <c r="AU75" i="66" s="1"/>
  <c r="BK56" i="66"/>
  <c r="AE56" i="66" s="1"/>
  <c r="AU56" i="66" s="1"/>
  <c r="BK89" i="66"/>
  <c r="AE89" i="66" s="1"/>
  <c r="AU89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N95" i="66"/>
  <c r="AH95" i="66" s="1"/>
  <c r="AX95" i="66" s="1"/>
  <c r="BN116" i="66"/>
  <c r="AH116" i="66" s="1"/>
  <c r="AX116" i="66" s="1"/>
  <c r="BN191" i="66"/>
  <c r="AH191" i="66" s="1"/>
  <c r="AX191" i="66" s="1"/>
  <c r="BN175" i="66"/>
  <c r="AH175" i="66" s="1"/>
  <c r="AX175" i="66" s="1"/>
  <c r="BN118" i="66"/>
  <c r="AH118" i="66" s="1"/>
  <c r="AX118" i="66" s="1"/>
  <c r="BN129" i="66"/>
  <c r="AH129" i="66" s="1"/>
  <c r="AX129" i="66" s="1"/>
  <c r="BN113" i="66"/>
  <c r="AH113" i="66" s="1"/>
  <c r="AX113" i="66" s="1"/>
  <c r="BN81" i="66"/>
  <c r="AH81" i="66" s="1"/>
  <c r="AX81" i="66" s="1"/>
  <c r="BN82" i="66"/>
  <c r="AH82" i="66" s="1"/>
  <c r="AX82" i="66" s="1"/>
  <c r="BH61" i="66"/>
  <c r="AB61" i="66" s="1"/>
  <c r="AR61" i="66" s="1"/>
  <c r="BH178" i="66"/>
  <c r="AB178" i="66" s="1"/>
  <c r="AR178" i="66" s="1"/>
  <c r="BH137" i="66"/>
  <c r="AB137" i="66" s="1"/>
  <c r="AR137" i="66" s="1"/>
  <c r="BH164" i="66"/>
  <c r="AB164" i="66" s="1"/>
  <c r="AR164" i="66" s="1"/>
  <c r="BH109" i="66"/>
  <c r="AB109" i="66" s="1"/>
  <c r="AR109" i="66" s="1"/>
  <c r="BH73" i="66"/>
  <c r="AB73" i="66" s="1"/>
  <c r="AR73" i="66" s="1"/>
  <c r="BH71" i="66"/>
  <c r="AB71" i="66" s="1"/>
  <c r="AR71" i="66" s="1"/>
  <c r="BG176" i="66"/>
  <c r="AA176" i="66" s="1"/>
  <c r="AQ176" i="66" s="1"/>
  <c r="BG98" i="66"/>
  <c r="AA98" i="66" s="1"/>
  <c r="AQ98" i="66" s="1"/>
  <c r="BG137" i="66"/>
  <c r="AA137" i="66" s="1"/>
  <c r="AQ137" i="66" s="1"/>
  <c r="BG94" i="66"/>
  <c r="AA94" i="66" s="1"/>
  <c r="AQ94" i="66" s="1"/>
  <c r="BG68" i="66"/>
  <c r="AA68" i="66" s="1"/>
  <c r="AQ68" i="66" s="1"/>
  <c r="BG85" i="66"/>
  <c r="AA85" i="66" s="1"/>
  <c r="AQ85" i="66" s="1"/>
  <c r="BM44" i="66"/>
  <c r="AG44" i="66" s="1"/>
  <c r="AW44" i="66" s="1"/>
  <c r="BN146" i="66"/>
  <c r="AH146" i="66" s="1"/>
  <c r="AX146" i="66" s="1"/>
  <c r="BN161" i="66"/>
  <c r="AH161" i="66" s="1"/>
  <c r="AX161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H167" i="66"/>
  <c r="AB167" i="66" s="1"/>
  <c r="AR167" i="66" s="1"/>
  <c r="BH130" i="66"/>
  <c r="AB130" i="66" s="1"/>
  <c r="AR130" i="66" s="1"/>
  <c r="BH159" i="66"/>
  <c r="AB159" i="66" s="1"/>
  <c r="AR159" i="66" s="1"/>
  <c r="BH101" i="66"/>
  <c r="AB101" i="66" s="1"/>
  <c r="AR101" i="66" s="1"/>
  <c r="BH108" i="66"/>
  <c r="AB108" i="66" s="1"/>
  <c r="AR108" i="66" s="1"/>
  <c r="BH45" i="66"/>
  <c r="AB45" i="66" s="1"/>
  <c r="AR45" i="66" s="1"/>
  <c r="BH98" i="66"/>
  <c r="AB98" i="66" s="1"/>
  <c r="AR98" i="66" s="1"/>
  <c r="BH165" i="66"/>
  <c r="AB165" i="66" s="1"/>
  <c r="AR165" i="66" s="1"/>
  <c r="BH100" i="66"/>
  <c r="AB100" i="66" s="1"/>
  <c r="AR100" i="66" s="1"/>
  <c r="BG51" i="66"/>
  <c r="AA51" i="66" s="1"/>
  <c r="AQ51" i="66" s="1"/>
  <c r="BG158" i="66"/>
  <c r="AA158" i="66" s="1"/>
  <c r="AQ158" i="66" s="1"/>
  <c r="BG151" i="66"/>
  <c r="AA151" i="66" s="1"/>
  <c r="AQ151" i="66" s="1"/>
  <c r="BG103" i="66"/>
  <c r="AA103" i="66" s="1"/>
  <c r="AQ103" i="66" s="1"/>
  <c r="BG144" i="66"/>
  <c r="AA144" i="66" s="1"/>
  <c r="AQ144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D121" i="66"/>
  <c r="X121" i="66" s="1"/>
  <c r="AN121" i="66" s="1"/>
  <c r="BD57" i="66"/>
  <c r="X57" i="66" s="1"/>
  <c r="AN57" i="66" s="1"/>
  <c r="BD116" i="66"/>
  <c r="X116" i="66" s="1"/>
  <c r="AN116" i="66" s="1"/>
  <c r="BD180" i="66"/>
  <c r="X180" i="66" s="1"/>
  <c r="AN180" i="66" s="1"/>
  <c r="BD149" i="66"/>
  <c r="X149" i="66" s="1"/>
  <c r="AN149" i="66" s="1"/>
  <c r="BD154" i="66"/>
  <c r="X154" i="66" s="1"/>
  <c r="AN154" i="66" s="1"/>
  <c r="BD136" i="66"/>
  <c r="X136" i="66" s="1"/>
  <c r="AN136" i="66" s="1"/>
  <c r="BD96" i="66"/>
  <c r="X96" i="66" s="1"/>
  <c r="AN96" i="66" s="1"/>
  <c r="BD80" i="66"/>
  <c r="X80" i="66" s="1"/>
  <c r="AN80" i="66" s="1"/>
  <c r="BK147" i="66"/>
  <c r="AE147" i="66" s="1"/>
  <c r="AU147" i="66" s="1"/>
  <c r="BK168" i="66"/>
  <c r="AE168" i="66" s="1"/>
  <c r="AU168" i="66" s="1"/>
  <c r="BK169" i="66"/>
  <c r="AE169" i="66" s="1"/>
  <c r="AU169" i="66" s="1"/>
  <c r="BK83" i="66"/>
  <c r="AE83" i="66" s="1"/>
  <c r="AU83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45" i="66"/>
  <c r="AE45" i="66" s="1"/>
  <c r="AU45" i="66" s="1"/>
  <c r="BN155" i="66"/>
  <c r="AH155" i="66" s="1"/>
  <c r="AX155" i="66" s="1"/>
  <c r="BN48" i="66"/>
  <c r="AH48" i="66" s="1"/>
  <c r="AX48" i="66" s="1"/>
  <c r="BN123" i="66"/>
  <c r="AH123" i="66" s="1"/>
  <c r="AX123" i="66" s="1"/>
  <c r="BN180" i="66"/>
  <c r="AH180" i="66" s="1"/>
  <c r="AX180" i="66" s="1"/>
  <c r="BN178" i="66"/>
  <c r="AH178" i="66" s="1"/>
  <c r="AX178" i="66" s="1"/>
  <c r="BN44" i="66"/>
  <c r="AH44" i="66" s="1"/>
  <c r="AX44" i="66" s="1"/>
  <c r="BN167" i="66"/>
  <c r="AH167" i="66" s="1"/>
  <c r="AX167" i="66" s="1"/>
  <c r="BH156" i="66"/>
  <c r="AB156" i="66" s="1"/>
  <c r="AR156" i="66" s="1"/>
  <c r="BH162" i="66"/>
  <c r="AB162" i="66" s="1"/>
  <c r="AR162" i="66" s="1"/>
  <c r="BH114" i="66"/>
  <c r="AB114" i="66" s="1"/>
  <c r="AR114" i="66" s="1"/>
  <c r="BH70" i="66"/>
  <c r="AB70" i="66" s="1"/>
  <c r="AR70" i="66" s="1"/>
  <c r="BH136" i="66"/>
  <c r="AB136" i="66" s="1"/>
  <c r="AR136" i="66" s="1"/>
  <c r="BH177" i="66"/>
  <c r="AB177" i="66" s="1"/>
  <c r="AR177" i="66" s="1"/>
  <c r="BH143" i="66"/>
  <c r="AB143" i="66" s="1"/>
  <c r="AR143" i="66" s="1"/>
  <c r="BH127" i="66"/>
  <c r="AB127" i="66" s="1"/>
  <c r="AR127" i="66" s="1"/>
  <c r="BH111" i="66"/>
  <c r="AB111" i="66" s="1"/>
  <c r="AR111" i="66" s="1"/>
  <c r="BH95" i="66"/>
  <c r="AB95" i="66" s="1"/>
  <c r="AR95" i="66" s="1"/>
  <c r="BH79" i="66"/>
  <c r="AB79" i="66" s="1"/>
  <c r="AR79" i="66" s="1"/>
  <c r="BH47" i="66"/>
  <c r="AB47" i="66" s="1"/>
  <c r="AR47" i="66" s="1"/>
  <c r="BG149" i="66"/>
  <c r="AA149" i="66" s="1"/>
  <c r="AQ149" i="66" s="1"/>
  <c r="BG135" i="66"/>
  <c r="AA135" i="66" s="1"/>
  <c r="AQ135" i="66" s="1"/>
  <c r="BG160" i="66"/>
  <c r="AA160" i="66" s="1"/>
  <c r="AQ160" i="66" s="1"/>
  <c r="BG177" i="66"/>
  <c r="AA177" i="66" s="1"/>
  <c r="AQ177" i="66" s="1"/>
  <c r="BG63" i="66"/>
  <c r="AA63" i="66" s="1"/>
  <c r="AQ63" i="66" s="1"/>
  <c r="BG46" i="66"/>
  <c r="AA46" i="66" s="1"/>
  <c r="AQ46" i="66" s="1"/>
  <c r="BD148" i="66"/>
  <c r="X148" i="66" s="1"/>
  <c r="AN148" i="66" s="1"/>
  <c r="BD90" i="66"/>
  <c r="X90" i="66" s="1"/>
  <c r="AN90" i="66" s="1"/>
  <c r="BD169" i="66"/>
  <c r="X169" i="66" s="1"/>
  <c r="AN169" i="66" s="1"/>
  <c r="BD106" i="66"/>
  <c r="X106" i="66" s="1"/>
  <c r="AN106" i="66" s="1"/>
  <c r="BD85" i="66"/>
  <c r="X85" i="66" s="1"/>
  <c r="AN85" i="66" s="1"/>
  <c r="BK138" i="66"/>
  <c r="AE138" i="66" s="1"/>
  <c r="AU138" i="66" s="1"/>
  <c r="BK164" i="66"/>
  <c r="AE164" i="66" s="1"/>
  <c r="AU164" i="66" s="1"/>
  <c r="BK125" i="66"/>
  <c r="AE125" i="66" s="1"/>
  <c r="AU125" i="66" s="1"/>
  <c r="BK179" i="66"/>
  <c r="AE179" i="66" s="1"/>
  <c r="AU179" i="66" s="1"/>
  <c r="BK165" i="66"/>
  <c r="AE165" i="66" s="1"/>
  <c r="AU165" i="66" s="1"/>
  <c r="BK105" i="66"/>
  <c r="AE105" i="66" s="1"/>
  <c r="AU105" i="66" s="1"/>
  <c r="BK186" i="66"/>
  <c r="AE186" i="66" s="1"/>
  <c r="AU186" i="66" s="1"/>
  <c r="BK110" i="66"/>
  <c r="AE110" i="66" s="1"/>
  <c r="AU110" i="66" s="1"/>
  <c r="BK74" i="66"/>
  <c r="AE74" i="66" s="1"/>
  <c r="AU74" i="66" s="1"/>
  <c r="BK73" i="66"/>
  <c r="AE73" i="66" s="1"/>
  <c r="AU73" i="66" s="1"/>
  <c r="BB43" i="66"/>
  <c r="V43" i="66" s="1"/>
  <c r="AL43" i="66" s="1"/>
  <c r="BN114" i="66"/>
  <c r="AH114" i="66" s="1"/>
  <c r="AX114" i="66" s="1"/>
  <c r="BN164" i="66"/>
  <c r="AH164" i="66" s="1"/>
  <c r="AX164" i="66" s="1"/>
  <c r="BN159" i="66"/>
  <c r="AH159" i="66" s="1"/>
  <c r="AX159" i="66" s="1"/>
  <c r="BN91" i="66"/>
  <c r="AH91" i="66" s="1"/>
  <c r="AX91" i="66" s="1"/>
  <c r="BN145" i="66"/>
  <c r="AH145" i="66" s="1"/>
  <c r="AX145" i="66" s="1"/>
  <c r="BN97" i="66"/>
  <c r="AH97" i="66" s="1"/>
  <c r="AX97" i="66" s="1"/>
  <c r="BN65" i="66"/>
  <c r="AH65" i="66" s="1"/>
  <c r="AX65" i="66" s="1"/>
  <c r="BH175" i="66"/>
  <c r="AB175" i="66" s="1"/>
  <c r="AR175" i="66" s="1"/>
  <c r="BH104" i="66"/>
  <c r="AB104" i="66" s="1"/>
  <c r="AR104" i="66" s="1"/>
  <c r="BG119" i="66"/>
  <c r="AA119" i="66" s="1"/>
  <c r="AQ119" i="66" s="1"/>
  <c r="BG62" i="66"/>
  <c r="AA62" i="66" s="1"/>
  <c r="AQ62" i="66" s="1"/>
  <c r="BD50" i="66"/>
  <c r="X50" i="66" s="1"/>
  <c r="AN50" i="66" s="1"/>
  <c r="BD89" i="66"/>
  <c r="X89" i="66" s="1"/>
  <c r="AN89" i="66" s="1"/>
  <c r="BD137" i="66"/>
  <c r="X137" i="66" s="1"/>
  <c r="AN137" i="66" s="1"/>
  <c r="BD97" i="66"/>
  <c r="X97" i="66" s="1"/>
  <c r="AN97" i="66" s="1"/>
  <c r="BD54" i="66"/>
  <c r="X54" i="66" s="1"/>
  <c r="AN54" i="66" s="1"/>
  <c r="BD161" i="66"/>
  <c r="X161" i="66" s="1"/>
  <c r="AN161" i="66" s="1"/>
  <c r="BD138" i="66"/>
  <c r="X138" i="66" s="1"/>
  <c r="AN138" i="66" s="1"/>
  <c r="BD51" i="66"/>
  <c r="X51" i="66" s="1"/>
  <c r="AN51" i="66" s="1"/>
  <c r="BD84" i="66"/>
  <c r="X84" i="66" s="1"/>
  <c r="AN84" i="66" s="1"/>
  <c r="BD52" i="66"/>
  <c r="X52" i="66" s="1"/>
  <c r="AN52" i="66" s="1"/>
  <c r="BK102" i="66"/>
  <c r="AE102" i="66" s="1"/>
  <c r="AU102" i="66" s="1"/>
  <c r="BK163" i="66"/>
  <c r="AE163" i="66" s="1"/>
  <c r="AU163" i="66" s="1"/>
  <c r="BK137" i="66"/>
  <c r="AE137" i="66" s="1"/>
  <c r="AU137" i="66" s="1"/>
  <c r="BK58" i="66"/>
  <c r="AE58" i="66" s="1"/>
  <c r="AU58" i="66" s="1"/>
  <c r="BK64" i="66"/>
  <c r="AE64" i="66" s="1"/>
  <c r="AU64" i="66" s="1"/>
  <c r="BN189" i="66"/>
  <c r="AH189" i="66" s="1"/>
  <c r="AX189" i="66" s="1"/>
  <c r="BN110" i="66"/>
  <c r="AH110" i="66" s="1"/>
  <c r="AX110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49" i="66"/>
  <c r="AH49" i="66" s="1"/>
  <c r="AX49" i="66" s="1"/>
  <c r="BN50" i="66"/>
  <c r="AH50" i="66" s="1"/>
  <c r="AX50" i="66" s="1"/>
  <c r="BH102" i="66"/>
  <c r="AB102" i="66" s="1"/>
  <c r="AR102" i="66" s="1"/>
  <c r="BH145" i="66"/>
  <c r="AB145" i="66" s="1"/>
  <c r="AR145" i="66" s="1"/>
  <c r="BH169" i="66"/>
  <c r="AB169" i="66" s="1"/>
  <c r="AR169" i="66" s="1"/>
  <c r="BG114" i="66"/>
  <c r="AA114" i="66" s="1"/>
  <c r="AQ114" i="66" s="1"/>
  <c r="BG132" i="66"/>
  <c r="AA132" i="66" s="1"/>
  <c r="AQ132" i="66" s="1"/>
  <c r="BG116" i="66"/>
  <c r="AA116" i="66" s="1"/>
  <c r="AQ116" i="66" s="1"/>
  <c r="BM162" i="66"/>
  <c r="AG162" i="66" s="1"/>
  <c r="AW162" i="66" s="1"/>
  <c r="BM130" i="66"/>
  <c r="AG130" i="66" s="1"/>
  <c r="AW130" i="66" s="1"/>
  <c r="BN168" i="66"/>
  <c r="AH168" i="66" s="1"/>
  <c r="AX168" i="66" s="1"/>
  <c r="BN71" i="66"/>
  <c r="AH71" i="66" s="1"/>
  <c r="AX71" i="66" s="1"/>
  <c r="BN173" i="66"/>
  <c r="AH173" i="66" s="1"/>
  <c r="AX173" i="66" s="1"/>
  <c r="BN154" i="66"/>
  <c r="AH154" i="66" s="1"/>
  <c r="AX154" i="66" s="1"/>
  <c r="BN131" i="66"/>
  <c r="AH131" i="66" s="1"/>
  <c r="AX131" i="66" s="1"/>
  <c r="BN52" i="66"/>
  <c r="AH52" i="66" s="1"/>
  <c r="AX52" i="66" s="1"/>
  <c r="BN152" i="66"/>
  <c r="AH152" i="66" s="1"/>
  <c r="AX152" i="66" s="1"/>
  <c r="BN134" i="66"/>
  <c r="AH134" i="66" s="1"/>
  <c r="AX134" i="66" s="1"/>
  <c r="BN111" i="66"/>
  <c r="AH111" i="66" s="1"/>
  <c r="AX111" i="66" s="1"/>
  <c r="BN62" i="66"/>
  <c r="AH62" i="66" s="1"/>
  <c r="AX62" i="66" s="1"/>
  <c r="BH166" i="66"/>
  <c r="AB166" i="66" s="1"/>
  <c r="AR166" i="66" s="1"/>
  <c r="BH124" i="66"/>
  <c r="AB124" i="66" s="1"/>
  <c r="AR124" i="66" s="1"/>
  <c r="BH86" i="66"/>
  <c r="AB86" i="66" s="1"/>
  <c r="AR86" i="66" s="1"/>
  <c r="BH66" i="66"/>
  <c r="AB66" i="66" s="1"/>
  <c r="AR66" i="66" s="1"/>
  <c r="BH125" i="66"/>
  <c r="AB125" i="66" s="1"/>
  <c r="AR125" i="66" s="1"/>
  <c r="BH65" i="66"/>
  <c r="AB65" i="66" s="1"/>
  <c r="AR65" i="66" s="1"/>
  <c r="BH147" i="66"/>
  <c r="AB147" i="66" s="1"/>
  <c r="AR147" i="66" s="1"/>
  <c r="BH131" i="66"/>
  <c r="AB131" i="66" s="1"/>
  <c r="AR131" i="66" s="1"/>
  <c r="BH115" i="66"/>
  <c r="AB115" i="66" s="1"/>
  <c r="AR115" i="66" s="1"/>
  <c r="BH99" i="66"/>
  <c r="AB99" i="66" s="1"/>
  <c r="AR99" i="66" s="1"/>
  <c r="BH83" i="66"/>
  <c r="AB83" i="66" s="1"/>
  <c r="AR83" i="66" s="1"/>
  <c r="BH67" i="66"/>
  <c r="AB67" i="66" s="1"/>
  <c r="AR67" i="66" s="1"/>
  <c r="BG171" i="66"/>
  <c r="AA171" i="66" s="1"/>
  <c r="AQ171" i="66" s="1"/>
  <c r="BG74" i="66"/>
  <c r="AA74" i="66" s="1"/>
  <c r="AQ74" i="66" s="1"/>
  <c r="BG165" i="66"/>
  <c r="AA165" i="66" s="1"/>
  <c r="AQ165" i="66" s="1"/>
  <c r="BG125" i="66"/>
  <c r="AA125" i="66" s="1"/>
  <c r="AQ125" i="66" s="1"/>
  <c r="BG153" i="66"/>
  <c r="AA153" i="66" s="1"/>
  <c r="AQ153" i="66" s="1"/>
  <c r="BG107" i="66"/>
  <c r="AA107" i="66" s="1"/>
  <c r="AQ107" i="66" s="1"/>
  <c r="BG64" i="66"/>
  <c r="AA64" i="66" s="1"/>
  <c r="AQ64" i="66" s="1"/>
  <c r="BG97" i="66"/>
  <c r="AA97" i="66" s="1"/>
  <c r="AQ97" i="66" s="1"/>
  <c r="BG81" i="66"/>
  <c r="AA81" i="66" s="1"/>
  <c r="AQ81" i="66" s="1"/>
  <c r="BG65" i="66"/>
  <c r="AA65" i="66" s="1"/>
  <c r="AQ65" i="66" s="1"/>
  <c r="BG49" i="66"/>
  <c r="AA49" i="66" s="1"/>
  <c r="AQ49" i="66" s="1"/>
  <c r="BD153" i="66"/>
  <c r="X153" i="66" s="1"/>
  <c r="AN153" i="66" s="1"/>
  <c r="BD128" i="66"/>
  <c r="X128" i="66" s="1"/>
  <c r="AN128" i="66" s="1"/>
  <c r="BD157" i="66"/>
  <c r="X157" i="66" s="1"/>
  <c r="AN157" i="66" s="1"/>
  <c r="BD126" i="66"/>
  <c r="X126" i="66" s="1"/>
  <c r="AN126" i="66" s="1"/>
  <c r="BD78" i="66"/>
  <c r="X78" i="66" s="1"/>
  <c r="AN78" i="66" s="1"/>
  <c r="BD113" i="66"/>
  <c r="X113" i="66" s="1"/>
  <c r="AN113" i="66" s="1"/>
  <c r="BD93" i="66"/>
  <c r="X93" i="66" s="1"/>
  <c r="AN93" i="66" s="1"/>
  <c r="BD61" i="66"/>
  <c r="X61" i="66" s="1"/>
  <c r="AN61" i="66" s="1"/>
  <c r="BK160" i="66"/>
  <c r="AE160" i="66" s="1"/>
  <c r="AU160" i="66" s="1"/>
  <c r="BK172" i="66"/>
  <c r="AE172" i="66" s="1"/>
  <c r="AU172" i="66" s="1"/>
  <c r="BK134" i="66"/>
  <c r="AE134" i="66" s="1"/>
  <c r="AU134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B110" i="66"/>
  <c r="V110" i="66" s="1"/>
  <c r="AL110" i="66" s="1"/>
  <c r="BF160" i="66"/>
  <c r="Z160" i="66" s="1"/>
  <c r="AP160" i="66" s="1"/>
  <c r="BF55" i="66"/>
  <c r="Z55" i="66" s="1"/>
  <c r="AP55" i="66" s="1"/>
  <c r="BF163" i="66"/>
  <c r="Z163" i="66" s="1"/>
  <c r="AP163" i="66" s="1"/>
  <c r="BF144" i="66"/>
  <c r="Z144" i="66" s="1"/>
  <c r="AP144" i="66" s="1"/>
  <c r="BF99" i="66"/>
  <c r="Z99" i="66" s="1"/>
  <c r="AP99" i="66" s="1"/>
  <c r="BF53" i="66"/>
  <c r="Z53" i="66" s="1"/>
  <c r="AP53" i="66" s="1"/>
  <c r="BF70" i="66"/>
  <c r="Z70" i="66" s="1"/>
  <c r="AP70" i="66" s="1"/>
  <c r="BN72" i="66"/>
  <c r="AH72" i="66" s="1"/>
  <c r="AX72" i="66" s="1"/>
  <c r="BN122" i="66"/>
  <c r="AH122" i="66" s="1"/>
  <c r="AX122" i="66" s="1"/>
  <c r="BN163" i="66"/>
  <c r="AH163" i="66" s="1"/>
  <c r="AX16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70" i="66"/>
  <c r="AH70" i="66" s="1"/>
  <c r="AX70" i="66" s="1"/>
  <c r="BH133" i="66"/>
  <c r="AB133" i="66" s="1"/>
  <c r="AR133" i="66" s="1"/>
  <c r="BH163" i="66"/>
  <c r="AB163" i="66" s="1"/>
  <c r="AR163" i="66" s="1"/>
  <c r="BH54" i="66"/>
  <c r="AB54" i="66" s="1"/>
  <c r="AR54" i="66" s="1"/>
  <c r="BH168" i="66"/>
  <c r="AB168" i="66" s="1"/>
  <c r="AR168" i="66" s="1"/>
  <c r="BH173" i="66"/>
  <c r="AB173" i="66" s="1"/>
  <c r="AR173" i="66" s="1"/>
  <c r="BH134" i="66"/>
  <c r="AB134" i="66" s="1"/>
  <c r="AR134" i="66" s="1"/>
  <c r="BH116" i="66"/>
  <c r="AB116" i="66" s="1"/>
  <c r="AR116" i="66" s="1"/>
  <c r="BH81" i="66"/>
  <c r="AB81" i="66" s="1"/>
  <c r="AR81" i="66" s="1"/>
  <c r="BH49" i="66"/>
  <c r="AB49" i="66" s="1"/>
  <c r="AR49" i="66" s="1"/>
  <c r="BG50" i="66"/>
  <c r="AA50" i="66" s="1"/>
  <c r="AQ50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39" i="66"/>
  <c r="AA139" i="66" s="1"/>
  <c r="AQ139" i="66" s="1"/>
  <c r="BG102" i="66"/>
  <c r="AA102" i="66" s="1"/>
  <c r="AQ102" i="66" s="1"/>
  <c r="BG89" i="66"/>
  <c r="AA89" i="66" s="1"/>
  <c r="AQ89" i="66" s="1"/>
  <c r="BM119" i="66"/>
  <c r="AG119" i="66" s="1"/>
  <c r="AW119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D144" i="66"/>
  <c r="X144" i="66" s="1"/>
  <c r="AN144" i="66" s="1"/>
  <c r="BD179" i="66"/>
  <c r="X179" i="66" s="1"/>
  <c r="AN179" i="66" s="1"/>
  <c r="BD112" i="66"/>
  <c r="X112" i="66" s="1"/>
  <c r="AN112" i="66" s="1"/>
  <c r="BD174" i="66"/>
  <c r="X174" i="66" s="1"/>
  <c r="AN174" i="66" s="1"/>
  <c r="BD172" i="66"/>
  <c r="X172" i="66" s="1"/>
  <c r="AN172" i="66" s="1"/>
  <c r="BD158" i="66"/>
  <c r="X158" i="66" s="1"/>
  <c r="AN158" i="66" s="1"/>
  <c r="BD94" i="66"/>
  <c r="X94" i="66" s="1"/>
  <c r="AN94" i="66" s="1"/>
  <c r="BD62" i="66"/>
  <c r="X62" i="66" s="1"/>
  <c r="AN62" i="66" s="1"/>
  <c r="BD165" i="66"/>
  <c r="X165" i="66" s="1"/>
  <c r="AN165" i="66" s="1"/>
  <c r="BD45" i="66"/>
  <c r="X45" i="66" s="1"/>
  <c r="AN45" i="66" s="1"/>
  <c r="BD88" i="66"/>
  <c r="X88" i="66" s="1"/>
  <c r="AN88" i="66" s="1"/>
  <c r="BD56" i="66"/>
  <c r="X56" i="66" s="1"/>
  <c r="AN56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66" i="66"/>
  <c r="AE166" i="66" s="1"/>
  <c r="AU166" i="66" s="1"/>
  <c r="BK126" i="66"/>
  <c r="AE126" i="66" s="1"/>
  <c r="AU126" i="66" s="1"/>
  <c r="BK52" i="66"/>
  <c r="AE52" i="66" s="1"/>
  <c r="AU52" i="66" s="1"/>
  <c r="BK101" i="66"/>
  <c r="AE101" i="66" s="1"/>
  <c r="AU101" i="66" s="1"/>
  <c r="BB44" i="66"/>
  <c r="V44" i="66" s="1"/>
  <c r="AL44" i="66" s="1"/>
  <c r="BB142" i="66"/>
  <c r="V142" i="66" s="1"/>
  <c r="AL142" i="66" s="1"/>
  <c r="BB91" i="66"/>
  <c r="V91" i="66" s="1"/>
  <c r="AL91" i="66" s="1"/>
  <c r="BB127" i="66"/>
  <c r="V127" i="66" s="1"/>
  <c r="AL127" i="66" s="1"/>
  <c r="BB104" i="66"/>
  <c r="V104" i="66" s="1"/>
  <c r="AL104" i="66" s="1"/>
  <c r="BB47" i="66"/>
  <c r="V47" i="66" s="1"/>
  <c r="AL47" i="66" s="1"/>
  <c r="BB78" i="66"/>
  <c r="V78" i="66" s="1"/>
  <c r="AL78" i="66" s="1"/>
  <c r="BF95" i="66"/>
  <c r="Z95" i="66" s="1"/>
  <c r="AP95" i="66" s="1"/>
  <c r="BF131" i="66"/>
  <c r="Z131" i="66" s="1"/>
  <c r="AP131" i="66" s="1"/>
  <c r="BF79" i="66"/>
  <c r="Z79" i="66" s="1"/>
  <c r="AP79" i="66" s="1"/>
  <c r="BF80" i="66"/>
  <c r="Z80" i="66" s="1"/>
  <c r="AP80" i="66" s="1"/>
  <c r="BF171" i="66"/>
  <c r="Z171" i="66" s="1"/>
  <c r="AP171" i="66" s="1"/>
  <c r="BF112" i="66"/>
  <c r="Z112" i="66" s="1"/>
  <c r="AP112" i="66" s="1"/>
  <c r="BF78" i="66"/>
  <c r="Z78" i="66" s="1"/>
  <c r="AP78" i="66" s="1"/>
  <c r="BN174" i="66"/>
  <c r="AH174" i="66" s="1"/>
  <c r="AX174" i="66" s="1"/>
  <c r="BN103" i="66"/>
  <c r="AH103" i="66" s="1"/>
  <c r="AX103" i="66" s="1"/>
  <c r="BN170" i="66"/>
  <c r="AH170" i="66" s="1"/>
  <c r="AX170" i="66" s="1"/>
  <c r="BN136" i="66"/>
  <c r="AH136" i="66" s="1"/>
  <c r="AX136" i="66" s="1"/>
  <c r="BN66" i="66"/>
  <c r="AH66" i="66" s="1"/>
  <c r="AX66" i="66" s="1"/>
  <c r="BH150" i="66"/>
  <c r="AB150" i="66" s="1"/>
  <c r="AR150" i="66" s="1"/>
  <c r="BH72" i="66"/>
  <c r="AB72" i="66" s="1"/>
  <c r="AR72" i="66" s="1"/>
  <c r="BG47" i="66"/>
  <c r="AA47" i="66" s="1"/>
  <c r="AQ47" i="66" s="1"/>
  <c r="BG155" i="66"/>
  <c r="AA155" i="66" s="1"/>
  <c r="AQ155" i="66" s="1"/>
  <c r="BG148" i="66"/>
  <c r="AA148" i="66" s="1"/>
  <c r="AQ148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M105" i="66"/>
  <c r="AG105" i="66" s="1"/>
  <c r="AW105" i="66" s="1"/>
  <c r="BM124" i="66"/>
  <c r="AG124" i="66" s="1"/>
  <c r="AW124" i="66" s="1"/>
  <c r="BM89" i="66"/>
  <c r="AG89" i="66" s="1"/>
  <c r="AW89" i="66" s="1"/>
  <c r="BM176" i="66"/>
  <c r="AG176" i="66" s="1"/>
  <c r="AW176" i="66" s="1"/>
  <c r="BM64" i="66"/>
  <c r="AG64" i="66" s="1"/>
  <c r="AW64" i="66" s="1"/>
  <c r="BM146" i="66"/>
  <c r="AG146" i="66" s="1"/>
  <c r="AW146" i="66" s="1"/>
  <c r="BM114" i="66"/>
  <c r="AG114" i="66" s="1"/>
  <c r="AW114" i="66" s="1"/>
  <c r="BM98" i="66"/>
  <c r="AG98" i="66" s="1"/>
  <c r="AW98" i="66" s="1"/>
  <c r="BM82" i="66"/>
  <c r="AG82" i="66" s="1"/>
  <c r="AW82" i="66" s="1"/>
  <c r="BM87" i="66"/>
  <c r="AG87" i="66" s="1"/>
  <c r="AW87" i="66" s="1"/>
  <c r="BD125" i="66"/>
  <c r="X125" i="66" s="1"/>
  <c r="AN125" i="66" s="1"/>
  <c r="BD58" i="66"/>
  <c r="X58" i="66" s="1"/>
  <c r="AN58" i="66" s="1"/>
  <c r="BD156" i="66"/>
  <c r="X156" i="66" s="1"/>
  <c r="AN156" i="66" s="1"/>
  <c r="BD110" i="66"/>
  <c r="X110" i="66" s="1"/>
  <c r="AN110" i="66" s="1"/>
  <c r="BK167" i="66"/>
  <c r="AE167" i="66" s="1"/>
  <c r="AU167" i="66" s="1"/>
  <c r="BK176" i="66"/>
  <c r="AE176" i="66" s="1"/>
  <c r="AU176" i="66" s="1"/>
  <c r="BK86" i="66"/>
  <c r="AE86" i="66" s="1"/>
  <c r="AU86" i="66" s="1"/>
  <c r="BK71" i="66"/>
  <c r="AE71" i="66" s="1"/>
  <c r="AU71" i="66" s="1"/>
  <c r="BK189" i="66"/>
  <c r="AE189" i="66" s="1"/>
  <c r="AU189" i="66" s="1"/>
  <c r="BK114" i="66"/>
  <c r="AE114" i="66" s="1"/>
  <c r="AU114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B161" i="66"/>
  <c r="V161" i="66" s="1"/>
  <c r="AL161" i="66" s="1"/>
  <c r="BB184" i="66"/>
  <c r="V184" i="66" s="1"/>
  <c r="AL184" i="66" s="1"/>
  <c r="BB52" i="66"/>
  <c r="V52" i="66" s="1"/>
  <c r="AL52" i="66" s="1"/>
  <c r="BB120" i="66"/>
  <c r="V120" i="66" s="1"/>
  <c r="AL120" i="66" s="1"/>
  <c r="BB64" i="66"/>
  <c r="V64" i="66" s="1"/>
  <c r="AL64" i="66" s="1"/>
  <c r="BB146" i="66"/>
  <c r="V146" i="66" s="1"/>
  <c r="AL146" i="66" s="1"/>
  <c r="BB90" i="66"/>
  <c r="V90" i="66" s="1"/>
  <c r="AL90" i="66" s="1"/>
  <c r="BB74" i="66"/>
  <c r="V74" i="66" s="1"/>
  <c r="AL74" i="66" s="1"/>
  <c r="BB58" i="66"/>
  <c r="V58" i="66" s="1"/>
  <c r="AL58" i="66" s="1"/>
  <c r="BB42" i="66"/>
  <c r="V42" i="66" s="1"/>
  <c r="AL42" i="66" s="1"/>
  <c r="BF176" i="66"/>
  <c r="Z176" i="66" s="1"/>
  <c r="AP176" i="66" s="1"/>
  <c r="BF71" i="66"/>
  <c r="Z71" i="66" s="1"/>
  <c r="AP71" i="66" s="1"/>
  <c r="BF167" i="66"/>
  <c r="Z167" i="66" s="1"/>
  <c r="AP167" i="66" s="1"/>
  <c r="BF128" i="66"/>
  <c r="Z128" i="66" s="1"/>
  <c r="AP128" i="66" s="1"/>
  <c r="BF153" i="66"/>
  <c r="Z153" i="66" s="1"/>
  <c r="AP153" i="66" s="1"/>
  <c r="BF137" i="66"/>
  <c r="Z137" i="66" s="1"/>
  <c r="AP137" i="66" s="1"/>
  <c r="BF121" i="66"/>
  <c r="Z121" i="66" s="1"/>
  <c r="AP121" i="66" s="1"/>
  <c r="BF105" i="66"/>
  <c r="Z105" i="66" s="1"/>
  <c r="AP105" i="66" s="1"/>
  <c r="BF89" i="66"/>
  <c r="Z89" i="66" s="1"/>
  <c r="AP89" i="66" s="1"/>
  <c r="BF73" i="66"/>
  <c r="Z73" i="66" s="1"/>
  <c r="AP73" i="66" s="1"/>
  <c r="BF57" i="66"/>
  <c r="Z57" i="66" s="1"/>
  <c r="AP57" i="66" s="1"/>
  <c r="BF90" i="66"/>
  <c r="Z90" i="66" s="1"/>
  <c r="AP90" i="66" s="1"/>
  <c r="BF58" i="66"/>
  <c r="Z58" i="66" s="1"/>
  <c r="AP58" i="66" s="1"/>
  <c r="AZ40" i="66"/>
  <c r="T40" i="66" s="1"/>
  <c r="AJ40" i="66" s="1"/>
  <c r="AZ38" i="66"/>
  <c r="T38" i="66" s="1"/>
  <c r="AJ38" i="66" s="1"/>
  <c r="AZ41" i="66"/>
  <c r="T41" i="66" s="1"/>
  <c r="AJ41" i="66" s="1"/>
  <c r="BM47" i="66"/>
  <c r="AG47" i="66" s="1"/>
  <c r="AW47" i="66" s="1"/>
  <c r="BL46" i="66"/>
  <c r="AF46" i="66" s="1"/>
  <c r="AV46" i="66" s="1"/>
  <c r="BL43" i="66"/>
  <c r="AF43" i="66" s="1"/>
  <c r="AV43" i="66" s="1"/>
  <c r="BL44" i="66"/>
  <c r="AF44" i="66" s="1"/>
  <c r="AV44" i="66" s="1"/>
  <c r="BC43" i="66"/>
  <c r="W43" i="66" s="1"/>
  <c r="AM43" i="66" s="1"/>
  <c r="BC42" i="66"/>
  <c r="W42" i="66" s="1"/>
  <c r="AM42" i="66" s="1"/>
  <c r="BE47" i="66"/>
  <c r="Y47" i="66" s="1"/>
  <c r="AO47" i="66" s="1"/>
  <c r="AZ39" i="66"/>
  <c r="T39" i="66" s="1"/>
  <c r="AJ39" i="66" s="1"/>
  <c r="BA43" i="66"/>
  <c r="U43" i="66" s="1"/>
  <c r="AK43" i="66" s="1"/>
  <c r="AZ43" i="66"/>
  <c r="T43" i="66" s="1"/>
  <c r="AJ43" i="66" s="1"/>
  <c r="AZ42" i="66"/>
  <c r="T42" i="66" s="1"/>
  <c r="AJ42" i="66" s="1"/>
  <c r="BN144" i="66"/>
  <c r="AH144" i="66" s="1"/>
  <c r="AX144" i="66" s="1"/>
  <c r="BN165" i="66"/>
  <c r="AH165" i="66" s="1"/>
  <c r="AX165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H93" i="66"/>
  <c r="AB93" i="66" s="1"/>
  <c r="AR93" i="66" s="1"/>
  <c r="BH58" i="66"/>
  <c r="AB58" i="66" s="1"/>
  <c r="AR58" i="66" s="1"/>
  <c r="BH161" i="66"/>
  <c r="AB161" i="66" s="1"/>
  <c r="AR161" i="66" s="1"/>
  <c r="BH57" i="66"/>
  <c r="AB57" i="66" s="1"/>
  <c r="AR57" i="66" s="1"/>
  <c r="BH63" i="66"/>
  <c r="AB63" i="66" s="1"/>
  <c r="AR63" i="66" s="1"/>
  <c r="BH96" i="66"/>
  <c r="AB96" i="66" s="1"/>
  <c r="AR96" i="66" s="1"/>
  <c r="BG141" i="66"/>
  <c r="AA141" i="66" s="1"/>
  <c r="AQ141" i="66" s="1"/>
  <c r="BG118" i="66"/>
  <c r="AA118" i="66" s="1"/>
  <c r="AQ118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77" i="66"/>
  <c r="AA77" i="66" s="1"/>
  <c r="AQ77" i="66" s="1"/>
  <c r="BG61" i="66"/>
  <c r="AA61" i="66" s="1"/>
  <c r="AQ61" i="66" s="1"/>
  <c r="BM69" i="66"/>
  <c r="AG69" i="66" s="1"/>
  <c r="AW69" i="66" s="1"/>
  <c r="BM108" i="66"/>
  <c r="AG108" i="66" s="1"/>
  <c r="AW108" i="66" s="1"/>
  <c r="BM147" i="66"/>
  <c r="AG147" i="66" s="1"/>
  <c r="AW147" i="66" s="1"/>
  <c r="BM161" i="66"/>
  <c r="AG161" i="66" s="1"/>
  <c r="AW161" i="66" s="1"/>
  <c r="BM167" i="66"/>
  <c r="AG167" i="66" s="1"/>
  <c r="AW167" i="66" s="1"/>
  <c r="BM145" i="66"/>
  <c r="AG145" i="66" s="1"/>
  <c r="AW145" i="66" s="1"/>
  <c r="BM104" i="66"/>
  <c r="AG104" i="66" s="1"/>
  <c r="AW104" i="66" s="1"/>
  <c r="BA42" i="66"/>
  <c r="U42" i="66" s="1"/>
  <c r="AK42" i="66" s="1"/>
  <c r="BC41" i="66"/>
  <c r="W41" i="66" s="1"/>
  <c r="AM41" i="66" s="1"/>
  <c r="BA44" i="66"/>
  <c r="U44" i="66" s="1"/>
  <c r="AK44" i="66" s="1"/>
  <c r="BN119" i="66"/>
  <c r="AH119" i="66" s="1"/>
  <c r="AX119" i="66" s="1"/>
  <c r="BN63" i="66"/>
  <c r="AH63" i="66" s="1"/>
  <c r="AX63" i="66" s="1"/>
  <c r="BN147" i="66"/>
  <c r="AH147" i="66" s="1"/>
  <c r="AX147" i="66" s="1"/>
  <c r="BN106" i="66"/>
  <c r="AH106" i="66" s="1"/>
  <c r="AX106" i="66" s="1"/>
  <c r="BN183" i="66"/>
  <c r="AH183" i="66" s="1"/>
  <c r="AX183" i="66" s="1"/>
  <c r="BA41" i="66"/>
  <c r="U41" i="66" s="1"/>
  <c r="AK41" i="66" s="1"/>
  <c r="BN176" i="66"/>
  <c r="AH176" i="66" s="1"/>
  <c r="AX176" i="66" s="1"/>
  <c r="BN96" i="66"/>
  <c r="AH96" i="66" s="1"/>
  <c r="AX96" i="66" s="1"/>
  <c r="BN126" i="66"/>
  <c r="AH126" i="66" s="1"/>
  <c r="AX126" i="66" s="1"/>
  <c r="BN47" i="66"/>
  <c r="AH47" i="66" s="1"/>
  <c r="AX47" i="66" s="1"/>
  <c r="BN179" i="66"/>
  <c r="AH179" i="66" s="1"/>
  <c r="AX179" i="66" s="1"/>
  <c r="BN143" i="66"/>
  <c r="AH143" i="66" s="1"/>
  <c r="AX143" i="66" s="1"/>
  <c r="BN102" i="66"/>
  <c r="AH102" i="66" s="1"/>
  <c r="AX102" i="66" s="1"/>
  <c r="BH174" i="66"/>
  <c r="AB174" i="66" s="1"/>
  <c r="AR174" i="66" s="1"/>
  <c r="BH94" i="66"/>
  <c r="AB94" i="66" s="1"/>
  <c r="AR94" i="66" s="1"/>
  <c r="BH126" i="66"/>
  <c r="AB126" i="66" s="1"/>
  <c r="AR126" i="66" s="1"/>
  <c r="BH129" i="66"/>
  <c r="AB129" i="66" s="1"/>
  <c r="AR129" i="66" s="1"/>
  <c r="BH157" i="66"/>
  <c r="AB157" i="66" s="1"/>
  <c r="AR157" i="66" s="1"/>
  <c r="BH155" i="66"/>
  <c r="AB155" i="66" s="1"/>
  <c r="AR155" i="66" s="1"/>
  <c r="BH139" i="66"/>
  <c r="AB139" i="66" s="1"/>
  <c r="AR139" i="66" s="1"/>
  <c r="BH123" i="66"/>
  <c r="AB123" i="66" s="1"/>
  <c r="AR123" i="66" s="1"/>
  <c r="BH107" i="66"/>
  <c r="AB107" i="66" s="1"/>
  <c r="AR107" i="66" s="1"/>
  <c r="BH91" i="66"/>
  <c r="AB91" i="66" s="1"/>
  <c r="AR91" i="66" s="1"/>
  <c r="BH75" i="66"/>
  <c r="AB75" i="66" s="1"/>
  <c r="AR75" i="66" s="1"/>
  <c r="BH92" i="66"/>
  <c r="AB92" i="66" s="1"/>
  <c r="AR92" i="66" s="1"/>
  <c r="BH76" i="66"/>
  <c r="AB76" i="66" s="1"/>
  <c r="AR76" i="66" s="1"/>
  <c r="BH60" i="66"/>
  <c r="AB60" i="66" s="1"/>
  <c r="AR60" i="66" s="1"/>
  <c r="BG58" i="66"/>
  <c r="AA58" i="66" s="1"/>
  <c r="AQ58" i="66" s="1"/>
  <c r="BG179" i="66"/>
  <c r="AA179" i="66" s="1"/>
  <c r="AQ179" i="66" s="1"/>
  <c r="BG154" i="66"/>
  <c r="AA154" i="66" s="1"/>
  <c r="AQ154" i="66" s="1"/>
  <c r="BG55" i="66"/>
  <c r="AA55" i="66" s="1"/>
  <c r="AQ55" i="66" s="1"/>
  <c r="BG178" i="66"/>
  <c r="AA178" i="66" s="1"/>
  <c r="AQ178" i="66" s="1"/>
  <c r="BG121" i="66"/>
  <c r="AA121" i="66" s="1"/>
  <c r="AQ121" i="66" s="1"/>
  <c r="BM190" i="66"/>
  <c r="AG190" i="66" s="1"/>
  <c r="AW190" i="66" s="1"/>
  <c r="BM76" i="66"/>
  <c r="AG76" i="66" s="1"/>
  <c r="AW76" i="66" s="1"/>
  <c r="BM170" i="66"/>
  <c r="AG170" i="66" s="1"/>
  <c r="AW170" i="66" s="1"/>
  <c r="BM163" i="66"/>
  <c r="AG163" i="66" s="1"/>
  <c r="AW163" i="66" s="1"/>
  <c r="BM97" i="66"/>
  <c r="AG97" i="66" s="1"/>
  <c r="AW97" i="66" s="1"/>
  <c r="BM65" i="66"/>
  <c r="AG65" i="66" s="1"/>
  <c r="AW65" i="66" s="1"/>
  <c r="BM107" i="66"/>
  <c r="AG107" i="66" s="1"/>
  <c r="AW107" i="66" s="1"/>
  <c r="BM72" i="66"/>
  <c r="AG72" i="66" s="1"/>
  <c r="AW72" i="66" s="1"/>
  <c r="BN80" i="66"/>
  <c r="AH80" i="66" s="1"/>
  <c r="AX80" i="66" s="1"/>
  <c r="BN128" i="66"/>
  <c r="AH128" i="66" s="1"/>
  <c r="AX128" i="66" s="1"/>
  <c r="BN79" i="66"/>
  <c r="AH79" i="66" s="1"/>
  <c r="AX79" i="66" s="1"/>
  <c r="BN40" i="66"/>
  <c r="AH40" i="66" s="1"/>
  <c r="AX40" i="66" s="1"/>
  <c r="BN182" i="66"/>
  <c r="AH182" i="66" s="1"/>
  <c r="AX182" i="66" s="1"/>
  <c r="BN166" i="66"/>
  <c r="AH166" i="66" s="1"/>
  <c r="AX166" i="66" s="1"/>
  <c r="BN171" i="66"/>
  <c r="AH171" i="66" s="1"/>
  <c r="AX17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H149" i="66"/>
  <c r="AB149" i="66" s="1"/>
  <c r="AR149" i="66" s="1"/>
  <c r="BH128" i="66"/>
  <c r="AB128" i="66" s="1"/>
  <c r="AR128" i="66" s="1"/>
  <c r="BH160" i="66"/>
  <c r="AB160" i="66" s="1"/>
  <c r="AR160" i="66" s="1"/>
  <c r="BH181" i="66"/>
  <c r="AB181" i="66" s="1"/>
  <c r="AR181" i="66" s="1"/>
  <c r="BH148" i="66"/>
  <c r="AB148" i="66" s="1"/>
  <c r="AR148" i="66" s="1"/>
  <c r="BH97" i="66"/>
  <c r="AB97" i="66" s="1"/>
  <c r="AR97" i="66" s="1"/>
  <c r="BH84" i="66"/>
  <c r="AB84" i="66" s="1"/>
  <c r="AR84" i="66" s="1"/>
  <c r="BH52" i="66"/>
  <c r="AB52" i="66" s="1"/>
  <c r="AR52" i="66" s="1"/>
  <c r="BG106" i="66"/>
  <c r="AA106" i="66" s="1"/>
  <c r="AQ106" i="66" s="1"/>
  <c r="BG129" i="66"/>
  <c r="AA129" i="66" s="1"/>
  <c r="AQ129" i="66" s="1"/>
  <c r="BG131" i="66"/>
  <c r="AA131" i="66" s="1"/>
  <c r="AQ131" i="66" s="1"/>
  <c r="BG82" i="66"/>
  <c r="AA82" i="66" s="1"/>
  <c r="AQ82" i="66" s="1"/>
  <c r="BG170" i="66"/>
  <c r="AA170" i="66" s="1"/>
  <c r="AQ170" i="66" s="1"/>
  <c r="BG86" i="66"/>
  <c r="AA86" i="66" s="1"/>
  <c r="AQ86" i="66" s="1"/>
  <c r="BM53" i="66"/>
  <c r="AG53" i="66" s="1"/>
  <c r="AW53" i="66" s="1"/>
  <c r="BM169" i="66"/>
  <c r="AG169" i="66" s="1"/>
  <c r="AW169" i="66" s="1"/>
  <c r="BM135" i="66"/>
  <c r="AG135" i="66" s="1"/>
  <c r="AW135" i="66" s="1"/>
  <c r="BM187" i="66"/>
  <c r="AG187" i="66" s="1"/>
  <c r="AW187" i="66" s="1"/>
  <c r="BM171" i="66"/>
  <c r="AG171" i="66" s="1"/>
  <c r="AW171" i="66" s="1"/>
  <c r="BM152" i="66"/>
  <c r="AG152" i="66" s="1"/>
  <c r="AW152" i="66" s="1"/>
  <c r="BM129" i="66"/>
  <c r="AG129" i="66" s="1"/>
  <c r="AW129" i="66" s="1"/>
  <c r="BM81" i="66"/>
  <c r="AG81" i="66" s="1"/>
  <c r="AW81" i="66" s="1"/>
  <c r="BM49" i="66"/>
  <c r="AG49" i="66" s="1"/>
  <c r="AW49" i="66" s="1"/>
  <c r="BM188" i="66"/>
  <c r="AG188" i="66" s="1"/>
  <c r="AW188" i="66" s="1"/>
  <c r="BM139" i="66"/>
  <c r="AG139" i="66" s="1"/>
  <c r="AW139" i="66" s="1"/>
  <c r="BM88" i="66"/>
  <c r="AG88" i="66" s="1"/>
  <c r="AW88" i="66" s="1"/>
  <c r="BM56" i="66"/>
  <c r="AG56" i="66" s="1"/>
  <c r="AW56" i="66" s="1"/>
  <c r="BM62" i="66"/>
  <c r="AG62" i="66" s="1"/>
  <c r="AW62" i="66" s="1"/>
  <c r="BM46" i="66"/>
  <c r="AG46" i="66" s="1"/>
  <c r="AW46" i="66" s="1"/>
  <c r="BM83" i="66"/>
  <c r="AG83" i="66" s="1"/>
  <c r="AW83" i="66" s="1"/>
  <c r="BM67" i="66"/>
  <c r="AG67" i="66" s="1"/>
  <c r="AW67" i="66" s="1"/>
  <c r="BL45" i="66"/>
  <c r="AF45" i="66" s="1"/>
  <c r="AV45" i="66" s="1"/>
  <c r="BD118" i="66"/>
  <c r="X118" i="66" s="1"/>
  <c r="AN118" i="66" s="1"/>
  <c r="BD167" i="66"/>
  <c r="X167" i="66" s="1"/>
  <c r="AN167" i="66" s="1"/>
  <c r="BD81" i="66"/>
  <c r="X81" i="66" s="1"/>
  <c r="AN81" i="66" s="1"/>
  <c r="BD108" i="66"/>
  <c r="X108" i="66" s="1"/>
  <c r="AN108" i="66" s="1"/>
  <c r="BD46" i="66"/>
  <c r="X46" i="66" s="1"/>
  <c r="AN46" i="66" s="1"/>
  <c r="BD173" i="66"/>
  <c r="X173" i="66" s="1"/>
  <c r="AN173" i="66" s="1"/>
  <c r="BD47" i="66"/>
  <c r="X47" i="66" s="1"/>
  <c r="AN47" i="66" s="1"/>
  <c r="BD48" i="66"/>
  <c r="X48" i="66" s="1"/>
  <c r="AN48" i="66" s="1"/>
  <c r="BK63" i="66"/>
  <c r="AE63" i="66" s="1"/>
  <c r="AU63" i="66" s="1"/>
  <c r="BK70" i="66"/>
  <c r="AE70" i="66" s="1"/>
  <c r="AU70" i="66" s="1"/>
  <c r="BK159" i="66"/>
  <c r="AE159" i="66" s="1"/>
  <c r="AU159" i="66" s="1"/>
  <c r="BK54" i="66"/>
  <c r="AE54" i="66" s="1"/>
  <c r="AU54" i="66" s="1"/>
  <c r="BK130" i="66"/>
  <c r="AE130" i="66" s="1"/>
  <c r="AU130" i="66" s="1"/>
  <c r="BK51" i="66"/>
  <c r="AE51" i="66" s="1"/>
  <c r="AU51" i="66" s="1"/>
  <c r="BK158" i="66"/>
  <c r="AE158" i="66" s="1"/>
  <c r="AU158" i="66" s="1"/>
  <c r="BK93" i="66"/>
  <c r="AE93" i="66" s="1"/>
  <c r="AU93" i="66" s="1"/>
  <c r="BK61" i="66"/>
  <c r="AE61" i="66" s="1"/>
  <c r="AU61" i="66" s="1"/>
  <c r="BB176" i="66"/>
  <c r="V176" i="66" s="1"/>
  <c r="AL176" i="66" s="1"/>
  <c r="BB144" i="66"/>
  <c r="V144" i="66" s="1"/>
  <c r="AL144" i="66" s="1"/>
  <c r="BB136" i="66"/>
  <c r="V136" i="66" s="1"/>
  <c r="AL136" i="66" s="1"/>
  <c r="BB88" i="66"/>
  <c r="V88" i="66" s="1"/>
  <c r="AL88" i="66" s="1"/>
  <c r="BB56" i="66"/>
  <c r="V56" i="66" s="1"/>
  <c r="AL56" i="66" s="1"/>
  <c r="BB175" i="66"/>
  <c r="V175" i="66" s="1"/>
  <c r="AL175" i="66" s="1"/>
  <c r="BB159" i="66"/>
  <c r="V159" i="66" s="1"/>
  <c r="AL159" i="66" s="1"/>
  <c r="BB95" i="66"/>
  <c r="V95" i="66" s="1"/>
  <c r="AL95" i="66" s="1"/>
  <c r="BB63" i="66"/>
  <c r="V63" i="66" s="1"/>
  <c r="AL63" i="66" s="1"/>
  <c r="BB53" i="66"/>
  <c r="V53" i="66" s="1"/>
  <c r="AL53" i="66" s="1"/>
  <c r="BB70" i="66"/>
  <c r="V70" i="66" s="1"/>
  <c r="AL70" i="66" s="1"/>
  <c r="BF161" i="66"/>
  <c r="Z161" i="66" s="1"/>
  <c r="AP161" i="66" s="1"/>
  <c r="BF88" i="66"/>
  <c r="Z88" i="66" s="1"/>
  <c r="AP88" i="66" s="1"/>
  <c r="BF104" i="66"/>
  <c r="Z104" i="66" s="1"/>
  <c r="AP104" i="66" s="1"/>
  <c r="BF147" i="66"/>
  <c r="Z147" i="66" s="1"/>
  <c r="AP147" i="66" s="1"/>
  <c r="BF106" i="66"/>
  <c r="Z106" i="66" s="1"/>
  <c r="AP106" i="66" s="1"/>
  <c r="BF166" i="66"/>
  <c r="Z166" i="66" s="1"/>
  <c r="AP166" i="66" s="1"/>
  <c r="BF102" i="66"/>
  <c r="Z102" i="66" s="1"/>
  <c r="AP102" i="66" s="1"/>
  <c r="BF54" i="66"/>
  <c r="Z54" i="66" s="1"/>
  <c r="AP54" i="66" s="1"/>
  <c r="BE45" i="66"/>
  <c r="Y45" i="66" s="1"/>
  <c r="AO45" i="66" s="1"/>
  <c r="BM132" i="66"/>
  <c r="AG132" i="66" s="1"/>
  <c r="AW132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63" i="66"/>
  <c r="AG63" i="66" s="1"/>
  <c r="AW63" i="66" s="1"/>
  <c r="BD109" i="66"/>
  <c r="X109" i="66" s="1"/>
  <c r="AN109" i="66" s="1"/>
  <c r="BD182" i="66"/>
  <c r="X182" i="66" s="1"/>
  <c r="AN182" i="66" s="1"/>
  <c r="BD102" i="66"/>
  <c r="X102" i="66" s="1"/>
  <c r="AN102" i="66" s="1"/>
  <c r="BD70" i="66"/>
  <c r="X70" i="66" s="1"/>
  <c r="AN70" i="66" s="1"/>
  <c r="BD53" i="66"/>
  <c r="X53" i="66" s="1"/>
  <c r="AN53" i="66" s="1"/>
  <c r="BD76" i="66"/>
  <c r="X76" i="66" s="1"/>
  <c r="AN76" i="66" s="1"/>
  <c r="BD44" i="66"/>
  <c r="X44" i="66" s="1"/>
  <c r="AN44" i="66" s="1"/>
  <c r="BK129" i="66"/>
  <c r="AE129" i="66" s="1"/>
  <c r="AU129" i="66" s="1"/>
  <c r="BK141" i="66"/>
  <c r="AE141" i="66" s="1"/>
  <c r="AU141" i="66" s="1"/>
  <c r="BK133" i="66"/>
  <c r="AE133" i="66" s="1"/>
  <c r="AU133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57" i="66"/>
  <c r="AE57" i="66" s="1"/>
  <c r="AU57" i="66" s="1"/>
  <c r="BB83" i="66"/>
  <c r="V83" i="66" s="1"/>
  <c r="AL83" i="66" s="1"/>
  <c r="BB60" i="66"/>
  <c r="V60" i="66" s="1"/>
  <c r="AL60" i="66" s="1"/>
  <c r="BB111" i="66"/>
  <c r="V111" i="66" s="1"/>
  <c r="AL111" i="66" s="1"/>
  <c r="BB80" i="66"/>
  <c r="V80" i="66" s="1"/>
  <c r="AL80" i="66" s="1"/>
  <c r="BB171" i="66"/>
  <c r="V171" i="66" s="1"/>
  <c r="AL171" i="66" s="1"/>
  <c r="BB114" i="66"/>
  <c r="V114" i="66" s="1"/>
  <c r="AL114" i="66" s="1"/>
  <c r="BB55" i="66"/>
  <c r="V55" i="66" s="1"/>
  <c r="AL55" i="66" s="1"/>
  <c r="BB50" i="66"/>
  <c r="V50" i="66" s="1"/>
  <c r="AL50" i="66" s="1"/>
  <c r="BF152" i="66"/>
  <c r="Z152" i="66" s="1"/>
  <c r="AP152" i="66" s="1"/>
  <c r="BF56" i="66"/>
  <c r="Z56" i="66" s="1"/>
  <c r="AP56" i="66" s="1"/>
  <c r="BF177" i="66"/>
  <c r="Z177" i="66" s="1"/>
  <c r="AP177" i="66" s="1"/>
  <c r="BF120" i="66"/>
  <c r="Z120" i="66" s="1"/>
  <c r="AP120" i="66" s="1"/>
  <c r="BF136" i="66"/>
  <c r="Z136" i="66" s="1"/>
  <c r="AP136" i="66" s="1"/>
  <c r="BF138" i="66"/>
  <c r="Z138" i="66" s="1"/>
  <c r="AP138" i="66" s="1"/>
  <c r="BF159" i="66"/>
  <c r="Z159" i="66" s="1"/>
  <c r="AP159" i="66" s="1"/>
  <c r="BF145" i="66"/>
  <c r="Z145" i="66" s="1"/>
  <c r="AP145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I45" i="66"/>
  <c r="AC45" i="66" s="1"/>
  <c r="AS45" i="66" s="1"/>
  <c r="BI44" i="66"/>
  <c r="AC44" i="66" s="1"/>
  <c r="AS44" i="66" s="1"/>
  <c r="BI42" i="66"/>
  <c r="AC42" i="66" s="1"/>
  <c r="AS42" i="66" s="1"/>
  <c r="BL47" i="66"/>
  <c r="AF47" i="66" s="1"/>
  <c r="AV47" i="66" s="1"/>
  <c r="BL48" i="66"/>
  <c r="AF48" i="66" s="1"/>
  <c r="AV48" i="66" s="1"/>
  <c r="BD105" i="66"/>
  <c r="X105" i="66" s="1"/>
  <c r="AN105" i="66" s="1"/>
  <c r="BD134" i="66"/>
  <c r="X134" i="66" s="1"/>
  <c r="AN134" i="66" s="1"/>
  <c r="BD140" i="66"/>
  <c r="X140" i="66" s="1"/>
  <c r="AN140" i="66" s="1"/>
  <c r="BD145" i="66"/>
  <c r="X145" i="66" s="1"/>
  <c r="AN145" i="66" s="1"/>
  <c r="BD77" i="66"/>
  <c r="X77" i="66" s="1"/>
  <c r="AN77" i="66" s="1"/>
  <c r="BD55" i="66"/>
  <c r="X55" i="66" s="1"/>
  <c r="AN55" i="66" s="1"/>
  <c r="BK109" i="66"/>
  <c r="AE109" i="66" s="1"/>
  <c r="AU109" i="66" s="1"/>
  <c r="BK127" i="66"/>
  <c r="AE127" i="66" s="1"/>
  <c r="AU127" i="66" s="1"/>
  <c r="BK111" i="66"/>
  <c r="AE111" i="66" s="1"/>
  <c r="AU111" i="66" s="1"/>
  <c r="BK161" i="66"/>
  <c r="AE161" i="66" s="1"/>
  <c r="AU161" i="66" s="1"/>
  <c r="BK98" i="66"/>
  <c r="AE98" i="66" s="1"/>
  <c r="AU98" i="66" s="1"/>
  <c r="BK68" i="66"/>
  <c r="AE68" i="66" s="1"/>
  <c r="AU68" i="66" s="1"/>
  <c r="BK69" i="66"/>
  <c r="AE69" i="66" s="1"/>
  <c r="AU69" i="66" s="1"/>
  <c r="BB169" i="66"/>
  <c r="V169" i="66" s="1"/>
  <c r="AL169" i="66" s="1"/>
  <c r="BB138" i="66"/>
  <c r="V138" i="66" s="1"/>
  <c r="AL138" i="66" s="1"/>
  <c r="BB160" i="66"/>
  <c r="V160" i="66" s="1"/>
  <c r="AL160" i="66" s="1"/>
  <c r="BB126" i="66"/>
  <c r="V126" i="66" s="1"/>
  <c r="AL126" i="66" s="1"/>
  <c r="BB186" i="66"/>
  <c r="V186" i="66" s="1"/>
  <c r="AL186" i="66" s="1"/>
  <c r="BB167" i="66"/>
  <c r="V167" i="66" s="1"/>
  <c r="AL167" i="66" s="1"/>
  <c r="BB79" i="66"/>
  <c r="V79" i="66" s="1"/>
  <c r="AL79" i="66" s="1"/>
  <c r="BB61" i="66"/>
  <c r="V61" i="66" s="1"/>
  <c r="AL61" i="66" s="1"/>
  <c r="BB94" i="66"/>
  <c r="V94" i="66" s="1"/>
  <c r="AL94" i="66" s="1"/>
  <c r="BF52" i="66"/>
  <c r="Z52" i="66" s="1"/>
  <c r="AP52" i="66" s="1"/>
  <c r="BF135" i="66"/>
  <c r="Z135" i="66" s="1"/>
  <c r="AP135" i="66" s="1"/>
  <c r="BF83" i="66"/>
  <c r="Z83" i="66" s="1"/>
  <c r="AP83" i="66" s="1"/>
  <c r="BF62" i="66"/>
  <c r="Z62" i="66" s="1"/>
  <c r="AP62" i="66" s="1"/>
  <c r="BE46" i="66"/>
  <c r="Y46" i="66" s="1"/>
  <c r="AO46" i="66" s="1"/>
  <c r="BI43" i="66"/>
  <c r="AC43" i="66" s="1"/>
  <c r="AS43" i="66" s="1"/>
  <c r="AZ114" i="66"/>
  <c r="T114" i="66" s="1"/>
  <c r="AJ114" i="66" s="1"/>
  <c r="AZ118" i="66"/>
  <c r="T118" i="66" s="1"/>
  <c r="AJ118" i="66" s="1"/>
  <c r="AZ126" i="66"/>
  <c r="T126" i="66" s="1"/>
  <c r="AJ126" i="66" s="1"/>
  <c r="AZ58" i="66"/>
  <c r="T58" i="66" s="1"/>
  <c r="AJ58" i="66" s="1"/>
  <c r="AZ70" i="66"/>
  <c r="T70" i="66" s="1"/>
  <c r="AJ70" i="66" s="1"/>
  <c r="AZ141" i="66"/>
  <c r="T141" i="66" s="1"/>
  <c r="AJ141" i="66" s="1"/>
  <c r="AZ181" i="66"/>
  <c r="T181" i="66" s="1"/>
  <c r="AJ181" i="66" s="1"/>
  <c r="AZ185" i="66"/>
  <c r="T185" i="66" s="1"/>
  <c r="AJ185" i="66" s="1"/>
  <c r="AZ93" i="66"/>
  <c r="T93" i="66" s="1"/>
  <c r="AJ93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48" i="66"/>
  <c r="T48" i="66" s="1"/>
  <c r="AJ48" i="66" s="1"/>
  <c r="AZ109" i="66"/>
  <c r="T109" i="66" s="1"/>
  <c r="AJ109" i="66" s="1"/>
  <c r="AZ105" i="66"/>
  <c r="T105" i="66" s="1"/>
  <c r="AJ105" i="66" s="1"/>
  <c r="AZ44" i="66"/>
  <c r="T44" i="66" s="1"/>
  <c r="AJ44" i="66" s="1"/>
  <c r="AZ97" i="66"/>
  <c r="T97" i="66" s="1"/>
  <c r="AJ97" i="66" s="1"/>
  <c r="AZ125" i="66"/>
  <c r="T125" i="66" s="1"/>
  <c r="AJ125" i="66" s="1"/>
  <c r="AZ73" i="66"/>
  <c r="T73" i="66" s="1"/>
  <c r="AJ73" i="66" s="1"/>
  <c r="AZ140" i="66"/>
  <c r="T140" i="66" s="1"/>
  <c r="AJ140" i="66" s="1"/>
  <c r="AZ148" i="66"/>
  <c r="T148" i="66" s="1"/>
  <c r="AJ148" i="66" s="1"/>
  <c r="AZ152" i="66"/>
  <c r="T152" i="66" s="1"/>
  <c r="AJ152" i="66" s="1"/>
  <c r="AZ192" i="66"/>
  <c r="T192" i="66" s="1"/>
  <c r="AJ192" i="66" s="1"/>
  <c r="AZ117" i="66"/>
  <c r="T117" i="66" s="1"/>
  <c r="AJ117" i="66" s="1"/>
  <c r="AZ129" i="66"/>
  <c r="T129" i="66" s="1"/>
  <c r="AJ129" i="66" s="1"/>
  <c r="AZ77" i="66"/>
  <c r="T77" i="66" s="1"/>
  <c r="AJ77" i="66" s="1"/>
  <c r="AZ188" i="66"/>
  <c r="T188" i="66" s="1"/>
  <c r="AJ188" i="66" s="1"/>
  <c r="AZ45" i="66"/>
  <c r="T45" i="66" s="1"/>
  <c r="AJ45" i="66" s="1"/>
  <c r="AZ86" i="66"/>
  <c r="T86" i="66" s="1"/>
  <c r="AJ86" i="66" s="1"/>
  <c r="AZ94" i="66"/>
  <c r="T94" i="66" s="1"/>
  <c r="AJ94" i="66" s="1"/>
  <c r="AZ98" i="66"/>
  <c r="T98" i="66" s="1"/>
  <c r="AJ98" i="66" s="1"/>
  <c r="AZ102" i="66"/>
  <c r="T102" i="66" s="1"/>
  <c r="AJ102" i="66" s="1"/>
  <c r="AZ106" i="66"/>
  <c r="T106" i="66" s="1"/>
  <c r="AJ106" i="66" s="1"/>
  <c r="AZ110" i="66"/>
  <c r="T110" i="66" s="1"/>
  <c r="AJ110" i="66" s="1"/>
  <c r="AZ122" i="66"/>
  <c r="T122" i="66" s="1"/>
  <c r="AJ122" i="66" s="1"/>
  <c r="AZ130" i="66"/>
  <c r="T130" i="66" s="1"/>
  <c r="AJ130" i="66" s="1"/>
  <c r="AZ50" i="66"/>
  <c r="T50" i="66" s="1"/>
  <c r="AJ50" i="66" s="1"/>
  <c r="AZ54" i="66"/>
  <c r="T54" i="66" s="1"/>
  <c r="AJ54" i="66" s="1"/>
  <c r="AZ62" i="66"/>
  <c r="T62" i="66" s="1"/>
  <c r="AJ62" i="66" s="1"/>
  <c r="AZ74" i="66"/>
  <c r="T74" i="66" s="1"/>
  <c r="AJ74" i="66" s="1"/>
  <c r="AZ78" i="66"/>
  <c r="T78" i="66" s="1"/>
  <c r="AJ78" i="66" s="1"/>
  <c r="AZ82" i="66"/>
  <c r="T82" i="66" s="1"/>
  <c r="AJ82" i="66" s="1"/>
  <c r="AZ137" i="66"/>
  <c r="T137" i="66" s="1"/>
  <c r="AJ137" i="66" s="1"/>
  <c r="AZ149" i="66"/>
  <c r="T149" i="66" s="1"/>
  <c r="AJ149" i="66" s="1"/>
  <c r="AZ153" i="66"/>
  <c r="T153" i="66" s="1"/>
  <c r="AJ153" i="66" s="1"/>
  <c r="AZ157" i="66"/>
  <c r="T157" i="66" s="1"/>
  <c r="AJ157" i="66" s="1"/>
  <c r="AZ165" i="66"/>
  <c r="T165" i="66" s="1"/>
  <c r="AJ165" i="66" s="1"/>
  <c r="AZ173" i="66"/>
  <c r="T173" i="66" s="1"/>
  <c r="AJ173" i="66" s="1"/>
  <c r="AZ177" i="66"/>
  <c r="T177" i="66" s="1"/>
  <c r="AJ177" i="66" s="1"/>
  <c r="AZ193" i="66"/>
  <c r="T193" i="66" s="1"/>
  <c r="AJ193" i="66" s="1"/>
  <c r="AZ201" i="66"/>
  <c r="T201" i="66" s="1"/>
  <c r="AJ201" i="66" s="1"/>
  <c r="AZ46" i="66"/>
  <c r="T46" i="66" s="1"/>
  <c r="AJ46" i="66" s="1"/>
  <c r="AZ87" i="66"/>
  <c r="T87" i="66" s="1"/>
  <c r="AJ87" i="66" s="1"/>
  <c r="AZ91" i="66"/>
  <c r="T91" i="66" s="1"/>
  <c r="AJ91" i="66" s="1"/>
  <c r="AZ99" i="66"/>
  <c r="T99" i="66" s="1"/>
  <c r="AJ99" i="66" s="1"/>
  <c r="AZ107" i="66"/>
  <c r="T107" i="66" s="1"/>
  <c r="AJ107" i="66" s="1"/>
  <c r="AZ111" i="66"/>
  <c r="T111" i="66" s="1"/>
  <c r="AJ111" i="66" s="1"/>
  <c r="AZ115" i="66"/>
  <c r="T115" i="66" s="1"/>
  <c r="AJ115" i="66" s="1"/>
  <c r="AZ123" i="66"/>
  <c r="T123" i="66" s="1"/>
  <c r="AJ123" i="66" s="1"/>
  <c r="AZ127" i="66"/>
  <c r="T127" i="66" s="1"/>
  <c r="AJ127" i="66" s="1"/>
  <c r="AZ131" i="66"/>
  <c r="T131" i="66" s="1"/>
  <c r="AJ131" i="66" s="1"/>
  <c r="AZ55" i="66"/>
  <c r="T55" i="66" s="1"/>
  <c r="AJ55" i="66" s="1"/>
  <c r="AZ59" i="66"/>
  <c r="T59" i="66" s="1"/>
  <c r="AJ59" i="66" s="1"/>
  <c r="AZ63" i="66"/>
  <c r="T63" i="66" s="1"/>
  <c r="AJ63" i="66" s="1"/>
  <c r="AZ71" i="66"/>
  <c r="T71" i="66" s="1"/>
  <c r="AJ71" i="66" s="1"/>
  <c r="AZ75" i="66"/>
  <c r="T75" i="66" s="1"/>
  <c r="AJ75" i="66" s="1"/>
  <c r="AZ79" i="66"/>
  <c r="T79" i="66" s="1"/>
  <c r="AJ79" i="66" s="1"/>
  <c r="AZ134" i="66"/>
  <c r="T134" i="66" s="1"/>
  <c r="AJ134" i="66" s="1"/>
  <c r="AZ138" i="66"/>
  <c r="T138" i="66" s="1"/>
  <c r="AJ138" i="66" s="1"/>
  <c r="AZ142" i="66"/>
  <c r="T142" i="66" s="1"/>
  <c r="AJ142" i="66" s="1"/>
  <c r="AZ146" i="66"/>
  <c r="T146" i="66" s="1"/>
  <c r="AJ146" i="66" s="1"/>
  <c r="AZ154" i="66"/>
  <c r="T154" i="66" s="1"/>
  <c r="AJ154" i="66" s="1"/>
  <c r="AZ158" i="66"/>
  <c r="T158" i="66" s="1"/>
  <c r="AJ158" i="66" s="1"/>
  <c r="AZ162" i="66"/>
  <c r="T162" i="66" s="1"/>
  <c r="AJ162" i="66" s="1"/>
  <c r="AZ166" i="66"/>
  <c r="T166" i="66" s="1"/>
  <c r="AJ166" i="66" s="1"/>
  <c r="AZ174" i="66"/>
  <c r="T174" i="66" s="1"/>
  <c r="AJ174" i="66" s="1"/>
  <c r="AZ178" i="66"/>
  <c r="T178" i="66" s="1"/>
  <c r="AJ178" i="66" s="1"/>
  <c r="AZ182" i="66"/>
  <c r="T182" i="66" s="1"/>
  <c r="AJ182" i="66" s="1"/>
  <c r="AZ186" i="66"/>
  <c r="T186" i="66" s="1"/>
  <c r="AJ186" i="66" s="1"/>
  <c r="AZ190" i="66"/>
  <c r="T190" i="66" s="1"/>
  <c r="AJ190" i="66" s="1"/>
  <c r="AZ194" i="66"/>
  <c r="T194" i="66" s="1"/>
  <c r="AJ194" i="66" s="1"/>
  <c r="AZ198" i="66"/>
  <c r="T198" i="66" s="1"/>
  <c r="AJ198" i="66" s="1"/>
  <c r="AZ202" i="66"/>
  <c r="T202" i="66" s="1"/>
  <c r="AJ202" i="66" s="1"/>
  <c r="BF45" i="66"/>
  <c r="Z45" i="66" s="1"/>
  <c r="AP45" i="66" s="1"/>
  <c r="BK44" i="66"/>
  <c r="AE44" i="66" s="1"/>
  <c r="AU44" i="66" s="1"/>
  <c r="AZ47" i="66"/>
  <c r="T47" i="66" s="1"/>
  <c r="AJ47" i="66" s="1"/>
  <c r="AZ92" i="66"/>
  <c r="T92" i="66" s="1"/>
  <c r="AJ92" i="66" s="1"/>
  <c r="AZ96" i="66"/>
  <c r="T96" i="66" s="1"/>
  <c r="AJ96" i="66" s="1"/>
  <c r="AZ108" i="66"/>
  <c r="T108" i="66" s="1"/>
  <c r="AJ108" i="66" s="1"/>
  <c r="AZ116" i="66"/>
  <c r="T116" i="66" s="1"/>
  <c r="AJ116" i="66" s="1"/>
  <c r="AZ124" i="66"/>
  <c r="T124" i="66" s="1"/>
  <c r="AJ124" i="66" s="1"/>
  <c r="AZ128" i="66"/>
  <c r="T128" i="66" s="1"/>
  <c r="AJ128" i="66" s="1"/>
  <c r="AZ52" i="66"/>
  <c r="T52" i="66" s="1"/>
  <c r="AJ52" i="66" s="1"/>
  <c r="AZ60" i="66"/>
  <c r="T60" i="66" s="1"/>
  <c r="AJ60" i="66" s="1"/>
  <c r="AZ64" i="66"/>
  <c r="T64" i="66" s="1"/>
  <c r="AJ64" i="66" s="1"/>
  <c r="AZ68" i="66"/>
  <c r="T68" i="66" s="1"/>
  <c r="AJ68" i="66" s="1"/>
  <c r="AZ76" i="66"/>
  <c r="T76" i="66" s="1"/>
  <c r="AJ76" i="66" s="1"/>
  <c r="AZ80" i="66"/>
  <c r="T80" i="66" s="1"/>
  <c r="AJ80" i="66" s="1"/>
  <c r="AZ84" i="66"/>
  <c r="T84" i="66" s="1"/>
  <c r="AJ84" i="66" s="1"/>
  <c r="AZ135" i="66"/>
  <c r="T135" i="66" s="1"/>
  <c r="AJ135" i="66" s="1"/>
  <c r="AZ139" i="66"/>
  <c r="T139" i="66" s="1"/>
  <c r="AJ139" i="66" s="1"/>
  <c r="AZ143" i="66"/>
  <c r="T143" i="66" s="1"/>
  <c r="AJ143" i="66" s="1"/>
  <c r="AZ147" i="66"/>
  <c r="T147" i="66" s="1"/>
  <c r="AJ147" i="66" s="1"/>
  <c r="AZ151" i="66"/>
  <c r="T151" i="66" s="1"/>
  <c r="AJ151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195" i="66"/>
  <c r="T195" i="66" s="1"/>
  <c r="AJ195" i="66" s="1"/>
  <c r="AZ89" i="66"/>
  <c r="T89" i="66" s="1"/>
  <c r="AJ89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90" i="66"/>
  <c r="T90" i="66" s="1"/>
  <c r="AJ90" i="66" s="1"/>
  <c r="AZ66" i="66"/>
  <c r="T66" i="66" s="1"/>
  <c r="AJ66" i="66" s="1"/>
  <c r="AZ133" i="66"/>
  <c r="T133" i="66" s="1"/>
  <c r="AJ133" i="66" s="1"/>
  <c r="AZ145" i="66"/>
  <c r="T145" i="66" s="1"/>
  <c r="AJ145" i="66" s="1"/>
  <c r="AZ161" i="66"/>
  <c r="T161" i="66" s="1"/>
  <c r="AJ161" i="66" s="1"/>
  <c r="AZ169" i="66"/>
  <c r="T169" i="66" s="1"/>
  <c r="AJ169" i="66" s="1"/>
  <c r="AZ189" i="66"/>
  <c r="T189" i="66" s="1"/>
  <c r="AJ189" i="66" s="1"/>
  <c r="AZ197" i="66"/>
  <c r="T197" i="66" s="1"/>
  <c r="AJ197" i="66" s="1"/>
  <c r="BA88" i="66"/>
  <c r="U88" i="66" s="1"/>
  <c r="AK88" i="66" s="1"/>
  <c r="BA92" i="66"/>
  <c r="U92" i="66" s="1"/>
  <c r="AK92" i="66" s="1"/>
  <c r="BA96" i="66"/>
  <c r="U96" i="66" s="1"/>
  <c r="AK96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32" i="66"/>
  <c r="U132" i="66" s="1"/>
  <c r="AK132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L178" i="66"/>
  <c r="AF178" i="66" s="1"/>
  <c r="AV178" i="66" s="1"/>
  <c r="BL90" i="66"/>
  <c r="AF90" i="66" s="1"/>
  <c r="AV90" i="66" s="1"/>
  <c r="BL145" i="66"/>
  <c r="AF145" i="66" s="1"/>
  <c r="AV145" i="66" s="1"/>
  <c r="BL170" i="66"/>
  <c r="AF170" i="66" s="1"/>
  <c r="AV170" i="66" s="1"/>
  <c r="BL74" i="66"/>
  <c r="AF74" i="66" s="1"/>
  <c r="AV74" i="66" s="1"/>
  <c r="BL113" i="66"/>
  <c r="AF113" i="66" s="1"/>
  <c r="AV113" i="66" s="1"/>
  <c r="BL138" i="66"/>
  <c r="AF138" i="66" s="1"/>
  <c r="AV138" i="66" s="1"/>
  <c r="BL89" i="66"/>
  <c r="AF89" i="66" s="1"/>
  <c r="AV89" i="66" s="1"/>
  <c r="BL126" i="66"/>
  <c r="AF126" i="66" s="1"/>
  <c r="AV126" i="66" s="1"/>
  <c r="BL82" i="66"/>
  <c r="AF82" i="66" s="1"/>
  <c r="AV82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80" i="66"/>
  <c r="AF80" i="66" s="1"/>
  <c r="AV80" i="66" s="1"/>
  <c r="BA60" i="66"/>
  <c r="U60" i="66" s="1"/>
  <c r="AK60" i="66" s="1"/>
  <c r="BA136" i="66"/>
  <c r="U136" i="66" s="1"/>
  <c r="AK136" i="66" s="1"/>
  <c r="BA156" i="66"/>
  <c r="U156" i="66" s="1"/>
  <c r="AK156" i="66" s="1"/>
  <c r="BA188" i="66"/>
  <c r="U188" i="66" s="1"/>
  <c r="AK188" i="66" s="1"/>
  <c r="BN132" i="66"/>
  <c r="AH132" i="66" s="1"/>
  <c r="AX132" i="66" s="1"/>
  <c r="BN151" i="66"/>
  <c r="AH151" i="66" s="1"/>
  <c r="AX151" i="66" s="1"/>
  <c r="BN68" i="66"/>
  <c r="AH68" i="66" s="1"/>
  <c r="AX68" i="66" s="1"/>
  <c r="BN53" i="66"/>
  <c r="AH53" i="66" s="1"/>
  <c r="AX53" i="66" s="1"/>
  <c r="AZ101" i="66"/>
  <c r="T101" i="66" s="1"/>
  <c r="AJ101" i="66" s="1"/>
  <c r="AZ113" i="66"/>
  <c r="T113" i="66" s="1"/>
  <c r="AJ113" i="66" s="1"/>
  <c r="AZ121" i="66"/>
  <c r="T121" i="66" s="1"/>
  <c r="AJ121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56" i="66"/>
  <c r="T156" i="66" s="1"/>
  <c r="AJ156" i="66" s="1"/>
  <c r="AZ176" i="66"/>
  <c r="T176" i="66" s="1"/>
  <c r="AJ176" i="66" s="1"/>
  <c r="AZ184" i="66"/>
  <c r="T184" i="66" s="1"/>
  <c r="AJ184" i="66" s="1"/>
  <c r="AZ196" i="66"/>
  <c r="T196" i="66" s="1"/>
  <c r="AJ196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48" i="66"/>
  <c r="U48" i="66" s="1"/>
  <c r="AK48" i="66" s="1"/>
  <c r="BA64" i="66"/>
  <c r="U64" i="66" s="1"/>
  <c r="AK64" i="66" s="1"/>
  <c r="BA76" i="66"/>
  <c r="U76" i="66" s="1"/>
  <c r="AK76" i="66" s="1"/>
  <c r="BA104" i="66"/>
  <c r="U104" i="66" s="1"/>
  <c r="AK104" i="66" s="1"/>
  <c r="BN158" i="66"/>
  <c r="AH158" i="66" s="1"/>
  <c r="AX158" i="66" s="1"/>
  <c r="BG126" i="66"/>
  <c r="AA126" i="66" s="1"/>
  <c r="AQ126" i="66" s="1"/>
  <c r="BA56" i="66"/>
  <c r="U56" i="66" s="1"/>
  <c r="AK56" i="66" s="1"/>
  <c r="BA72" i="66"/>
  <c r="U72" i="66" s="1"/>
  <c r="AK72" i="66" s="1"/>
  <c r="BA100" i="66"/>
  <c r="U100" i="66" s="1"/>
  <c r="AK100" i="66" s="1"/>
  <c r="BA128" i="66"/>
  <c r="U128" i="66" s="1"/>
  <c r="AK128" i="66" s="1"/>
  <c r="BN190" i="66"/>
  <c r="AH190" i="66" s="1"/>
  <c r="AX190" i="66" s="1"/>
  <c r="AZ95" i="66"/>
  <c r="T95" i="66" s="1"/>
  <c r="AJ95" i="66" s="1"/>
  <c r="AZ103" i="66"/>
  <c r="T103" i="66" s="1"/>
  <c r="AJ103" i="66" s="1"/>
  <c r="AZ119" i="66"/>
  <c r="T119" i="66" s="1"/>
  <c r="AJ119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BA45" i="66"/>
  <c r="U45" i="66" s="1"/>
  <c r="AK45" i="66" s="1"/>
  <c r="BA49" i="66"/>
  <c r="U49" i="66" s="1"/>
  <c r="AK49" i="66" s="1"/>
  <c r="BA53" i="66"/>
  <c r="U53" i="66" s="1"/>
  <c r="AK53" i="66" s="1"/>
  <c r="BA57" i="66"/>
  <c r="U57" i="66" s="1"/>
  <c r="AK57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3" i="66"/>
  <c r="U93" i="66" s="1"/>
  <c r="AK93" i="66" s="1"/>
  <c r="BA97" i="66"/>
  <c r="U97" i="66" s="1"/>
  <c r="AK97" i="66" s="1"/>
  <c r="BA101" i="66"/>
  <c r="U101" i="66" s="1"/>
  <c r="AK101" i="66" s="1"/>
  <c r="BA105" i="66"/>
  <c r="U105" i="66" s="1"/>
  <c r="AK105" i="66" s="1"/>
  <c r="BA109" i="66"/>
  <c r="U109" i="66" s="1"/>
  <c r="AK109" i="66" s="1"/>
  <c r="BA113" i="66"/>
  <c r="U113" i="66" s="1"/>
  <c r="AK113" i="66" s="1"/>
  <c r="BA117" i="66"/>
  <c r="U117" i="66" s="1"/>
  <c r="AK117" i="66" s="1"/>
  <c r="BA121" i="66"/>
  <c r="U121" i="66" s="1"/>
  <c r="AK121" i="66" s="1"/>
  <c r="BA125" i="66"/>
  <c r="U125" i="66" s="1"/>
  <c r="AK125" i="66" s="1"/>
  <c r="BA129" i="66"/>
  <c r="U129" i="66" s="1"/>
  <c r="AK129" i="66" s="1"/>
  <c r="BA133" i="66"/>
  <c r="U133" i="66" s="1"/>
  <c r="AK133" i="66" s="1"/>
  <c r="BA137" i="66"/>
  <c r="U137" i="66" s="1"/>
  <c r="AK137" i="66" s="1"/>
  <c r="BA141" i="66"/>
  <c r="U141" i="66" s="1"/>
  <c r="AK141" i="66" s="1"/>
  <c r="BA145" i="66"/>
  <c r="U145" i="66" s="1"/>
  <c r="AK145" i="66" s="1"/>
  <c r="BA149" i="66"/>
  <c r="U149" i="66" s="1"/>
  <c r="AK149" i="66" s="1"/>
  <c r="BA153" i="66"/>
  <c r="U153" i="66" s="1"/>
  <c r="AK153" i="66" s="1"/>
  <c r="BA157" i="66"/>
  <c r="U157" i="66" s="1"/>
  <c r="AK157" i="66" s="1"/>
  <c r="BA161" i="66"/>
  <c r="U161" i="66" s="1"/>
  <c r="AK161" i="66" s="1"/>
  <c r="BA165" i="66"/>
  <c r="U165" i="66" s="1"/>
  <c r="AK165" i="66" s="1"/>
  <c r="BA169" i="66"/>
  <c r="U169" i="66" s="1"/>
  <c r="AK169" i="66" s="1"/>
  <c r="BA173" i="66"/>
  <c r="U173" i="66" s="1"/>
  <c r="AK173" i="66" s="1"/>
  <c r="BA177" i="66"/>
  <c r="U177" i="66" s="1"/>
  <c r="AK177" i="66" s="1"/>
  <c r="BA181" i="66"/>
  <c r="U181" i="66" s="1"/>
  <c r="AK181" i="66" s="1"/>
  <c r="BA185" i="66"/>
  <c r="U185" i="66" s="1"/>
  <c r="AK185" i="66" s="1"/>
  <c r="BA189" i="66"/>
  <c r="U189" i="66" s="1"/>
  <c r="AK189" i="66" s="1"/>
  <c r="BA52" i="66"/>
  <c r="U52" i="66" s="1"/>
  <c r="AK52" i="66" s="1"/>
  <c r="BA68" i="66"/>
  <c r="U68" i="66" s="1"/>
  <c r="AK68" i="66" s="1"/>
  <c r="BA80" i="66"/>
  <c r="U80" i="66" s="1"/>
  <c r="AK80" i="66" s="1"/>
  <c r="BA84" i="66"/>
  <c r="U84" i="66" s="1"/>
  <c r="AK84" i="66" s="1"/>
  <c r="BN100" i="66"/>
  <c r="AH100" i="66" s="1"/>
  <c r="AX100" i="66" s="1"/>
  <c r="BN67" i="66"/>
  <c r="AH67" i="66" s="1"/>
  <c r="AX67" i="66" s="1"/>
  <c r="AZ104" i="66"/>
  <c r="T104" i="66" s="1"/>
  <c r="AJ104" i="66" s="1"/>
  <c r="AZ132" i="66"/>
  <c r="T132" i="66" s="1"/>
  <c r="AJ132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87" i="66"/>
  <c r="T187" i="66" s="1"/>
  <c r="AJ187" i="66" s="1"/>
  <c r="AZ191" i="66"/>
  <c r="T191" i="66" s="1"/>
  <c r="AJ191" i="66" s="1"/>
  <c r="AZ199" i="66"/>
  <c r="T199" i="66" s="1"/>
  <c r="AJ199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83" i="66"/>
  <c r="U183" i="66" s="1"/>
  <c r="AK183" i="66" s="1"/>
  <c r="BA187" i="66"/>
  <c r="U187" i="66" s="1"/>
  <c r="AK187" i="66" s="1"/>
  <c r="BN88" i="66"/>
  <c r="AH88" i="66" s="1"/>
  <c r="AX88" i="66" s="1"/>
  <c r="BN104" i="66"/>
  <c r="AH104" i="66" s="1"/>
  <c r="AX104" i="66" s="1"/>
  <c r="BN90" i="66"/>
  <c r="AH90" i="66" s="1"/>
  <c r="AX90" i="66" s="1"/>
  <c r="BG90" i="66"/>
  <c r="AA90" i="66" s="1"/>
  <c r="AQ90" i="66" s="1"/>
  <c r="BG164" i="66"/>
  <c r="AA164" i="66" s="1"/>
  <c r="AQ164" i="66" s="1"/>
  <c r="BG66" i="66"/>
  <c r="AA66" i="66" s="1"/>
  <c r="AQ66" i="66" s="1"/>
  <c r="BG91" i="66"/>
  <c r="AA91" i="66" s="1"/>
  <c r="AQ91" i="66" s="1"/>
  <c r="BG166" i="66"/>
  <c r="AA166" i="66" s="1"/>
  <c r="AQ166" i="66" s="1"/>
  <c r="BG123" i="66"/>
  <c r="AA123" i="66" s="1"/>
  <c r="AQ123" i="66" s="1"/>
  <c r="BG93" i="66"/>
  <c r="AA93" i="66" s="1"/>
  <c r="AQ93" i="66" s="1"/>
  <c r="BM137" i="66"/>
  <c r="AG137" i="66" s="1"/>
  <c r="AW137" i="66" s="1"/>
  <c r="BM140" i="66"/>
  <c r="AG140" i="66" s="1"/>
  <c r="AW140" i="66" s="1"/>
  <c r="BM151" i="66"/>
  <c r="AG151" i="66" s="1"/>
  <c r="AW151" i="66" s="1"/>
  <c r="BM100" i="66"/>
  <c r="AG100" i="66" s="1"/>
  <c r="AW100" i="66" s="1"/>
  <c r="BM121" i="66"/>
  <c r="AG121" i="66" s="1"/>
  <c r="AW121" i="66" s="1"/>
  <c r="BM184" i="66"/>
  <c r="AG184" i="66" s="1"/>
  <c r="AW184" i="66" s="1"/>
  <c r="BM80" i="66"/>
  <c r="AG80" i="66" s="1"/>
  <c r="AW80" i="66" s="1"/>
  <c r="BM79" i="66"/>
  <c r="AG79" i="66" s="1"/>
  <c r="AW79" i="66" s="1"/>
  <c r="BL179" i="66"/>
  <c r="AF179" i="66" s="1"/>
  <c r="AV179" i="66" s="1"/>
  <c r="BL124" i="66"/>
  <c r="AF124" i="66" s="1"/>
  <c r="AV124" i="66" s="1"/>
  <c r="BL65" i="66"/>
  <c r="AF65" i="66" s="1"/>
  <c r="AV65" i="66" s="1"/>
  <c r="BL186" i="66"/>
  <c r="AF186" i="66" s="1"/>
  <c r="AV186" i="66" s="1"/>
  <c r="BL110" i="66"/>
  <c r="AF110" i="66" s="1"/>
  <c r="AV110" i="66" s="1"/>
  <c r="BL136" i="66"/>
  <c r="AF136" i="66" s="1"/>
  <c r="AV136" i="66" s="1"/>
  <c r="BL183" i="66"/>
  <c r="AF183" i="66" s="1"/>
  <c r="AV183" i="66" s="1"/>
  <c r="BL152" i="66"/>
  <c r="AF152" i="66" s="1"/>
  <c r="AV152" i="66" s="1"/>
  <c r="BL106" i="66"/>
  <c r="AF106" i="66" s="1"/>
  <c r="AV106" i="66" s="1"/>
  <c r="BL174" i="66"/>
  <c r="AF174" i="66" s="1"/>
  <c r="AV174" i="66" s="1"/>
  <c r="BL140" i="66"/>
  <c r="AF140" i="66" s="1"/>
  <c r="AV140" i="66" s="1"/>
  <c r="BL98" i="66"/>
  <c r="AF98" i="66" s="1"/>
  <c r="AV9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D123" i="66"/>
  <c r="X123" i="66" s="1"/>
  <c r="AN123" i="66" s="1"/>
  <c r="BD107" i="66"/>
  <c r="X107" i="66" s="1"/>
  <c r="AN107" i="66" s="1"/>
  <c r="BD91" i="66"/>
  <c r="X91" i="66" s="1"/>
  <c r="AN91" i="66" s="1"/>
  <c r="BD75" i="66"/>
  <c r="X75" i="66" s="1"/>
  <c r="AN75" i="66" s="1"/>
  <c r="BD59" i="66"/>
  <c r="X59" i="66" s="1"/>
  <c r="AN59" i="66" s="1"/>
  <c r="BD92" i="66"/>
  <c r="X92" i="66" s="1"/>
  <c r="AN92" i="66" s="1"/>
  <c r="BC176" i="66"/>
  <c r="W176" i="66" s="1"/>
  <c r="AM176" i="66" s="1"/>
  <c r="BC123" i="66"/>
  <c r="W123" i="66" s="1"/>
  <c r="AM123" i="66" s="1"/>
  <c r="BC155" i="66"/>
  <c r="W155" i="66" s="1"/>
  <c r="AM155" i="66" s="1"/>
  <c r="BC55" i="66"/>
  <c r="W55" i="66" s="1"/>
  <c r="AM55" i="66" s="1"/>
  <c r="BC117" i="66"/>
  <c r="W117" i="66" s="1"/>
  <c r="AM117" i="66" s="1"/>
  <c r="BC151" i="66"/>
  <c r="W151" i="66" s="1"/>
  <c r="AM151" i="66" s="1"/>
  <c r="BC110" i="66"/>
  <c r="W110" i="66" s="1"/>
  <c r="AM110" i="66" s="1"/>
  <c r="BC54" i="66"/>
  <c r="W54" i="66" s="1"/>
  <c r="AM54" i="66" s="1"/>
  <c r="BC179" i="66"/>
  <c r="W179" i="66" s="1"/>
  <c r="AM179" i="66" s="1"/>
  <c r="BC139" i="66"/>
  <c r="W139" i="66" s="1"/>
  <c r="AM139" i="66" s="1"/>
  <c r="BC95" i="66"/>
  <c r="W95" i="66" s="1"/>
  <c r="AM95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178" i="66"/>
  <c r="W178" i="66" s="1"/>
  <c r="AM178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48" i="66"/>
  <c r="W48" i="66" s="1"/>
  <c r="AM48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K62" i="66"/>
  <c r="AE62" i="66" s="1"/>
  <c r="AU62" i="66" s="1"/>
  <c r="BK145" i="66"/>
  <c r="AE145" i="66" s="1"/>
  <c r="AU145" i="66" s="1"/>
  <c r="BK103" i="66"/>
  <c r="AE103" i="66" s="1"/>
  <c r="AU103" i="66" s="1"/>
  <c r="BK146" i="66"/>
  <c r="AE146" i="66" s="1"/>
  <c r="AU146" i="66" s="1"/>
  <c r="BK170" i="66"/>
  <c r="AE170" i="66" s="1"/>
  <c r="AU170" i="66" s="1"/>
  <c r="BK72" i="66"/>
  <c r="AE72" i="66" s="1"/>
  <c r="AU72" i="66" s="1"/>
  <c r="BB164" i="66"/>
  <c r="V164" i="66" s="1"/>
  <c r="AL164" i="66" s="1"/>
  <c r="BB84" i="66"/>
  <c r="V84" i="66" s="1"/>
  <c r="AL84" i="66" s="1"/>
  <c r="BB174" i="66"/>
  <c r="V174" i="66" s="1"/>
  <c r="AL174" i="66" s="1"/>
  <c r="BB134" i="66"/>
  <c r="V134" i="66" s="1"/>
  <c r="AL134" i="66" s="1"/>
  <c r="BB132" i="66"/>
  <c r="V132" i="66" s="1"/>
  <c r="AL132" i="66" s="1"/>
  <c r="BB87" i="66"/>
  <c r="V87" i="66" s="1"/>
  <c r="AL87" i="66" s="1"/>
  <c r="BB49" i="66"/>
  <c r="V49" i="66" s="1"/>
  <c r="AL49" i="66" s="1"/>
  <c r="BF122" i="66"/>
  <c r="Z122" i="66" s="1"/>
  <c r="AP122" i="66" s="1"/>
  <c r="BF103" i="66"/>
  <c r="Z103" i="66" s="1"/>
  <c r="AP103" i="66" s="1"/>
  <c r="BF172" i="66"/>
  <c r="Z172" i="66" s="1"/>
  <c r="AP172" i="66" s="1"/>
  <c r="BF178" i="66"/>
  <c r="Z178" i="66" s="1"/>
  <c r="AP178" i="66" s="1"/>
  <c r="BF92" i="66"/>
  <c r="Z92" i="66" s="1"/>
  <c r="AP92" i="66" s="1"/>
  <c r="BF142" i="66"/>
  <c r="Z142" i="66" s="1"/>
  <c r="AP142" i="66" s="1"/>
  <c r="BF91" i="66"/>
  <c r="Z91" i="66" s="1"/>
  <c r="AP91" i="66" s="1"/>
  <c r="BF65" i="66"/>
  <c r="Z65" i="66" s="1"/>
  <c r="AP65" i="66" s="1"/>
  <c r="BF49" i="66"/>
  <c r="Z49" i="66" s="1"/>
  <c r="AP49" i="66" s="1"/>
  <c r="BF82" i="66"/>
  <c r="Z82" i="66" s="1"/>
  <c r="AP82" i="66" s="1"/>
  <c r="BF50" i="66"/>
  <c r="Z50" i="66" s="1"/>
  <c r="AP50" i="66" s="1"/>
  <c r="BE100" i="66"/>
  <c r="Y100" i="66" s="1"/>
  <c r="AO100" i="66" s="1"/>
  <c r="BE181" i="66"/>
  <c r="Y181" i="66" s="1"/>
  <c r="AO181" i="66" s="1"/>
  <c r="BE93" i="66"/>
  <c r="Y93" i="66" s="1"/>
  <c r="AO93" i="66" s="1"/>
  <c r="BE166" i="66"/>
  <c r="Y166" i="66" s="1"/>
  <c r="AO166" i="66" s="1"/>
  <c r="BE127" i="66"/>
  <c r="Y127" i="66" s="1"/>
  <c r="AO127" i="66" s="1"/>
  <c r="BE148" i="66"/>
  <c r="Y148" i="66" s="1"/>
  <c r="AO148" i="66" s="1"/>
  <c r="BE52" i="66"/>
  <c r="Y52" i="66" s="1"/>
  <c r="AO52" i="66" s="1"/>
  <c r="BE162" i="66"/>
  <c r="Y162" i="66" s="1"/>
  <c r="AO162" i="66" s="1"/>
  <c r="BE123" i="66"/>
  <c r="Y123" i="66" s="1"/>
  <c r="AO123" i="66" s="1"/>
  <c r="BE60" i="66"/>
  <c r="Y60" i="66" s="1"/>
  <c r="AO60" i="66" s="1"/>
  <c r="BE177" i="66"/>
  <c r="Y177" i="66" s="1"/>
  <c r="AO177" i="66" s="1"/>
  <c r="BE143" i="66"/>
  <c r="Y143" i="66" s="1"/>
  <c r="AO143" i="66" s="1"/>
  <c r="BE101" i="66"/>
  <c r="Y101" i="66" s="1"/>
  <c r="AO101" i="66" s="1"/>
  <c r="BE175" i="66"/>
  <c r="Y175" i="66" s="1"/>
  <c r="AO175" i="66" s="1"/>
  <c r="BE159" i="66"/>
  <c r="Y159" i="66" s="1"/>
  <c r="AO159" i="66" s="1"/>
  <c r="BE137" i="66"/>
  <c r="Y137" i="66" s="1"/>
  <c r="AO137" i="66" s="1"/>
  <c r="BE119" i="66"/>
  <c r="Y119" i="66" s="1"/>
  <c r="AO119" i="66" s="1"/>
  <c r="BE89" i="66"/>
  <c r="Y89" i="66" s="1"/>
  <c r="AO89" i="66" s="1"/>
  <c r="BE57" i="66"/>
  <c r="Y57" i="66" s="1"/>
  <c r="AO57" i="66" s="1"/>
  <c r="BE176" i="66"/>
  <c r="Y176" i="66" s="1"/>
  <c r="AO176" i="66" s="1"/>
  <c r="BE160" i="66"/>
  <c r="Y160" i="66" s="1"/>
  <c r="AO160" i="66" s="1"/>
  <c r="BE140" i="66"/>
  <c r="Y140" i="66" s="1"/>
  <c r="AO140" i="66" s="1"/>
  <c r="BE117" i="66"/>
  <c r="Y117" i="66" s="1"/>
  <c r="AO117" i="66" s="1"/>
  <c r="BE88" i="66"/>
  <c r="Y88" i="66" s="1"/>
  <c r="AO88" i="66" s="1"/>
  <c r="BE56" i="66"/>
  <c r="Y56" i="66" s="1"/>
  <c r="AO56" i="66" s="1"/>
  <c r="BE146" i="66"/>
  <c r="Y146" i="66" s="1"/>
  <c r="AO146" i="66" s="1"/>
  <c r="BE130" i="66"/>
  <c r="Y130" i="66" s="1"/>
  <c r="AO130" i="66" s="1"/>
  <c r="BE114" i="66"/>
  <c r="Y114" i="66" s="1"/>
  <c r="AO114" i="66" s="1"/>
  <c r="BE98" i="66"/>
  <c r="Y98" i="66" s="1"/>
  <c r="AO98" i="66" s="1"/>
  <c r="BE82" i="66"/>
  <c r="Y82" i="66" s="1"/>
  <c r="AO82" i="66" s="1"/>
  <c r="BE66" i="66"/>
  <c r="Y66" i="66" s="1"/>
  <c r="AO66" i="66" s="1"/>
  <c r="BE50" i="66"/>
  <c r="Y50" i="66" s="1"/>
  <c r="AO50" i="66" s="1"/>
  <c r="BE103" i="66"/>
  <c r="Y103" i="66" s="1"/>
  <c r="AO103" i="66" s="1"/>
  <c r="BE87" i="66"/>
  <c r="Y87" i="66" s="1"/>
  <c r="AO87" i="66" s="1"/>
  <c r="BE71" i="66"/>
  <c r="Y71" i="66" s="1"/>
  <c r="AO71" i="66" s="1"/>
  <c r="BE55" i="66"/>
  <c r="Y55" i="66" s="1"/>
  <c r="AO55" i="66" s="1"/>
  <c r="BI157" i="66"/>
  <c r="AC157" i="66" s="1"/>
  <c r="AS157" i="66" s="1"/>
  <c r="BI137" i="66"/>
  <c r="AC137" i="66" s="1"/>
  <c r="AS137" i="66" s="1"/>
  <c r="BI125" i="66"/>
  <c r="AC125" i="66" s="1"/>
  <c r="AS125" i="66" s="1"/>
  <c r="BI170" i="66"/>
  <c r="AC170" i="66" s="1"/>
  <c r="AS170" i="66" s="1"/>
  <c r="BI96" i="66"/>
  <c r="AC96" i="66" s="1"/>
  <c r="AS96" i="66" s="1"/>
  <c r="BI182" i="66"/>
  <c r="AC182" i="66" s="1"/>
  <c r="AS182" i="66" s="1"/>
  <c r="BI144" i="66"/>
  <c r="AC144" i="66" s="1"/>
  <c r="AS144" i="66" s="1"/>
  <c r="BI88" i="66"/>
  <c r="AC88" i="66" s="1"/>
  <c r="AS88" i="66" s="1"/>
  <c r="BI165" i="66"/>
  <c r="AC165" i="66" s="1"/>
  <c r="AS165" i="66" s="1"/>
  <c r="BI123" i="66"/>
  <c r="AC123" i="66" s="1"/>
  <c r="AS123" i="66" s="1"/>
  <c r="BI65" i="66"/>
  <c r="AC65" i="66" s="1"/>
  <c r="AS65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31" i="66"/>
  <c r="AC131" i="66" s="1"/>
  <c r="AS131" i="66" s="1"/>
  <c r="BI108" i="66"/>
  <c r="AC108" i="66" s="1"/>
  <c r="AS108" i="66" s="1"/>
  <c r="BI77" i="66"/>
  <c r="AC77" i="66" s="1"/>
  <c r="AS77" i="66" s="1"/>
  <c r="BI184" i="66"/>
  <c r="AC184" i="66" s="1"/>
  <c r="AS184" i="66" s="1"/>
  <c r="BI168" i="66"/>
  <c r="AC168" i="66" s="1"/>
  <c r="AS168" i="66" s="1"/>
  <c r="BI145" i="66"/>
  <c r="AC145" i="66" s="1"/>
  <c r="AS145" i="66" s="1"/>
  <c r="BI127" i="66"/>
  <c r="AC127" i="66" s="1"/>
  <c r="AS127" i="66" s="1"/>
  <c r="BI104" i="66"/>
  <c r="AC104" i="66" s="1"/>
  <c r="AS104" i="66" s="1"/>
  <c r="BI76" i="66"/>
  <c r="AC76" i="66" s="1"/>
  <c r="AS76" i="66" s="1"/>
  <c r="BI154" i="66"/>
  <c r="AC154" i="66" s="1"/>
  <c r="AS154" i="66" s="1"/>
  <c r="BI138" i="66"/>
  <c r="AC138" i="66" s="1"/>
  <c r="AS138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95" i="66"/>
  <c r="AC95" i="66" s="1"/>
  <c r="AS95" i="66" s="1"/>
  <c r="BI79" i="66"/>
  <c r="AC79" i="66" s="1"/>
  <c r="AS79" i="66" s="1"/>
  <c r="BI63" i="66"/>
  <c r="AC63" i="66" s="1"/>
  <c r="AS63" i="66" s="1"/>
  <c r="BI47" i="66"/>
  <c r="AC47" i="66" s="1"/>
  <c r="AS47" i="66" s="1"/>
  <c r="BG117" i="66"/>
  <c r="AA117" i="66" s="1"/>
  <c r="AQ117" i="66" s="1"/>
  <c r="BG167" i="66"/>
  <c r="AA167" i="66" s="1"/>
  <c r="AQ167" i="66" s="1"/>
  <c r="BG87" i="66"/>
  <c r="AA87" i="66" s="1"/>
  <c r="AQ87" i="66" s="1"/>
  <c r="BG162" i="66"/>
  <c r="AA162" i="66" s="1"/>
  <c r="AQ162" i="66" s="1"/>
  <c r="BG56" i="66"/>
  <c r="AA56" i="66" s="1"/>
  <c r="AQ56" i="66" s="1"/>
  <c r="BG73" i="66"/>
  <c r="AA73" i="66" s="1"/>
  <c r="AQ73" i="66" s="1"/>
  <c r="BG57" i="66"/>
  <c r="AA57" i="66" s="1"/>
  <c r="AQ57" i="66" s="1"/>
  <c r="BM92" i="66"/>
  <c r="AG92" i="66" s="1"/>
  <c r="AW92" i="66" s="1"/>
  <c r="BM166" i="66"/>
  <c r="AG166" i="66" s="1"/>
  <c r="AW166" i="66" s="1"/>
  <c r="BM133" i="66"/>
  <c r="AG133" i="66" s="1"/>
  <c r="AW133" i="66" s="1"/>
  <c r="BM84" i="66"/>
  <c r="AG84" i="66" s="1"/>
  <c r="AW84" i="66" s="1"/>
  <c r="BM112" i="66"/>
  <c r="AG112" i="66" s="1"/>
  <c r="AW112" i="66" s="1"/>
  <c r="BM143" i="66"/>
  <c r="AG143" i="66" s="1"/>
  <c r="AW143" i="66" s="1"/>
  <c r="BM180" i="66"/>
  <c r="AG180" i="66" s="1"/>
  <c r="AW180" i="66" s="1"/>
  <c r="BM148" i="66"/>
  <c r="AG148" i="66" s="1"/>
  <c r="AW148" i="66" s="1"/>
  <c r="BL163" i="66"/>
  <c r="AF163" i="66" s="1"/>
  <c r="AV163" i="66" s="1"/>
  <c r="BL187" i="66"/>
  <c r="AF187" i="66" s="1"/>
  <c r="AV187" i="66" s="1"/>
  <c r="BL175" i="66"/>
  <c r="AF175" i="66" s="1"/>
  <c r="AV175" i="66" s="1"/>
  <c r="BL166" i="66"/>
  <c r="AF166" i="66" s="1"/>
  <c r="AV166" i="66" s="1"/>
  <c r="BL134" i="66"/>
  <c r="AF134" i="66" s="1"/>
  <c r="AV134" i="66" s="1"/>
  <c r="BL86" i="66"/>
  <c r="AF86" i="66" s="1"/>
  <c r="AV86" i="66" s="1"/>
  <c r="BL54" i="66"/>
  <c r="AF54" i="66" s="1"/>
  <c r="AV54" i="66" s="1"/>
  <c r="BL137" i="66"/>
  <c r="AF137" i="66" s="1"/>
  <c r="AV137" i="66" s="1"/>
  <c r="BL96" i="66"/>
  <c r="AF96" i="66" s="1"/>
  <c r="AV96" i="66" s="1"/>
  <c r="BL64" i="66"/>
  <c r="AF64" i="66" s="1"/>
  <c r="AV64" i="66" s="1"/>
  <c r="BD170" i="66"/>
  <c r="X170" i="66" s="1"/>
  <c r="AN170" i="66" s="1"/>
  <c r="BD122" i="66"/>
  <c r="X122" i="66" s="1"/>
  <c r="AN122" i="66" s="1"/>
  <c r="BD151" i="66"/>
  <c r="X151" i="66" s="1"/>
  <c r="AN151" i="66" s="1"/>
  <c r="BD135" i="66"/>
  <c r="X135" i="66" s="1"/>
  <c r="AN135" i="66" s="1"/>
  <c r="BD119" i="66"/>
  <c r="X119" i="66" s="1"/>
  <c r="AN119" i="66" s="1"/>
  <c r="BD103" i="66"/>
  <c r="X103" i="66" s="1"/>
  <c r="AN103" i="66" s="1"/>
  <c r="BD87" i="66"/>
  <c r="X87" i="66" s="1"/>
  <c r="AN87" i="66" s="1"/>
  <c r="BD72" i="66"/>
  <c r="X72" i="66" s="1"/>
  <c r="AN72" i="66" s="1"/>
  <c r="BC149" i="66"/>
  <c r="W149" i="66" s="1"/>
  <c r="AM149" i="66" s="1"/>
  <c r="BC175" i="66"/>
  <c r="W175" i="66" s="1"/>
  <c r="AM175" i="66" s="1"/>
  <c r="BC105" i="66"/>
  <c r="W105" i="66" s="1"/>
  <c r="AM105" i="66" s="1"/>
  <c r="BC160" i="66"/>
  <c r="W160" i="66" s="1"/>
  <c r="AM160" i="66" s="1"/>
  <c r="BC137" i="66"/>
  <c r="W137" i="66" s="1"/>
  <c r="AM137" i="66" s="1"/>
  <c r="BC168" i="66"/>
  <c r="W168" i="66" s="1"/>
  <c r="AM168" i="66" s="1"/>
  <c r="BC94" i="66"/>
  <c r="W94" i="66" s="1"/>
  <c r="AM94" i="66" s="1"/>
  <c r="BC180" i="66"/>
  <c r="W180" i="66" s="1"/>
  <c r="AM180" i="66" s="1"/>
  <c r="BC142" i="66"/>
  <c r="W142" i="66" s="1"/>
  <c r="AM142" i="66" s="1"/>
  <c r="BC102" i="66"/>
  <c r="W102" i="66" s="1"/>
  <c r="AM102" i="66" s="1"/>
  <c r="BC171" i="66"/>
  <c r="W171" i="66" s="1"/>
  <c r="AM171" i="66" s="1"/>
  <c r="BC130" i="66"/>
  <c r="W130" i="66" s="1"/>
  <c r="AM130" i="66" s="1"/>
  <c r="BC79" i="66"/>
  <c r="W79" i="66" s="1"/>
  <c r="AM79" i="66" s="1"/>
  <c r="BC173" i="66"/>
  <c r="W173" i="66" s="1"/>
  <c r="AM173" i="66" s="1"/>
  <c r="BC154" i="66"/>
  <c r="W154" i="66" s="1"/>
  <c r="AM154" i="66" s="1"/>
  <c r="BC131" i="66"/>
  <c r="W131" i="66" s="1"/>
  <c r="AM131" i="66" s="1"/>
  <c r="BC113" i="66"/>
  <c r="W113" i="66" s="1"/>
  <c r="AM113" i="66" s="1"/>
  <c r="BC83" i="66"/>
  <c r="W83" i="66" s="1"/>
  <c r="AM83" i="66" s="1"/>
  <c r="BC51" i="66"/>
  <c r="W51" i="66" s="1"/>
  <c r="AM51" i="66" s="1"/>
  <c r="BC174" i="66"/>
  <c r="W174" i="66" s="1"/>
  <c r="AM174" i="66" s="1"/>
  <c r="BC157" i="66"/>
  <c r="W157" i="66" s="1"/>
  <c r="AM157" i="66" s="1"/>
  <c r="BC134" i="66"/>
  <c r="W134" i="66" s="1"/>
  <c r="AM134" i="66" s="1"/>
  <c r="BC111" i="66"/>
  <c r="W111" i="66" s="1"/>
  <c r="AM111" i="66" s="1"/>
  <c r="BC82" i="66"/>
  <c r="W82" i="66" s="1"/>
  <c r="AM82" i="66" s="1"/>
  <c r="BC50" i="66"/>
  <c r="W50" i="66" s="1"/>
  <c r="AM50" i="66" s="1"/>
  <c r="BC156" i="66"/>
  <c r="W156" i="66" s="1"/>
  <c r="AM156" i="66" s="1"/>
  <c r="BC140" i="66"/>
  <c r="W140" i="66" s="1"/>
  <c r="AM140" i="66" s="1"/>
  <c r="BC124" i="66"/>
  <c r="W124" i="66" s="1"/>
  <c r="AM124" i="66" s="1"/>
  <c r="BC108" i="66"/>
  <c r="W108" i="66" s="1"/>
  <c r="AM108" i="66" s="1"/>
  <c r="BC92" i="66"/>
  <c r="W92" i="66" s="1"/>
  <c r="AM92" i="66" s="1"/>
  <c r="BC76" i="66"/>
  <c r="W76" i="66" s="1"/>
  <c r="AM76" i="66" s="1"/>
  <c r="BC60" i="66"/>
  <c r="W60" i="66" s="1"/>
  <c r="AM60" i="66" s="1"/>
  <c r="BC44" i="66"/>
  <c r="W44" i="66" s="1"/>
  <c r="AM44" i="66" s="1"/>
  <c r="BC93" i="66"/>
  <c r="W93" i="66" s="1"/>
  <c r="AM93" i="66" s="1"/>
  <c r="BC77" i="66"/>
  <c r="W77" i="66" s="1"/>
  <c r="AM77" i="66" s="1"/>
  <c r="BC61" i="66"/>
  <c r="W61" i="66" s="1"/>
  <c r="AM61" i="66" s="1"/>
  <c r="BC45" i="66"/>
  <c r="W45" i="66" s="1"/>
  <c r="AM45" i="66" s="1"/>
  <c r="BK106" i="66"/>
  <c r="AE106" i="66" s="1"/>
  <c r="AU106" i="66" s="1"/>
  <c r="BK115" i="66"/>
  <c r="AE115" i="66" s="1"/>
  <c r="AU115" i="66" s="1"/>
  <c r="BK118" i="66"/>
  <c r="AE118" i="66" s="1"/>
  <c r="AU118" i="66" s="1"/>
  <c r="BK131" i="66"/>
  <c r="AE131" i="66" s="1"/>
  <c r="AU131" i="66" s="1"/>
  <c r="BK99" i="66"/>
  <c r="AE99" i="66" s="1"/>
  <c r="AU99" i="66" s="1"/>
  <c r="BK182" i="66"/>
  <c r="AE182" i="66" s="1"/>
  <c r="AU182" i="66" s="1"/>
  <c r="BK149" i="66"/>
  <c r="AE149" i="66" s="1"/>
  <c r="AU149" i="66" s="1"/>
  <c r="BK85" i="66"/>
  <c r="AE85" i="66" s="1"/>
  <c r="AU85" i="66" s="1"/>
  <c r="BK53" i="66"/>
  <c r="AE53" i="66" s="1"/>
  <c r="AU53" i="66" s="1"/>
  <c r="BF134" i="66"/>
  <c r="Z134" i="66" s="1"/>
  <c r="AP134" i="66" s="1"/>
  <c r="BF173" i="66"/>
  <c r="Z173" i="66" s="1"/>
  <c r="AP173" i="66" s="1"/>
  <c r="BF87" i="66"/>
  <c r="Z87" i="66" s="1"/>
  <c r="AP87" i="66" s="1"/>
  <c r="BF155" i="66"/>
  <c r="Z155" i="66" s="1"/>
  <c r="AP155" i="66" s="1"/>
  <c r="BF114" i="66"/>
  <c r="Z114" i="66" s="1"/>
  <c r="AP114" i="66" s="1"/>
  <c r="BF61" i="66"/>
  <c r="Z61" i="66" s="1"/>
  <c r="AP61" i="66" s="1"/>
  <c r="BE68" i="66"/>
  <c r="Y68" i="66" s="1"/>
  <c r="AO68" i="66" s="1"/>
  <c r="BE165" i="66"/>
  <c r="Y165" i="66" s="1"/>
  <c r="AO165" i="66" s="1"/>
  <c r="BE61" i="66"/>
  <c r="Y61" i="66" s="1"/>
  <c r="AO61" i="66" s="1"/>
  <c r="BE116" i="66"/>
  <c r="Y116" i="66" s="1"/>
  <c r="AO116" i="66" s="1"/>
  <c r="BE104" i="66"/>
  <c r="Y104" i="66" s="1"/>
  <c r="AO104" i="66" s="1"/>
  <c r="BE125" i="66"/>
  <c r="Y125" i="66" s="1"/>
  <c r="AO125" i="66" s="1"/>
  <c r="BE155" i="66"/>
  <c r="Y155" i="66" s="1"/>
  <c r="AO155" i="66" s="1"/>
  <c r="BE109" i="66"/>
  <c r="Y109" i="66" s="1"/>
  <c r="AO109" i="66" s="1"/>
  <c r="BE169" i="66"/>
  <c r="Y169" i="66" s="1"/>
  <c r="AO169" i="66" s="1"/>
  <c r="BE129" i="66"/>
  <c r="Y129" i="66" s="1"/>
  <c r="AO129" i="66" s="1"/>
  <c r="BE85" i="66"/>
  <c r="Y85" i="66" s="1"/>
  <c r="AO85" i="66" s="1"/>
  <c r="BE171" i="66"/>
  <c r="Y171" i="66" s="1"/>
  <c r="AO171" i="66" s="1"/>
  <c r="BE153" i="66"/>
  <c r="Y153" i="66" s="1"/>
  <c r="AO153" i="66" s="1"/>
  <c r="BE135" i="66"/>
  <c r="Y135" i="66" s="1"/>
  <c r="AO135" i="66" s="1"/>
  <c r="BE112" i="66"/>
  <c r="Y112" i="66" s="1"/>
  <c r="AO112" i="66" s="1"/>
  <c r="BE81" i="66"/>
  <c r="Y81" i="66" s="1"/>
  <c r="AO81" i="66" s="1"/>
  <c r="BE49" i="66"/>
  <c r="Y49" i="66" s="1"/>
  <c r="AO49" i="66" s="1"/>
  <c r="BE172" i="66"/>
  <c r="Y172" i="66" s="1"/>
  <c r="AO172" i="66" s="1"/>
  <c r="BE156" i="66"/>
  <c r="Y156" i="66" s="1"/>
  <c r="AO156" i="66" s="1"/>
  <c r="BE133" i="66"/>
  <c r="Y133" i="66" s="1"/>
  <c r="AO133" i="66" s="1"/>
  <c r="BE115" i="66"/>
  <c r="Y115" i="66" s="1"/>
  <c r="AO115" i="66" s="1"/>
  <c r="BE80" i="66"/>
  <c r="Y80" i="66" s="1"/>
  <c r="AO80" i="66" s="1"/>
  <c r="BE48" i="66"/>
  <c r="Y48" i="66" s="1"/>
  <c r="AO48" i="66" s="1"/>
  <c r="BE158" i="66"/>
  <c r="Y158" i="66" s="1"/>
  <c r="AO158" i="66" s="1"/>
  <c r="BE142" i="66"/>
  <c r="Y142" i="66" s="1"/>
  <c r="AO142" i="66" s="1"/>
  <c r="BE126" i="66"/>
  <c r="Y126" i="66" s="1"/>
  <c r="AO126" i="66" s="1"/>
  <c r="BE110" i="66"/>
  <c r="Y110" i="66" s="1"/>
  <c r="AO110" i="66" s="1"/>
  <c r="BE94" i="66"/>
  <c r="Y94" i="66" s="1"/>
  <c r="AO94" i="66" s="1"/>
  <c r="BE78" i="66"/>
  <c r="Y78" i="66" s="1"/>
  <c r="AO78" i="66" s="1"/>
  <c r="BE62" i="66"/>
  <c r="Y62" i="66" s="1"/>
  <c r="AO62" i="66" s="1"/>
  <c r="BE99" i="66"/>
  <c r="Y99" i="66" s="1"/>
  <c r="AO99" i="66" s="1"/>
  <c r="BE83" i="66"/>
  <c r="Y83" i="66" s="1"/>
  <c r="AO83" i="66" s="1"/>
  <c r="BE67" i="66"/>
  <c r="Y67" i="66" s="1"/>
  <c r="AO67" i="66" s="1"/>
  <c r="BE51" i="66"/>
  <c r="Y51" i="66" s="1"/>
  <c r="AO51" i="66" s="1"/>
  <c r="BI139" i="66"/>
  <c r="AC139" i="66" s="1"/>
  <c r="AS139" i="66" s="1"/>
  <c r="BI119" i="66"/>
  <c r="AC119" i="66" s="1"/>
  <c r="AS119" i="66" s="1"/>
  <c r="BI185" i="66"/>
  <c r="AC185" i="66" s="1"/>
  <c r="AS185" i="66" s="1"/>
  <c r="BI107" i="66"/>
  <c r="AC107" i="66" s="1"/>
  <c r="AS107" i="66" s="1"/>
  <c r="BI151" i="66"/>
  <c r="AC151" i="66" s="1"/>
  <c r="AS151" i="66" s="1"/>
  <c r="BI64" i="66"/>
  <c r="AC64" i="66" s="1"/>
  <c r="AS64" i="66" s="1"/>
  <c r="BI174" i="66"/>
  <c r="AC174" i="66" s="1"/>
  <c r="AS174" i="66" s="1"/>
  <c r="BI135" i="66"/>
  <c r="AC135" i="66" s="1"/>
  <c r="AS135" i="66" s="1"/>
  <c r="BI72" i="66"/>
  <c r="AC72" i="66" s="1"/>
  <c r="AS72" i="66" s="1"/>
  <c r="BI155" i="66"/>
  <c r="AC155" i="66" s="1"/>
  <c r="AS155" i="66" s="1"/>
  <c r="BI109" i="66"/>
  <c r="AC109" i="66" s="1"/>
  <c r="AS109" i="66" s="1"/>
  <c r="BI49" i="66"/>
  <c r="AC49" i="66" s="1"/>
  <c r="AS49" i="66" s="1"/>
  <c r="BI179" i="66"/>
  <c r="AC179" i="66" s="1"/>
  <c r="AS179" i="66" s="1"/>
  <c r="BI163" i="66"/>
  <c r="AC163" i="66" s="1"/>
  <c r="AS163" i="66" s="1"/>
  <c r="BI147" i="66"/>
  <c r="AC147" i="66" s="1"/>
  <c r="AS147" i="66" s="1"/>
  <c r="BI124" i="66"/>
  <c r="AC124" i="66" s="1"/>
  <c r="AS124" i="66" s="1"/>
  <c r="BI101" i="66"/>
  <c r="AC101" i="66" s="1"/>
  <c r="AS101" i="66" s="1"/>
  <c r="BI69" i="66"/>
  <c r="AC69" i="66" s="1"/>
  <c r="AS69" i="66" s="1"/>
  <c r="BI180" i="66"/>
  <c r="AC180" i="66" s="1"/>
  <c r="AS180" i="66" s="1"/>
  <c r="BI164" i="66"/>
  <c r="AC164" i="66" s="1"/>
  <c r="AS164" i="66" s="1"/>
  <c r="BI143" i="66"/>
  <c r="AC143" i="66" s="1"/>
  <c r="AS143" i="66" s="1"/>
  <c r="BI120" i="66"/>
  <c r="AC120" i="66" s="1"/>
  <c r="AS120" i="66" s="1"/>
  <c r="BI100" i="66"/>
  <c r="AC100" i="66" s="1"/>
  <c r="AS100" i="66" s="1"/>
  <c r="BI68" i="66"/>
  <c r="AC68" i="66" s="1"/>
  <c r="AS68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54" i="66"/>
  <c r="AC54" i="66" s="1"/>
  <c r="AS54" i="66" s="1"/>
  <c r="BI91" i="66"/>
  <c r="AC91" i="66" s="1"/>
  <c r="AS91" i="66" s="1"/>
  <c r="BI75" i="66"/>
  <c r="AC75" i="66" s="1"/>
  <c r="AS75" i="66" s="1"/>
  <c r="BI59" i="66"/>
  <c r="AC59" i="66" s="1"/>
  <c r="AS59" i="66" s="1"/>
  <c r="BN112" i="66"/>
  <c r="AH112" i="66" s="1"/>
  <c r="AX112" i="66" s="1"/>
  <c r="BN160" i="66"/>
  <c r="AH160" i="66" s="1"/>
  <c r="AX160" i="66" s="1"/>
  <c r="BN138" i="66"/>
  <c r="AH138" i="66" s="1"/>
  <c r="AX138" i="66" s="1"/>
  <c r="BN115" i="66"/>
  <c r="AH115" i="66" s="1"/>
  <c r="AX115" i="66" s="1"/>
  <c r="BG83" i="66"/>
  <c r="AA83" i="66" s="1"/>
  <c r="AQ83" i="66" s="1"/>
  <c r="BG147" i="66"/>
  <c r="AA147" i="66" s="1"/>
  <c r="AQ147" i="66" s="1"/>
  <c r="BG163" i="66"/>
  <c r="AA163" i="66" s="1"/>
  <c r="AQ163" i="66" s="1"/>
  <c r="BG99" i="66"/>
  <c r="AA99" i="66" s="1"/>
  <c r="AQ99" i="66" s="1"/>
  <c r="BG115" i="66"/>
  <c r="AA115" i="66" s="1"/>
  <c r="AQ115" i="66" s="1"/>
  <c r="BG145" i="66"/>
  <c r="AA145" i="66" s="1"/>
  <c r="AQ145" i="66" s="1"/>
  <c r="BG150" i="66"/>
  <c r="AA150" i="66" s="1"/>
  <c r="AQ150" i="66" s="1"/>
  <c r="BG109" i="66"/>
  <c r="AA109" i="66" s="1"/>
  <c r="AQ109" i="66" s="1"/>
  <c r="BG174" i="66"/>
  <c r="AA174" i="66" s="1"/>
  <c r="AQ17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177" i="66"/>
  <c r="AG177" i="66" s="1"/>
  <c r="AW177" i="66" s="1"/>
  <c r="BM144" i="66"/>
  <c r="AG144" i="66" s="1"/>
  <c r="AW144" i="66" s="1"/>
  <c r="BM175" i="66"/>
  <c r="AG175" i="66" s="1"/>
  <c r="AW175" i="66" s="1"/>
  <c r="BM136" i="66"/>
  <c r="AG136" i="66" s="1"/>
  <c r="AW136" i="66" s="1"/>
  <c r="BM113" i="66"/>
  <c r="AG113" i="66" s="1"/>
  <c r="AW113" i="66" s="1"/>
  <c r="BM57" i="66"/>
  <c r="AG57" i="66" s="1"/>
  <c r="AW57" i="66" s="1"/>
  <c r="BM123" i="66"/>
  <c r="AG123" i="66" s="1"/>
  <c r="AW123" i="66" s="1"/>
  <c r="BM50" i="66"/>
  <c r="AG50" i="66" s="1"/>
  <c r="AW50" i="66" s="1"/>
  <c r="BM103" i="66"/>
  <c r="AG103" i="66" s="1"/>
  <c r="AW103" i="66" s="1"/>
  <c r="BM71" i="66"/>
  <c r="AG71" i="66" s="1"/>
  <c r="AW71" i="66" s="1"/>
  <c r="BL122" i="66"/>
  <c r="AF122" i="66" s="1"/>
  <c r="AV122" i="66" s="1"/>
  <c r="BL162" i="66"/>
  <c r="AF162" i="66" s="1"/>
  <c r="AV162" i="66" s="1"/>
  <c r="BL58" i="66"/>
  <c r="AF58" i="66" s="1"/>
  <c r="AV58" i="66" s="1"/>
  <c r="BL104" i="66"/>
  <c r="AF104" i="66" s="1"/>
  <c r="AV104" i="66" s="1"/>
  <c r="BL156" i="66"/>
  <c r="AF156" i="66" s="1"/>
  <c r="AV156" i="66" s="1"/>
  <c r="BL171" i="66"/>
  <c r="AF171" i="66" s="1"/>
  <c r="AV171" i="66" s="1"/>
  <c r="BL81" i="66"/>
  <c r="AF81" i="66" s="1"/>
  <c r="AV81" i="66" s="1"/>
  <c r="BL167" i="66"/>
  <c r="AF167" i="66" s="1"/>
  <c r="AV167" i="66" s="1"/>
  <c r="BL129" i="66"/>
  <c r="AF129" i="66" s="1"/>
  <c r="AV129" i="66" s="1"/>
  <c r="BL73" i="66"/>
  <c r="AF73" i="66" s="1"/>
  <c r="AV73" i="66" s="1"/>
  <c r="BL190" i="66"/>
  <c r="AF190" i="66" s="1"/>
  <c r="AV190" i="66" s="1"/>
  <c r="BL158" i="66"/>
  <c r="AF158" i="66" s="1"/>
  <c r="AV158" i="66" s="1"/>
  <c r="BL117" i="66"/>
  <c r="AF117" i="66" s="1"/>
  <c r="AV117" i="66" s="1"/>
  <c r="BL66" i="66"/>
  <c r="AF66" i="66" s="1"/>
  <c r="AV66" i="66" s="1"/>
  <c r="BL184" i="66"/>
  <c r="AF184" i="66" s="1"/>
  <c r="AV184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78" i="66"/>
  <c r="AF78" i="66" s="1"/>
  <c r="AV78" i="66" s="1"/>
  <c r="BL189" i="66"/>
  <c r="AF189" i="66" s="1"/>
  <c r="AV189" i="66" s="1"/>
  <c r="BL173" i="66"/>
  <c r="AF173" i="66" s="1"/>
  <c r="AV173" i="66" s="1"/>
  <c r="BL153" i="66"/>
  <c r="AF153" i="66" s="1"/>
  <c r="AV153" i="66" s="1"/>
  <c r="BL130" i="66"/>
  <c r="AF130" i="66" s="1"/>
  <c r="AV130" i="66" s="1"/>
  <c r="BL112" i="66"/>
  <c r="AF112" i="66" s="1"/>
  <c r="AV112" i="66" s="1"/>
  <c r="BL85" i="66"/>
  <c r="AF85" i="66" s="1"/>
  <c r="AV85" i="66" s="1"/>
  <c r="BL53" i="66"/>
  <c r="AF53" i="66" s="1"/>
  <c r="AV53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92" i="66"/>
  <c r="AF92" i="66" s="1"/>
  <c r="AV92" i="66" s="1"/>
  <c r="BL76" i="66"/>
  <c r="AF76" i="66" s="1"/>
  <c r="AV76" i="66" s="1"/>
  <c r="BL60" i="66"/>
  <c r="AF60" i="66" s="1"/>
  <c r="AV60" i="66" s="1"/>
  <c r="BD163" i="66"/>
  <c r="X163" i="66" s="1"/>
  <c r="AN163" i="66" s="1"/>
  <c r="BD166" i="66"/>
  <c r="X166" i="66" s="1"/>
  <c r="AN166" i="66" s="1"/>
  <c r="BD120" i="66"/>
  <c r="X120" i="66" s="1"/>
  <c r="AN120" i="66" s="1"/>
  <c r="BD147" i="66"/>
  <c r="X147" i="66" s="1"/>
  <c r="AN147" i="66" s="1"/>
  <c r="BD83" i="66"/>
  <c r="X83" i="66" s="1"/>
  <c r="AN83" i="66" s="1"/>
  <c r="BD67" i="66"/>
  <c r="X67" i="66" s="1"/>
  <c r="AN67" i="66" s="1"/>
  <c r="BC126" i="66"/>
  <c r="W126" i="66" s="1"/>
  <c r="AM126" i="66" s="1"/>
  <c r="BC159" i="66"/>
  <c r="W159" i="66" s="1"/>
  <c r="AM159" i="66" s="1"/>
  <c r="BC103" i="66"/>
  <c r="W103" i="66" s="1"/>
  <c r="AM103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172" i="66"/>
  <c r="W172" i="66" s="1"/>
  <c r="AM172" i="66" s="1"/>
  <c r="BC133" i="66"/>
  <c r="W133" i="66" s="1"/>
  <c r="AM133" i="66" s="1"/>
  <c r="BC86" i="66"/>
  <c r="W86" i="66" s="1"/>
  <c r="AM86" i="66" s="1"/>
  <c r="BC163" i="66"/>
  <c r="W163" i="66" s="1"/>
  <c r="AM163" i="66" s="1"/>
  <c r="BC121" i="66"/>
  <c r="W121" i="66" s="1"/>
  <c r="AM121" i="66" s="1"/>
  <c r="BC63" i="66"/>
  <c r="W63" i="66" s="1"/>
  <c r="AM63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75" i="66"/>
  <c r="W75" i="66" s="1"/>
  <c r="AM75" i="66" s="1"/>
  <c r="BC170" i="66"/>
  <c r="W170" i="66" s="1"/>
  <c r="AM170" i="66" s="1"/>
  <c r="BC150" i="66"/>
  <c r="W150" i="66" s="1"/>
  <c r="AM150" i="66" s="1"/>
  <c r="BC127" i="66"/>
  <c r="W127" i="66" s="1"/>
  <c r="AM127" i="66" s="1"/>
  <c r="BC109" i="66"/>
  <c r="W109" i="66" s="1"/>
  <c r="AM109" i="66" s="1"/>
  <c r="BC74" i="66"/>
  <c r="W74" i="66" s="1"/>
  <c r="AM74" i="66" s="1"/>
  <c r="BC152" i="66"/>
  <c r="W152" i="66" s="1"/>
  <c r="AM152" i="66" s="1"/>
  <c r="BC136" i="66"/>
  <c r="W136" i="66" s="1"/>
  <c r="AM136" i="66" s="1"/>
  <c r="BC120" i="66"/>
  <c r="W120" i="66" s="1"/>
  <c r="AM120" i="66" s="1"/>
  <c r="BC104" i="66"/>
  <c r="W104" i="66" s="1"/>
  <c r="AM104" i="66" s="1"/>
  <c r="BC88" i="66"/>
  <c r="W88" i="66" s="1"/>
  <c r="AM88" i="66" s="1"/>
  <c r="BC72" i="66"/>
  <c r="W72" i="66" s="1"/>
  <c r="AM72" i="66" s="1"/>
  <c r="BC56" i="66"/>
  <c r="W56" i="66" s="1"/>
  <c r="AM56" i="66" s="1"/>
  <c r="BC89" i="66"/>
  <c r="W89" i="66" s="1"/>
  <c r="AM89" i="66" s="1"/>
  <c r="BC73" i="66"/>
  <c r="W73" i="66" s="1"/>
  <c r="AM73" i="66" s="1"/>
  <c r="BC57" i="66"/>
  <c r="W57" i="66" s="1"/>
  <c r="AM57" i="66" s="1"/>
  <c r="BK95" i="66"/>
  <c r="AE95" i="66" s="1"/>
  <c r="AU95" i="66" s="1"/>
  <c r="BK184" i="66"/>
  <c r="AE184" i="66" s="1"/>
  <c r="AU184" i="66" s="1"/>
  <c r="BK175" i="66"/>
  <c r="AE175" i="66" s="1"/>
  <c r="AU175" i="66" s="1"/>
  <c r="BK79" i="66"/>
  <c r="AE79" i="66" s="1"/>
  <c r="AU79" i="66" s="1"/>
  <c r="BK180" i="66"/>
  <c r="AE180" i="66" s="1"/>
  <c r="AU180" i="66" s="1"/>
  <c r="BK143" i="66"/>
  <c r="AE143" i="66" s="1"/>
  <c r="AU143" i="66" s="1"/>
  <c r="BK94" i="66"/>
  <c r="AE94" i="66" s="1"/>
  <c r="AU94" i="66" s="1"/>
  <c r="BK162" i="66"/>
  <c r="AE162" i="66" s="1"/>
  <c r="AU162" i="66" s="1"/>
  <c r="BK97" i="66"/>
  <c r="AE97" i="66" s="1"/>
  <c r="AU97" i="66" s="1"/>
  <c r="BK65" i="66"/>
  <c r="AE65" i="66" s="1"/>
  <c r="AU65" i="66" s="1"/>
  <c r="BB119" i="66"/>
  <c r="V119" i="66" s="1"/>
  <c r="AL119" i="66" s="1"/>
  <c r="BB75" i="66"/>
  <c r="V75" i="66" s="1"/>
  <c r="AL75" i="66" s="1"/>
  <c r="BB57" i="66"/>
  <c r="V57" i="66" s="1"/>
  <c r="AL57" i="66" s="1"/>
  <c r="BF108" i="66"/>
  <c r="Z108" i="66" s="1"/>
  <c r="AP108" i="66" s="1"/>
  <c r="BF111" i="66"/>
  <c r="Z111" i="66" s="1"/>
  <c r="AP111" i="66" s="1"/>
  <c r="BF168" i="66"/>
  <c r="Z168" i="66" s="1"/>
  <c r="AP168" i="66" s="1"/>
  <c r="BF169" i="66"/>
  <c r="Z169" i="66" s="1"/>
  <c r="AP169" i="66" s="1"/>
  <c r="BF118" i="66"/>
  <c r="Z118" i="66" s="1"/>
  <c r="AP118" i="66" s="1"/>
  <c r="BF156" i="66"/>
  <c r="Z156" i="66" s="1"/>
  <c r="AP156" i="66" s="1"/>
  <c r="BF115" i="66"/>
  <c r="Z115" i="66" s="1"/>
  <c r="AP115" i="66" s="1"/>
  <c r="BF76" i="66"/>
  <c r="Z76" i="66" s="1"/>
  <c r="AP76" i="66" s="1"/>
  <c r="BF151" i="66"/>
  <c r="Z151" i="66" s="1"/>
  <c r="AP151" i="66" s="1"/>
  <c r="BF110" i="66"/>
  <c r="Z110" i="66" s="1"/>
  <c r="AP110" i="66" s="1"/>
  <c r="BE157" i="66"/>
  <c r="Y157" i="66" s="1"/>
  <c r="AO157" i="66" s="1"/>
  <c r="BE136" i="66"/>
  <c r="Y136" i="66" s="1"/>
  <c r="AO136" i="66" s="1"/>
  <c r="BE173" i="66"/>
  <c r="Y173" i="66" s="1"/>
  <c r="AO173" i="66" s="1"/>
  <c r="BE77" i="66"/>
  <c r="Y77" i="66" s="1"/>
  <c r="AO77" i="66" s="1"/>
  <c r="BE107" i="66"/>
  <c r="Y107" i="66" s="1"/>
  <c r="AO107" i="66" s="1"/>
  <c r="BE178" i="66"/>
  <c r="Y178" i="66" s="1"/>
  <c r="AO178" i="66" s="1"/>
  <c r="BE141" i="66"/>
  <c r="Y141" i="66" s="1"/>
  <c r="AO141" i="66" s="1"/>
  <c r="BE92" i="66"/>
  <c r="Y92" i="66" s="1"/>
  <c r="AO92" i="66" s="1"/>
  <c r="BE161" i="66"/>
  <c r="Y161" i="66" s="1"/>
  <c r="AO161" i="66" s="1"/>
  <c r="BE120" i="66"/>
  <c r="Y120" i="66" s="1"/>
  <c r="AO120" i="66" s="1"/>
  <c r="BE69" i="66"/>
  <c r="Y69" i="66" s="1"/>
  <c r="AO69" i="66" s="1"/>
  <c r="BE167" i="66"/>
  <c r="Y167" i="66" s="1"/>
  <c r="AO167" i="66" s="1"/>
  <c r="BE151" i="66"/>
  <c r="Y151" i="66" s="1"/>
  <c r="AO151" i="66" s="1"/>
  <c r="BE128" i="66"/>
  <c r="Y128" i="66" s="1"/>
  <c r="AO128" i="66" s="1"/>
  <c r="BE105" i="66"/>
  <c r="Y105" i="66" s="1"/>
  <c r="AO105" i="66" s="1"/>
  <c r="BE73" i="66"/>
  <c r="Y73" i="66" s="1"/>
  <c r="AO73" i="66" s="1"/>
  <c r="BE168" i="66"/>
  <c r="Y168" i="66" s="1"/>
  <c r="AO168" i="66" s="1"/>
  <c r="BE149" i="66"/>
  <c r="Y149" i="66" s="1"/>
  <c r="AO149" i="66" s="1"/>
  <c r="BE131" i="66"/>
  <c r="Y131" i="66" s="1"/>
  <c r="AO131" i="66" s="1"/>
  <c r="BE108" i="66"/>
  <c r="Y108" i="66" s="1"/>
  <c r="AO108" i="66" s="1"/>
  <c r="BE72" i="66"/>
  <c r="Y72" i="66" s="1"/>
  <c r="AO72" i="66" s="1"/>
  <c r="BE154" i="66"/>
  <c r="Y154" i="66" s="1"/>
  <c r="AO154" i="66" s="1"/>
  <c r="BE138" i="66"/>
  <c r="Y138" i="66" s="1"/>
  <c r="AO138" i="66" s="1"/>
  <c r="BE122" i="66"/>
  <c r="Y122" i="66" s="1"/>
  <c r="AO122" i="66" s="1"/>
  <c r="BE106" i="66"/>
  <c r="Y106" i="66" s="1"/>
  <c r="AO106" i="66" s="1"/>
  <c r="BE90" i="66"/>
  <c r="Y90" i="66" s="1"/>
  <c r="AO90" i="66" s="1"/>
  <c r="BE74" i="66"/>
  <c r="Y74" i="66" s="1"/>
  <c r="AO74" i="66" s="1"/>
  <c r="BE58" i="66"/>
  <c r="Y58" i="66" s="1"/>
  <c r="AO58" i="66" s="1"/>
  <c r="BE95" i="66"/>
  <c r="Y95" i="66" s="1"/>
  <c r="AO95" i="66" s="1"/>
  <c r="BE79" i="66"/>
  <c r="Y79" i="66" s="1"/>
  <c r="AO79" i="66" s="1"/>
  <c r="BE63" i="66"/>
  <c r="Y63" i="66" s="1"/>
  <c r="AO63" i="66" s="1"/>
  <c r="BI177" i="66"/>
  <c r="AC177" i="66" s="1"/>
  <c r="AS177" i="66" s="1"/>
  <c r="BI116" i="66"/>
  <c r="AC116" i="66" s="1"/>
  <c r="AS116" i="66" s="1"/>
  <c r="BI178" i="66"/>
  <c r="AC178" i="66" s="1"/>
  <c r="AS178" i="66" s="1"/>
  <c r="BI48" i="66"/>
  <c r="AC48" i="66" s="1"/>
  <c r="AS48" i="66" s="1"/>
  <c r="BI169" i="66"/>
  <c r="AC169" i="66" s="1"/>
  <c r="AS169" i="66" s="1"/>
  <c r="BI89" i="66"/>
  <c r="AC89" i="66" s="1"/>
  <c r="AS89" i="66" s="1"/>
  <c r="BI128" i="66"/>
  <c r="AC128" i="66" s="1"/>
  <c r="AS128" i="66" s="1"/>
  <c r="BI166" i="66"/>
  <c r="AC166" i="66" s="1"/>
  <c r="AS166" i="66" s="1"/>
  <c r="BI121" i="66"/>
  <c r="AC121" i="66" s="1"/>
  <c r="AS121" i="66" s="1"/>
  <c r="BI56" i="66"/>
  <c r="AC56" i="66" s="1"/>
  <c r="AS56" i="66" s="1"/>
  <c r="BI181" i="66"/>
  <c r="AC181" i="66" s="1"/>
  <c r="AS181" i="66" s="1"/>
  <c r="BI141" i="66"/>
  <c r="AC141" i="66" s="1"/>
  <c r="AS141" i="66" s="1"/>
  <c r="BI97" i="66"/>
  <c r="AC97" i="66" s="1"/>
  <c r="AS97" i="66" s="1"/>
  <c r="BI175" i="66"/>
  <c r="AC175" i="66" s="1"/>
  <c r="AS175" i="66" s="1"/>
  <c r="BI159" i="66"/>
  <c r="AC159" i="66" s="1"/>
  <c r="AS159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92" i="66"/>
  <c r="AC92" i="66" s="1"/>
  <c r="AS92" i="66" s="1"/>
  <c r="BI60" i="66"/>
  <c r="AC60" i="66" s="1"/>
  <c r="AS60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I103" i="66"/>
  <c r="AC103" i="66" s="1"/>
  <c r="AS103" i="66" s="1"/>
  <c r="BI87" i="66"/>
  <c r="AC87" i="66" s="1"/>
  <c r="AS87" i="66" s="1"/>
  <c r="BI71" i="66"/>
  <c r="AC71" i="66" s="1"/>
  <c r="AS71" i="66" s="1"/>
  <c r="BI55" i="66"/>
  <c r="AC55" i="66" s="1"/>
  <c r="AS55" i="66" s="1"/>
  <c r="BA178" i="66"/>
  <c r="U178" i="66" s="1"/>
  <c r="AK178" i="66" s="1"/>
  <c r="BA182" i="66"/>
  <c r="U182" i="66" s="1"/>
  <c r="AK182" i="66" s="1"/>
  <c r="BA186" i="66"/>
  <c r="U186" i="66" s="1"/>
  <c r="AK186" i="66" s="1"/>
  <c r="BN169" i="66"/>
  <c r="AH169" i="66" s="1"/>
  <c r="AX169" i="66" s="1"/>
  <c r="BN188" i="66"/>
  <c r="AH188" i="66" s="1"/>
  <c r="AX188" i="66" s="1"/>
  <c r="BN107" i="66"/>
  <c r="AH107" i="66" s="1"/>
  <c r="AX107" i="66" s="1"/>
  <c r="BN108" i="66"/>
  <c r="AH108" i="66" s="1"/>
  <c r="AX108" i="66" s="1"/>
  <c r="BN187" i="66"/>
  <c r="AH187" i="66" s="1"/>
  <c r="AX187" i="66" s="1"/>
  <c r="BG67" i="66"/>
  <c r="AA67" i="66" s="1"/>
  <c r="AQ67" i="66" s="1"/>
  <c r="BG168" i="66"/>
  <c r="AA168" i="66" s="1"/>
  <c r="AQ168" i="66" s="1"/>
  <c r="BG110" i="66"/>
  <c r="AA110" i="66" s="1"/>
  <c r="AQ110" i="66" s="1"/>
  <c r="BG143" i="66"/>
  <c r="AA143" i="66" s="1"/>
  <c r="AQ143" i="66" s="1"/>
  <c r="BG71" i="66"/>
  <c r="AA71" i="66" s="1"/>
  <c r="AQ71" i="66" s="1"/>
  <c r="BG130" i="66"/>
  <c r="AA130" i="66" s="1"/>
  <c r="AQ130" i="66" s="1"/>
  <c r="BG54" i="66"/>
  <c r="AA54" i="66" s="1"/>
  <c r="AQ54" i="66" s="1"/>
  <c r="BG48" i="66"/>
  <c r="AA48" i="66" s="1"/>
  <c r="AQ48" i="66" s="1"/>
  <c r="BM117" i="66"/>
  <c r="AG117" i="66" s="1"/>
  <c r="AW117" i="66" s="1"/>
  <c r="BM173" i="66"/>
  <c r="AG173" i="66" s="1"/>
  <c r="AW173" i="66" s="1"/>
  <c r="BM158" i="66"/>
  <c r="AG158" i="66" s="1"/>
  <c r="AW158" i="66" s="1"/>
  <c r="BM165" i="66"/>
  <c r="AG165" i="66" s="1"/>
  <c r="AW165" i="66" s="1"/>
  <c r="BM101" i="66"/>
  <c r="AG101" i="66" s="1"/>
  <c r="AW101" i="66" s="1"/>
  <c r="BM131" i="66"/>
  <c r="AG131" i="66" s="1"/>
  <c r="AW131" i="66" s="1"/>
  <c r="BM186" i="66"/>
  <c r="AG186" i="66" s="1"/>
  <c r="AW186" i="66" s="1"/>
  <c r="BM156" i="66"/>
  <c r="AG156" i="66" s="1"/>
  <c r="AW156" i="66" s="1"/>
  <c r="BM115" i="66"/>
  <c r="AG115" i="66" s="1"/>
  <c r="AW115" i="66" s="1"/>
  <c r="BM52" i="66"/>
  <c r="AG52" i="66" s="1"/>
  <c r="AW52" i="66" s="1"/>
  <c r="BM77" i="66"/>
  <c r="AG77" i="66" s="1"/>
  <c r="AW77" i="66" s="1"/>
  <c r="BM111" i="66"/>
  <c r="AG111" i="66" s="1"/>
  <c r="AW111" i="66" s="1"/>
  <c r="BM172" i="66"/>
  <c r="AG172" i="66" s="1"/>
  <c r="AW172" i="66" s="1"/>
  <c r="BM157" i="66"/>
  <c r="AG157" i="66" s="1"/>
  <c r="AW157" i="66" s="1"/>
  <c r="BM116" i="66"/>
  <c r="AG116" i="66" s="1"/>
  <c r="AW116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99" i="66"/>
  <c r="AG99" i="66" s="1"/>
  <c r="AW99" i="66" s="1"/>
  <c r="BM51" i="66"/>
  <c r="AG51" i="66" s="1"/>
  <c r="AW51" i="66" s="1"/>
  <c r="BL142" i="66"/>
  <c r="AF142" i="66" s="1"/>
  <c r="AV142" i="66" s="1"/>
  <c r="BL97" i="66"/>
  <c r="AF97" i="66" s="1"/>
  <c r="AV97" i="66" s="1"/>
  <c r="BL133" i="66"/>
  <c r="AF133" i="66" s="1"/>
  <c r="AV133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88" i="66"/>
  <c r="AF88" i="66" s="1"/>
  <c r="AV88" i="66" s="1"/>
  <c r="BL72" i="66"/>
  <c r="AF72" i="66" s="1"/>
  <c r="AV72" i="66" s="1"/>
  <c r="BL56" i="66"/>
  <c r="AF56" i="66" s="1"/>
  <c r="AV56" i="66" s="1"/>
  <c r="BD132" i="66"/>
  <c r="X132" i="66" s="1"/>
  <c r="AN132" i="66" s="1"/>
  <c r="BD164" i="66"/>
  <c r="X164" i="66" s="1"/>
  <c r="AN164" i="66" s="1"/>
  <c r="BD79" i="66"/>
  <c r="X79" i="66" s="1"/>
  <c r="AN79" i="66" s="1"/>
  <c r="BD63" i="66"/>
  <c r="X63" i="66" s="1"/>
  <c r="AN63" i="66" s="1"/>
  <c r="BC146" i="66"/>
  <c r="W146" i="66" s="1"/>
  <c r="AM146" i="66" s="1"/>
  <c r="BC71" i="66"/>
  <c r="W71" i="66" s="1"/>
  <c r="AM71" i="66" s="1"/>
  <c r="BC46" i="66"/>
  <c r="W46" i="66" s="1"/>
  <c r="AM46" i="66" s="1"/>
  <c r="BC167" i="66"/>
  <c r="W167" i="66" s="1"/>
  <c r="AM167" i="66" s="1"/>
  <c r="BC87" i="66"/>
  <c r="W87" i="66" s="1"/>
  <c r="AM87" i="66" s="1"/>
  <c r="BC135" i="66"/>
  <c r="W135" i="66" s="1"/>
  <c r="AM135" i="66" s="1"/>
  <c r="BC164" i="66"/>
  <c r="W164" i="66" s="1"/>
  <c r="AM164" i="66" s="1"/>
  <c r="BC119" i="66"/>
  <c r="W119" i="66" s="1"/>
  <c r="AM119" i="66" s="1"/>
  <c r="BC70" i="66"/>
  <c r="W70" i="66" s="1"/>
  <c r="AM70" i="66" s="1"/>
  <c r="BC153" i="66"/>
  <c r="W153" i="66" s="1"/>
  <c r="AM153" i="66" s="1"/>
  <c r="BC107" i="66"/>
  <c r="W107" i="66" s="1"/>
  <c r="AM107" i="66" s="1"/>
  <c r="BC47" i="66"/>
  <c r="W47" i="66" s="1"/>
  <c r="AM47" i="66" s="1"/>
  <c r="BC181" i="66"/>
  <c r="W181" i="66" s="1"/>
  <c r="AM181" i="66" s="1"/>
  <c r="BC165" i="66"/>
  <c r="W165" i="66" s="1"/>
  <c r="AM165" i="66" s="1"/>
  <c r="BC145" i="66"/>
  <c r="W145" i="66" s="1"/>
  <c r="AM145" i="66" s="1"/>
  <c r="BC122" i="66"/>
  <c r="W122" i="66" s="1"/>
  <c r="AM122" i="66" s="1"/>
  <c r="BC99" i="66"/>
  <c r="W99" i="66" s="1"/>
  <c r="AM99" i="66" s="1"/>
  <c r="BC67" i="66"/>
  <c r="W67" i="66" s="1"/>
  <c r="AM67" i="66" s="1"/>
  <c r="BC182" i="66"/>
  <c r="W182" i="66" s="1"/>
  <c r="AM182" i="66" s="1"/>
  <c r="BC166" i="66"/>
  <c r="W166" i="66" s="1"/>
  <c r="AM166" i="66" s="1"/>
  <c r="BC143" i="66"/>
  <c r="W143" i="66" s="1"/>
  <c r="AM143" i="66" s="1"/>
  <c r="BC125" i="66"/>
  <c r="W125" i="66" s="1"/>
  <c r="AM125" i="66" s="1"/>
  <c r="BC98" i="66"/>
  <c r="W98" i="66" s="1"/>
  <c r="AM98" i="66" s="1"/>
  <c r="BC66" i="66"/>
  <c r="W66" i="66" s="1"/>
  <c r="AM66" i="66" s="1"/>
  <c r="BC148" i="66"/>
  <c r="W148" i="66" s="1"/>
  <c r="AM148" i="66" s="1"/>
  <c r="BC132" i="66"/>
  <c r="W132" i="66" s="1"/>
  <c r="AM132" i="66" s="1"/>
  <c r="BC116" i="66"/>
  <c r="W116" i="66" s="1"/>
  <c r="AM116" i="66" s="1"/>
  <c r="BC100" i="66"/>
  <c r="W100" i="66" s="1"/>
  <c r="AM100" i="66" s="1"/>
  <c r="BC84" i="66"/>
  <c r="W84" i="66" s="1"/>
  <c r="AM84" i="66" s="1"/>
  <c r="BC68" i="66"/>
  <c r="W68" i="66" s="1"/>
  <c r="AM68" i="66" s="1"/>
  <c r="BC52" i="66"/>
  <c r="W52" i="66" s="1"/>
  <c r="AM52" i="66" s="1"/>
  <c r="BC101" i="66"/>
  <c r="W101" i="66" s="1"/>
  <c r="AM101" i="66" s="1"/>
  <c r="BC85" i="66"/>
  <c r="W85" i="66" s="1"/>
  <c r="AM85" i="66" s="1"/>
  <c r="BC69" i="66"/>
  <c r="W69" i="66" s="1"/>
  <c r="AM69" i="66" s="1"/>
  <c r="BC53" i="66"/>
  <c r="W53" i="66" s="1"/>
  <c r="AM53" i="66" s="1"/>
  <c r="BK47" i="66"/>
  <c r="AE47" i="66" s="1"/>
  <c r="AU47" i="66" s="1"/>
  <c r="BK78" i="66"/>
  <c r="AE78" i="66" s="1"/>
  <c r="AU78" i="66" s="1"/>
  <c r="BK187" i="66"/>
  <c r="AE187" i="66" s="1"/>
  <c r="AU187" i="66" s="1"/>
  <c r="BK154" i="66"/>
  <c r="AE154" i="66" s="1"/>
  <c r="AU154" i="66" s="1"/>
  <c r="BK55" i="66"/>
  <c r="AE55" i="66" s="1"/>
  <c r="AU55" i="66" s="1"/>
  <c r="BK185" i="66"/>
  <c r="AE185" i="66" s="1"/>
  <c r="AU185" i="66" s="1"/>
  <c r="BK153" i="66"/>
  <c r="AE153" i="66" s="1"/>
  <c r="AU153" i="66" s="1"/>
  <c r="BK107" i="66"/>
  <c r="AE107" i="66" s="1"/>
  <c r="AU107" i="66" s="1"/>
  <c r="BK174" i="66"/>
  <c r="AE174" i="66" s="1"/>
  <c r="AU174" i="66" s="1"/>
  <c r="BK117" i="66"/>
  <c r="AE117" i="66" s="1"/>
  <c r="AU117" i="66" s="1"/>
  <c r="BK50" i="66"/>
  <c r="AE50" i="66" s="1"/>
  <c r="AU50" i="66" s="1"/>
  <c r="BK77" i="66"/>
  <c r="AE77" i="66" s="1"/>
  <c r="AU77" i="66" s="1"/>
  <c r="BB180" i="66"/>
  <c r="V180" i="66" s="1"/>
  <c r="AL180" i="66" s="1"/>
  <c r="BB185" i="66"/>
  <c r="V185" i="66" s="1"/>
  <c r="AL185" i="66" s="1"/>
  <c r="BB115" i="66"/>
  <c r="V115" i="66" s="1"/>
  <c r="AL115" i="66" s="1"/>
  <c r="BB59" i="66"/>
  <c r="V59" i="66" s="1"/>
  <c r="AL59" i="66" s="1"/>
  <c r="BB100" i="66"/>
  <c r="V100" i="66" s="1"/>
  <c r="AL100" i="66" s="1"/>
  <c r="BB178" i="66"/>
  <c r="V178" i="66" s="1"/>
  <c r="AL178" i="66" s="1"/>
  <c r="BB139" i="66"/>
  <c r="V139" i="66" s="1"/>
  <c r="AL139" i="66" s="1"/>
  <c r="BB116" i="66"/>
  <c r="V116" i="66" s="1"/>
  <c r="AL116" i="66" s="1"/>
  <c r="BB69" i="66"/>
  <c r="V69" i="66" s="1"/>
  <c r="AL69" i="66" s="1"/>
  <c r="BB102" i="66"/>
  <c r="V102" i="66" s="1"/>
  <c r="AL102" i="66" s="1"/>
  <c r="BF140" i="66"/>
  <c r="Z140" i="66" s="1"/>
  <c r="AP140" i="66" s="1"/>
  <c r="BF143" i="66"/>
  <c r="Z143" i="66" s="1"/>
  <c r="AP143" i="66" s="1"/>
  <c r="BF150" i="66"/>
  <c r="Z150" i="66" s="1"/>
  <c r="AP150" i="66" s="1"/>
  <c r="BF180" i="66"/>
  <c r="Z180" i="66" s="1"/>
  <c r="AP180" i="66" s="1"/>
  <c r="BF48" i="66"/>
  <c r="Z48" i="66" s="1"/>
  <c r="AP48" i="66" s="1"/>
  <c r="BF146" i="66"/>
  <c r="Z146" i="66" s="1"/>
  <c r="AP146" i="66" s="1"/>
  <c r="BF123" i="66"/>
  <c r="Z123" i="66" s="1"/>
  <c r="AP123" i="66" s="1"/>
  <c r="BF100" i="66"/>
  <c r="Z100" i="66" s="1"/>
  <c r="AP100" i="66" s="1"/>
  <c r="BF68" i="66"/>
  <c r="Z68" i="66" s="1"/>
  <c r="AP68" i="66" s="1"/>
  <c r="BF179" i="66"/>
  <c r="Z179" i="66" s="1"/>
  <c r="AP179" i="66" s="1"/>
  <c r="BF126" i="66"/>
  <c r="Z126" i="66" s="1"/>
  <c r="AP126" i="66" s="1"/>
  <c r="BF67" i="66"/>
  <c r="Z67" i="66" s="1"/>
  <c r="AP67" i="66" s="1"/>
  <c r="BF149" i="66"/>
  <c r="Z149" i="66" s="1"/>
  <c r="AP149" i="66" s="1"/>
  <c r="BF133" i="66"/>
  <c r="Z133" i="66" s="1"/>
  <c r="AP133" i="66" s="1"/>
  <c r="BF117" i="66"/>
  <c r="Z117" i="66" s="1"/>
  <c r="AP117" i="66" s="1"/>
  <c r="BF101" i="66"/>
  <c r="Z101" i="66" s="1"/>
  <c r="AP101" i="66" s="1"/>
  <c r="BF85" i="66"/>
  <c r="Z85" i="66" s="1"/>
  <c r="AP85" i="66" s="1"/>
  <c r="BF69" i="66"/>
  <c r="Z69" i="66" s="1"/>
  <c r="AP69" i="66" s="1"/>
  <c r="BF86" i="66"/>
  <c r="Z86" i="66" s="1"/>
  <c r="AP86" i="66" s="1"/>
  <c r="BE139" i="66"/>
  <c r="Y139" i="66" s="1"/>
  <c r="AO139" i="66" s="1"/>
  <c r="BE113" i="66"/>
  <c r="Y113" i="66" s="1"/>
  <c r="AO113" i="66" s="1"/>
  <c r="BE145" i="66"/>
  <c r="Y145" i="66" s="1"/>
  <c r="AO145" i="66" s="1"/>
  <c r="BE174" i="66"/>
  <c r="Y174" i="66" s="1"/>
  <c r="AO174" i="66" s="1"/>
  <c r="BE84" i="66"/>
  <c r="Y84" i="66" s="1"/>
  <c r="AO84" i="66" s="1"/>
  <c r="BE170" i="66"/>
  <c r="Y170" i="66" s="1"/>
  <c r="AO170" i="66" s="1"/>
  <c r="BE132" i="66"/>
  <c r="Y132" i="66" s="1"/>
  <c r="AO132" i="66" s="1"/>
  <c r="BE76" i="66"/>
  <c r="Y76" i="66" s="1"/>
  <c r="AO76" i="66" s="1"/>
  <c r="BE152" i="66"/>
  <c r="Y152" i="66" s="1"/>
  <c r="AO152" i="66" s="1"/>
  <c r="BE111" i="66"/>
  <c r="Y111" i="66" s="1"/>
  <c r="AO111" i="66" s="1"/>
  <c r="BE53" i="66"/>
  <c r="Y53" i="66" s="1"/>
  <c r="AO53" i="66" s="1"/>
  <c r="BE179" i="66"/>
  <c r="Y179" i="66" s="1"/>
  <c r="AO179" i="66" s="1"/>
  <c r="BE163" i="66"/>
  <c r="Y163" i="66" s="1"/>
  <c r="AO163" i="66" s="1"/>
  <c r="BE144" i="66"/>
  <c r="Y144" i="66" s="1"/>
  <c r="AO144" i="66" s="1"/>
  <c r="BE121" i="66"/>
  <c r="Y121" i="66" s="1"/>
  <c r="AO121" i="66" s="1"/>
  <c r="BE97" i="66"/>
  <c r="Y97" i="66" s="1"/>
  <c r="AO97" i="66" s="1"/>
  <c r="BE65" i="66"/>
  <c r="Y65" i="66" s="1"/>
  <c r="AO65" i="66" s="1"/>
  <c r="BE180" i="66"/>
  <c r="Y180" i="66" s="1"/>
  <c r="AO180" i="66" s="1"/>
  <c r="BE164" i="66"/>
  <c r="Y164" i="66" s="1"/>
  <c r="AO164" i="66" s="1"/>
  <c r="BE147" i="66"/>
  <c r="Y147" i="66" s="1"/>
  <c r="AO147" i="66" s="1"/>
  <c r="BE124" i="66"/>
  <c r="Y124" i="66" s="1"/>
  <c r="AO124" i="66" s="1"/>
  <c r="BE96" i="66"/>
  <c r="Y96" i="66" s="1"/>
  <c r="AO96" i="66" s="1"/>
  <c r="BE64" i="66"/>
  <c r="Y64" i="66" s="1"/>
  <c r="AO64" i="66" s="1"/>
  <c r="BE150" i="66"/>
  <c r="Y150" i="66" s="1"/>
  <c r="AO150" i="66" s="1"/>
  <c r="BE134" i="66"/>
  <c r="Y134" i="66" s="1"/>
  <c r="AO134" i="66" s="1"/>
  <c r="BE118" i="66"/>
  <c r="Y118" i="66" s="1"/>
  <c r="AO118" i="66" s="1"/>
  <c r="BE102" i="66"/>
  <c r="Y102" i="66" s="1"/>
  <c r="AO102" i="66" s="1"/>
  <c r="BE86" i="66"/>
  <c r="Y86" i="66" s="1"/>
  <c r="AO86" i="66" s="1"/>
  <c r="BE70" i="66"/>
  <c r="Y70" i="66" s="1"/>
  <c r="AO70" i="66" s="1"/>
  <c r="BE54" i="66"/>
  <c r="Y54" i="66" s="1"/>
  <c r="AO54" i="66" s="1"/>
  <c r="BE91" i="66"/>
  <c r="Y91" i="66" s="1"/>
  <c r="AO91" i="66" s="1"/>
  <c r="BE75" i="66"/>
  <c r="Y75" i="66" s="1"/>
  <c r="AO75" i="66" s="1"/>
  <c r="BE59" i="66"/>
  <c r="Y59" i="66" s="1"/>
  <c r="AO59" i="66" s="1"/>
  <c r="BI80" i="66"/>
  <c r="AC80" i="66" s="1"/>
  <c r="AS80" i="66" s="1"/>
  <c r="BI161" i="66"/>
  <c r="AC161" i="66" s="1"/>
  <c r="AS161" i="66" s="1"/>
  <c r="BI73" i="66"/>
  <c r="AC73" i="66" s="1"/>
  <c r="AS73" i="66" s="1"/>
  <c r="BI162" i="66"/>
  <c r="AC162" i="66" s="1"/>
  <c r="AS162" i="66" s="1"/>
  <c r="BI148" i="66"/>
  <c r="AC148" i="66" s="1"/>
  <c r="AS148" i="66" s="1"/>
  <c r="BI57" i="66"/>
  <c r="AC57" i="66" s="1"/>
  <c r="AS57" i="66" s="1"/>
  <c r="BI186" i="66"/>
  <c r="AC186" i="66" s="1"/>
  <c r="AS186" i="66" s="1"/>
  <c r="BI105" i="66"/>
  <c r="AC105" i="66" s="1"/>
  <c r="AS105" i="66" s="1"/>
  <c r="BI153" i="66"/>
  <c r="AC153" i="66" s="1"/>
  <c r="AS153" i="66" s="1"/>
  <c r="BI112" i="66"/>
  <c r="AC112" i="66" s="1"/>
  <c r="AS112" i="66" s="1"/>
  <c r="BI173" i="66"/>
  <c r="AC173" i="66" s="1"/>
  <c r="AS173" i="66" s="1"/>
  <c r="BI132" i="66"/>
  <c r="AC132" i="66" s="1"/>
  <c r="AS132" i="66" s="1"/>
  <c r="BI81" i="66"/>
  <c r="AC81" i="66" s="1"/>
  <c r="AS81" i="66" s="1"/>
  <c r="BI171" i="66"/>
  <c r="AC171" i="66" s="1"/>
  <c r="AS171" i="66" s="1"/>
  <c r="BI156" i="66"/>
  <c r="AC156" i="66" s="1"/>
  <c r="AS156" i="66" s="1"/>
  <c r="BI133" i="66"/>
  <c r="AC133" i="66" s="1"/>
  <c r="AS133" i="66" s="1"/>
  <c r="BI115" i="66"/>
  <c r="AC115" i="66" s="1"/>
  <c r="AS115" i="66" s="1"/>
  <c r="BI85" i="66"/>
  <c r="AC85" i="66" s="1"/>
  <c r="AS85" i="66" s="1"/>
  <c r="BI53" i="66"/>
  <c r="AC53" i="66" s="1"/>
  <c r="AS53" i="66" s="1"/>
  <c r="BI172" i="66"/>
  <c r="AC172" i="66" s="1"/>
  <c r="AS172" i="66" s="1"/>
  <c r="BI152" i="66"/>
  <c r="AC152" i="66" s="1"/>
  <c r="AS152" i="66" s="1"/>
  <c r="BI129" i="66"/>
  <c r="AC129" i="66" s="1"/>
  <c r="AS129" i="66" s="1"/>
  <c r="BI111" i="66"/>
  <c r="AC111" i="66" s="1"/>
  <c r="AS111" i="66" s="1"/>
  <c r="BI84" i="66"/>
  <c r="AC84" i="66" s="1"/>
  <c r="AS84" i="66" s="1"/>
  <c r="BI52" i="66"/>
  <c r="AC52" i="66" s="1"/>
  <c r="AS52" i="66" s="1"/>
  <c r="BI158" i="66"/>
  <c r="AC158" i="66" s="1"/>
  <c r="AS158" i="66" s="1"/>
  <c r="BI142" i="66"/>
  <c r="AC142" i="66" s="1"/>
  <c r="AS142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62" i="66"/>
  <c r="AC62" i="66" s="1"/>
  <c r="AS62" i="66" s="1"/>
  <c r="BI46" i="66"/>
  <c r="AC46" i="66" s="1"/>
  <c r="AS46" i="66" s="1"/>
  <c r="BI99" i="66"/>
  <c r="AC99" i="66" s="1"/>
  <c r="AS99" i="66" s="1"/>
  <c r="BI83" i="66"/>
  <c r="AC83" i="66" s="1"/>
  <c r="AS83" i="66" s="1"/>
  <c r="BI67" i="66"/>
  <c r="AC67" i="66" s="1"/>
  <c r="AS67" i="66" s="1"/>
  <c r="BI51" i="66"/>
  <c r="AC51" i="66" s="1"/>
  <c r="AS51" i="66" s="1"/>
  <c r="AZ88" i="66"/>
  <c r="T88" i="66" s="1"/>
  <c r="AJ88" i="66" s="1"/>
  <c r="AZ100" i="66"/>
  <c r="T100" i="66" s="1"/>
  <c r="AJ100" i="66" s="1"/>
  <c r="AZ112" i="66"/>
  <c r="T112" i="66" s="1"/>
  <c r="AJ112" i="66" s="1"/>
  <c r="AZ120" i="66"/>
  <c r="T120" i="66" s="1"/>
  <c r="AJ120" i="66" s="1"/>
  <c r="AW164" i="66"/>
  <c r="AW70" i="66"/>
  <c r="AU151" i="66"/>
  <c r="AW178" i="66"/>
  <c r="AW73" i="66"/>
  <c r="AP175" i="66"/>
  <c r="AP51" i="66"/>
  <c r="T217" i="66"/>
  <c r="AU192" i="66"/>
  <c r="AN190" i="66"/>
  <c r="T218" i="66"/>
  <c r="AQ183" i="66"/>
  <c r="AQ182" i="66"/>
  <c r="AU193" i="66"/>
  <c r="AU191" i="66"/>
  <c r="T212" i="66"/>
  <c r="AJ212" i="66" s="1"/>
  <c r="T203" i="66"/>
  <c r="AJ203" i="66" s="1"/>
  <c r="AU190" i="66"/>
  <c r="AN95" i="66"/>
  <c r="AN111" i="66"/>
  <c r="AN115" i="66"/>
  <c r="AN127" i="66"/>
  <c r="AN131" i="66"/>
  <c r="AN139" i="66"/>
  <c r="AN143" i="66"/>
  <c r="AN155" i="66"/>
  <c r="AP47" i="66"/>
  <c r="AP74" i="66"/>
  <c r="AP96" i="66"/>
  <c r="AP124" i="66"/>
  <c r="AN99" i="66"/>
  <c r="AP63" i="66"/>
  <c r="AP154" i="66"/>
  <c r="AP165" i="66"/>
  <c r="AP181" i="66"/>
  <c r="AN86" i="66"/>
  <c r="AN142" i="66"/>
  <c r="AN150" i="66"/>
  <c r="AN186" i="66"/>
  <c r="AT64" i="66"/>
  <c r="AT72" i="66"/>
  <c r="AT47" i="66"/>
  <c r="AT57" i="66"/>
  <c r="AT73" i="66"/>
  <c r="AR184" i="66"/>
  <c r="AT59" i="66"/>
  <c r="AT79" i="66"/>
  <c r="AT84" i="66"/>
  <c r="AT62" i="66"/>
  <c r="AT78" i="66"/>
  <c r="AT83" i="66"/>
  <c r="AT76" i="66"/>
  <c r="AT48" i="66"/>
  <c r="AT61" i="66"/>
  <c r="AT77" i="66"/>
  <c r="AT87" i="66"/>
  <c r="AT91" i="66"/>
  <c r="AT95" i="66"/>
  <c r="AT99" i="66"/>
  <c r="AT103" i="66"/>
  <c r="AT107" i="66"/>
  <c r="AT111" i="66"/>
  <c r="AT115" i="66"/>
  <c r="AT119" i="66"/>
  <c r="AT123" i="66"/>
  <c r="AT127" i="66"/>
  <c r="AT131" i="66"/>
  <c r="AT135" i="66"/>
  <c r="AT139" i="66"/>
  <c r="AT143" i="66"/>
  <c r="AT147" i="66"/>
  <c r="AT151" i="66"/>
  <c r="AT155" i="66"/>
  <c r="AT159" i="66"/>
  <c r="AT163" i="66"/>
  <c r="AT167" i="66"/>
  <c r="AT171" i="66"/>
  <c r="AT175" i="66"/>
  <c r="AT179" i="66"/>
  <c r="AT183" i="66"/>
  <c r="AT187" i="66"/>
  <c r="AR140" i="66"/>
  <c r="AR179" i="66"/>
  <c r="AR51" i="66"/>
  <c r="AR142" i="66"/>
  <c r="AR158" i="66"/>
  <c r="AN124" i="66"/>
  <c r="AN69" i="66"/>
  <c r="AN152" i="66"/>
  <c r="AN168" i="66"/>
  <c r="AN176" i="66"/>
  <c r="AN188" i="66"/>
  <c r="AT67" i="66"/>
  <c r="AT52" i="66"/>
  <c r="AT50" i="66"/>
  <c r="AT66" i="66"/>
  <c r="AT82" i="66"/>
  <c r="AT56" i="66"/>
  <c r="AT80" i="66"/>
  <c r="AT49" i="66"/>
  <c r="AT65" i="66"/>
  <c r="AT81" i="66"/>
  <c r="AT88" i="66"/>
  <c r="AT92" i="66"/>
  <c r="AT96" i="66"/>
  <c r="AT100" i="66"/>
  <c r="AT104" i="66"/>
  <c r="AT108" i="66"/>
  <c r="AT112" i="66"/>
  <c r="AT116" i="66"/>
  <c r="AT120" i="66"/>
  <c r="AT124" i="66"/>
  <c r="AT128" i="66"/>
  <c r="AT132" i="66"/>
  <c r="AT136" i="66"/>
  <c r="AT140" i="66"/>
  <c r="AT144" i="66"/>
  <c r="AT148" i="66"/>
  <c r="AT152" i="66"/>
  <c r="AT156" i="66"/>
  <c r="AT160" i="66"/>
  <c r="AT164" i="66"/>
  <c r="AT168" i="66"/>
  <c r="AT172" i="66"/>
  <c r="AT176" i="66"/>
  <c r="AT180" i="66"/>
  <c r="AT184" i="66"/>
  <c r="AR172" i="66"/>
  <c r="AR183" i="66"/>
  <c r="AR68" i="66"/>
  <c r="AR80" i="66"/>
  <c r="AR112" i="66"/>
  <c r="AR120" i="66"/>
  <c r="AR146" i="66"/>
  <c r="AN117" i="66"/>
  <c r="AN66" i="66"/>
  <c r="AN74" i="66"/>
  <c r="AN141" i="66"/>
  <c r="AN189" i="66"/>
  <c r="AT71" i="66"/>
  <c r="AT60" i="66"/>
  <c r="AT54" i="66"/>
  <c r="AT70" i="66"/>
  <c r="AT51" i="66"/>
  <c r="AT68" i="66"/>
  <c r="AT46" i="66"/>
  <c r="AT53" i="66"/>
  <c r="AT69" i="66"/>
  <c r="AT85" i="66"/>
  <c r="AT89" i="66"/>
  <c r="AT93" i="66"/>
  <c r="AT97" i="66"/>
  <c r="AT101" i="66"/>
  <c r="AT105" i="66"/>
  <c r="AT109" i="66"/>
  <c r="AT113" i="66"/>
  <c r="AT117" i="66"/>
  <c r="AT121" i="66"/>
  <c r="AT125" i="66"/>
  <c r="AT129" i="66"/>
  <c r="AT133" i="66"/>
  <c r="AT137" i="66"/>
  <c r="AT141" i="66"/>
  <c r="AT145" i="66"/>
  <c r="AT149" i="66"/>
  <c r="AT153" i="66"/>
  <c r="AT157" i="66"/>
  <c r="AT161" i="66"/>
  <c r="AT165" i="66"/>
  <c r="AT169" i="66"/>
  <c r="AT173" i="66"/>
  <c r="AT177" i="66"/>
  <c r="AT181" i="66"/>
  <c r="AT185" i="66"/>
  <c r="AR144" i="66"/>
  <c r="AR176" i="66"/>
  <c r="AR85" i="66"/>
  <c r="AR105" i="66"/>
  <c r="AR113" i="66"/>
  <c r="AR182" i="66"/>
  <c r="AR62" i="66"/>
  <c r="AR78" i="66"/>
  <c r="AR82" i="66"/>
  <c r="AR110" i="66"/>
  <c r="AR118" i="66"/>
  <c r="AR138" i="66"/>
  <c r="AR170" i="66"/>
  <c r="T22" i="66"/>
  <c r="T23" i="66"/>
  <c r="T28" i="66"/>
  <c r="T210" i="66"/>
  <c r="AJ210" i="66" s="1"/>
  <c r="T207" i="66"/>
  <c r="AJ207" i="66" s="1"/>
  <c r="T215" i="66"/>
  <c r="AJ215" i="66" s="1"/>
  <c r="T209" i="66"/>
  <c r="AJ209" i="66" s="1"/>
  <c r="T221" i="66"/>
  <c r="T206" i="66"/>
  <c r="AJ206" i="66" s="1"/>
  <c r="T214" i="66"/>
  <c r="AJ214" i="66" s="1"/>
  <c r="T222" i="66"/>
  <c r="T24" i="66"/>
  <c r="T26" i="66"/>
  <c r="T30" i="66"/>
  <c r="AJ30" i="66" s="1"/>
  <c r="T204" i="66"/>
  <c r="AJ204" i="66" s="1"/>
  <c r="T205" i="66"/>
  <c r="AJ205" i="66" s="1"/>
  <c r="T211" i="66"/>
  <c r="AJ211" i="66" s="1"/>
  <c r="T219" i="66"/>
  <c r="T216" i="66"/>
  <c r="AJ216" i="66" s="1"/>
  <c r="T220" i="66"/>
  <c r="T25" i="66"/>
  <c r="T213" i="66"/>
  <c r="AJ213" i="66" s="1"/>
  <c r="T208" i="66"/>
  <c r="AJ208" i="66" s="1"/>
  <c r="AL147" i="66"/>
  <c r="AL163" i="66"/>
  <c r="AL92" i="66"/>
  <c r="AL96" i="66"/>
  <c r="AL108" i="66"/>
  <c r="AL112" i="66"/>
  <c r="AL128" i="66"/>
  <c r="AL141" i="66"/>
  <c r="AL157" i="66"/>
  <c r="AL73" i="66"/>
  <c r="AL148" i="66"/>
  <c r="AL156" i="66"/>
  <c r="AL71" i="66"/>
  <c r="AL168" i="66"/>
  <c r="AL137" i="66"/>
  <c r="AL153" i="66"/>
  <c r="AL143" i="66"/>
  <c r="AL182" i="66"/>
  <c r="AL123" i="66"/>
  <c r="AL131" i="66"/>
  <c r="AL65" i="66"/>
  <c r="AL152" i="66"/>
  <c r="AL145" i="66"/>
  <c r="AL177" i="66"/>
  <c r="AL151" i="66"/>
  <c r="AL158" i="66"/>
  <c r="AL89" i="66"/>
  <c r="AL93" i="66"/>
  <c r="AL97" i="66"/>
  <c r="AL101" i="66"/>
  <c r="AL105" i="66"/>
  <c r="AL109" i="66"/>
  <c r="AL113" i="66"/>
  <c r="AL117" i="66"/>
  <c r="AL121" i="66"/>
  <c r="AL125" i="66"/>
  <c r="AL77" i="66"/>
  <c r="AL170" i="66"/>
  <c r="AL54" i="66"/>
  <c r="AL82" i="66"/>
  <c r="AL85" i="66"/>
  <c r="AL133" i="66"/>
  <c r="AL149" i="66"/>
  <c r="AL181" i="66"/>
  <c r="AL155" i="66"/>
  <c r="AL162" i="66"/>
  <c r="AL86" i="66"/>
  <c r="AL118" i="66"/>
  <c r="AL130" i="66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J36" i="53" l="1"/>
  <c r="J37" i="53" s="1"/>
  <c r="H36" i="53"/>
  <c r="H37" i="53" s="1"/>
  <c r="M36" i="53"/>
  <c r="M37" i="53" s="1"/>
  <c r="K36" i="53"/>
  <c r="K37" i="53" s="1"/>
  <c r="E36" i="53"/>
  <c r="E37" i="53" s="1"/>
  <c r="F36" i="53"/>
  <c r="F37" i="53" s="1"/>
  <c r="D36" i="53"/>
  <c r="D37" i="53" s="1"/>
  <c r="I36" i="53"/>
  <c r="I37" i="53" s="1"/>
  <c r="G36" i="53"/>
  <c r="G37" i="53" s="1"/>
  <c r="C36" i="53"/>
  <c r="C37" i="53" s="1"/>
  <c r="N36" i="53"/>
  <c r="N37" i="53" s="1"/>
  <c r="L36" i="53"/>
  <c r="L37" i="53" s="1"/>
  <c r="Q36" i="53"/>
  <c r="Q37" i="53" s="1"/>
  <c r="O36" i="53"/>
  <c r="O37" i="53" s="1"/>
  <c r="P36" i="53"/>
  <c r="P37" i="53" s="1"/>
  <c r="C9" i="53"/>
  <c r="B37" i="53" l="1"/>
  <c r="C11" i="53"/>
  <c r="B7" i="37" l="1"/>
</calcChain>
</file>

<file path=xl/sharedStrings.xml><?xml version="1.0" encoding="utf-8"?>
<sst xmlns="http://schemas.openxmlformats.org/spreadsheetml/2006/main" count="194" uniqueCount="66">
  <si>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</si>
  <si>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</si>
  <si>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</si>
  <si>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</si>
  <si>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</si>
  <si>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</si>
  <si>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</si>
  <si>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</si>
  <si>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</si>
  <si>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</si>
  <si>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</si>
  <si>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</si>
  <si>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</si>
  <si>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</si>
  <si>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</si>
  <si>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</si>
  <si>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</si>
  <si>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</si>
  <si>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</si>
  <si>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</si>
  <si>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</si>
  <si>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</si>
  <si>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</si>
  <si>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</si>
  <si>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</si>
  <si>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</si>
  <si>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</si>
  <si>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</si>
  <si>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</si>
  <si>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</si>
  <si>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</si>
  <si>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</si>
  <si>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</si>
  <si>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</si>
  <si>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</si>
  <si>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</si>
  <si>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</si>
  <si>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</si>
  <si>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</si>
  <si>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</si>
  <si>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</si>
  <si>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</si>
  <si>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</si>
  <si>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</si>
  <si>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</si>
  <si>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</si>
  <si>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</si>
  <si>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</si>
  <si>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</si>
  <si>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</si>
  <si>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</si>
  <si>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</si>
  <si>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</si>
  <si>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</si>
  <si>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</si>
  <si>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</si>
  <si>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</si>
  <si>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</si>
  <si>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</si>
  <si>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</si>
  <si>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MMP-1(DS)</t>
  </si>
  <si>
    <t>pKa2</t>
  </si>
  <si>
    <t>pKa1</t>
  </si>
  <si>
    <t>Diff</t>
  </si>
  <si>
    <t>Exp1</t>
  </si>
  <si>
    <t>Exp2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</si>
</sst>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2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2" fontId="10" fillId="0" borderId="1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49.660699999999999</c:v>
                </c:pt>
                <c:pt idx="1">
                  <c:v>49.196399999999997</c:v>
                </c:pt>
                <c:pt idx="2">
                  <c:v>49.178600000000003</c:v>
                </c:pt>
                <c:pt idx="3">
                  <c:v>49.625</c:v>
                </c:pt>
                <c:pt idx="4">
                  <c:v>49.892899999999997</c:v>
                </c:pt>
                <c:pt idx="5">
                  <c:v>49.642899999999997</c:v>
                </c:pt>
                <c:pt idx="6">
                  <c:v>49.107100000000003</c:v>
                </c:pt>
                <c:pt idx="7">
                  <c:v>49.25</c:v>
                </c:pt>
                <c:pt idx="8">
                  <c:v>49.410699999999999</c:v>
                </c:pt>
                <c:pt idx="9">
                  <c:v>50.125</c:v>
                </c:pt>
                <c:pt idx="10">
                  <c:v>48.892899999999997</c:v>
                </c:pt>
                <c:pt idx="11">
                  <c:v>49.142899999999997</c:v>
                </c:pt>
                <c:pt idx="12">
                  <c:v>48.821399999999997</c:v>
                </c:pt>
                <c:pt idx="13">
                  <c:v>48.142899999999997</c:v>
                </c:pt>
                <c:pt idx="14">
                  <c:v>48.892899999999997</c:v>
                </c:pt>
                <c:pt idx="15">
                  <c:v>47.946399999999997</c:v>
                </c:pt>
                <c:pt idx="16">
                  <c:v>49.035699999999999</c:v>
                </c:pt>
                <c:pt idx="17">
                  <c:v>49.160699999999999</c:v>
                </c:pt>
                <c:pt idx="18">
                  <c:v>49.25</c:v>
                </c:pt>
                <c:pt idx="19">
                  <c:v>48.589300000000001</c:v>
                </c:pt>
                <c:pt idx="20">
                  <c:v>49.678600000000003</c:v>
                </c:pt>
                <c:pt idx="21">
                  <c:v>49.321399999999997</c:v>
                </c:pt>
                <c:pt idx="22">
                  <c:v>49.285699999999999</c:v>
                </c:pt>
                <c:pt idx="23">
                  <c:v>49.25</c:v>
                </c:pt>
                <c:pt idx="24">
                  <c:v>49.232100000000003</c:v>
                </c:pt>
                <c:pt idx="25">
                  <c:v>49.142899999999997</c:v>
                </c:pt>
                <c:pt idx="26">
                  <c:v>48.821399999999997</c:v>
                </c:pt>
                <c:pt idx="27">
                  <c:v>48.535699999999999</c:v>
                </c:pt>
                <c:pt idx="28">
                  <c:v>49.357100000000003</c:v>
                </c:pt>
                <c:pt idx="29">
                  <c:v>49.732100000000003</c:v>
                </c:pt>
                <c:pt idx="30">
                  <c:v>51.285699999999999</c:v>
                </c:pt>
                <c:pt idx="31">
                  <c:v>49.910699999999999</c:v>
                </c:pt>
                <c:pt idx="32">
                  <c:v>49.482100000000003</c:v>
                </c:pt>
                <c:pt idx="33">
                  <c:v>50.303600000000003</c:v>
                </c:pt>
                <c:pt idx="34">
                  <c:v>50.5</c:v>
                </c:pt>
                <c:pt idx="35">
                  <c:v>51.035699999999999</c:v>
                </c:pt>
                <c:pt idx="36">
                  <c:v>51.428600000000003</c:v>
                </c:pt>
                <c:pt idx="37">
                  <c:v>52.571399999999997</c:v>
                </c:pt>
                <c:pt idx="38">
                  <c:v>52.732100000000003</c:v>
                </c:pt>
                <c:pt idx="39">
                  <c:v>52.714300000000001</c:v>
                </c:pt>
                <c:pt idx="40">
                  <c:v>54.553600000000003</c:v>
                </c:pt>
                <c:pt idx="41">
                  <c:v>56.642899999999997</c:v>
                </c:pt>
                <c:pt idx="42">
                  <c:v>56.732100000000003</c:v>
                </c:pt>
                <c:pt idx="43">
                  <c:v>57.732100000000003</c:v>
                </c:pt>
                <c:pt idx="44">
                  <c:v>60.339300000000001</c:v>
                </c:pt>
                <c:pt idx="45">
                  <c:v>62.303600000000003</c:v>
                </c:pt>
                <c:pt idx="46">
                  <c:v>64.696399999999997</c:v>
                </c:pt>
                <c:pt idx="47">
                  <c:v>68.267899999999997</c:v>
                </c:pt>
                <c:pt idx="48">
                  <c:v>73.125</c:v>
                </c:pt>
                <c:pt idx="49">
                  <c:v>78.178600000000003</c:v>
                </c:pt>
                <c:pt idx="50">
                  <c:v>84.696399999999997</c:v>
                </c:pt>
                <c:pt idx="51">
                  <c:v>89.571399999999997</c:v>
                </c:pt>
                <c:pt idx="52">
                  <c:v>96.910700000000006</c:v>
                </c:pt>
                <c:pt idx="53">
                  <c:v>104.625</c:v>
                </c:pt>
                <c:pt idx="54">
                  <c:v>111.4286</c:v>
                </c:pt>
                <c:pt idx="55">
                  <c:v>116.9286</c:v>
                </c:pt>
                <c:pt idx="56">
                  <c:v>121.625</c:v>
                </c:pt>
                <c:pt idx="57">
                  <c:v>124.6964</c:v>
                </c:pt>
                <c:pt idx="58">
                  <c:v>126.46429999999999</c:v>
                </c:pt>
                <c:pt idx="59">
                  <c:v>125.8929</c:v>
                </c:pt>
                <c:pt idx="60">
                  <c:v>123.78570000000001</c:v>
                </c:pt>
                <c:pt idx="61">
                  <c:v>119.9464</c:v>
                </c:pt>
                <c:pt idx="62">
                  <c:v>112.96429999999999</c:v>
                </c:pt>
                <c:pt idx="63">
                  <c:v>102.9286</c:v>
                </c:pt>
                <c:pt idx="64">
                  <c:v>90.357100000000003</c:v>
                </c:pt>
                <c:pt idx="65">
                  <c:v>74.803600000000003</c:v>
                </c:pt>
                <c:pt idx="66">
                  <c:v>62.946399999999997</c:v>
                </c:pt>
                <c:pt idx="67">
                  <c:v>58.321399999999997</c:v>
                </c:pt>
                <c:pt idx="68">
                  <c:v>58.392899999999997</c:v>
                </c:pt>
                <c:pt idx="69">
                  <c:v>60.321399999999997</c:v>
                </c:pt>
                <c:pt idx="70">
                  <c:v>62.642899999999997</c:v>
                </c:pt>
                <c:pt idx="71">
                  <c:v>66.196399999999997</c:v>
                </c:pt>
                <c:pt idx="72">
                  <c:v>71.035700000000006</c:v>
                </c:pt>
                <c:pt idx="73">
                  <c:v>75.339299999999994</c:v>
                </c:pt>
                <c:pt idx="74">
                  <c:v>80.767899999999997</c:v>
                </c:pt>
                <c:pt idx="75">
                  <c:v>85.785700000000006</c:v>
                </c:pt>
                <c:pt idx="76">
                  <c:v>90.285700000000006</c:v>
                </c:pt>
                <c:pt idx="77">
                  <c:v>94.25</c:v>
                </c:pt>
                <c:pt idx="78">
                  <c:v>97.5</c:v>
                </c:pt>
                <c:pt idx="79">
                  <c:v>97.232100000000003</c:v>
                </c:pt>
                <c:pt idx="80">
                  <c:v>96.089299999999994</c:v>
                </c:pt>
                <c:pt idx="81">
                  <c:v>91.267899999999997</c:v>
                </c:pt>
                <c:pt idx="82">
                  <c:v>84.964299999999994</c:v>
                </c:pt>
                <c:pt idx="83">
                  <c:v>75.107100000000003</c:v>
                </c:pt>
                <c:pt idx="84">
                  <c:v>65.178600000000003</c:v>
                </c:pt>
                <c:pt idx="85">
                  <c:v>53.964300000000001</c:v>
                </c:pt>
                <c:pt idx="86">
                  <c:v>49.017899999999997</c:v>
                </c:pt>
                <c:pt idx="87">
                  <c:v>48.142899999999997</c:v>
                </c:pt>
                <c:pt idx="88">
                  <c:v>46.910699999999999</c:v>
                </c:pt>
                <c:pt idx="89">
                  <c:v>46.928600000000003</c:v>
                </c:pt>
                <c:pt idx="90">
                  <c:v>48.446399999999997</c:v>
                </c:pt>
                <c:pt idx="91">
                  <c:v>47.142899999999997</c:v>
                </c:pt>
                <c:pt idx="92">
                  <c:v>47.053600000000003</c:v>
                </c:pt>
                <c:pt idx="93">
                  <c:v>46.75</c:v>
                </c:pt>
                <c:pt idx="94">
                  <c:v>47.428600000000003</c:v>
                </c:pt>
                <c:pt idx="95">
                  <c:v>47.428600000000003</c:v>
                </c:pt>
                <c:pt idx="96">
                  <c:v>47.553600000000003</c:v>
                </c:pt>
                <c:pt idx="97">
                  <c:v>48.196399999999997</c:v>
                </c:pt>
                <c:pt idx="98">
                  <c:v>48.214300000000001</c:v>
                </c:pt>
                <c:pt idx="99">
                  <c:v>48.392899999999997</c:v>
                </c:pt>
                <c:pt idx="100">
                  <c:v>48.571399999999997</c:v>
                </c:pt>
                <c:pt idx="101">
                  <c:v>48.375</c:v>
                </c:pt>
                <c:pt idx="102">
                  <c:v>47.696399999999997</c:v>
                </c:pt>
                <c:pt idx="103">
                  <c:v>47.642899999999997</c:v>
                </c:pt>
                <c:pt idx="104">
                  <c:v>47.482100000000003</c:v>
                </c:pt>
                <c:pt idx="105">
                  <c:v>47.5</c:v>
                </c:pt>
                <c:pt idx="106">
                  <c:v>45.839300000000001</c:v>
                </c:pt>
                <c:pt idx="107">
                  <c:v>46.375</c:v>
                </c:pt>
                <c:pt idx="108">
                  <c:v>46.785699999999999</c:v>
                </c:pt>
                <c:pt idx="109">
                  <c:v>46.160699999999999</c:v>
                </c:pt>
                <c:pt idx="110">
                  <c:v>45.767899999999997</c:v>
                </c:pt>
                <c:pt idx="111">
                  <c:v>46.071399999999997</c:v>
                </c:pt>
                <c:pt idx="112">
                  <c:v>46.607100000000003</c:v>
                </c:pt>
                <c:pt idx="113">
                  <c:v>46.339300000000001</c:v>
                </c:pt>
                <c:pt idx="114">
                  <c:v>45.642899999999997</c:v>
                </c:pt>
                <c:pt idx="115">
                  <c:v>45.75</c:v>
                </c:pt>
                <c:pt idx="116">
                  <c:v>46.125</c:v>
                </c:pt>
                <c:pt idx="117">
                  <c:v>45.428600000000003</c:v>
                </c:pt>
                <c:pt idx="118">
                  <c:v>45.428600000000003</c:v>
                </c:pt>
                <c:pt idx="119">
                  <c:v>45.553600000000003</c:v>
                </c:pt>
                <c:pt idx="120">
                  <c:v>45.607100000000003</c:v>
                </c:pt>
                <c:pt idx="121">
                  <c:v>44.321399999999997</c:v>
                </c:pt>
                <c:pt idx="122">
                  <c:v>44.375</c:v>
                </c:pt>
                <c:pt idx="123">
                  <c:v>45.089300000000001</c:v>
                </c:pt>
                <c:pt idx="124">
                  <c:v>44.5</c:v>
                </c:pt>
                <c:pt idx="125">
                  <c:v>45.928600000000003</c:v>
                </c:pt>
                <c:pt idx="126">
                  <c:v>45.196399999999997</c:v>
                </c:pt>
                <c:pt idx="127">
                  <c:v>45.107100000000003</c:v>
                </c:pt>
                <c:pt idx="128">
                  <c:v>44.767899999999997</c:v>
                </c:pt>
                <c:pt idx="129">
                  <c:v>44.714300000000001</c:v>
                </c:pt>
                <c:pt idx="130">
                  <c:v>44.607100000000003</c:v>
                </c:pt>
                <c:pt idx="131">
                  <c:v>44.589300000000001</c:v>
                </c:pt>
                <c:pt idx="132">
                  <c:v>44.928600000000003</c:v>
                </c:pt>
                <c:pt idx="133">
                  <c:v>44.232100000000003</c:v>
                </c:pt>
                <c:pt idx="134">
                  <c:v>43.553600000000003</c:v>
                </c:pt>
                <c:pt idx="135">
                  <c:v>43.5</c:v>
                </c:pt>
                <c:pt idx="136">
                  <c:v>44.071399999999997</c:v>
                </c:pt>
                <c:pt idx="137">
                  <c:v>43.910699999999999</c:v>
                </c:pt>
                <c:pt idx="138">
                  <c:v>44.428600000000003</c:v>
                </c:pt>
                <c:pt idx="139">
                  <c:v>44.767899999999997</c:v>
                </c:pt>
                <c:pt idx="140">
                  <c:v>43.928600000000003</c:v>
                </c:pt>
                <c:pt idx="141">
                  <c:v>44.214300000000001</c:v>
                </c:pt>
                <c:pt idx="142">
                  <c:v>43.785699999999999</c:v>
                </c:pt>
                <c:pt idx="143">
                  <c:v>44.285699999999999</c:v>
                </c:pt>
                <c:pt idx="144">
                  <c:v>43.214300000000001</c:v>
                </c:pt>
                <c:pt idx="145">
                  <c:v>43.517899999999997</c:v>
                </c:pt>
                <c:pt idx="146">
                  <c:v>43.803600000000003</c:v>
                </c:pt>
                <c:pt idx="147">
                  <c:v>42.928600000000003</c:v>
                </c:pt>
                <c:pt idx="148">
                  <c:v>43.053600000000003</c:v>
                </c:pt>
                <c:pt idx="149">
                  <c:v>43.464300000000001</c:v>
                </c:pt>
                <c:pt idx="150">
                  <c:v>43.660699999999999</c:v>
                </c:pt>
                <c:pt idx="151">
                  <c:v>42.767899999999997</c:v>
                </c:pt>
                <c:pt idx="152">
                  <c:v>42.982100000000003</c:v>
                </c:pt>
                <c:pt idx="153">
                  <c:v>43.482100000000003</c:v>
                </c:pt>
                <c:pt idx="154">
                  <c:v>43.053600000000003</c:v>
                </c:pt>
                <c:pt idx="155">
                  <c:v>43.071399999999997</c:v>
                </c:pt>
                <c:pt idx="156">
                  <c:v>42.910699999999999</c:v>
                </c:pt>
                <c:pt idx="157">
                  <c:v>42.214300000000001</c:v>
                </c:pt>
                <c:pt idx="158">
                  <c:v>43.089300000000001</c:v>
                </c:pt>
                <c:pt idx="159">
                  <c:v>42.464300000000001</c:v>
                </c:pt>
                <c:pt idx="160">
                  <c:v>43.553600000000003</c:v>
                </c:pt>
                <c:pt idx="161">
                  <c:v>43.214300000000001</c:v>
                </c:pt>
                <c:pt idx="162">
                  <c:v>43.25</c:v>
                </c:pt>
                <c:pt idx="163">
                  <c:v>43.767899999999997</c:v>
                </c:pt>
                <c:pt idx="164">
                  <c:v>43.285699999999999</c:v>
                </c:pt>
                <c:pt idx="165">
                  <c:v>42.625</c:v>
                </c:pt>
                <c:pt idx="166">
                  <c:v>43.178600000000003</c:v>
                </c:pt>
                <c:pt idx="167">
                  <c:v>43.160699999999999</c:v>
                </c:pt>
                <c:pt idx="168">
                  <c:v>42.892899999999997</c:v>
                </c:pt>
                <c:pt idx="169">
                  <c:v>42.821399999999997</c:v>
                </c:pt>
                <c:pt idx="170">
                  <c:v>43.339300000000001</c:v>
                </c:pt>
                <c:pt idx="171">
                  <c:v>43.535699999999999</c:v>
                </c:pt>
                <c:pt idx="172">
                  <c:v>42.196399999999997</c:v>
                </c:pt>
                <c:pt idx="173">
                  <c:v>42.178600000000003</c:v>
                </c:pt>
                <c:pt idx="174">
                  <c:v>42.482100000000003</c:v>
                </c:pt>
                <c:pt idx="175">
                  <c:v>43.767899999999997</c:v>
                </c:pt>
                <c:pt idx="176">
                  <c:v>42.607100000000003</c:v>
                </c:pt>
                <c:pt idx="177">
                  <c:v>43.125</c:v>
                </c:pt>
                <c:pt idx="178">
                  <c:v>42.517899999999997</c:v>
                </c:pt>
                <c:pt idx="179">
                  <c:v>42.607100000000003</c:v>
                </c:pt>
                <c:pt idx="180">
                  <c:v>43.767899999999997</c:v>
                </c:pt>
                <c:pt idx="181">
                  <c:v>42.517899999999997</c:v>
                </c:pt>
                <c:pt idx="182">
                  <c:v>43.517899999999997</c:v>
                </c:pt>
                <c:pt idx="183">
                  <c:v>42.589300000000001</c:v>
                </c:pt>
                <c:pt idx="184">
                  <c:v>42.392899999999997</c:v>
                </c:pt>
                <c:pt idx="185">
                  <c:v>43.017899999999997</c:v>
                </c:pt>
                <c:pt idx="186">
                  <c:v>43.053600000000003</c:v>
                </c:pt>
                <c:pt idx="187">
                  <c:v>42.571399999999997</c:v>
                </c:pt>
                <c:pt idx="188">
                  <c:v>42.142899999999997</c:v>
                </c:pt>
                <c:pt idx="189">
                  <c:v>42.625</c:v>
                </c:pt>
                <c:pt idx="190">
                  <c:v>42</c:v>
                </c:pt>
                <c:pt idx="191">
                  <c:v>42.875</c:v>
                </c:pt>
                <c:pt idx="192">
                  <c:v>43</c:v>
                </c:pt>
                <c:pt idx="193">
                  <c:v>42.410699999999999</c:v>
                </c:pt>
                <c:pt idx="194">
                  <c:v>43.071399999999997</c:v>
                </c:pt>
                <c:pt idx="195">
                  <c:v>43.071399999999997</c:v>
                </c:pt>
                <c:pt idx="196">
                  <c:v>41.642899999999997</c:v>
                </c:pt>
                <c:pt idx="197">
                  <c:v>41.660699999999999</c:v>
                </c:pt>
                <c:pt idx="198">
                  <c:v>42.375</c:v>
                </c:pt>
                <c:pt idx="199">
                  <c:v>42.285699999999999</c:v>
                </c:pt>
                <c:pt idx="200">
                  <c:v>42.321399999999997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49.386453749267893</c:v>
                </c:pt>
                <c:pt idx="10">
                  <c:v>49.421565515047959</c:v>
                </c:pt>
                <c:pt idx="11">
                  <c:v>49.456674350094254</c:v>
                </c:pt>
                <c:pt idx="12">
                  <c:v>49.491779475085941</c:v>
                </c:pt>
                <c:pt idx="13">
                  <c:v>49.52687998784247</c:v>
                </c:pt>
                <c:pt idx="14">
                  <c:v>49.561974846934397</c:v>
                </c:pt>
                <c:pt idx="15">
                  <c:v>49.59706285329203</c:v>
                </c:pt>
                <c:pt idx="16">
                  <c:v>49.632142629585168</c:v>
                </c:pt>
                <c:pt idx="17">
                  <c:v>49.667212597129527</c:v>
                </c:pt>
                <c:pt idx="18">
                  <c:v>49.702270950076134</c:v>
                </c:pt>
                <c:pt idx="19">
                  <c:v>49.73731562669947</c:v>
                </c:pt>
                <c:pt idx="20">
                  <c:v>49.772344277854273</c:v>
                </c:pt>
                <c:pt idx="21">
                  <c:v>49.807354233506729</c:v>
                </c:pt>
                <c:pt idx="22">
                  <c:v>49.842342470761743</c:v>
                </c:pt>
                <c:pt idx="23">
                  <c:v>49.877305593934928</c:v>
                </c:pt>
                <c:pt idx="24">
                  <c:v>49.91223985647148</c:v>
                </c:pt>
                <c:pt idx="25">
                  <c:v>49.947141304195554</c:v>
                </c:pt>
                <c:pt idx="26">
                  <c:v>49.982006241909858</c:v>
                </c:pt>
                <c:pt idx="27">
                  <c:v>50.016832513942163</c:v>
                </c:pt>
                <c:pt idx="28">
                  <c:v>50.05162273723078</c:v>
                </c:pt>
                <c:pt idx="29">
                  <c:v>50.086392010107701</c:v>
                </c:pt>
                <c:pt idx="30">
                  <c:v>50.121185427611302</c:v>
                </c:pt>
                <c:pt idx="31">
                  <c:v>50.156116118736044</c:v>
                </c:pt>
                <c:pt idx="32">
                  <c:v>50.191444240653013</c:v>
                </c:pt>
                <c:pt idx="33">
                  <c:v>50.227733765343785</c:v>
                </c:pt>
                <c:pt idx="34">
                  <c:v>50.26614949137339</c:v>
                </c:pt>
                <c:pt idx="35">
                  <c:v>50.308993020760305</c:v>
                </c:pt>
                <c:pt idx="36">
                  <c:v>50.36062167564674</c:v>
                </c:pt>
                <c:pt idx="37">
                  <c:v>50.428939895209886</c:v>
                </c:pt>
                <c:pt idx="38">
                  <c:v>50.527678986569626</c:v>
                </c:pt>
                <c:pt idx="39">
                  <c:v>50.679654684329961</c:v>
                </c:pt>
                <c:pt idx="40">
                  <c:v>50.921066744831954</c:v>
                </c:pt>
                <c:pt idx="41">
                  <c:v>51.306632146739616</c:v>
                </c:pt>
                <c:pt idx="42">
                  <c:v>51.914893955879315</c:v>
                </c:pt>
                <c:pt idx="43">
                  <c:v>52.852443892235655</c:v>
                </c:pt>
                <c:pt idx="44">
                  <c:v>54.255147210439027</c:v>
                </c:pt>
                <c:pt idx="45">
                  <c:v>56.283979212246606</c:v>
                </c:pt>
                <c:pt idx="46">
                  <c:v>59.113076585728123</c:v>
                </c:pt>
                <c:pt idx="47">
                  <c:v>62.908387710540531</c:v>
                </c:pt>
                <c:pt idx="48">
                  <c:v>67.797064870055493</c:v>
                </c:pt>
                <c:pt idx="49">
                  <c:v>73.830387389645963</c:v>
                </c:pt>
                <c:pt idx="50">
                  <c:v>80.946050698860716</c:v>
                </c:pt>
                <c:pt idx="51">
                  <c:v>88.938227300529917</c:v>
                </c:pt>
                <c:pt idx="52">
                  <c:v>97.444830574790828</c:v>
                </c:pt>
                <c:pt idx="53">
                  <c:v>105.95998565341941</c:v>
                </c:pt>
                <c:pt idx="54">
                  <c:v>113.87551963681804</c:v>
                </c:pt>
                <c:pt idx="55">
                  <c:v>120.54891745967709</c:v>
                </c:pt>
                <c:pt idx="56">
                  <c:v>125.38816387075583</c:v>
                </c:pt>
                <c:pt idx="57">
                  <c:v>127.93827733660038</c:v>
                </c:pt>
                <c:pt idx="58">
                  <c:v>127.95209161505156</c:v>
                </c:pt>
                <c:pt idx="59">
                  <c:v>125.4300469459281</c:v>
                </c:pt>
                <c:pt idx="60">
                  <c:v>120.62014609749514</c:v>
                </c:pt>
                <c:pt idx="61">
                  <c:v>113.97817233954318</c:v>
                </c:pt>
                <c:pt idx="62">
                  <c:v>106.09727818929183</c:v>
                </c:pt>
                <c:pt idx="63">
                  <c:v>97.622687360426355</c:v>
                </c:pt>
                <c:pt idx="64">
                  <c:v>89.169928165611196</c:v>
                </c:pt>
                <c:pt idx="65">
                  <c:v>81.263433995907647</c:v>
                </c:pt>
                <c:pt idx="66">
                  <c:v>74.307241452900413</c:v>
                </c:pt>
                <c:pt idx="67">
                  <c:v>68.591894725368789</c:v>
                </c:pt>
                <c:pt idx="68">
                  <c:v>64.332087398117082</c:v>
                </c:pt>
                <c:pt idx="69">
                  <c:v>61.718370759262292</c:v>
                </c:pt>
                <c:pt idx="70">
                  <c:v>60.955183194895383</c:v>
                </c:pt>
                <c:pt idx="71">
                  <c:v>62.251864907571502</c:v>
                </c:pt>
                <c:pt idx="72">
                  <c:v>65.742068024279149</c:v>
                </c:pt>
                <c:pt idx="73">
                  <c:v>71.3369687563046</c:v>
                </c:pt>
                <c:pt idx="74">
                  <c:v>78.564037377208393</c:v>
                </c:pt>
                <c:pt idx="75">
                  <c:v>86.482628424211683</c:v>
                </c:pt>
                <c:pt idx="76">
                  <c:v>93.766623203973126</c:v>
                </c:pt>
                <c:pt idx="77">
                  <c:v>98.982908904350694</c:v>
                </c:pt>
                <c:pt idx="78">
                  <c:v>100.99170362307416</c:v>
                </c:pt>
                <c:pt idx="79">
                  <c:v>99.308947262822329</c:v>
                </c:pt>
                <c:pt idx="80">
                  <c:v>94.264154087624121</c:v>
                </c:pt>
                <c:pt idx="81">
                  <c:v>86.876007259630029</c:v>
                </c:pt>
                <c:pt idx="82">
                  <c:v>78.50406526710853</c:v>
                </c:pt>
                <c:pt idx="83">
                  <c:v>70.435799166533343</c:v>
                </c:pt>
                <c:pt idx="84">
                  <c:v>63.576911875001237</c:v>
                </c:pt>
                <c:pt idx="85">
                  <c:v>58.336330607279585</c:v>
                </c:pt>
                <c:pt idx="86">
                  <c:v>54.693236862590965</c:v>
                </c:pt>
                <c:pt idx="87">
                  <c:v>52.363590839855</c:v>
                </c:pt>
                <c:pt idx="88">
                  <c:v>50.973388507142488</c:v>
                </c:pt>
                <c:pt idx="89">
                  <c:v>50.179853837066929</c:v>
                </c:pt>
                <c:pt idx="90">
                  <c:v>49.726497524694039</c:v>
                </c:pt>
                <c:pt idx="91">
                  <c:v>49.448153073335845</c:v>
                </c:pt>
                <c:pt idx="92">
                  <c:v>49.251073493168583</c:v>
                </c:pt>
                <c:pt idx="93">
                  <c:v>49.087803038027118</c:v>
                </c:pt>
                <c:pt idx="94">
                  <c:v>48.93684743946681</c:v>
                </c:pt>
                <c:pt idx="95">
                  <c:v>48.789580711023888</c:v>
                </c:pt>
                <c:pt idx="96">
                  <c:v>48.643079862910341</c:v>
                </c:pt>
                <c:pt idx="97">
                  <c:v>48.496692533142479</c:v>
                </c:pt>
                <c:pt idx="98">
                  <c:v>48.350572964647526</c:v>
                </c:pt>
                <c:pt idx="99">
                  <c:v>48.205118982606848</c:v>
                </c:pt>
                <c:pt idx="100">
                  <c:v>48.060774183303081</c:v>
                </c:pt>
                <c:pt idx="101">
                  <c:v>47.917963122798149</c:v>
                </c:pt>
                <c:pt idx="102">
                  <c:v>47.77707079292275</c:v>
                </c:pt>
                <c:pt idx="103">
                  <c:v>47.638436107266863</c:v>
                </c:pt>
                <c:pt idx="104">
                  <c:v>47.502350042243251</c:v>
                </c:pt>
                <c:pt idx="105">
                  <c:v>47.369055739622894</c:v>
                </c:pt>
                <c:pt idx="106">
                  <c:v>47.23874977290744</c:v>
                </c:pt>
                <c:pt idx="107">
                  <c:v>47.111584262936958</c:v>
                </c:pt>
                <c:pt idx="108">
                  <c:v>46.987669640211941</c:v>
                </c:pt>
                <c:pt idx="109">
                  <c:v>46.867077880164217</c:v>
                </c:pt>
                <c:pt idx="110">
                  <c:v>46.749846053180711</c:v>
                </c:pt>
                <c:pt idx="111">
                  <c:v>46.635980047779029</c:v>
                </c:pt>
                <c:pt idx="112">
                  <c:v>46.525458344361297</c:v>
                </c:pt>
                <c:pt idx="113">
                  <c:v>46.418235737370878</c:v>
                </c:pt>
                <c:pt idx="114">
                  <c:v>46.314246924169112</c:v>
                </c:pt>
                <c:pt idx="115">
                  <c:v>46.213409898496096</c:v>
                </c:pt>
                <c:pt idx="116">
                  <c:v>46.115629104243872</c:v>
                </c:pt>
                <c:pt idx="117">
                  <c:v>46.020798320993165</c:v>
                </c:pt>
                <c:pt idx="118">
                  <c:v>45.928803266127197</c:v>
                </c:pt>
                <c:pt idx="119">
                  <c:v>45.839523909302898</c:v>
                </c:pt>
                <c:pt idx="120">
                  <c:v>45.752836503734066</c:v>
                </c:pt>
                <c:pt idx="121">
                  <c:v>45.66861534531656</c:v>
                </c:pt>
                <c:pt idx="122">
                  <c:v>45.586734275349876</c:v>
                </c:pt>
                <c:pt idx="123">
                  <c:v>45.507067945754521</c:v>
                </c:pt>
                <c:pt idx="124">
                  <c:v>45.429492867522583</c:v>
                </c:pt>
                <c:pt idx="125">
                  <c:v>45.35388826393001</c:v>
                </c:pt>
                <c:pt idx="126">
                  <c:v>45.280136750016737</c:v>
                </c:pt>
                <c:pt idx="127">
                  <c:v>45.208124859212688</c:v>
                </c:pt>
                <c:pt idx="128">
                  <c:v>45.137743436927636</c:v>
                </c:pt>
                <c:pt idx="129">
                  <c:v>45.068887919576611</c:v>
                </c:pt>
                <c:pt idx="130">
                  <c:v>45.001458515995402</c:v>
                </c:pt>
                <c:pt idx="131">
                  <c:v>44.93536030660475</c:v>
                </c:pt>
                <c:pt idx="132">
                  <c:v>44.870503274075482</c:v>
                </c:pt>
                <c:pt idx="133">
                  <c:v>44.806802277680418</c:v>
                </c:pt>
                <c:pt idx="134">
                  <c:v>44.744176982028563</c:v>
                </c:pt>
                <c:pt idx="135">
                  <c:v>44.682551749485043</c:v>
                </c:pt>
                <c:pt idx="136">
                  <c:v>44.621855504300335</c:v>
                </c:pt>
                <c:pt idx="137">
                  <c:v>44.562021575311093</c:v>
                </c:pt>
                <c:pt idx="138">
                  <c:v>44.502987523032218</c:v>
                </c:pt>
                <c:pt idx="139">
                  <c:v>44.444694956033956</c:v>
                </c:pt>
                <c:pt idx="140">
                  <c:v>44.387089340681428</c:v>
                </c:pt>
                <c:pt idx="141">
                  <c:v>44.330119807601079</c:v>
                </c:pt>
                <c:pt idx="142">
                  <c:v>44.273738957619976</c:v>
                </c:pt>
                <c:pt idx="143">
                  <c:v>44.217902669390512</c:v>
                </c:pt>
                <c:pt idx="144">
                  <c:v>44.162569910457691</c:v>
                </c:pt>
                <c:pt idx="145">
                  <c:v>44.107702553137727</c:v>
                </c:pt>
                <c:pt idx="146">
                  <c:v>44.053265196249654</c:v>
                </c:pt>
                <c:pt idx="147">
                  <c:v>43.999224993466981</c:v>
                </c:pt>
                <c:pt idx="148">
                  <c:v>43.945551488827519</c:v>
                </c:pt>
                <c:pt idx="149">
                  <c:v>43.892216459750493</c:v>
                </c:pt>
                <c:pt idx="150">
                  <c:v>43.839193767755191</c:v>
                </c:pt>
                <c:pt idx="151">
                  <c:v>43.786459216949687</c:v>
                </c:pt>
                <c:pt idx="152">
                  <c:v>43.733990420257051</c:v>
                </c:pt>
                <c:pt idx="153">
                  <c:v>43.681766673266772</c:v>
                </c:pt>
                <c:pt idx="154">
                  <c:v>43.629768835536822</c:v>
                </c:pt>
                <c:pt idx="155">
                  <c:v>43.577979219124252</c:v>
                </c:pt>
                <c:pt idx="156">
                  <c:v>43.526381484087324</c:v>
                </c:pt>
                <c:pt idx="157">
                  <c:v>43.474960540677024</c:v>
                </c:pt>
                <c:pt idx="158">
                  <c:v>43.423702457919546</c:v>
                </c:pt>
                <c:pt idx="159">
                  <c:v>43.37259437828147</c:v>
                </c:pt>
                <c:pt idx="160">
                  <c:v>43.32162443810514</c:v>
                </c:pt>
                <c:pt idx="161">
                  <c:v>43.270781693502343</c:v>
                </c:pt>
                <c:pt idx="162">
                  <c:v>43.220056051397727</c:v>
                </c:pt>
                <c:pt idx="163">
                  <c:v>43.169438205420114</c:v>
                </c:pt>
                <c:pt idx="164">
                  <c:v>43.118919576348496</c:v>
                </c:pt>
                <c:pt idx="165">
                  <c:v>43.068492256829188</c:v>
                </c:pt>
                <c:pt idx="166">
                  <c:v>43.018148960092475</c:v>
                </c:pt>
                <c:pt idx="167">
                  <c:v>42.967882972408241</c:v>
                </c:pt>
                <c:pt idx="168">
                  <c:v>42.91768810903308</c:v>
                </c:pt>
                <c:pt idx="169">
                  <c:v>42.867558673413662</c:v>
                </c:pt>
                <c:pt idx="170">
                  <c:v>42.817489419423765</c:v>
                </c:pt>
                <c:pt idx="171">
                  <c:v>42.767475516424938</c:v>
                </c:pt>
                <c:pt idx="172">
                  <c:v>42.717512516952972</c:v>
                </c:pt>
                <c:pt idx="173">
                  <c:v>42.667596326844169</c:v>
                </c:pt>
                <c:pt idx="174">
                  <c:v>42.617723177627049</c:v>
                </c:pt>
                <c:pt idx="175">
                  <c:v>42.567889601016084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49.386453749267893</c:v>
                </c:pt>
                <c:pt idx="10">
                  <c:v>49.421565515047959</c:v>
                </c:pt>
                <c:pt idx="11">
                  <c:v>49.456674350094239</c:v>
                </c:pt>
                <c:pt idx="12">
                  <c:v>49.49177947508587</c:v>
                </c:pt>
                <c:pt idx="13">
                  <c:v>49.526879987842158</c:v>
                </c:pt>
                <c:pt idx="14">
                  <c:v>49.561974846933033</c:v>
                </c:pt>
                <c:pt idx="15">
                  <c:v>49.597062853286268</c:v>
                </c:pt>
                <c:pt idx="16">
                  <c:v>49.63214262956167</c:v>
                </c:pt>
                <c:pt idx="17">
                  <c:v>49.667212597036851</c:v>
                </c:pt>
                <c:pt idx="18">
                  <c:v>49.702270949722582</c:v>
                </c:pt>
                <c:pt idx="19">
                  <c:v>49.737315625395162</c:v>
                </c:pt>
                <c:pt idx="20">
                  <c:v>49.772344273200829</c:v>
                </c:pt>
                <c:pt idx="21">
                  <c:v>49.807354217451007</c:v>
                </c:pt>
                <c:pt idx="22">
                  <c:v>49.842342417188497</c:v>
                </c:pt>
                <c:pt idx="23">
                  <c:v>49.877305421061386</c:v>
                </c:pt>
                <c:pt idx="24">
                  <c:v>49.912239316996178</c:v>
                </c:pt>
                <c:pt idx="25">
                  <c:v>49.947139676110567</c:v>
                </c:pt>
                <c:pt idx="26">
                  <c:v>49.98200149025319</c:v>
                </c:pt>
                <c:pt idx="27">
                  <c:v>50.016819102499085</c:v>
                </c:pt>
                <c:pt idx="28">
                  <c:v>50.051586129867978</c:v>
                </c:pt>
                <c:pt idx="29">
                  <c:v>50.086295377466193</c:v>
                </c:pt>
                <c:pt idx="30">
                  <c:v>50.120938743183707</c:v>
                </c:pt>
                <c:pt idx="31">
                  <c:v>50.155507112004074</c:v>
                </c:pt>
                <c:pt idx="32">
                  <c:v>50.189990238909488</c:v>
                </c:pt>
                <c:pt idx="33">
                  <c:v>50.224376619284193</c:v>
                </c:pt>
                <c:pt idx="34">
                  <c:v>50.258653345640674</c:v>
                </c:pt>
                <c:pt idx="35">
                  <c:v>50.292805949413193</c:v>
                </c:pt>
                <c:pt idx="36">
                  <c:v>50.326818226486402</c:v>
                </c:pt>
                <c:pt idx="37">
                  <c:v>50.360672045053683</c:v>
                </c:pt>
                <c:pt idx="38">
                  <c:v>50.394347134334645</c:v>
                </c:pt>
                <c:pt idx="39">
                  <c:v>50.427820852626766</c:v>
                </c:pt>
                <c:pt idx="40">
                  <c:v>50.461067933128213</c:v>
                </c:pt>
                <c:pt idx="41">
                  <c:v>50.494060205951641</c:v>
                </c:pt>
                <c:pt idx="42">
                  <c:v>50.526766294761472</c:v>
                </c:pt>
                <c:pt idx="43">
                  <c:v>50.559151286515863</c:v>
                </c:pt>
                <c:pt idx="44">
                  <c:v>50.591176372891987</c:v>
                </c:pt>
                <c:pt idx="45">
                  <c:v>50.622798462129012</c:v>
                </c:pt>
                <c:pt idx="46">
                  <c:v>50.653969760254292</c:v>
                </c:pt>
                <c:pt idx="47">
                  <c:v>50.684637320978361</c:v>
                </c:pt>
                <c:pt idx="48">
                  <c:v>50.714742563975733</c:v>
                </c:pt>
                <c:pt idx="49">
                  <c:v>50.74422076183005</c:v>
                </c:pt>
                <c:pt idx="50">
                  <c:v>50.773000496640826</c:v>
                </c:pt>
                <c:pt idx="51">
                  <c:v>50.801003088189958</c:v>
                </c:pt>
                <c:pt idx="52">
                  <c:v>50.828141996679562</c:v>
                </c:pt>
                <c:pt idx="53">
                  <c:v>50.8543222044092</c:v>
                </c:pt>
                <c:pt idx="54">
                  <c:v>50.879439582390575</c:v>
                </c:pt>
                <c:pt idx="55">
                  <c:v>50.903380249832828</c:v>
                </c:pt>
                <c:pt idx="56">
                  <c:v>50.92601993669733</c:v>
                </c:pt>
                <c:pt idx="57">
                  <c:v>50.947223362139773</c:v>
                </c:pt>
                <c:pt idx="58">
                  <c:v>50.966843644639766</c:v>
                </c:pt>
                <c:pt idx="59">
                  <c:v>50.984721762960987</c:v>
                </c:pt>
                <c:pt idx="60">
                  <c:v>51.000686090764923</c:v>
                </c:pt>
                <c:pt idx="61">
                  <c:v>51.014552031666184</c:v>
                </c:pt>
                <c:pt idx="62">
                  <c:v>51.026121785681539</c:v>
                </c:pt>
                <c:pt idx="63">
                  <c:v>51.035184282255756</c:v>
                </c:pt>
                <c:pt idx="64">
                  <c:v>51.041515319162087</c:v>
                </c:pt>
                <c:pt idx="65">
                  <c:v>51.044877950324967</c:v>
                </c:pt>
                <c:pt idx="66">
                  <c:v>51.045023168683777</c:v>
                </c:pt>
                <c:pt idx="67">
                  <c:v>51.041690932219566</c:v>
                </c:pt>
                <c:pt idx="68">
                  <c:v>51.034611581741828</c:v>
                </c:pt>
                <c:pt idx="69">
                  <c:v>51.023507697459394</c:v>
                </c:pt>
                <c:pt idx="70">
                  <c:v>51.008096437171815</c:v>
                </c:pt>
                <c:pt idx="71">
                  <c:v>50.98809239154194</c:v>
                </c:pt>
                <c:pt idx="72">
                  <c:v>50.963210980805528</c:v>
                </c:pt>
                <c:pt idx="73">
                  <c:v>50.93317240200173</c:v>
                </c:pt>
                <c:pt idx="74">
                  <c:v>50.897706116103514</c:v>
                </c:pt>
                <c:pt idx="75">
                  <c:v>50.856555840293453</c:v>
                </c:pt>
                <c:pt idx="76">
                  <c:v>50.80948498242828</c:v>
                </c:pt>
                <c:pt idx="77">
                  <c:v>50.756282423274662</c:v>
                </c:pt>
                <c:pt idx="78">
                  <c:v>50.696768518697105</c:v>
                </c:pt>
                <c:pt idx="79">
                  <c:v>50.630801160498144</c:v>
                </c:pt>
                <c:pt idx="80">
                  <c:v>50.558281703416114</c:v>
                </c:pt>
                <c:pt idx="81">
                  <c:v>50.479160539649399</c:v>
                </c:pt>
                <c:pt idx="82">
                  <c:v>50.393442084183455</c:v>
                </c:pt>
                <c:pt idx="83">
                  <c:v>50.301188927082634</c:v>
                </c:pt>
                <c:pt idx="84">
                  <c:v>50.20252491531437</c:v>
                </c:pt>
                <c:pt idx="85">
                  <c:v>50.097636948384647</c:v>
                </c:pt>
                <c:pt idx="86">
                  <c:v>49.986775309752502</c:v>
                </c:pt>
                <c:pt idx="87">
                  <c:v>49.870252408937276</c:v>
                </c:pt>
                <c:pt idx="88">
                  <c:v>49.748439875177013</c:v>
                </c:pt>
                <c:pt idx="89">
                  <c:v>49.621764018676281</c:v>
                </c:pt>
                <c:pt idx="90">
                  <c:v>49.490699754869723</c:v>
                </c:pt>
                <c:pt idx="91">
                  <c:v>49.355763164878297</c:v>
                </c:pt>
                <c:pt idx="92">
                  <c:v>49.21750293536941</c:v>
                </c:pt>
                <c:pt idx="93">
                  <c:v>49.076490977718343</c:v>
                </c:pt>
                <c:pt idx="94">
                  <c:v>48.933312565160094</c:v>
                </c:pt>
                <c:pt idx="95">
                  <c:v>48.788556344592479</c:v>
                </c:pt>
                <c:pt idx="96">
                  <c:v>48.642804575849425</c:v>
                </c:pt>
                <c:pt idx="97">
                  <c:v>48.49662392662583</c:v>
                </c:pt>
                <c:pt idx="98">
                  <c:v>48.350557108631584</c:v>
                </c:pt>
                <c:pt idx="99">
                  <c:v>48.205115584226725</c:v>
                </c:pt>
                <c:pt idx="100">
                  <c:v>48.06077350784394</c:v>
                </c:pt>
                <c:pt idx="101">
                  <c:v>47.91796299829636</c:v>
                </c:pt>
                <c:pt idx="102">
                  <c:v>47.777070771641277</c:v>
                </c:pt>
                <c:pt idx="103">
                  <c:v>47.638436103893383</c:v>
                </c:pt>
                <c:pt idx="104">
                  <c:v>47.502350041747341</c:v>
                </c:pt>
                <c:pt idx="105">
                  <c:v>47.369055739555293</c:v>
                </c:pt>
                <c:pt idx="106">
                  <c:v>47.238749772898892</c:v>
                </c:pt>
                <c:pt idx="107">
                  <c:v>47.111584262935956</c:v>
                </c:pt>
                <c:pt idx="108">
                  <c:v>46.987669640211834</c:v>
                </c:pt>
                <c:pt idx="109">
                  <c:v>46.867077880164203</c:v>
                </c:pt>
                <c:pt idx="110">
                  <c:v>46.749846053180711</c:v>
                </c:pt>
                <c:pt idx="111">
                  <c:v>46.635980047779029</c:v>
                </c:pt>
                <c:pt idx="112">
                  <c:v>46.525458344361297</c:v>
                </c:pt>
                <c:pt idx="113">
                  <c:v>46.418235737370878</c:v>
                </c:pt>
                <c:pt idx="114">
                  <c:v>46.314246924169112</c:v>
                </c:pt>
                <c:pt idx="115">
                  <c:v>46.213409898496096</c:v>
                </c:pt>
                <c:pt idx="116">
                  <c:v>46.115629104243872</c:v>
                </c:pt>
                <c:pt idx="117">
                  <c:v>46.020798320993165</c:v>
                </c:pt>
                <c:pt idx="118">
                  <c:v>45.928803266127197</c:v>
                </c:pt>
                <c:pt idx="119">
                  <c:v>45.839523909302898</c:v>
                </c:pt>
                <c:pt idx="120">
                  <c:v>45.752836503734066</c:v>
                </c:pt>
                <c:pt idx="121">
                  <c:v>45.66861534531656</c:v>
                </c:pt>
                <c:pt idx="122">
                  <c:v>45.586734275349876</c:v>
                </c:pt>
                <c:pt idx="123">
                  <c:v>45.507067945754521</c:v>
                </c:pt>
                <c:pt idx="124">
                  <c:v>45.429492867522583</c:v>
                </c:pt>
                <c:pt idx="125">
                  <c:v>45.35388826393001</c:v>
                </c:pt>
                <c:pt idx="126">
                  <c:v>45.280136750016737</c:v>
                </c:pt>
                <c:pt idx="127">
                  <c:v>45.208124859212688</c:v>
                </c:pt>
                <c:pt idx="128">
                  <c:v>45.137743436927636</c:v>
                </c:pt>
                <c:pt idx="129">
                  <c:v>45.068887919576611</c:v>
                </c:pt>
                <c:pt idx="130">
                  <c:v>45.001458515995402</c:v>
                </c:pt>
                <c:pt idx="131">
                  <c:v>44.93536030660475</c:v>
                </c:pt>
                <c:pt idx="132">
                  <c:v>44.870503274075482</c:v>
                </c:pt>
                <c:pt idx="133">
                  <c:v>44.806802277680418</c:v>
                </c:pt>
                <c:pt idx="134">
                  <c:v>44.744176982028563</c:v>
                </c:pt>
                <c:pt idx="135">
                  <c:v>44.682551749485043</c:v>
                </c:pt>
                <c:pt idx="136">
                  <c:v>44.621855504300335</c:v>
                </c:pt>
                <c:pt idx="137">
                  <c:v>44.562021575311093</c:v>
                </c:pt>
                <c:pt idx="138">
                  <c:v>44.502987523032218</c:v>
                </c:pt>
                <c:pt idx="139">
                  <c:v>44.444694956033956</c:v>
                </c:pt>
                <c:pt idx="140">
                  <c:v>44.387089340681428</c:v>
                </c:pt>
                <c:pt idx="141">
                  <c:v>44.330119807601079</c:v>
                </c:pt>
                <c:pt idx="142">
                  <c:v>44.273738957619976</c:v>
                </c:pt>
                <c:pt idx="143">
                  <c:v>44.217902669390512</c:v>
                </c:pt>
                <c:pt idx="144">
                  <c:v>44.162569910457691</c:v>
                </c:pt>
                <c:pt idx="145">
                  <c:v>44.107702553137727</c:v>
                </c:pt>
                <c:pt idx="146">
                  <c:v>44.053265196249654</c:v>
                </c:pt>
                <c:pt idx="147">
                  <c:v>43.999224993466981</c:v>
                </c:pt>
                <c:pt idx="148">
                  <c:v>43.945551488827519</c:v>
                </c:pt>
                <c:pt idx="149">
                  <c:v>43.892216459750493</c:v>
                </c:pt>
                <c:pt idx="150">
                  <c:v>43.839193767755191</c:v>
                </c:pt>
                <c:pt idx="151">
                  <c:v>43.786459216949687</c:v>
                </c:pt>
                <c:pt idx="152">
                  <c:v>43.733990420257051</c:v>
                </c:pt>
                <c:pt idx="153">
                  <c:v>43.681766673266772</c:v>
                </c:pt>
                <c:pt idx="154">
                  <c:v>43.629768835536822</c:v>
                </c:pt>
                <c:pt idx="155">
                  <c:v>43.577979219124252</c:v>
                </c:pt>
                <c:pt idx="156">
                  <c:v>43.526381484087324</c:v>
                </c:pt>
                <c:pt idx="157">
                  <c:v>43.474960540677024</c:v>
                </c:pt>
                <c:pt idx="158">
                  <c:v>43.423702457919546</c:v>
                </c:pt>
                <c:pt idx="159">
                  <c:v>43.37259437828147</c:v>
                </c:pt>
                <c:pt idx="160">
                  <c:v>43.32162443810514</c:v>
                </c:pt>
                <c:pt idx="161">
                  <c:v>43.270781693502343</c:v>
                </c:pt>
                <c:pt idx="162">
                  <c:v>43.220056051397727</c:v>
                </c:pt>
                <c:pt idx="163">
                  <c:v>43.169438205420114</c:v>
                </c:pt>
                <c:pt idx="164">
                  <c:v>43.118919576348496</c:v>
                </c:pt>
                <c:pt idx="165">
                  <c:v>43.068492256829188</c:v>
                </c:pt>
                <c:pt idx="166">
                  <c:v>43.018148960092475</c:v>
                </c:pt>
                <c:pt idx="167">
                  <c:v>42.967882972408241</c:v>
                </c:pt>
                <c:pt idx="168">
                  <c:v>42.91768810903308</c:v>
                </c:pt>
                <c:pt idx="169">
                  <c:v>42.867558673413662</c:v>
                </c:pt>
                <c:pt idx="170">
                  <c:v>42.817489419423765</c:v>
                </c:pt>
                <c:pt idx="171">
                  <c:v>42.767475516424938</c:v>
                </c:pt>
                <c:pt idx="172">
                  <c:v>42.717512516952972</c:v>
                </c:pt>
                <c:pt idx="173">
                  <c:v>42.667596326844169</c:v>
                </c:pt>
                <c:pt idx="174">
                  <c:v>42.617723177627049</c:v>
                </c:pt>
                <c:pt idx="175">
                  <c:v>42.567889601016084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58656"/>
        <c:axId val="288005952"/>
      </c:scatterChart>
      <c:valAx>
        <c:axId val="217958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8005952"/>
        <c:crosses val="autoZero"/>
        <c:crossBetween val="midCat"/>
      </c:valAx>
      <c:valAx>
        <c:axId val="288005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795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52.593000000000004</c:v>
                </c:pt>
                <c:pt idx="1">
                  <c:v>52.426000000000002</c:v>
                </c:pt>
                <c:pt idx="2">
                  <c:v>53.667000000000002</c:v>
                </c:pt>
                <c:pt idx="3">
                  <c:v>52.5</c:v>
                </c:pt>
                <c:pt idx="4">
                  <c:v>53.444000000000003</c:v>
                </c:pt>
                <c:pt idx="5">
                  <c:v>51.814999999999998</c:v>
                </c:pt>
                <c:pt idx="6">
                  <c:v>51.814999999999998</c:v>
                </c:pt>
                <c:pt idx="7">
                  <c:v>51.295999999999999</c:v>
                </c:pt>
                <c:pt idx="8">
                  <c:v>52.444000000000003</c:v>
                </c:pt>
                <c:pt idx="9">
                  <c:v>51.036999999999999</c:v>
                </c:pt>
                <c:pt idx="10">
                  <c:v>51.110999999999997</c:v>
                </c:pt>
                <c:pt idx="11">
                  <c:v>51.610999999999997</c:v>
                </c:pt>
                <c:pt idx="12">
                  <c:v>51.148000000000003</c:v>
                </c:pt>
                <c:pt idx="13">
                  <c:v>52.093000000000004</c:v>
                </c:pt>
                <c:pt idx="14">
                  <c:v>51.851999999999997</c:v>
                </c:pt>
                <c:pt idx="15">
                  <c:v>52.463000000000001</c:v>
                </c:pt>
                <c:pt idx="16">
                  <c:v>51.406999999999996</c:v>
                </c:pt>
                <c:pt idx="17">
                  <c:v>51.944000000000003</c:v>
                </c:pt>
                <c:pt idx="18">
                  <c:v>52.5</c:v>
                </c:pt>
                <c:pt idx="19">
                  <c:v>52.851999999999997</c:v>
                </c:pt>
                <c:pt idx="20">
                  <c:v>51.777999999999999</c:v>
                </c:pt>
                <c:pt idx="21">
                  <c:v>52.777999999999999</c:v>
                </c:pt>
                <c:pt idx="22">
                  <c:v>51.63</c:v>
                </c:pt>
                <c:pt idx="23">
                  <c:v>51.314999999999998</c:v>
                </c:pt>
                <c:pt idx="24">
                  <c:v>51.741</c:v>
                </c:pt>
                <c:pt idx="25">
                  <c:v>51.685000000000002</c:v>
                </c:pt>
                <c:pt idx="26">
                  <c:v>51.593000000000004</c:v>
                </c:pt>
                <c:pt idx="27">
                  <c:v>52.295999999999999</c:v>
                </c:pt>
                <c:pt idx="28">
                  <c:v>52.667000000000002</c:v>
                </c:pt>
                <c:pt idx="29">
                  <c:v>52.759</c:v>
                </c:pt>
                <c:pt idx="30">
                  <c:v>52.63</c:v>
                </c:pt>
                <c:pt idx="31">
                  <c:v>52.926000000000002</c:v>
                </c:pt>
                <c:pt idx="32">
                  <c:v>53.944000000000003</c:v>
                </c:pt>
                <c:pt idx="33">
                  <c:v>54.406999999999996</c:v>
                </c:pt>
                <c:pt idx="34">
                  <c:v>54.259</c:v>
                </c:pt>
                <c:pt idx="35">
                  <c:v>53.073999999999998</c:v>
                </c:pt>
                <c:pt idx="36">
                  <c:v>53.963000000000001</c:v>
                </c:pt>
                <c:pt idx="37">
                  <c:v>55.167000000000002</c:v>
                </c:pt>
                <c:pt idx="38">
                  <c:v>55.351999999999997</c:v>
                </c:pt>
                <c:pt idx="39">
                  <c:v>55.426000000000002</c:v>
                </c:pt>
                <c:pt idx="40">
                  <c:v>57.593000000000004</c:v>
                </c:pt>
                <c:pt idx="41">
                  <c:v>57.963000000000001</c:v>
                </c:pt>
                <c:pt idx="42">
                  <c:v>58</c:v>
                </c:pt>
                <c:pt idx="43">
                  <c:v>59.406999999999996</c:v>
                </c:pt>
                <c:pt idx="44">
                  <c:v>60.759</c:v>
                </c:pt>
                <c:pt idx="45">
                  <c:v>63.036999999999999</c:v>
                </c:pt>
                <c:pt idx="46">
                  <c:v>63.889000000000003</c:v>
                </c:pt>
                <c:pt idx="47">
                  <c:v>66.63</c:v>
                </c:pt>
                <c:pt idx="48">
                  <c:v>69.906999999999996</c:v>
                </c:pt>
                <c:pt idx="49">
                  <c:v>73.241</c:v>
                </c:pt>
                <c:pt idx="50">
                  <c:v>79.055999999999997</c:v>
                </c:pt>
                <c:pt idx="51">
                  <c:v>85.406999999999996</c:v>
                </c:pt>
                <c:pt idx="52">
                  <c:v>94.87</c:v>
                </c:pt>
                <c:pt idx="53">
                  <c:v>104.611</c:v>
                </c:pt>
                <c:pt idx="54">
                  <c:v>115.13</c:v>
                </c:pt>
                <c:pt idx="55">
                  <c:v>125.833</c:v>
                </c:pt>
                <c:pt idx="56">
                  <c:v>135.315</c:v>
                </c:pt>
                <c:pt idx="57">
                  <c:v>141.815</c:v>
                </c:pt>
                <c:pt idx="58">
                  <c:v>147.07400000000001</c:v>
                </c:pt>
                <c:pt idx="59">
                  <c:v>151.25899999999999</c:v>
                </c:pt>
                <c:pt idx="60">
                  <c:v>151.24100000000001</c:v>
                </c:pt>
                <c:pt idx="61">
                  <c:v>151.48099999999999</c:v>
                </c:pt>
                <c:pt idx="62">
                  <c:v>146.87</c:v>
                </c:pt>
                <c:pt idx="63">
                  <c:v>140.22200000000001</c:v>
                </c:pt>
                <c:pt idx="64">
                  <c:v>124.444</c:v>
                </c:pt>
                <c:pt idx="65">
                  <c:v>96.037000000000006</c:v>
                </c:pt>
                <c:pt idx="66">
                  <c:v>71.962999999999994</c:v>
                </c:pt>
                <c:pt idx="67">
                  <c:v>62.13</c:v>
                </c:pt>
                <c:pt idx="68">
                  <c:v>60.259</c:v>
                </c:pt>
                <c:pt idx="69">
                  <c:v>62.222000000000001</c:v>
                </c:pt>
                <c:pt idx="70">
                  <c:v>63.426000000000002</c:v>
                </c:pt>
                <c:pt idx="71">
                  <c:v>66.926000000000002</c:v>
                </c:pt>
                <c:pt idx="72">
                  <c:v>71.426000000000002</c:v>
                </c:pt>
                <c:pt idx="73">
                  <c:v>77.147999999999996</c:v>
                </c:pt>
                <c:pt idx="74">
                  <c:v>84.406999999999996</c:v>
                </c:pt>
                <c:pt idx="75">
                  <c:v>92.962999999999994</c:v>
                </c:pt>
                <c:pt idx="76">
                  <c:v>100.53700000000001</c:v>
                </c:pt>
                <c:pt idx="77">
                  <c:v>106.907</c:v>
                </c:pt>
                <c:pt idx="78">
                  <c:v>112.833</c:v>
                </c:pt>
                <c:pt idx="79">
                  <c:v>115.833</c:v>
                </c:pt>
                <c:pt idx="80">
                  <c:v>116.259</c:v>
                </c:pt>
                <c:pt idx="81">
                  <c:v>113.648</c:v>
                </c:pt>
                <c:pt idx="82">
                  <c:v>107.926</c:v>
                </c:pt>
                <c:pt idx="83">
                  <c:v>94.37</c:v>
                </c:pt>
                <c:pt idx="84">
                  <c:v>73.332999999999998</c:v>
                </c:pt>
                <c:pt idx="85">
                  <c:v>58.204000000000001</c:v>
                </c:pt>
                <c:pt idx="86">
                  <c:v>53.073999999999998</c:v>
                </c:pt>
                <c:pt idx="87">
                  <c:v>50.259</c:v>
                </c:pt>
                <c:pt idx="88">
                  <c:v>50.481000000000002</c:v>
                </c:pt>
                <c:pt idx="89">
                  <c:v>50.518999999999998</c:v>
                </c:pt>
                <c:pt idx="90">
                  <c:v>49.981000000000002</c:v>
                </c:pt>
                <c:pt idx="91">
                  <c:v>49.906999999999996</c:v>
                </c:pt>
                <c:pt idx="92">
                  <c:v>50.241</c:v>
                </c:pt>
                <c:pt idx="93">
                  <c:v>50.389000000000003</c:v>
                </c:pt>
                <c:pt idx="94">
                  <c:v>50.795999999999999</c:v>
                </c:pt>
                <c:pt idx="95">
                  <c:v>50.37</c:v>
                </c:pt>
                <c:pt idx="96">
                  <c:v>50.481000000000002</c:v>
                </c:pt>
                <c:pt idx="97">
                  <c:v>49.963000000000001</c:v>
                </c:pt>
                <c:pt idx="98">
                  <c:v>51.777999999999999</c:v>
                </c:pt>
                <c:pt idx="99">
                  <c:v>51.036999999999999</c:v>
                </c:pt>
                <c:pt idx="100">
                  <c:v>50.463000000000001</c:v>
                </c:pt>
                <c:pt idx="101">
                  <c:v>52.277999999999999</c:v>
                </c:pt>
                <c:pt idx="102">
                  <c:v>50.536999999999999</c:v>
                </c:pt>
                <c:pt idx="103">
                  <c:v>50.167000000000002</c:v>
                </c:pt>
                <c:pt idx="104">
                  <c:v>51.295999999999999</c:v>
                </c:pt>
                <c:pt idx="105">
                  <c:v>51.610999999999997</c:v>
                </c:pt>
                <c:pt idx="106">
                  <c:v>51.610999999999997</c:v>
                </c:pt>
                <c:pt idx="107">
                  <c:v>51.573999999999998</c:v>
                </c:pt>
                <c:pt idx="108">
                  <c:v>52.110999999999997</c:v>
                </c:pt>
                <c:pt idx="109">
                  <c:v>52.555999999999997</c:v>
                </c:pt>
                <c:pt idx="110">
                  <c:v>52.463000000000001</c:v>
                </c:pt>
                <c:pt idx="111">
                  <c:v>52.110999999999997</c:v>
                </c:pt>
                <c:pt idx="112">
                  <c:v>52.241</c:v>
                </c:pt>
                <c:pt idx="113">
                  <c:v>51.851999999999997</c:v>
                </c:pt>
                <c:pt idx="114">
                  <c:v>50.944000000000003</c:v>
                </c:pt>
                <c:pt idx="115">
                  <c:v>50.389000000000003</c:v>
                </c:pt>
                <c:pt idx="116">
                  <c:v>49.110999999999997</c:v>
                </c:pt>
                <c:pt idx="117">
                  <c:v>49.332999999999998</c:v>
                </c:pt>
                <c:pt idx="118">
                  <c:v>47.518999999999998</c:v>
                </c:pt>
                <c:pt idx="119">
                  <c:v>47.832999999999998</c:v>
                </c:pt>
                <c:pt idx="120">
                  <c:v>48.148000000000003</c:v>
                </c:pt>
                <c:pt idx="121">
                  <c:v>47.463000000000001</c:v>
                </c:pt>
                <c:pt idx="122">
                  <c:v>47.722000000000001</c:v>
                </c:pt>
                <c:pt idx="123">
                  <c:v>46.444000000000003</c:v>
                </c:pt>
                <c:pt idx="124">
                  <c:v>47.222000000000001</c:v>
                </c:pt>
                <c:pt idx="125">
                  <c:v>46.073999999999998</c:v>
                </c:pt>
                <c:pt idx="126">
                  <c:v>47.13</c:v>
                </c:pt>
                <c:pt idx="127">
                  <c:v>45.648000000000003</c:v>
                </c:pt>
                <c:pt idx="128">
                  <c:v>46.555999999999997</c:v>
                </c:pt>
                <c:pt idx="129">
                  <c:v>48.073999999999998</c:v>
                </c:pt>
                <c:pt idx="130">
                  <c:v>46.851999999999997</c:v>
                </c:pt>
                <c:pt idx="131">
                  <c:v>47.704000000000001</c:v>
                </c:pt>
                <c:pt idx="132">
                  <c:v>47.222000000000001</c:v>
                </c:pt>
                <c:pt idx="133">
                  <c:v>47.555999999999997</c:v>
                </c:pt>
                <c:pt idx="134">
                  <c:v>49.148000000000003</c:v>
                </c:pt>
                <c:pt idx="135">
                  <c:v>47.832999999999998</c:v>
                </c:pt>
                <c:pt idx="136">
                  <c:v>48.573999999999998</c:v>
                </c:pt>
                <c:pt idx="137">
                  <c:v>47.204000000000001</c:v>
                </c:pt>
                <c:pt idx="138">
                  <c:v>46.018999999999998</c:v>
                </c:pt>
                <c:pt idx="139">
                  <c:v>47.481000000000002</c:v>
                </c:pt>
                <c:pt idx="140">
                  <c:v>46.314999999999998</c:v>
                </c:pt>
                <c:pt idx="141">
                  <c:v>45.981000000000002</c:v>
                </c:pt>
                <c:pt idx="142">
                  <c:v>46.332999999999998</c:v>
                </c:pt>
                <c:pt idx="143">
                  <c:v>45.648000000000003</c:v>
                </c:pt>
                <c:pt idx="144">
                  <c:v>45.444000000000003</c:v>
                </c:pt>
                <c:pt idx="145">
                  <c:v>45.832999999999998</c:v>
                </c:pt>
                <c:pt idx="146">
                  <c:v>44.981000000000002</c:v>
                </c:pt>
                <c:pt idx="147">
                  <c:v>45.332999999999998</c:v>
                </c:pt>
                <c:pt idx="148">
                  <c:v>44.481000000000002</c:v>
                </c:pt>
                <c:pt idx="149">
                  <c:v>45.795999999999999</c:v>
                </c:pt>
                <c:pt idx="150">
                  <c:v>44</c:v>
                </c:pt>
                <c:pt idx="151">
                  <c:v>44.555999999999997</c:v>
                </c:pt>
                <c:pt idx="152">
                  <c:v>44.222000000000001</c:v>
                </c:pt>
                <c:pt idx="153">
                  <c:v>44.110999999999997</c:v>
                </c:pt>
                <c:pt idx="154">
                  <c:v>43.926000000000002</c:v>
                </c:pt>
                <c:pt idx="155">
                  <c:v>43.573999999999998</c:v>
                </c:pt>
                <c:pt idx="156">
                  <c:v>44.204000000000001</c:v>
                </c:pt>
                <c:pt idx="157">
                  <c:v>44.704000000000001</c:v>
                </c:pt>
                <c:pt idx="158">
                  <c:v>44.055999999999997</c:v>
                </c:pt>
                <c:pt idx="159">
                  <c:v>45.093000000000004</c:v>
                </c:pt>
                <c:pt idx="160">
                  <c:v>44.667000000000002</c:v>
                </c:pt>
                <c:pt idx="161">
                  <c:v>44.167000000000002</c:v>
                </c:pt>
                <c:pt idx="162">
                  <c:v>44.093000000000004</c:v>
                </c:pt>
                <c:pt idx="163">
                  <c:v>44.093000000000004</c:v>
                </c:pt>
                <c:pt idx="164">
                  <c:v>45.648000000000003</c:v>
                </c:pt>
                <c:pt idx="165">
                  <c:v>45.185000000000002</c:v>
                </c:pt>
                <c:pt idx="166">
                  <c:v>44.259</c:v>
                </c:pt>
                <c:pt idx="167">
                  <c:v>44.944000000000003</c:v>
                </c:pt>
                <c:pt idx="168">
                  <c:v>45.555999999999997</c:v>
                </c:pt>
                <c:pt idx="169">
                  <c:v>44.741</c:v>
                </c:pt>
                <c:pt idx="170">
                  <c:v>44.426000000000002</c:v>
                </c:pt>
                <c:pt idx="171">
                  <c:v>44.204000000000001</c:v>
                </c:pt>
                <c:pt idx="172">
                  <c:v>45.148000000000003</c:v>
                </c:pt>
                <c:pt idx="173">
                  <c:v>45.036999999999999</c:v>
                </c:pt>
                <c:pt idx="174">
                  <c:v>44.704000000000001</c:v>
                </c:pt>
                <c:pt idx="175">
                  <c:v>43.777999999999999</c:v>
                </c:pt>
                <c:pt idx="176">
                  <c:v>44.777999999999999</c:v>
                </c:pt>
                <c:pt idx="177">
                  <c:v>45.481000000000002</c:v>
                </c:pt>
                <c:pt idx="178">
                  <c:v>44.204000000000001</c:v>
                </c:pt>
                <c:pt idx="179">
                  <c:v>44.389000000000003</c:v>
                </c:pt>
                <c:pt idx="180">
                  <c:v>43.814999999999998</c:v>
                </c:pt>
                <c:pt idx="181">
                  <c:v>44.167000000000002</c:v>
                </c:pt>
                <c:pt idx="182">
                  <c:v>43.906999999999996</c:v>
                </c:pt>
                <c:pt idx="183">
                  <c:v>44.926000000000002</c:v>
                </c:pt>
                <c:pt idx="184">
                  <c:v>44.795999999999999</c:v>
                </c:pt>
                <c:pt idx="185">
                  <c:v>44.332999999999998</c:v>
                </c:pt>
                <c:pt idx="186">
                  <c:v>44.610999999999997</c:v>
                </c:pt>
                <c:pt idx="187">
                  <c:v>43.204000000000001</c:v>
                </c:pt>
                <c:pt idx="188">
                  <c:v>43.814999999999998</c:v>
                </c:pt>
                <c:pt idx="189">
                  <c:v>44.167000000000002</c:v>
                </c:pt>
                <c:pt idx="190">
                  <c:v>44.314999999999998</c:v>
                </c:pt>
                <c:pt idx="191">
                  <c:v>43.222000000000001</c:v>
                </c:pt>
                <c:pt idx="192">
                  <c:v>44.295999999999999</c:v>
                </c:pt>
                <c:pt idx="193">
                  <c:v>43.963000000000001</c:v>
                </c:pt>
                <c:pt idx="194">
                  <c:v>42.981000000000002</c:v>
                </c:pt>
                <c:pt idx="195">
                  <c:v>42.851999999999997</c:v>
                </c:pt>
                <c:pt idx="196">
                  <c:v>44.685000000000002</c:v>
                </c:pt>
                <c:pt idx="197">
                  <c:v>43.406999999999996</c:v>
                </c:pt>
                <c:pt idx="198">
                  <c:v>43.648000000000003</c:v>
                </c:pt>
                <c:pt idx="199">
                  <c:v>44.685000000000002</c:v>
                </c:pt>
                <c:pt idx="200">
                  <c:v>44.167000000000002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53.556681417744379</c:v>
                </c:pt>
                <c:pt idx="16">
                  <c:v>53.544156416859458</c:v>
                </c:pt>
                <c:pt idx="17">
                  <c:v>53.531645779729864</c:v>
                </c:pt>
                <c:pt idx="18">
                  <c:v>53.519150307517542</c:v>
                </c:pt>
                <c:pt idx="19">
                  <c:v>53.506670822003947</c:v>
                </c:pt>
                <c:pt idx="20">
                  <c:v>53.494208162079829</c:v>
                </c:pt>
                <c:pt idx="21">
                  <c:v>53.481763179368841</c:v>
                </c:pt>
                <c:pt idx="22">
                  <c:v>53.469336732867994</c:v>
                </c:pt>
                <c:pt idx="23">
                  <c:v>53.45692968252478</c:v>
                </c:pt>
                <c:pt idx="24">
                  <c:v>53.44454288185586</c:v>
                </c:pt>
                <c:pt idx="25">
                  <c:v>53.43217717042252</c:v>
                </c:pt>
                <c:pt idx="26">
                  <c:v>53.419833369454523</c:v>
                </c:pt>
                <c:pt idx="27">
                  <c:v>53.407512292004377</c:v>
                </c:pt>
                <c:pt idx="28">
                  <c:v>53.395214804048841</c:v>
                </c:pt>
                <c:pt idx="29">
                  <c:v>53.38294204642505</c:v>
                </c:pt>
                <c:pt idx="30">
                  <c:v>53.370696131914393</c:v>
                </c:pt>
                <c:pt idx="31">
                  <c:v>53.358482170359608</c:v>
                </c:pt>
                <c:pt idx="32">
                  <c:v>53.346313815666861</c:v>
                </c:pt>
                <c:pt idx="33">
                  <c:v>53.334227676159273</c:v>
                </c:pt>
                <c:pt idx="34">
                  <c:v>53.322318872411806</c:v>
                </c:pt>
                <c:pt idx="35">
                  <c:v>53.310824353719198</c:v>
                </c:pt>
                <c:pt idx="36">
                  <c:v>53.300308076979462</c:v>
                </c:pt>
                <c:pt idx="37">
                  <c:v>53.292050766897077</c:v>
                </c:pt>
                <c:pt idx="38">
                  <c:v>53.288825050683528</c:v>
                </c:pt>
                <c:pt idx="39">
                  <c:v>53.296347692079195</c:v>
                </c:pt>
                <c:pt idx="40">
                  <c:v>53.325832393287946</c:v>
                </c:pt>
                <c:pt idx="41">
                  <c:v>53.398176132808935</c:v>
                </c:pt>
                <c:pt idx="42">
                  <c:v>53.550309242742358</c:v>
                </c:pt>
                <c:pt idx="43">
                  <c:v>53.843982967441157</c:v>
                </c:pt>
                <c:pt idx="44">
                  <c:v>54.376591064955988</c:v>
                </c:pt>
                <c:pt idx="45">
                  <c:v>55.292406152429429</c:v>
                </c:pt>
                <c:pt idx="46">
                  <c:v>56.790913849280116</c:v>
                </c:pt>
                <c:pt idx="47">
                  <c:v>59.127122523842317</c:v>
                </c:pt>
                <c:pt idx="48">
                  <c:v>62.597581409065384</c:v>
                </c:pt>
                <c:pt idx="49">
                  <c:v>67.506413459150949</c:v>
                </c:pt>
                <c:pt idx="50">
                  <c:v>74.108944630863888</c:v>
                </c:pt>
                <c:pt idx="51">
                  <c:v>82.536801242818626</c:v>
                </c:pt>
                <c:pt idx="52">
                  <c:v>92.71668908012586</c:v>
                </c:pt>
                <c:pt idx="53">
                  <c:v>104.30298023292477</c:v>
                </c:pt>
                <c:pt idx="54">
                  <c:v>116.64819452657561</c:v>
                </c:pt>
                <c:pt idx="55">
                  <c:v>128.83220196492729</c:v>
                </c:pt>
                <c:pt idx="56">
                  <c:v>139.75919513600209</c:v>
                </c:pt>
                <c:pt idx="57">
                  <c:v>148.31319982212631</c:v>
                </c:pt>
                <c:pt idx="58">
                  <c:v>153.54348815068721</c:v>
                </c:pt>
                <c:pt idx="59">
                  <c:v>154.83783633047645</c:v>
                </c:pt>
                <c:pt idx="60">
                  <c:v>152.04007836004325</c:v>
                </c:pt>
                <c:pt idx="61">
                  <c:v>145.48080364091973</c:v>
                </c:pt>
                <c:pt idx="62">
                  <c:v>135.91298235235155</c:v>
                </c:pt>
                <c:pt idx="63">
                  <c:v>124.37020002745379</c:v>
                </c:pt>
                <c:pt idx="64">
                  <c:v>111.98532572615397</c:v>
                </c:pt>
                <c:pt idx="65">
                  <c:v>99.815596250591867</c:v>
                </c:pt>
                <c:pt idx="66">
                  <c:v>88.714841950543189</c:v>
                </c:pt>
                <c:pt idx="67">
                  <c:v>79.278091332344985</c:v>
                </c:pt>
                <c:pt idx="68">
                  <c:v>71.863380715691648</c:v>
                </c:pt>
                <c:pt idx="69">
                  <c:v>66.674600322085297</c:v>
                </c:pt>
                <c:pt idx="70">
                  <c:v>63.869777036910307</c:v>
                </c:pt>
                <c:pt idx="71">
                  <c:v>63.643574193582531</c:v>
                </c:pt>
                <c:pt idx="72">
                  <c:v>66.227744258517092</c:v>
                </c:pt>
                <c:pt idx="73">
                  <c:v>71.771266201213564</c:v>
                </c:pt>
                <c:pt idx="74">
                  <c:v>80.11293499414181</c:v>
                </c:pt>
                <c:pt idx="75">
                  <c:v>90.534239490001767</c:v>
                </c:pt>
                <c:pt idx="76">
                  <c:v>101.64046901521269</c:v>
                </c:pt>
                <c:pt idx="77">
                  <c:v>111.50826388301031</c:v>
                </c:pt>
                <c:pt idx="78">
                  <c:v>118.12995304233847</c:v>
                </c:pt>
                <c:pt idx="79">
                  <c:v>120.01833591442023</c:v>
                </c:pt>
                <c:pt idx="80">
                  <c:v>116.71130851947729</c:v>
                </c:pt>
                <c:pt idx="81">
                  <c:v>108.93020365489561</c:v>
                </c:pt>
                <c:pt idx="82">
                  <c:v>98.309096149987724</c:v>
                </c:pt>
                <c:pt idx="83">
                  <c:v>86.827971574630567</c:v>
                </c:pt>
                <c:pt idx="84">
                  <c:v>76.214880106720486</c:v>
                </c:pt>
                <c:pt idx="85">
                  <c:v>67.557855883972735</c:v>
                </c:pt>
                <c:pt idx="86">
                  <c:v>61.223512963055441</c:v>
                </c:pt>
                <c:pt idx="87">
                  <c:v>57.021370738737239</c:v>
                </c:pt>
                <c:pt idx="88">
                  <c:v>54.470347411583255</c:v>
                </c:pt>
                <c:pt idx="89">
                  <c:v>53.03590080570261</c:v>
                </c:pt>
                <c:pt idx="90">
                  <c:v>52.272317941523028</c:v>
                </c:pt>
                <c:pt idx="91">
                  <c:v>51.870233267356625</c:v>
                </c:pt>
                <c:pt idx="92">
                  <c:v>51.643824965672387</c:v>
                </c:pt>
                <c:pt idx="93">
                  <c:v>51.494965934933674</c:v>
                </c:pt>
                <c:pt idx="94">
                  <c:v>51.378317519173557</c:v>
                </c:pt>
                <c:pt idx="95">
                  <c:v>51.276694958205226</c:v>
                </c:pt>
                <c:pt idx="96">
                  <c:v>51.186876440113664</c:v>
                </c:pt>
                <c:pt idx="97">
                  <c:v>51.112596142952924</c:v>
                </c:pt>
                <c:pt idx="98">
                  <c:v>51.061346024365548</c:v>
                </c:pt>
                <c:pt idx="99">
                  <c:v>51.042615459324644</c:v>
                </c:pt>
                <c:pt idx="100">
                  <c:v>51.066216175366996</c:v>
                </c:pt>
                <c:pt idx="101">
                  <c:v>51.140100103263769</c:v>
                </c:pt>
                <c:pt idx="102">
                  <c:v>51.267648919346414</c:v>
                </c:pt>
                <c:pt idx="103">
                  <c:v>51.444880464471723</c:v>
                </c:pt>
                <c:pt idx="104">
                  <c:v>51.658360165667659</c:v>
                </c:pt>
                <c:pt idx="105">
                  <c:v>51.884720854044971</c:v>
                </c:pt>
                <c:pt idx="106">
                  <c:v>52.0924759735151</c:v>
                </c:pt>
                <c:pt idx="107">
                  <c:v>52.24624726355998</c:v>
                </c:pt>
                <c:pt idx="108">
                  <c:v>52.312758688462125</c:v>
                </c:pt>
                <c:pt idx="109">
                  <c:v>52.267246023838737</c:v>
                </c:pt>
                <c:pt idx="110">
                  <c:v>52.098598061505456</c:v>
                </c:pt>
                <c:pt idx="111">
                  <c:v>51.811769529823856</c:v>
                </c:pt>
                <c:pt idx="112">
                  <c:v>51.426755142066739</c:v>
                </c:pt>
                <c:pt idx="113">
                  <c:v>50.974428663337235</c:v>
                </c:pt>
                <c:pt idx="114">
                  <c:v>50.490451267062326</c:v>
                </c:pt>
                <c:pt idx="115">
                  <c:v>50.008912082582675</c:v>
                </c:pt>
                <c:pt idx="116">
                  <c:v>49.557248322061092</c:v>
                </c:pt>
                <c:pt idx="117">
                  <c:v>49.153408656471271</c:v>
                </c:pt>
                <c:pt idx="118">
                  <c:v>48.805443928573503</c:v>
                </c:pt>
                <c:pt idx="119">
                  <c:v>48.513034200469768</c:v>
                </c:pt>
                <c:pt idx="120">
                  <c:v>48.270091166430511</c:v>
                </c:pt>
                <c:pt idx="121">
                  <c:v>48.067552798988601</c:v>
                </c:pt>
                <c:pt idx="122">
                  <c:v>47.895721016751999</c:v>
                </c:pt>
                <c:pt idx="123">
                  <c:v>47.745832655203074</c:v>
                </c:pt>
                <c:pt idx="124">
                  <c:v>47.610874771640958</c:v>
                </c:pt>
                <c:pt idx="125">
                  <c:v>47.485926503367743</c:v>
                </c:pt>
                <c:pt idx="126">
                  <c:v>47.368621610960119</c:v>
                </c:pt>
                <c:pt idx="127">
                  <c:v>47.260773042496162</c:v>
                </c:pt>
                <c:pt idx="128">
                  <c:v>47.17238717700441</c:v>
                </c:pt>
                <c:pt idx="129">
                  <c:v>47.127628684040914</c:v>
                </c:pt>
                <c:pt idx="130">
                  <c:v>47.16690254350118</c:v>
                </c:pt>
                <c:pt idx="131">
                  <c:v>47.33290988371057</c:v>
                </c:pt>
                <c:pt idx="132">
                  <c:v>47.633270637682408</c:v>
                </c:pt>
                <c:pt idx="133">
                  <c:v>47.998042703445876</c:v>
                </c:pt>
                <c:pt idx="134">
                  <c:v>48.278276545942866</c:v>
                </c:pt>
                <c:pt idx="135">
                  <c:v>48.315811244048753</c:v>
                </c:pt>
                <c:pt idx="136">
                  <c:v>48.045643516207846</c:v>
                </c:pt>
                <c:pt idx="137">
                  <c:v>47.542643928768911</c:v>
                </c:pt>
                <c:pt idx="138">
                  <c:v>46.967880325392095</c:v>
                </c:pt>
                <c:pt idx="139">
                  <c:v>46.46576298872786</c:v>
                </c:pt>
                <c:pt idx="140">
                  <c:v>46.099320685314446</c:v>
                </c:pt>
                <c:pt idx="141">
                  <c:v>45.856413080906194</c:v>
                </c:pt>
                <c:pt idx="142">
                  <c:v>45.693190682567845</c:v>
                </c:pt>
                <c:pt idx="143">
                  <c:v>45.569798709454645</c:v>
                </c:pt>
                <c:pt idx="144">
                  <c:v>45.462497252599675</c:v>
                </c:pt>
                <c:pt idx="145">
                  <c:v>45.3606683048299</c:v>
                </c:pt>
                <c:pt idx="146">
                  <c:v>45.260558287965779</c:v>
                </c:pt>
                <c:pt idx="147">
                  <c:v>45.161083549767021</c:v>
                </c:pt>
                <c:pt idx="148">
                  <c:v>45.061974708352928</c:v>
                </c:pt>
                <c:pt idx="149">
                  <c:v>44.963162816871794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53.556681417744379</c:v>
                </c:pt>
                <c:pt idx="16">
                  <c:v>53.544156416859451</c:v>
                </c:pt>
                <c:pt idx="17">
                  <c:v>53.531645779729828</c:v>
                </c:pt>
                <c:pt idx="18">
                  <c:v>53.519150307517343</c:v>
                </c:pt>
                <c:pt idx="19">
                  <c:v>53.506670822002917</c:v>
                </c:pt>
                <c:pt idx="20">
                  <c:v>53.494208162074727</c:v>
                </c:pt>
                <c:pt idx="21">
                  <c:v>53.481763179344611</c:v>
                </c:pt>
                <c:pt idx="22">
                  <c:v>53.46933673275754</c:v>
                </c:pt>
                <c:pt idx="23">
                  <c:v>53.456929682041398</c:v>
                </c:pt>
                <c:pt idx="24">
                  <c:v>53.44454287982461</c:v>
                </c:pt>
                <c:pt idx="25">
                  <c:v>53.432177162226907</c:v>
                </c:pt>
                <c:pt idx="26">
                  <c:v>53.419833337704368</c:v>
                </c:pt>
                <c:pt idx="27">
                  <c:v>53.40751217390234</c:v>
                </c:pt>
                <c:pt idx="28">
                  <c:v>53.39521438223975</c:v>
                </c:pt>
                <c:pt idx="29">
                  <c:v>53.382940599914768</c:v>
                </c:pt>
                <c:pt idx="30">
                  <c:v>53.370691368985028</c:v>
                </c:pt>
                <c:pt idx="31">
                  <c:v>53.358467112134576</c:v>
                </c:pt>
                <c:pt idx="32">
                  <c:v>53.346268104695326</c:v>
                </c:pt>
                <c:pt idx="33">
                  <c:v>53.334094442441248</c:v>
                </c:pt>
                <c:pt idx="34">
                  <c:v>53.321946004620557</c:v>
                </c:pt>
                <c:pt idx="35">
                  <c:v>53.309822411632354</c:v>
                </c:pt>
                <c:pt idx="36">
                  <c:v>53.297722976691311</c:v>
                </c:pt>
                <c:pt idx="37">
                  <c:v>53.28564665075605</c:v>
                </c:pt>
                <c:pt idx="38">
                  <c:v>53.273591959923607</c:v>
                </c:pt>
                <c:pt idx="39">
                  <c:v>53.261556934415395</c:v>
                </c:pt>
                <c:pt idx="40">
                  <c:v>53.249539028197582</c:v>
                </c:pt>
                <c:pt idx="41">
                  <c:v>53.237535028193911</c:v>
                </c:pt>
                <c:pt idx="42">
                  <c:v>53.22554095196022</c:v>
                </c:pt>
                <c:pt idx="43">
                  <c:v>53.213551932600538</c:v>
                </c:pt>
                <c:pt idx="44">
                  <c:v>53.201562089615095</c:v>
                </c:pt>
                <c:pt idx="45">
                  <c:v>53.189564384283855</c:v>
                </c:pt>
                <c:pt idx="46">
                  <c:v>53.177550458108357</c:v>
                </c:pt>
                <c:pt idx="47">
                  <c:v>53.165510452763336</c:v>
                </c:pt>
                <c:pt idx="48">
                  <c:v>53.153432809953124</c:v>
                </c:pt>
                <c:pt idx="49">
                  <c:v>53.141304049532252</c:v>
                </c:pt>
                <c:pt idx="50">
                  <c:v>53.129108524242319</c:v>
                </c:pt>
                <c:pt idx="51">
                  <c:v>53.116828149448118</c:v>
                </c:pt>
                <c:pt idx="52">
                  <c:v>53.10444210633559</c:v>
                </c:pt>
                <c:pt idx="53">
                  <c:v>53.09192651717602</c:v>
                </c:pt>
                <c:pt idx="54">
                  <c:v>53.07925409148077</c:v>
                </c:pt>
                <c:pt idx="55">
                  <c:v>53.066393742186769</c:v>
                </c:pt>
                <c:pt idx="56">
                  <c:v>53.053310171445467</c:v>
                </c:pt>
                <c:pt idx="57">
                  <c:v>53.039963426160767</c:v>
                </c:pt>
                <c:pt idx="58">
                  <c:v>53.026308424159865</c:v>
                </c:pt>
                <c:pt idx="59">
                  <c:v>53.012294452812753</c:v>
                </c:pt>
                <c:pt idx="60">
                  <c:v>52.997864643070365</c:v>
                </c:pt>
                <c:pt idx="61">
                  <c:v>52.982955423296268</c:v>
                </c:pt>
                <c:pt idx="62">
                  <c:v>52.967495958950423</c:v>
                </c:pt>
                <c:pt idx="63">
                  <c:v>52.951407586167463</c:v>
                </c:pt>
                <c:pt idx="64">
                  <c:v>52.934603249573222</c:v>
                </c:pt>
                <c:pt idx="65">
                  <c:v>52.916986957304424</c:v>
                </c:pt>
                <c:pt idx="66">
                  <c:v>52.898453269126492</c:v>
                </c:pt>
                <c:pt idx="67">
                  <c:v>52.878886836746858</c:v>
                </c:pt>
                <c:pt idx="68">
                  <c:v>52.858162018832644</c:v>
                </c:pt>
                <c:pt idx="69">
                  <c:v>52.836142596759437</c:v>
                </c:pt>
                <c:pt idx="70">
                  <c:v>52.812681620595946</c:v>
                </c:pt>
                <c:pt idx="71">
                  <c:v>52.787621418070167</c:v>
                </c:pt>
                <c:pt idx="72">
                  <c:v>52.760793802010397</c:v>
                </c:pt>
                <c:pt idx="73">
                  <c:v>52.732020513695623</c:v>
                </c:pt>
                <c:pt idx="74">
                  <c:v>52.701113940314663</c:v>
                </c:pt>
                <c:pt idx="75">
                  <c:v>52.667878143905853</c:v>
                </c:pt>
                <c:pt idx="76">
                  <c:v>52.632110236285655</c:v>
                </c:pt>
                <c:pt idx="77">
                  <c:v>52.593602129136443</c:v>
                </c:pt>
                <c:pt idx="78">
                  <c:v>52.552142680214487</c:v>
                </c:pt>
                <c:pt idx="79">
                  <c:v>52.507520245263066</c:v>
                </c:pt>
                <c:pt idx="80">
                  <c:v>52.459525630539119</c:v>
                </c:pt>
                <c:pt idx="81">
                  <c:v>52.407955422981686</c:v>
                </c:pt>
                <c:pt idx="82">
                  <c:v>52.352615654361919</c:v>
                </c:pt>
                <c:pt idx="83">
                  <c:v>52.293325733007002</c:v>
                </c:pt>
                <c:pt idx="84">
                  <c:v>52.229922553010852</c:v>
                </c:pt>
                <c:pt idx="85">
                  <c:v>52.162264667736942</c:v>
                </c:pt>
                <c:pt idx="86">
                  <c:v>52.090236393696287</c:v>
                </c:pt>
                <c:pt idx="87">
                  <c:v>52.013751694558749</c:v>
                </c:pt>
                <c:pt idx="88">
                  <c:v>51.932757685161789</c:v>
                </c:pt>
                <c:pt idx="89">
                  <c:v>51.847237593753242</c:v>
                </c:pt>
                <c:pt idx="90">
                  <c:v>51.757213028735173</c:v>
                </c:pt>
                <c:pt idx="91">
                  <c:v>51.662745414572228</c:v>
                </c:pt>
                <c:pt idx="92">
                  <c:v>51.56393649012351</c:v>
                </c:pt>
                <c:pt idx="93">
                  <c:v>51.460927800299473</c:v>
                </c:pt>
                <c:pt idx="94">
                  <c:v>51.353899156507552</c:v>
                </c:pt>
                <c:pt idx="95">
                  <c:v>51.243066089868293</c:v>
                </c:pt>
                <c:pt idx="96">
                  <c:v>51.128676370123614</c:v>
                </c:pt>
                <c:pt idx="97">
                  <c:v>51.011005708777382</c:v>
                </c:pt>
                <c:pt idx="98">
                  <c:v>50.89035280376654</c:v>
                </c:pt>
                <c:pt idx="99">
                  <c:v>50.767033911917565</c:v>
                </c:pt>
                <c:pt idx="100">
                  <c:v>50.641377152581924</c:v>
                </c:pt>
                <c:pt idx="101">
                  <c:v>50.513716750275094</c:v>
                </c:pt>
                <c:pt idx="102">
                  <c:v>50.384387416155441</c:v>
                </c:pt>
                <c:pt idx="103">
                  <c:v>50.253719049140116</c:v>
                </c:pt>
                <c:pt idx="104">
                  <c:v>50.122031909591655</c:v>
                </c:pt>
                <c:pt idx="105">
                  <c:v>49.989632384593527</c:v>
                </c:pt>
                <c:pt idx="106">
                  <c:v>49.856809426847683</c:v>
                </c:pt>
                <c:pt idx="107">
                  <c:v>49.723831712038717</c:v>
                </c:pt>
                <c:pt idx="108">
                  <c:v>49.590945524609381</c:v>
                </c:pt>
                <c:pt idx="109">
                  <c:v>49.4583733512154</c:v>
                </c:pt>
                <c:pt idx="110">
                  <c:v>49.326313135969691</c:v>
                </c:pt>
                <c:pt idx="111">
                  <c:v>49.194938132595809</c:v>
                </c:pt>
                <c:pt idx="112">
                  <c:v>49.064397275863655</c:v>
                </c:pt>
                <c:pt idx="113">
                  <c:v>48.934815987785512</c:v>
                </c:pt>
                <c:pt idx="114">
                  <c:v>48.806297332282405</c:v>
                </c:pt>
                <c:pt idx="115">
                  <c:v>48.678923434470036</c:v>
                </c:pt>
                <c:pt idx="116">
                  <c:v>48.552757086356714</c:v>
                </c:pt>
                <c:pt idx="117">
                  <c:v>48.427843468613965</c:v>
                </c:pt>
                <c:pt idx="118">
                  <c:v>48.304211927278736</c:v>
                </c:pt>
                <c:pt idx="119">
                  <c:v>48.181877754014799</c:v>
                </c:pt>
                <c:pt idx="120">
                  <c:v>48.060843928290062</c:v>
                </c:pt>
                <c:pt idx="121">
                  <c:v>47.941102789063493</c:v>
                </c:pt>
                <c:pt idx="122">
                  <c:v>47.822637612006716</c:v>
                </c:pt>
                <c:pt idx="123">
                  <c:v>47.705424075726896</c:v>
                </c:pt>
                <c:pt idx="124">
                  <c:v>47.589431606821954</c:v>
                </c:pt>
                <c:pt idx="125">
                  <c:v>47.474624598881597</c:v>
                </c:pt>
                <c:pt idx="126">
                  <c:v>47.360963504795734</c:v>
                </c:pt>
                <c:pt idx="127">
                  <c:v>47.248405805034167</c:v>
                </c:pt>
                <c:pt idx="128">
                  <c:v>47.136906857024641</c:v>
                </c:pt>
                <c:pt idx="129">
                  <c:v>47.026420632499182</c:v>
                </c:pt>
                <c:pt idx="130">
                  <c:v>46.916900350817798</c:v>
                </c:pt>
                <c:pt idx="131">
                  <c:v>46.808299016927073</c:v>
                </c:pt>
                <c:pt idx="132">
                  <c:v>46.700569872869437</c:v>
                </c:pt>
                <c:pt idx="133">
                  <c:v>46.593666771718027</c:v>
                </c:pt>
                <c:pt idx="134">
                  <c:v>46.487544482548586</c:v>
                </c:pt>
                <c:pt idx="135">
                  <c:v>46.382158934638404</c:v>
                </c:pt>
                <c:pt idx="136">
                  <c:v>46.277467408556113</c:v>
                </c:pt>
                <c:pt idx="137">
                  <c:v>46.173428681216784</c:v>
                </c:pt>
                <c:pt idx="138">
                  <c:v>46.070003131357758</c:v>
                </c:pt>
                <c:pt idx="139">
                  <c:v>45.967152811266686</c:v>
                </c:pt>
                <c:pt idx="140">
                  <c:v>45.86484148998224</c:v>
                </c:pt>
                <c:pt idx="141">
                  <c:v>45.763034672604242</c:v>
                </c:pt>
                <c:pt idx="142">
                  <c:v>45.66169959980018</c:v>
                </c:pt>
                <c:pt idx="143">
                  <c:v>45.560805231086398</c:v>
                </c:pt>
                <c:pt idx="144">
                  <c:v>45.460322214996069</c:v>
                </c:pt>
                <c:pt idx="145">
                  <c:v>45.360222848823334</c:v>
                </c:pt>
                <c:pt idx="146">
                  <c:v>45.260481030253601</c:v>
                </c:pt>
                <c:pt idx="147">
                  <c:v>45.161072202850974</c:v>
                </c:pt>
                <c:pt idx="148">
                  <c:v>45.06197329707414</c:v>
                </c:pt>
                <c:pt idx="149">
                  <c:v>44.963162668228009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55912"/>
        <c:axId val="217955520"/>
      </c:scatterChart>
      <c:valAx>
        <c:axId val="2179559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7955520"/>
        <c:crosses val="autoZero"/>
        <c:crossBetween val="midCat"/>
      </c:valAx>
      <c:valAx>
        <c:axId val="217955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795591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54.151000000000003</c:v>
                </c:pt>
                <c:pt idx="1">
                  <c:v>53.905999999999999</c:v>
                </c:pt>
                <c:pt idx="2">
                  <c:v>54.942999999999998</c:v>
                </c:pt>
                <c:pt idx="3">
                  <c:v>53.622999999999998</c:v>
                </c:pt>
                <c:pt idx="4">
                  <c:v>54.320999999999998</c:v>
                </c:pt>
                <c:pt idx="5">
                  <c:v>53.057000000000002</c:v>
                </c:pt>
                <c:pt idx="6">
                  <c:v>52.716999999999999</c:v>
                </c:pt>
                <c:pt idx="7">
                  <c:v>53.377000000000002</c:v>
                </c:pt>
                <c:pt idx="8">
                  <c:v>53.207999999999998</c:v>
                </c:pt>
                <c:pt idx="9">
                  <c:v>53.924999999999997</c:v>
                </c:pt>
                <c:pt idx="10">
                  <c:v>52.566000000000003</c:v>
                </c:pt>
                <c:pt idx="11">
                  <c:v>54.377000000000002</c:v>
                </c:pt>
                <c:pt idx="12">
                  <c:v>52.905999999999999</c:v>
                </c:pt>
                <c:pt idx="13">
                  <c:v>53.887</c:v>
                </c:pt>
                <c:pt idx="14">
                  <c:v>52.698</c:v>
                </c:pt>
                <c:pt idx="15">
                  <c:v>53.244999999999997</c:v>
                </c:pt>
                <c:pt idx="16">
                  <c:v>52.225999999999999</c:v>
                </c:pt>
                <c:pt idx="17">
                  <c:v>52.509</c:v>
                </c:pt>
                <c:pt idx="18">
                  <c:v>53.283000000000001</c:v>
                </c:pt>
                <c:pt idx="19">
                  <c:v>53.603999999999999</c:v>
                </c:pt>
                <c:pt idx="20">
                  <c:v>53.057000000000002</c:v>
                </c:pt>
                <c:pt idx="21">
                  <c:v>54.17</c:v>
                </c:pt>
                <c:pt idx="22">
                  <c:v>52.868000000000002</c:v>
                </c:pt>
                <c:pt idx="23">
                  <c:v>53.057000000000002</c:v>
                </c:pt>
                <c:pt idx="24">
                  <c:v>53.755000000000003</c:v>
                </c:pt>
                <c:pt idx="25">
                  <c:v>53.414999999999999</c:v>
                </c:pt>
                <c:pt idx="26">
                  <c:v>53.774000000000001</c:v>
                </c:pt>
                <c:pt idx="27">
                  <c:v>53.131999999999998</c:v>
                </c:pt>
                <c:pt idx="28">
                  <c:v>53.603999999999999</c:v>
                </c:pt>
                <c:pt idx="29">
                  <c:v>53.924999999999997</c:v>
                </c:pt>
                <c:pt idx="30">
                  <c:v>54.622999999999998</c:v>
                </c:pt>
                <c:pt idx="31">
                  <c:v>55.302</c:v>
                </c:pt>
                <c:pt idx="32">
                  <c:v>55.509</c:v>
                </c:pt>
                <c:pt idx="33">
                  <c:v>55.151000000000003</c:v>
                </c:pt>
                <c:pt idx="34">
                  <c:v>56.774000000000001</c:v>
                </c:pt>
                <c:pt idx="35">
                  <c:v>56.151000000000003</c:v>
                </c:pt>
                <c:pt idx="36">
                  <c:v>55.981000000000002</c:v>
                </c:pt>
                <c:pt idx="37">
                  <c:v>55.811</c:v>
                </c:pt>
                <c:pt idx="38">
                  <c:v>57.491</c:v>
                </c:pt>
                <c:pt idx="39">
                  <c:v>57.377000000000002</c:v>
                </c:pt>
                <c:pt idx="40">
                  <c:v>59.151000000000003</c:v>
                </c:pt>
                <c:pt idx="41">
                  <c:v>58.679000000000002</c:v>
                </c:pt>
                <c:pt idx="42">
                  <c:v>60.244999999999997</c:v>
                </c:pt>
                <c:pt idx="43">
                  <c:v>60.887</c:v>
                </c:pt>
                <c:pt idx="44">
                  <c:v>62.264000000000003</c:v>
                </c:pt>
                <c:pt idx="45">
                  <c:v>64.037999999999997</c:v>
                </c:pt>
                <c:pt idx="46">
                  <c:v>66.396000000000001</c:v>
                </c:pt>
                <c:pt idx="47">
                  <c:v>69.887</c:v>
                </c:pt>
                <c:pt idx="48">
                  <c:v>75.471999999999994</c:v>
                </c:pt>
                <c:pt idx="49">
                  <c:v>81.245000000000005</c:v>
                </c:pt>
                <c:pt idx="50">
                  <c:v>88.453000000000003</c:v>
                </c:pt>
                <c:pt idx="51">
                  <c:v>95.453000000000003</c:v>
                </c:pt>
                <c:pt idx="52">
                  <c:v>107.226</c:v>
                </c:pt>
                <c:pt idx="53">
                  <c:v>119.377</c:v>
                </c:pt>
                <c:pt idx="54">
                  <c:v>131.84899999999999</c:v>
                </c:pt>
                <c:pt idx="55">
                  <c:v>143.453</c:v>
                </c:pt>
                <c:pt idx="56">
                  <c:v>153.434</c:v>
                </c:pt>
                <c:pt idx="57">
                  <c:v>159.96199999999999</c:v>
                </c:pt>
                <c:pt idx="58">
                  <c:v>166.47200000000001</c:v>
                </c:pt>
                <c:pt idx="59">
                  <c:v>168.09399999999999</c:v>
                </c:pt>
                <c:pt idx="60">
                  <c:v>166</c:v>
                </c:pt>
                <c:pt idx="61">
                  <c:v>161.34</c:v>
                </c:pt>
                <c:pt idx="62">
                  <c:v>148.321</c:v>
                </c:pt>
                <c:pt idx="63">
                  <c:v>127.208</c:v>
                </c:pt>
                <c:pt idx="64">
                  <c:v>101.41500000000001</c:v>
                </c:pt>
                <c:pt idx="65">
                  <c:v>80.603999999999999</c:v>
                </c:pt>
                <c:pt idx="66">
                  <c:v>65.641999999999996</c:v>
                </c:pt>
                <c:pt idx="67">
                  <c:v>63.17</c:v>
                </c:pt>
                <c:pt idx="68">
                  <c:v>63.433999999999997</c:v>
                </c:pt>
                <c:pt idx="69">
                  <c:v>67.150999999999996</c:v>
                </c:pt>
                <c:pt idx="70">
                  <c:v>70.132000000000005</c:v>
                </c:pt>
                <c:pt idx="71">
                  <c:v>74</c:v>
                </c:pt>
                <c:pt idx="72">
                  <c:v>82.283000000000001</c:v>
                </c:pt>
                <c:pt idx="73">
                  <c:v>90.376999999999995</c:v>
                </c:pt>
                <c:pt idx="74">
                  <c:v>98.302000000000007</c:v>
                </c:pt>
                <c:pt idx="75">
                  <c:v>108.226</c:v>
                </c:pt>
                <c:pt idx="76">
                  <c:v>115.245</c:v>
                </c:pt>
                <c:pt idx="77">
                  <c:v>122.679</c:v>
                </c:pt>
                <c:pt idx="78">
                  <c:v>123.943</c:v>
                </c:pt>
                <c:pt idx="79">
                  <c:v>125.321</c:v>
                </c:pt>
                <c:pt idx="80">
                  <c:v>118.547</c:v>
                </c:pt>
                <c:pt idx="81">
                  <c:v>105.17</c:v>
                </c:pt>
                <c:pt idx="82">
                  <c:v>87.736000000000004</c:v>
                </c:pt>
                <c:pt idx="83">
                  <c:v>74</c:v>
                </c:pt>
                <c:pt idx="84">
                  <c:v>61.491</c:v>
                </c:pt>
                <c:pt idx="85">
                  <c:v>53.698</c:v>
                </c:pt>
                <c:pt idx="86">
                  <c:v>53.264000000000003</c:v>
                </c:pt>
                <c:pt idx="87">
                  <c:v>52.151000000000003</c:v>
                </c:pt>
                <c:pt idx="88">
                  <c:v>50.527999999999999</c:v>
                </c:pt>
                <c:pt idx="89">
                  <c:v>51.189</c:v>
                </c:pt>
                <c:pt idx="90">
                  <c:v>51.302</c:v>
                </c:pt>
                <c:pt idx="91">
                  <c:v>52.453000000000003</c:v>
                </c:pt>
                <c:pt idx="92">
                  <c:v>52.472000000000001</c:v>
                </c:pt>
                <c:pt idx="93">
                  <c:v>51.34</c:v>
                </c:pt>
                <c:pt idx="94">
                  <c:v>52.057000000000002</c:v>
                </c:pt>
                <c:pt idx="95">
                  <c:v>51.83</c:v>
                </c:pt>
                <c:pt idx="96">
                  <c:v>51.887</c:v>
                </c:pt>
                <c:pt idx="97">
                  <c:v>53.283000000000001</c:v>
                </c:pt>
                <c:pt idx="98">
                  <c:v>52.377000000000002</c:v>
                </c:pt>
                <c:pt idx="99">
                  <c:v>53.887</c:v>
                </c:pt>
                <c:pt idx="100">
                  <c:v>54.17</c:v>
                </c:pt>
                <c:pt idx="101">
                  <c:v>53.981000000000002</c:v>
                </c:pt>
                <c:pt idx="102">
                  <c:v>53.622999999999998</c:v>
                </c:pt>
                <c:pt idx="103">
                  <c:v>53.942999999999998</c:v>
                </c:pt>
                <c:pt idx="104">
                  <c:v>55.924999999999997</c:v>
                </c:pt>
                <c:pt idx="105">
                  <c:v>57.848999999999997</c:v>
                </c:pt>
                <c:pt idx="106">
                  <c:v>58.414999999999999</c:v>
                </c:pt>
                <c:pt idx="107">
                  <c:v>60.509</c:v>
                </c:pt>
                <c:pt idx="108">
                  <c:v>62.453000000000003</c:v>
                </c:pt>
                <c:pt idx="109">
                  <c:v>63.264000000000003</c:v>
                </c:pt>
                <c:pt idx="110">
                  <c:v>63.414999999999999</c:v>
                </c:pt>
                <c:pt idx="111">
                  <c:v>62.962000000000003</c:v>
                </c:pt>
                <c:pt idx="112">
                  <c:v>60.905999999999999</c:v>
                </c:pt>
                <c:pt idx="113">
                  <c:v>58.962000000000003</c:v>
                </c:pt>
                <c:pt idx="114">
                  <c:v>56.509</c:v>
                </c:pt>
                <c:pt idx="115">
                  <c:v>53.189</c:v>
                </c:pt>
                <c:pt idx="116">
                  <c:v>51.094000000000001</c:v>
                </c:pt>
                <c:pt idx="117">
                  <c:v>49.942999999999998</c:v>
                </c:pt>
                <c:pt idx="118">
                  <c:v>48.83</c:v>
                </c:pt>
                <c:pt idx="119">
                  <c:v>48.131999999999998</c:v>
                </c:pt>
                <c:pt idx="120">
                  <c:v>49.037999999999997</c:v>
                </c:pt>
                <c:pt idx="121">
                  <c:v>47.962000000000003</c:v>
                </c:pt>
                <c:pt idx="122">
                  <c:v>48.887</c:v>
                </c:pt>
                <c:pt idx="123">
                  <c:v>47.472000000000001</c:v>
                </c:pt>
                <c:pt idx="124">
                  <c:v>47.942999999999998</c:v>
                </c:pt>
                <c:pt idx="125">
                  <c:v>46.679000000000002</c:v>
                </c:pt>
                <c:pt idx="126">
                  <c:v>48.433999999999997</c:v>
                </c:pt>
                <c:pt idx="127">
                  <c:v>46.981000000000002</c:v>
                </c:pt>
                <c:pt idx="128">
                  <c:v>47.679000000000002</c:v>
                </c:pt>
                <c:pt idx="129">
                  <c:v>48.924999999999997</c:v>
                </c:pt>
                <c:pt idx="130">
                  <c:v>49.377000000000002</c:v>
                </c:pt>
                <c:pt idx="131">
                  <c:v>50.037999999999997</c:v>
                </c:pt>
                <c:pt idx="132">
                  <c:v>50.679000000000002</c:v>
                </c:pt>
                <c:pt idx="133">
                  <c:v>52.244999999999997</c:v>
                </c:pt>
                <c:pt idx="134">
                  <c:v>52.546999999999997</c:v>
                </c:pt>
                <c:pt idx="135">
                  <c:v>53.585000000000001</c:v>
                </c:pt>
                <c:pt idx="136">
                  <c:v>51.716999999999999</c:v>
                </c:pt>
                <c:pt idx="137">
                  <c:v>50.396000000000001</c:v>
                </c:pt>
                <c:pt idx="138">
                  <c:v>50.037999999999997</c:v>
                </c:pt>
                <c:pt idx="139">
                  <c:v>48.981000000000002</c:v>
                </c:pt>
                <c:pt idx="140">
                  <c:v>47.585000000000001</c:v>
                </c:pt>
                <c:pt idx="141">
                  <c:v>46.075000000000003</c:v>
                </c:pt>
                <c:pt idx="142">
                  <c:v>45.207999999999998</c:v>
                </c:pt>
                <c:pt idx="143">
                  <c:v>46.075000000000003</c:v>
                </c:pt>
                <c:pt idx="144">
                  <c:v>45.716999999999999</c:v>
                </c:pt>
                <c:pt idx="145">
                  <c:v>44.642000000000003</c:v>
                </c:pt>
                <c:pt idx="146">
                  <c:v>45.433999999999997</c:v>
                </c:pt>
                <c:pt idx="147">
                  <c:v>44.755000000000003</c:v>
                </c:pt>
                <c:pt idx="148">
                  <c:v>45.905999999999999</c:v>
                </c:pt>
                <c:pt idx="149">
                  <c:v>45.546999999999997</c:v>
                </c:pt>
                <c:pt idx="150">
                  <c:v>45.603999999999999</c:v>
                </c:pt>
                <c:pt idx="151">
                  <c:v>46.151000000000003</c:v>
                </c:pt>
                <c:pt idx="152">
                  <c:v>44.66</c:v>
                </c:pt>
                <c:pt idx="153">
                  <c:v>46.018999999999998</c:v>
                </c:pt>
                <c:pt idx="154">
                  <c:v>45.057000000000002</c:v>
                </c:pt>
                <c:pt idx="155">
                  <c:v>44.546999999999997</c:v>
                </c:pt>
                <c:pt idx="156">
                  <c:v>44.057000000000002</c:v>
                </c:pt>
                <c:pt idx="157">
                  <c:v>44.357999999999997</c:v>
                </c:pt>
                <c:pt idx="158">
                  <c:v>44.792000000000002</c:v>
                </c:pt>
                <c:pt idx="159">
                  <c:v>45</c:v>
                </c:pt>
                <c:pt idx="160">
                  <c:v>44.962000000000003</c:v>
                </c:pt>
                <c:pt idx="161">
                  <c:v>44.131999999999998</c:v>
                </c:pt>
                <c:pt idx="162">
                  <c:v>44.17</c:v>
                </c:pt>
                <c:pt idx="163">
                  <c:v>45.302</c:v>
                </c:pt>
                <c:pt idx="164">
                  <c:v>45.566000000000003</c:v>
                </c:pt>
                <c:pt idx="165">
                  <c:v>44.792000000000002</c:v>
                </c:pt>
                <c:pt idx="166">
                  <c:v>45.698</c:v>
                </c:pt>
                <c:pt idx="167">
                  <c:v>45.679000000000002</c:v>
                </c:pt>
                <c:pt idx="168">
                  <c:v>45.887</c:v>
                </c:pt>
                <c:pt idx="169">
                  <c:v>44.924999999999997</c:v>
                </c:pt>
                <c:pt idx="170">
                  <c:v>45.472000000000001</c:v>
                </c:pt>
                <c:pt idx="171">
                  <c:v>45.151000000000003</c:v>
                </c:pt>
                <c:pt idx="172">
                  <c:v>45.433999999999997</c:v>
                </c:pt>
                <c:pt idx="173">
                  <c:v>44.887</c:v>
                </c:pt>
                <c:pt idx="174">
                  <c:v>45.603999999999999</c:v>
                </c:pt>
                <c:pt idx="175">
                  <c:v>45.131999999999998</c:v>
                </c:pt>
                <c:pt idx="176">
                  <c:v>44.811</c:v>
                </c:pt>
                <c:pt idx="177">
                  <c:v>44.981000000000002</c:v>
                </c:pt>
                <c:pt idx="178">
                  <c:v>44.735999999999997</c:v>
                </c:pt>
                <c:pt idx="179">
                  <c:v>44.433999999999997</c:v>
                </c:pt>
                <c:pt idx="180">
                  <c:v>45.698</c:v>
                </c:pt>
                <c:pt idx="181">
                  <c:v>45.66</c:v>
                </c:pt>
                <c:pt idx="182">
                  <c:v>44.131999999999998</c:v>
                </c:pt>
                <c:pt idx="183">
                  <c:v>44.546999999999997</c:v>
                </c:pt>
                <c:pt idx="184">
                  <c:v>45.018999999999998</c:v>
                </c:pt>
                <c:pt idx="185">
                  <c:v>43.774000000000001</c:v>
                </c:pt>
                <c:pt idx="186">
                  <c:v>45.755000000000003</c:v>
                </c:pt>
                <c:pt idx="187">
                  <c:v>44.509</c:v>
                </c:pt>
                <c:pt idx="188">
                  <c:v>45.037999999999997</c:v>
                </c:pt>
                <c:pt idx="189">
                  <c:v>44.34</c:v>
                </c:pt>
                <c:pt idx="190">
                  <c:v>44.225999999999999</c:v>
                </c:pt>
                <c:pt idx="191">
                  <c:v>44.34</c:v>
                </c:pt>
                <c:pt idx="192">
                  <c:v>44.018999999999998</c:v>
                </c:pt>
                <c:pt idx="193">
                  <c:v>43.755000000000003</c:v>
                </c:pt>
                <c:pt idx="194">
                  <c:v>43.546999999999997</c:v>
                </c:pt>
                <c:pt idx="195">
                  <c:v>43.642000000000003</c:v>
                </c:pt>
                <c:pt idx="196">
                  <c:v>44.66</c:v>
                </c:pt>
                <c:pt idx="197">
                  <c:v>43.755000000000003</c:v>
                </c:pt>
                <c:pt idx="198">
                  <c:v>43.716999999999999</c:v>
                </c:pt>
                <c:pt idx="199">
                  <c:v>45.094000000000001</c:v>
                </c:pt>
                <c:pt idx="200">
                  <c:v>43.642000000000003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55.554856171164481</c:v>
                </c:pt>
                <c:pt idx="18">
                  <c:v>55.530233495880324</c:v>
                </c:pt>
                <c:pt idx="19">
                  <c:v>55.505649507047693</c:v>
                </c:pt>
                <c:pt idx="20">
                  <c:v>55.481106951604865</c:v>
                </c:pt>
                <c:pt idx="21">
                  <c:v>55.456608745247451</c:v>
                </c:pt>
                <c:pt idx="22">
                  <c:v>55.432157979233473</c:v>
                </c:pt>
                <c:pt idx="23">
                  <c:v>55.407757926918286</c:v>
                </c:pt>
                <c:pt idx="24">
                  <c:v>55.38341204996</c:v>
                </c:pt>
                <c:pt idx="25">
                  <c:v>55.359124004321075</c:v>
                </c:pt>
                <c:pt idx="26">
                  <c:v>55.33489764698092</c:v>
                </c:pt>
                <c:pt idx="27">
                  <c:v>55.310737047294218</c:v>
                </c:pt>
                <c:pt idx="28">
                  <c:v>55.286646517687288</c:v>
                </c:pt>
                <c:pt idx="29">
                  <c:v>55.262630714461316</c:v>
                </c:pt>
                <c:pt idx="30">
                  <c:v>55.238694973528737</c:v>
                </c:pt>
                <c:pt idx="31">
                  <c:v>55.214846385655129</c:v>
                </c:pt>
                <c:pt idx="32">
                  <c:v>55.191097067728087</c:v>
                </c:pt>
                <c:pt idx="33">
                  <c:v>55.167473589953488</c:v>
                </c:pt>
                <c:pt idx="34">
                  <c:v>55.144042679139915</c:v>
                </c:pt>
                <c:pt idx="35">
                  <c:v>55.120977447450556</c:v>
                </c:pt>
                <c:pt idx="36">
                  <c:v>55.098718437952677</c:v>
                </c:pt>
                <c:pt idx="37">
                  <c:v>55.078342531688158</c:v>
                </c:pt>
                <c:pt idx="38">
                  <c:v>55.062357182060033</c:v>
                </c:pt>
                <c:pt idx="39">
                  <c:v>55.056302661893859</c:v>
                </c:pt>
                <c:pt idx="40">
                  <c:v>55.071768441753001</c:v>
                </c:pt>
                <c:pt idx="41">
                  <c:v>55.131662154763987</c:v>
                </c:pt>
                <c:pt idx="42">
                  <c:v>55.278676935252783</c:v>
                </c:pt>
                <c:pt idx="43">
                  <c:v>55.587640040609337</c:v>
                </c:pt>
                <c:pt idx="44">
                  <c:v>56.181460986401973</c:v>
                </c:pt>
                <c:pt idx="45">
                  <c:v>57.248440142703124</c:v>
                </c:pt>
                <c:pt idx="46">
                  <c:v>59.055753757420831</c:v>
                </c:pt>
                <c:pt idx="47">
                  <c:v>61.950625672943346</c:v>
                </c:pt>
                <c:pt idx="48">
                  <c:v>66.338494018671241</c:v>
                </c:pt>
                <c:pt idx="49">
                  <c:v>72.628508386029225</c:v>
                </c:pt>
                <c:pt idx="50">
                  <c:v>81.14293899019718</c:v>
                </c:pt>
                <c:pt idx="51">
                  <c:v>91.999048831777912</c:v>
                </c:pt>
                <c:pt idx="52">
                  <c:v>104.98734907305651</c:v>
                </c:pt>
                <c:pt idx="53">
                  <c:v>119.48339256741059</c:v>
                </c:pt>
                <c:pt idx="54">
                  <c:v>134.43405585281016</c:v>
                </c:pt>
                <c:pt idx="55">
                  <c:v>148.44782817640154</c:v>
                </c:pt>
                <c:pt idx="56">
                  <c:v>159.99155267330673</c:v>
                </c:pt>
                <c:pt idx="57">
                  <c:v>167.6604811375388</c:v>
                </c:pt>
                <c:pt idx="58">
                  <c:v>170.45760137252648</c:v>
                </c:pt>
                <c:pt idx="59">
                  <c:v>168.00589681026602</c:v>
                </c:pt>
                <c:pt idx="60">
                  <c:v>160.63125302438613</c:v>
                </c:pt>
                <c:pt idx="61">
                  <c:v>149.291013798872</c:v>
                </c:pt>
                <c:pt idx="62">
                  <c:v>135.37024523633318</c:v>
                </c:pt>
                <c:pt idx="63">
                  <c:v>120.40672504732896</c:v>
                </c:pt>
                <c:pt idx="64">
                  <c:v>105.82256406341401</c:v>
                </c:pt>
                <c:pt idx="65">
                  <c:v>92.73115643757636</c:v>
                </c:pt>
                <c:pt idx="66">
                  <c:v>81.859243056140116</c:v>
                </c:pt>
                <c:pt idx="67">
                  <c:v>73.58710575893214</c:v>
                </c:pt>
                <c:pt idx="68">
                  <c:v>68.075712024708196</c:v>
                </c:pt>
                <c:pt idx="69">
                  <c:v>65.423316257255578</c:v>
                </c:pt>
                <c:pt idx="70">
                  <c:v>65.778381691905068</c:v>
                </c:pt>
                <c:pt idx="71">
                  <c:v>69.337480965937772</c:v>
                </c:pt>
                <c:pt idx="72">
                  <c:v>76.188935300252353</c:v>
                </c:pt>
                <c:pt idx="73">
                  <c:v>86.033653401903123</c:v>
                </c:pt>
                <c:pt idx="74">
                  <c:v>97.906896640563644</c:v>
                </c:pt>
                <c:pt idx="75">
                  <c:v>110.08557692856076</c:v>
                </c:pt>
                <c:pt idx="76">
                  <c:v>120.33025415123844</c:v>
                </c:pt>
                <c:pt idx="77">
                  <c:v>126.45868565789493</c:v>
                </c:pt>
                <c:pt idx="78">
                  <c:v>127.04639878981604</c:v>
                </c:pt>
                <c:pt idx="79">
                  <c:v>121.93131866040059</c:v>
                </c:pt>
                <c:pt idx="80">
                  <c:v>112.26491315740225</c:v>
                </c:pt>
                <c:pt idx="81">
                  <c:v>100.07968090270597</c:v>
                </c:pt>
                <c:pt idx="82">
                  <c:v>87.589482029988474</c:v>
                </c:pt>
                <c:pt idx="83">
                  <c:v>76.548059570445915</c:v>
                </c:pt>
                <c:pt idx="84">
                  <c:v>67.909524060870396</c:v>
                </c:pt>
                <c:pt idx="85">
                  <c:v>61.842341661771918</c:v>
                </c:pt>
                <c:pt idx="86">
                  <c:v>57.97976540825114</c:v>
                </c:pt>
                <c:pt idx="87">
                  <c:v>55.730252563660478</c:v>
                </c:pt>
                <c:pt idx="88">
                  <c:v>54.515836019030978</c:v>
                </c:pt>
                <c:pt idx="89">
                  <c:v>53.892027406572161</c:v>
                </c:pt>
                <c:pt idx="90">
                  <c:v>53.569753775737752</c:v>
                </c:pt>
                <c:pt idx="91">
                  <c:v>53.385053838519404</c:v>
                </c:pt>
                <c:pt idx="92">
                  <c:v>53.255492599927599</c:v>
                </c:pt>
                <c:pt idx="93">
                  <c:v>53.144010773975509</c:v>
                </c:pt>
                <c:pt idx="94">
                  <c:v>53.035741919360056</c:v>
                </c:pt>
                <c:pt idx="95">
                  <c:v>52.925713642182146</c:v>
                </c:pt>
                <c:pt idx="96">
                  <c:v>52.813627455282898</c:v>
                </c:pt>
                <c:pt idx="97">
                  <c:v>52.702973142401746</c:v>
                </c:pt>
                <c:pt idx="98">
                  <c:v>52.603371871975149</c:v>
                </c:pt>
                <c:pt idx="99">
                  <c:v>52.536109505689353</c:v>
                </c:pt>
                <c:pt idx="100">
                  <c:v>52.542574688730518</c:v>
                </c:pt>
                <c:pt idx="101">
                  <c:v>52.693124082261946</c:v>
                </c:pt>
                <c:pt idx="102">
                  <c:v>53.089879240432978</c:v>
                </c:pt>
                <c:pt idx="103">
                  <c:v>53.853284256960968</c:v>
                </c:pt>
                <c:pt idx="104">
                  <c:v>55.083582795901052</c:v>
                </c:pt>
                <c:pt idx="105">
                  <c:v>56.79932506338875</c:v>
                </c:pt>
                <c:pt idx="106">
                  <c:v>58.874460779163954</c:v>
                </c:pt>
                <c:pt idx="107">
                  <c:v>61.012262398664106</c:v>
                </c:pt>
                <c:pt idx="108">
                  <c:v>62.791071433596485</c:v>
                </c:pt>
                <c:pt idx="109">
                  <c:v>63.78497840109975</c:v>
                </c:pt>
                <c:pt idx="110">
                  <c:v>63.715646470381635</c:v>
                </c:pt>
                <c:pt idx="111">
                  <c:v>62.561957524834156</c:v>
                </c:pt>
                <c:pt idx="112">
                  <c:v>60.568690972786491</c:v>
                </c:pt>
                <c:pt idx="113">
                  <c:v>58.149431776627061</c:v>
                </c:pt>
                <c:pt idx="114">
                  <c:v>55.736216084561995</c:v>
                </c:pt>
                <c:pt idx="115">
                  <c:v>53.650191956198867</c:v>
                </c:pt>
                <c:pt idx="116">
                  <c:v>52.043569078956928</c:v>
                </c:pt>
                <c:pt idx="117">
                  <c:v>50.916570218905193</c:v>
                </c:pt>
                <c:pt idx="118">
                  <c:v>50.177433192298267</c:v>
                </c:pt>
                <c:pt idx="119">
                  <c:v>49.70602924687168</c:v>
                </c:pt>
                <c:pt idx="120">
                  <c:v>49.396421967621684</c:v>
                </c:pt>
                <c:pt idx="121">
                  <c:v>49.173699394625373</c:v>
                </c:pt>
                <c:pt idx="122">
                  <c:v>48.992973154606048</c:v>
                </c:pt>
                <c:pt idx="123">
                  <c:v>48.831072950164</c:v>
                </c:pt>
                <c:pt idx="124">
                  <c:v>48.678409656650437</c:v>
                </c:pt>
                <c:pt idx="125">
                  <c:v>48.534726617990998</c:v>
                </c:pt>
                <c:pt idx="126">
                  <c:v>48.410363023787141</c:v>
                </c:pt>
                <c:pt idx="127">
                  <c:v>48.333433761988502</c:v>
                </c:pt>
                <c:pt idx="128">
                  <c:v>48.360081394412632</c:v>
                </c:pt>
                <c:pt idx="129">
                  <c:v>48.577517729248456</c:v>
                </c:pt>
                <c:pt idx="130">
                  <c:v>49.081991337639373</c:v>
                </c:pt>
                <c:pt idx="131">
                  <c:v>49.919367341000388</c:v>
                </c:pt>
                <c:pt idx="132">
                  <c:v>51.006333537744013</c:v>
                </c:pt>
                <c:pt idx="133">
                  <c:v>52.090955107704694</c:v>
                </c:pt>
                <c:pt idx="134">
                  <c:v>52.815682935306093</c:v>
                </c:pt>
                <c:pt idx="135">
                  <c:v>52.88033699502769</c:v>
                </c:pt>
                <c:pt idx="136">
                  <c:v>52.207880234002758</c:v>
                </c:pt>
                <c:pt idx="137">
                  <c:v>50.98983119471432</c:v>
                </c:pt>
                <c:pt idx="138">
                  <c:v>49.575323473113542</c:v>
                </c:pt>
                <c:pt idx="139">
                  <c:v>48.290226998600779</c:v>
                </c:pt>
                <c:pt idx="140">
                  <c:v>47.311934437299897</c:v>
                </c:pt>
                <c:pt idx="141">
                  <c:v>46.657199815075494</c:v>
                </c:pt>
                <c:pt idx="142">
                  <c:v>46.24813730065754</c:v>
                </c:pt>
                <c:pt idx="143">
                  <c:v>45.987406547235622</c:v>
                </c:pt>
                <c:pt idx="144">
                  <c:v>45.800755794946745</c:v>
                </c:pt>
                <c:pt idx="145">
                  <c:v>45.645380100777871</c:v>
                </c:pt>
                <c:pt idx="146">
                  <c:v>45.50137826889712</c:v>
                </c:pt>
                <c:pt idx="147">
                  <c:v>45.361061645634109</c:v>
                </c:pt>
                <c:pt idx="148">
                  <c:v>45.221916131427641</c:v>
                </c:pt>
                <c:pt idx="149">
                  <c:v>45.083232456360207</c:v>
                </c:pt>
                <c:pt idx="150">
                  <c:v>44.944829721442069</c:v>
                </c:pt>
                <c:pt idx="151">
                  <c:v>44.806658731558279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55.554856171164481</c:v>
                </c:pt>
                <c:pt idx="18">
                  <c:v>55.53023349588031</c:v>
                </c:pt>
                <c:pt idx="19">
                  <c:v>55.505649507047615</c:v>
                </c:pt>
                <c:pt idx="20">
                  <c:v>55.481106951604403</c:v>
                </c:pt>
                <c:pt idx="21">
                  <c:v>55.456608745244878</c:v>
                </c:pt>
                <c:pt idx="22">
                  <c:v>55.432157979219745</c:v>
                </c:pt>
                <c:pt idx="23">
                  <c:v>55.407757926848298</c:v>
                </c:pt>
                <c:pt idx="24">
                  <c:v>55.383412049619167</c:v>
                </c:pt>
                <c:pt idx="25">
                  <c:v>55.359124002735605</c:v>
                </c:pt>
                <c:pt idx="26">
                  <c:v>55.334897639936095</c:v>
                </c:pt>
                <c:pt idx="27">
                  <c:v>55.31073701739389</c:v>
                </c:pt>
                <c:pt idx="28">
                  <c:v>55.286646396467113</c:v>
                </c:pt>
                <c:pt idx="29">
                  <c:v>55.26263024503546</c:v>
                </c:pt>
                <c:pt idx="30">
                  <c:v>55.238693237118987</c:v>
                </c:pt>
                <c:pt idx="31">
                  <c:v>55.214840250429319</c:v>
                </c:pt>
                <c:pt idx="32">
                  <c:v>55.191076361451543</c:v>
                </c:pt>
                <c:pt idx="33">
                  <c:v>55.167406837598506</c:v>
                </c:pt>
                <c:pt idx="34">
                  <c:v>55.143837125913748</c:v>
                </c:pt>
                <c:pt idx="35">
                  <c:v>55.120372837728262</c:v>
                </c:pt>
                <c:pt idx="36">
                  <c:v>55.097019728595512</c:v>
                </c:pt>
                <c:pt idx="37">
                  <c:v>55.07378367274088</c:v>
                </c:pt>
                <c:pt idx="38">
                  <c:v>55.050670631162745</c:v>
                </c:pt>
                <c:pt idx="39">
                  <c:v>55.02768661241543</c:v>
                </c:pt>
                <c:pt idx="40">
                  <c:v>55.004837624984859</c:v>
                </c:pt>
                <c:pt idx="41">
                  <c:v>54.982129620039373</c:v>
                </c:pt>
                <c:pt idx="42">
                  <c:v>54.959568423198391</c:v>
                </c:pt>
                <c:pt idx="43">
                  <c:v>54.937159653811634</c:v>
                </c:pt>
                <c:pt idx="44">
                  <c:v>54.914908630081264</c:v>
                </c:pt>
                <c:pt idx="45">
                  <c:v>54.892820258191293</c:v>
                </c:pt>
                <c:pt idx="46">
                  <c:v>54.870898903432199</c:v>
                </c:pt>
                <c:pt idx="47">
                  <c:v>54.8491482411292</c:v>
                </c:pt>
                <c:pt idx="48">
                  <c:v>54.827571085001352</c:v>
                </c:pt>
                <c:pt idx="49">
                  <c:v>54.806169190402379</c:v>
                </c:pt>
                <c:pt idx="50">
                  <c:v>54.784943029727756</c:v>
                </c:pt>
                <c:pt idx="51">
                  <c:v>54.763891537126206</c:v>
                </c:pt>
                <c:pt idx="52">
                  <c:v>54.743011819536136</c:v>
                </c:pt>
                <c:pt idx="53">
                  <c:v>54.722298830994632</c:v>
                </c:pt>
                <c:pt idx="54">
                  <c:v>54.701745007151608</c:v>
                </c:pt>
                <c:pt idx="55">
                  <c:v>54.681339856988622</c:v>
                </c:pt>
                <c:pt idx="56">
                  <c:v>54.661069508910622</c:v>
                </c:pt>
                <c:pt idx="57">
                  <c:v>54.640916208681617</c:v>
                </c:pt>
                <c:pt idx="58">
                  <c:v>54.620857767142134</c:v>
                </c:pt>
                <c:pt idx="59">
                  <c:v>54.600866956316111</c:v>
                </c:pt>
                <c:pt idx="60">
                  <c:v>54.580910853429543</c:v>
                </c:pt>
                <c:pt idx="61">
                  <c:v>54.56095013356741</c:v>
                </c:pt>
                <c:pt idx="62">
                  <c:v>54.540938313238364</c:v>
                </c:pt>
                <c:pt idx="63">
                  <c:v>54.520820949044634</c:v>
                </c:pt>
                <c:pt idx="64">
                  <c:v>54.500534798016531</c:v>
                </c:pt>
                <c:pt idx="65">
                  <c:v>54.480006949002075</c:v>
                </c:pt>
                <c:pt idx="66">
                  <c:v>54.459153937833321</c:v>
                </c:pt>
                <c:pt idx="67">
                  <c:v>54.437880862826418</c:v>
                </c:pt>
                <c:pt idx="68">
                  <c:v>54.416080521495587</c:v>
                </c:pt>
                <c:pt idx="69">
                  <c:v>54.393632594111651</c:v>
                </c:pt>
                <c:pt idx="70">
                  <c:v>54.370402904809389</c:v>
                </c:pt>
                <c:pt idx="71">
                  <c:v>54.346242796176696</c:v>
                </c:pt>
                <c:pt idx="72">
                  <c:v>54.320988658404758</c:v>
                </c:pt>
                <c:pt idx="73">
                  <c:v>54.294461658823415</c:v>
                </c:pt>
                <c:pt idx="74">
                  <c:v>54.266467721585009</c:v>
                </c:pt>
                <c:pt idx="75">
                  <c:v>54.236797809908133</c:v>
                </c:pt>
                <c:pt idx="76">
                  <c:v>54.205228564089175</c:v>
                </c:pt>
                <c:pt idx="77">
                  <c:v>54.171523346831009</c:v>
                </c:pt>
                <c:pt idx="78">
                  <c:v>54.135433742709822</c:v>
                </c:pt>
                <c:pt idx="79">
                  <c:v>54.09670155023943</c:v>
                </c:pt>
                <c:pt idx="80">
                  <c:v>54.055061292552288</c:v>
                </c:pt>
                <c:pt idx="81">
                  <c:v>54.010243255959992</c:v>
                </c:pt>
                <c:pt idx="82">
                  <c:v>53.961977044641223</c:v>
                </c:pt>
                <c:pt idx="83">
                  <c:v>53.909995614873225</c:v>
                </c:pt>
                <c:pt idx="84">
                  <c:v>53.854039724467981</c:v>
                </c:pt>
                <c:pt idx="85">
                  <c:v>53.79386270377077</c:v>
                </c:pt>
                <c:pt idx="86">
                  <c:v>53.729235425570621</c:v>
                </c:pt>
                <c:pt idx="87">
                  <c:v>53.659951324775577</c:v>
                </c:pt>
                <c:pt idx="88">
                  <c:v>53.585831297165868</c:v>
                </c:pt>
                <c:pt idx="89">
                  <c:v>53.506728292391884</c:v>
                </c:pt>
                <c:pt idx="90">
                  <c:v>53.422531411796314</c:v>
                </c:pt>
                <c:pt idx="91">
                  <c:v>53.333169328202452</c:v>
                </c:pt>
                <c:pt idx="92">
                  <c:v>53.238612863280672</c:v>
                </c:pt>
                <c:pt idx="93">
                  <c:v>53.138876588196382</c:v>
                </c:pt>
                <c:pt idx="94">
                  <c:v>53.034019353548338</c:v>
                </c:pt>
                <c:pt idx="95">
                  <c:v>52.924143702641487</c:v>
                </c:pt>
                <c:pt idx="96">
                  <c:v>52.809394174551564</c:v>
                </c:pt>
                <c:pt idx="97">
                  <c:v>52.689954556332182</c:v>
                </c:pt>
                <c:pt idx="98">
                  <c:v>52.566044193072102</c:v>
                </c:pt>
                <c:pt idx="99">
                  <c:v>52.43791350662913</c:v>
                </c:pt>
                <c:pt idx="100">
                  <c:v>52.305838905772113</c:v>
                </c:pt>
                <c:pt idx="101">
                  <c:v>52.170117290198803</c:v>
                </c:pt>
                <c:pt idx="102">
                  <c:v>52.031060357700817</c:v>
                </c:pt>
                <c:pt idx="103">
                  <c:v>51.888988918036659</c:v>
                </c:pt>
                <c:pt idx="104">
                  <c:v>51.744227400320433</c:v>
                </c:pt>
                <c:pt idx="105">
                  <c:v>51.597098715196751</c:v>
                </c:pt>
                <c:pt idx="106">
                  <c:v>51.447919601483576</c:v>
                </c:pt>
                <c:pt idx="107">
                  <c:v>51.296996552199872</c:v>
                </c:pt>
                <c:pt idx="108">
                  <c:v>51.144622379670849</c:v>
                </c:pt>
                <c:pt idx="109">
                  <c:v>50.991073446052738</c:v>
                </c:pt>
                <c:pt idx="110">
                  <c:v>50.836607555938329</c:v>
                </c:pt>
                <c:pt idx="111">
                  <c:v>50.681462482893068</c:v>
                </c:pt>
                <c:pt idx="112">
                  <c:v>50.525855082449034</c:v>
                </c:pt>
                <c:pt idx="113">
                  <c:v>50.369980930350827</c:v>
                </c:pt>
                <c:pt idx="114">
                  <c:v>50.214014416395962</c:v>
                </c:pt>
                <c:pt idx="115">
                  <c:v>50.058109220443733</c:v>
                </c:pt>
                <c:pt idx="116">
                  <c:v>49.902399097304219</c:v>
                </c:pt>
                <c:pt idx="117">
                  <c:v>49.746998900416237</c:v>
                </c:pt>
                <c:pt idx="118">
                  <c:v>49.592005779640424</c:v>
                </c:pt>
                <c:pt idx="119">
                  <c:v>49.437500495360773</c:v>
                </c:pt>
                <c:pt idx="120">
                  <c:v>49.283548798739233</c:v>
                </c:pt>
                <c:pt idx="121">
                  <c:v>49.13020283585896</c:v>
                </c:pt>
                <c:pt idx="122">
                  <c:v>48.977502541206675</c:v>
                </c:pt>
                <c:pt idx="123">
                  <c:v>48.825476993181113</c:v>
                </c:pt>
                <c:pt idx="124">
                  <c:v>48.674145710878889</c:v>
                </c:pt>
                <c:pt idx="125">
                  <c:v>48.523519877190068</c:v>
                </c:pt>
                <c:pt idx="126">
                  <c:v>48.373603478192749</c:v>
                </c:pt>
                <c:pt idx="127">
                  <c:v>48.224394352978386</c:v>
                </c:pt>
                <c:pt idx="128">
                  <c:v>48.07588515141218</c:v>
                </c:pt>
                <c:pt idx="129">
                  <c:v>47.928064200004123</c:v>
                </c:pt>
                <c:pt idx="130">
                  <c:v>47.780916278116024</c:v>
                </c:pt>
                <c:pt idx="131">
                  <c:v>47.634423308243257</c:v>
                </c:pt>
                <c:pt idx="132">
                  <c:v>47.488564965171136</c:v>
                </c:pt>
                <c:pt idx="133">
                  <c:v>47.343319209494219</c:v>
                </c:pt>
                <c:pt idx="134">
                  <c:v>47.198662751374094</c:v>
                </c:pt>
                <c:pt idx="135">
                  <c:v>47.054571450561909</c:v>
                </c:pt>
                <c:pt idx="136">
                  <c:v>46.911020658680791</c:v>
                </c:pt>
                <c:pt idx="137">
                  <c:v>46.767985509597096</c:v>
                </c:pt>
                <c:pt idx="138">
                  <c:v>46.625441163446929</c:v>
                </c:pt>
                <c:pt idx="139">
                  <c:v>46.483363009556861</c:v>
                </c:pt>
                <c:pt idx="140">
                  <c:v>46.341726833130359</c:v>
                </c:pt>
                <c:pt idx="141">
                  <c:v>46.200508950183789</c:v>
                </c:pt>
                <c:pt idx="142">
                  <c:v>46.05968631482294</c:v>
                </c:pt>
                <c:pt idx="143">
                  <c:v>45.919236602563473</c:v>
                </c:pt>
                <c:pt idx="144">
                  <c:v>45.779138273025495</c:v>
                </c:pt>
                <c:pt idx="145">
                  <c:v>45.63937061497829</c:v>
                </c:pt>
                <c:pt idx="146">
                  <c:v>45.499913776379231</c:v>
                </c:pt>
                <c:pt idx="147">
                  <c:v>45.360748781744803</c:v>
                </c:pt>
                <c:pt idx="148">
                  <c:v>45.221857538909767</c:v>
                </c:pt>
                <c:pt idx="149">
                  <c:v>45.08322283697489</c:v>
                </c:pt>
                <c:pt idx="150">
                  <c:v>44.944828337012332</c:v>
                </c:pt>
                <c:pt idx="151">
                  <c:v>44.806658556890433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008304"/>
        <c:axId val="288009480"/>
      </c:scatterChart>
      <c:valAx>
        <c:axId val="288008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8009480"/>
        <c:crosses val="autoZero"/>
        <c:crossBetween val="midCat"/>
      </c:valAx>
      <c:valAx>
        <c:axId val="288009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800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56.792000000000002</c:v>
                </c:pt>
                <c:pt idx="1">
                  <c:v>58.151000000000003</c:v>
                </c:pt>
                <c:pt idx="2">
                  <c:v>57.698</c:v>
                </c:pt>
                <c:pt idx="3">
                  <c:v>56.396000000000001</c:v>
                </c:pt>
                <c:pt idx="4">
                  <c:v>57.283000000000001</c:v>
                </c:pt>
                <c:pt idx="5">
                  <c:v>57.716999999999999</c:v>
                </c:pt>
                <c:pt idx="6">
                  <c:v>57.509</c:v>
                </c:pt>
                <c:pt idx="7">
                  <c:v>57.66</c:v>
                </c:pt>
                <c:pt idx="8">
                  <c:v>56.585000000000001</c:v>
                </c:pt>
                <c:pt idx="9">
                  <c:v>55.037999999999997</c:v>
                </c:pt>
                <c:pt idx="10">
                  <c:v>55.774000000000001</c:v>
                </c:pt>
                <c:pt idx="11">
                  <c:v>56.377000000000002</c:v>
                </c:pt>
                <c:pt idx="12">
                  <c:v>56.679000000000002</c:v>
                </c:pt>
                <c:pt idx="13">
                  <c:v>55.113</c:v>
                </c:pt>
                <c:pt idx="14">
                  <c:v>57.151000000000003</c:v>
                </c:pt>
                <c:pt idx="15">
                  <c:v>55.848999999999997</c:v>
                </c:pt>
                <c:pt idx="16">
                  <c:v>56.546999999999997</c:v>
                </c:pt>
                <c:pt idx="17">
                  <c:v>56.792000000000002</c:v>
                </c:pt>
                <c:pt idx="18">
                  <c:v>55.868000000000002</c:v>
                </c:pt>
                <c:pt idx="19">
                  <c:v>56.283000000000001</c:v>
                </c:pt>
                <c:pt idx="20">
                  <c:v>56.472000000000001</c:v>
                </c:pt>
                <c:pt idx="21">
                  <c:v>56.264000000000003</c:v>
                </c:pt>
                <c:pt idx="22">
                  <c:v>56.848999999999997</c:v>
                </c:pt>
                <c:pt idx="23">
                  <c:v>55.887</c:v>
                </c:pt>
                <c:pt idx="24">
                  <c:v>54.942999999999998</c:v>
                </c:pt>
                <c:pt idx="25">
                  <c:v>56.094000000000001</c:v>
                </c:pt>
                <c:pt idx="26">
                  <c:v>56.509</c:v>
                </c:pt>
                <c:pt idx="27">
                  <c:v>55.472000000000001</c:v>
                </c:pt>
                <c:pt idx="28">
                  <c:v>56.189</c:v>
                </c:pt>
                <c:pt idx="29">
                  <c:v>57.075000000000003</c:v>
                </c:pt>
                <c:pt idx="30">
                  <c:v>57.302</c:v>
                </c:pt>
                <c:pt idx="31">
                  <c:v>58.433999999999997</c:v>
                </c:pt>
                <c:pt idx="32">
                  <c:v>57.433999999999997</c:v>
                </c:pt>
                <c:pt idx="33">
                  <c:v>59</c:v>
                </c:pt>
                <c:pt idx="34">
                  <c:v>59.264000000000003</c:v>
                </c:pt>
                <c:pt idx="35">
                  <c:v>60.113</c:v>
                </c:pt>
                <c:pt idx="36">
                  <c:v>60.811</c:v>
                </c:pt>
                <c:pt idx="37">
                  <c:v>61.396000000000001</c:v>
                </c:pt>
                <c:pt idx="38">
                  <c:v>61.848999999999997</c:v>
                </c:pt>
                <c:pt idx="39">
                  <c:v>61.264000000000003</c:v>
                </c:pt>
                <c:pt idx="40">
                  <c:v>64.057000000000002</c:v>
                </c:pt>
                <c:pt idx="41">
                  <c:v>63.414999999999999</c:v>
                </c:pt>
                <c:pt idx="42">
                  <c:v>64.887</c:v>
                </c:pt>
                <c:pt idx="43">
                  <c:v>66.716999999999999</c:v>
                </c:pt>
                <c:pt idx="44">
                  <c:v>69.150999999999996</c:v>
                </c:pt>
                <c:pt idx="45">
                  <c:v>71.037999999999997</c:v>
                </c:pt>
                <c:pt idx="46">
                  <c:v>76.207999999999998</c:v>
                </c:pt>
                <c:pt idx="47">
                  <c:v>82.302000000000007</c:v>
                </c:pt>
                <c:pt idx="48">
                  <c:v>90.453000000000003</c:v>
                </c:pt>
                <c:pt idx="49">
                  <c:v>101.30200000000001</c:v>
                </c:pt>
                <c:pt idx="50">
                  <c:v>114.736</c:v>
                </c:pt>
                <c:pt idx="51">
                  <c:v>130.679</c:v>
                </c:pt>
                <c:pt idx="52">
                  <c:v>144.60400000000001</c:v>
                </c:pt>
                <c:pt idx="53">
                  <c:v>157.49100000000001</c:v>
                </c:pt>
                <c:pt idx="54">
                  <c:v>168.37700000000001</c:v>
                </c:pt>
                <c:pt idx="55">
                  <c:v>177.49100000000001</c:v>
                </c:pt>
                <c:pt idx="56">
                  <c:v>183.90600000000001</c:v>
                </c:pt>
                <c:pt idx="57">
                  <c:v>186.39599999999999</c:v>
                </c:pt>
                <c:pt idx="58">
                  <c:v>184.18899999999999</c:v>
                </c:pt>
                <c:pt idx="59">
                  <c:v>176.86799999999999</c:v>
                </c:pt>
                <c:pt idx="60">
                  <c:v>151.18899999999999</c:v>
                </c:pt>
                <c:pt idx="61">
                  <c:v>103.717</c:v>
                </c:pt>
                <c:pt idx="62">
                  <c:v>72.471999999999994</c:v>
                </c:pt>
                <c:pt idx="63">
                  <c:v>63.566000000000003</c:v>
                </c:pt>
                <c:pt idx="64">
                  <c:v>63.34</c:v>
                </c:pt>
                <c:pt idx="65">
                  <c:v>64.491</c:v>
                </c:pt>
                <c:pt idx="66">
                  <c:v>67.019000000000005</c:v>
                </c:pt>
                <c:pt idx="67">
                  <c:v>71.075000000000003</c:v>
                </c:pt>
                <c:pt idx="68">
                  <c:v>76.019000000000005</c:v>
                </c:pt>
                <c:pt idx="69">
                  <c:v>84.736000000000004</c:v>
                </c:pt>
                <c:pt idx="70">
                  <c:v>95.453000000000003</c:v>
                </c:pt>
                <c:pt idx="71">
                  <c:v>105.509</c:v>
                </c:pt>
                <c:pt idx="72">
                  <c:v>117.925</c:v>
                </c:pt>
                <c:pt idx="73">
                  <c:v>128.642</c:v>
                </c:pt>
                <c:pt idx="74">
                  <c:v>135.96199999999999</c:v>
                </c:pt>
                <c:pt idx="75">
                  <c:v>141.96199999999999</c:v>
                </c:pt>
                <c:pt idx="76">
                  <c:v>142.26400000000001</c:v>
                </c:pt>
                <c:pt idx="77">
                  <c:v>134.60400000000001</c:v>
                </c:pt>
                <c:pt idx="78">
                  <c:v>108.66</c:v>
                </c:pt>
                <c:pt idx="79">
                  <c:v>77.433999999999997</c:v>
                </c:pt>
                <c:pt idx="80">
                  <c:v>59.131999999999998</c:v>
                </c:pt>
                <c:pt idx="81">
                  <c:v>56.527999999999999</c:v>
                </c:pt>
                <c:pt idx="82">
                  <c:v>55.34</c:v>
                </c:pt>
                <c:pt idx="83">
                  <c:v>55.151000000000003</c:v>
                </c:pt>
                <c:pt idx="84">
                  <c:v>55.566000000000003</c:v>
                </c:pt>
                <c:pt idx="85">
                  <c:v>54.357999999999997</c:v>
                </c:pt>
                <c:pt idx="86">
                  <c:v>54.622999999999998</c:v>
                </c:pt>
                <c:pt idx="87">
                  <c:v>54.962000000000003</c:v>
                </c:pt>
                <c:pt idx="88">
                  <c:v>56.075000000000003</c:v>
                </c:pt>
                <c:pt idx="89">
                  <c:v>56.189</c:v>
                </c:pt>
                <c:pt idx="90">
                  <c:v>55.546999999999997</c:v>
                </c:pt>
                <c:pt idx="91">
                  <c:v>55.755000000000003</c:v>
                </c:pt>
                <c:pt idx="92">
                  <c:v>55.546999999999997</c:v>
                </c:pt>
                <c:pt idx="93">
                  <c:v>55.868000000000002</c:v>
                </c:pt>
                <c:pt idx="94">
                  <c:v>57.037999999999997</c:v>
                </c:pt>
                <c:pt idx="95">
                  <c:v>56.698</c:v>
                </c:pt>
                <c:pt idx="96">
                  <c:v>57.868000000000002</c:v>
                </c:pt>
                <c:pt idx="97">
                  <c:v>57.433999999999997</c:v>
                </c:pt>
                <c:pt idx="98">
                  <c:v>57.472000000000001</c:v>
                </c:pt>
                <c:pt idx="99">
                  <c:v>58.131999999999998</c:v>
                </c:pt>
                <c:pt idx="100">
                  <c:v>59.716999999999999</c:v>
                </c:pt>
                <c:pt idx="101">
                  <c:v>62.151000000000003</c:v>
                </c:pt>
                <c:pt idx="102">
                  <c:v>65.037999999999997</c:v>
                </c:pt>
                <c:pt idx="103">
                  <c:v>68.320999999999998</c:v>
                </c:pt>
                <c:pt idx="104">
                  <c:v>71.641999999999996</c:v>
                </c:pt>
                <c:pt idx="105">
                  <c:v>76.225999999999999</c:v>
                </c:pt>
                <c:pt idx="106">
                  <c:v>79.528000000000006</c:v>
                </c:pt>
                <c:pt idx="107">
                  <c:v>80.415000000000006</c:v>
                </c:pt>
                <c:pt idx="108">
                  <c:v>79.093999999999994</c:v>
                </c:pt>
                <c:pt idx="109">
                  <c:v>76.132000000000005</c:v>
                </c:pt>
                <c:pt idx="110">
                  <c:v>71.774000000000001</c:v>
                </c:pt>
                <c:pt idx="111">
                  <c:v>64.584999999999994</c:v>
                </c:pt>
                <c:pt idx="112">
                  <c:v>59.924999999999997</c:v>
                </c:pt>
                <c:pt idx="113">
                  <c:v>55.942999999999998</c:v>
                </c:pt>
                <c:pt idx="114">
                  <c:v>53.453000000000003</c:v>
                </c:pt>
                <c:pt idx="115">
                  <c:v>52.377000000000002</c:v>
                </c:pt>
                <c:pt idx="116">
                  <c:v>51.283000000000001</c:v>
                </c:pt>
                <c:pt idx="117">
                  <c:v>51.491</c:v>
                </c:pt>
                <c:pt idx="118">
                  <c:v>51.17</c:v>
                </c:pt>
                <c:pt idx="119">
                  <c:v>50.302</c:v>
                </c:pt>
                <c:pt idx="120">
                  <c:v>51.225999999999999</c:v>
                </c:pt>
                <c:pt idx="121">
                  <c:v>49.811</c:v>
                </c:pt>
                <c:pt idx="122">
                  <c:v>50.698</c:v>
                </c:pt>
                <c:pt idx="123">
                  <c:v>50.207999999999998</c:v>
                </c:pt>
                <c:pt idx="124">
                  <c:v>50.302</c:v>
                </c:pt>
                <c:pt idx="125">
                  <c:v>51.377000000000002</c:v>
                </c:pt>
                <c:pt idx="126">
                  <c:v>51.698</c:v>
                </c:pt>
                <c:pt idx="127">
                  <c:v>53.774000000000001</c:v>
                </c:pt>
                <c:pt idx="128">
                  <c:v>56.679000000000002</c:v>
                </c:pt>
                <c:pt idx="129">
                  <c:v>57.377000000000002</c:v>
                </c:pt>
                <c:pt idx="130">
                  <c:v>59.244999999999997</c:v>
                </c:pt>
                <c:pt idx="131">
                  <c:v>60.320999999999998</c:v>
                </c:pt>
                <c:pt idx="132">
                  <c:v>62.037999999999997</c:v>
                </c:pt>
                <c:pt idx="133">
                  <c:v>60.527999999999999</c:v>
                </c:pt>
                <c:pt idx="134">
                  <c:v>57.433999999999997</c:v>
                </c:pt>
                <c:pt idx="135">
                  <c:v>55.679000000000002</c:v>
                </c:pt>
                <c:pt idx="136">
                  <c:v>51.83</c:v>
                </c:pt>
                <c:pt idx="137">
                  <c:v>50.264000000000003</c:v>
                </c:pt>
                <c:pt idx="138">
                  <c:v>49.509</c:v>
                </c:pt>
                <c:pt idx="139">
                  <c:v>48.698</c:v>
                </c:pt>
                <c:pt idx="140">
                  <c:v>49.377000000000002</c:v>
                </c:pt>
                <c:pt idx="141">
                  <c:v>49.094000000000001</c:v>
                </c:pt>
                <c:pt idx="142">
                  <c:v>47.414999999999999</c:v>
                </c:pt>
                <c:pt idx="143">
                  <c:v>48.546999999999997</c:v>
                </c:pt>
                <c:pt idx="144">
                  <c:v>47.546999999999997</c:v>
                </c:pt>
                <c:pt idx="145">
                  <c:v>47</c:v>
                </c:pt>
                <c:pt idx="146">
                  <c:v>46.962000000000003</c:v>
                </c:pt>
                <c:pt idx="147">
                  <c:v>47.887</c:v>
                </c:pt>
                <c:pt idx="148">
                  <c:v>47.113</c:v>
                </c:pt>
                <c:pt idx="149">
                  <c:v>46.735999999999997</c:v>
                </c:pt>
                <c:pt idx="150">
                  <c:v>46.774000000000001</c:v>
                </c:pt>
                <c:pt idx="151">
                  <c:v>47.34</c:v>
                </c:pt>
                <c:pt idx="152">
                  <c:v>46.981000000000002</c:v>
                </c:pt>
                <c:pt idx="153">
                  <c:v>46.622999999999998</c:v>
                </c:pt>
                <c:pt idx="154">
                  <c:v>46.981000000000002</c:v>
                </c:pt>
                <c:pt idx="155">
                  <c:v>46.453000000000003</c:v>
                </c:pt>
                <c:pt idx="156">
                  <c:v>46.414999999999999</c:v>
                </c:pt>
                <c:pt idx="157">
                  <c:v>47.264000000000003</c:v>
                </c:pt>
                <c:pt idx="158">
                  <c:v>46.755000000000003</c:v>
                </c:pt>
                <c:pt idx="159">
                  <c:v>45.905999999999999</c:v>
                </c:pt>
                <c:pt idx="160">
                  <c:v>45.887</c:v>
                </c:pt>
                <c:pt idx="161">
                  <c:v>46.207999999999998</c:v>
                </c:pt>
                <c:pt idx="162">
                  <c:v>45.905999999999999</c:v>
                </c:pt>
                <c:pt idx="163">
                  <c:v>44.509</c:v>
                </c:pt>
                <c:pt idx="164">
                  <c:v>45.981000000000002</c:v>
                </c:pt>
                <c:pt idx="165">
                  <c:v>46.264000000000003</c:v>
                </c:pt>
                <c:pt idx="166">
                  <c:v>46.755000000000003</c:v>
                </c:pt>
                <c:pt idx="167">
                  <c:v>46.622999999999998</c:v>
                </c:pt>
                <c:pt idx="168">
                  <c:v>46.792000000000002</c:v>
                </c:pt>
                <c:pt idx="169">
                  <c:v>46.868000000000002</c:v>
                </c:pt>
                <c:pt idx="170">
                  <c:v>46.716999999999999</c:v>
                </c:pt>
                <c:pt idx="171">
                  <c:v>46.131999999999998</c:v>
                </c:pt>
                <c:pt idx="172">
                  <c:v>45.942999999999998</c:v>
                </c:pt>
                <c:pt idx="173">
                  <c:v>46.603999999999999</c:v>
                </c:pt>
                <c:pt idx="174">
                  <c:v>47.433999999999997</c:v>
                </c:pt>
                <c:pt idx="175">
                  <c:v>45.83</c:v>
                </c:pt>
                <c:pt idx="176">
                  <c:v>45.905999999999999</c:v>
                </c:pt>
                <c:pt idx="177">
                  <c:v>46.642000000000003</c:v>
                </c:pt>
                <c:pt idx="178">
                  <c:v>45.792000000000002</c:v>
                </c:pt>
                <c:pt idx="179">
                  <c:v>46.189</c:v>
                </c:pt>
                <c:pt idx="180">
                  <c:v>45</c:v>
                </c:pt>
                <c:pt idx="181">
                  <c:v>46.491</c:v>
                </c:pt>
                <c:pt idx="182">
                  <c:v>44.905999999999999</c:v>
                </c:pt>
                <c:pt idx="183">
                  <c:v>45.905999999999999</c:v>
                </c:pt>
                <c:pt idx="184">
                  <c:v>46.357999999999997</c:v>
                </c:pt>
                <c:pt idx="185">
                  <c:v>46.075000000000003</c:v>
                </c:pt>
                <c:pt idx="186">
                  <c:v>46.151000000000003</c:v>
                </c:pt>
                <c:pt idx="187">
                  <c:v>45.244999999999997</c:v>
                </c:pt>
                <c:pt idx="188">
                  <c:v>45.622999999999998</c:v>
                </c:pt>
                <c:pt idx="189">
                  <c:v>45.622999999999998</c:v>
                </c:pt>
                <c:pt idx="190">
                  <c:v>45.131999999999998</c:v>
                </c:pt>
                <c:pt idx="191">
                  <c:v>45.17</c:v>
                </c:pt>
                <c:pt idx="192">
                  <c:v>44.453000000000003</c:v>
                </c:pt>
                <c:pt idx="193">
                  <c:v>45.585000000000001</c:v>
                </c:pt>
                <c:pt idx="194">
                  <c:v>44.981000000000002</c:v>
                </c:pt>
                <c:pt idx="195">
                  <c:v>44.755000000000003</c:v>
                </c:pt>
                <c:pt idx="196">
                  <c:v>45.396000000000001</c:v>
                </c:pt>
                <c:pt idx="197">
                  <c:v>45.755000000000003</c:v>
                </c:pt>
                <c:pt idx="198">
                  <c:v>44.283000000000001</c:v>
                </c:pt>
                <c:pt idx="199">
                  <c:v>46.037999999999997</c:v>
                </c:pt>
                <c:pt idx="200">
                  <c:v>45.924999999999997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59.218657853917612</c:v>
                </c:pt>
                <c:pt idx="22">
                  <c:v>59.181299813597121</c:v>
                </c:pt>
                <c:pt idx="23">
                  <c:v>59.144034283609749</c:v>
                </c:pt>
                <c:pt idx="24">
                  <c:v>59.106867925189775</c:v>
                </c:pt>
                <c:pt idx="25">
                  <c:v>59.069807818335072</c:v>
                </c:pt>
                <c:pt idx="26">
                  <c:v>59.032861479743687</c:v>
                </c:pt>
                <c:pt idx="27">
                  <c:v>58.996036880364699</c:v>
                </c:pt>
                <c:pt idx="28">
                  <c:v>58.95934246316564</c:v>
                </c:pt>
                <c:pt idx="29">
                  <c:v>58.922787165341042</c:v>
                </c:pt>
                <c:pt idx="30">
                  <c:v>58.886380466173478</c:v>
                </c:pt>
                <c:pt idx="31">
                  <c:v>58.850132554948161</c:v>
                </c:pt>
                <c:pt idx="32">
                  <c:v>58.814055004428141</c:v>
                </c:pt>
                <c:pt idx="33">
                  <c:v>58.778163403459494</c:v>
                </c:pt>
                <c:pt idx="34">
                  <c:v>58.742487008236701</c:v>
                </c:pt>
                <c:pt idx="35">
                  <c:v>58.707101634899566</c:v>
                </c:pt>
                <c:pt idx="36">
                  <c:v>58.672233551542483</c:v>
                </c:pt>
                <c:pt idx="37">
                  <c:v>58.638562875475301</c:v>
                </c:pt>
                <c:pt idx="38">
                  <c:v>58.608040535768836</c:v>
                </c:pt>
                <c:pt idx="39">
                  <c:v>58.585909523404723</c:v>
                </c:pt>
                <c:pt idx="40">
                  <c:v>58.585277723068444</c:v>
                </c:pt>
                <c:pt idx="41">
                  <c:v>58.636513924810949</c:v>
                </c:pt>
                <c:pt idx="42">
                  <c:v>58.804603426490161</c:v>
                </c:pt>
                <c:pt idx="43">
                  <c:v>59.21748541411138</c:v>
                </c:pt>
                <c:pt idx="44">
                  <c:v>60.105686606934412</c:v>
                </c:pt>
                <c:pt idx="45">
                  <c:v>61.846483640326518</c:v>
                </c:pt>
                <c:pt idx="46">
                  <c:v>64.994002276060741</c:v>
                </c:pt>
                <c:pt idx="47">
                  <c:v>70.263508627445233</c:v>
                </c:pt>
                <c:pt idx="48">
                  <c:v>78.432396989511858</c:v>
                </c:pt>
                <c:pt idx="49">
                  <c:v>90.134023749546273</c:v>
                </c:pt>
                <c:pt idx="50">
                  <c:v>105.56135254483549</c:v>
                </c:pt>
                <c:pt idx="51">
                  <c:v>124.15834385060361</c:v>
                </c:pt>
                <c:pt idx="52">
                  <c:v>144.43054679386367</c:v>
                </c:pt>
                <c:pt idx="53">
                  <c:v>164.01263710512484</c:v>
                </c:pt>
                <c:pt idx="54">
                  <c:v>180.06193606939252</c:v>
                </c:pt>
                <c:pt idx="55">
                  <c:v>189.91471438817914</c:v>
                </c:pt>
                <c:pt idx="56">
                  <c:v>191.80459106038398</c:v>
                </c:pt>
                <c:pt idx="57">
                  <c:v>185.37813921513666</c:v>
                </c:pt>
                <c:pt idx="58">
                  <c:v>171.80122194233911</c:v>
                </c:pt>
                <c:pt idx="59">
                  <c:v>153.4122564225683</c:v>
                </c:pt>
                <c:pt idx="60">
                  <c:v>133.06422309080628</c:v>
                </c:pt>
                <c:pt idx="61">
                  <c:v>113.41043100904794</c:v>
                </c:pt>
                <c:pt idx="62">
                  <c:v>96.379599612182417</c:v>
                </c:pt>
                <c:pt idx="63">
                  <c:v>82.975509788556025</c:v>
                </c:pt>
                <c:pt idx="64">
                  <c:v>73.396615192330756</c:v>
                </c:pt>
                <c:pt idx="65">
                  <c:v>67.37052660171544</c:v>
                </c:pt>
                <c:pt idx="66">
                  <c:v>64.561221220916522</c:v>
                </c:pt>
                <c:pt idx="67">
                  <c:v>64.908431006418027</c:v>
                </c:pt>
                <c:pt idx="68">
                  <c:v>68.763366560194584</c:v>
                </c:pt>
                <c:pt idx="69">
                  <c:v>76.699082518281756</c:v>
                </c:pt>
                <c:pt idx="70">
                  <c:v>88.960561128910896</c:v>
                </c:pt>
                <c:pt idx="71">
                  <c:v>104.73062718609319</c:v>
                </c:pt>
                <c:pt idx="72">
                  <c:v>121.64362258146518</c:v>
                </c:pt>
                <c:pt idx="73">
                  <c:v>136.04070761224486</c:v>
                </c:pt>
                <c:pt idx="74">
                  <c:v>144.12115897905093</c:v>
                </c:pt>
                <c:pt idx="75">
                  <c:v>143.51880099257269</c:v>
                </c:pt>
                <c:pt idx="76">
                  <c:v>134.39958057703936</c:v>
                </c:pt>
                <c:pt idx="77">
                  <c:v>119.37700905557281</c:v>
                </c:pt>
                <c:pt idx="78">
                  <c:v>102.29698642970578</c:v>
                </c:pt>
                <c:pt idx="79">
                  <c:v>86.654870889611217</c:v>
                </c:pt>
                <c:pt idx="80">
                  <c:v>74.520099010819351</c:v>
                </c:pt>
                <c:pt idx="81">
                  <c:v>66.357756061487322</c:v>
                </c:pt>
                <c:pt idx="82">
                  <c:v>61.531221241226213</c:v>
                </c:pt>
                <c:pt idx="83">
                  <c:v>58.993137645063349</c:v>
                </c:pt>
                <c:pt idx="84">
                  <c:v>57.78643978154561</c:v>
                </c:pt>
                <c:pt idx="85">
                  <c:v>57.248291098838564</c:v>
                </c:pt>
                <c:pt idx="86">
                  <c:v>57.001874775439809</c:v>
                </c:pt>
                <c:pt idx="87">
                  <c:v>56.865311474712669</c:v>
                </c:pt>
                <c:pt idx="88">
                  <c:v>56.762703841924242</c:v>
                </c:pt>
                <c:pt idx="89">
                  <c:v>56.666359028518407</c:v>
                </c:pt>
                <c:pt idx="90">
                  <c:v>56.567396139849336</c:v>
                </c:pt>
                <c:pt idx="91">
                  <c:v>56.46342434257825</c:v>
                </c:pt>
                <c:pt idx="92">
                  <c:v>56.354378859523834</c:v>
                </c:pt>
                <c:pt idx="93">
                  <c:v>56.242004887340478</c:v>
                </c:pt>
                <c:pt idx="94">
                  <c:v>56.131759727181702</c:v>
                </c:pt>
                <c:pt idx="95">
                  <c:v>56.037942938104301</c:v>
                </c:pt>
                <c:pt idx="96">
                  <c:v>55.993915437227869</c:v>
                </c:pt>
                <c:pt idx="97">
                  <c:v>56.068666602804669</c:v>
                </c:pt>
                <c:pt idx="98">
                  <c:v>56.387115575707952</c:v>
                </c:pt>
                <c:pt idx="99">
                  <c:v>57.143351038412078</c:v>
                </c:pt>
                <c:pt idx="100">
                  <c:v>58.586220536944133</c:v>
                </c:pt>
                <c:pt idx="101">
                  <c:v>60.954234011814542</c:v>
                </c:pt>
                <c:pt idx="102">
                  <c:v>64.353765901119147</c:v>
                </c:pt>
                <c:pt idx="103">
                  <c:v>68.614511051047955</c:v>
                </c:pt>
                <c:pt idx="104">
                  <c:v>73.200320167015548</c:v>
                </c:pt>
                <c:pt idx="105">
                  <c:v>77.2629304721018</c:v>
                </c:pt>
                <c:pt idx="106">
                  <c:v>79.87031246202551</c:v>
                </c:pt>
                <c:pt idx="107">
                  <c:v>80.336703575651953</c:v>
                </c:pt>
                <c:pt idx="108">
                  <c:v>78.49684195228312</c:v>
                </c:pt>
                <c:pt idx="109">
                  <c:v>74.775205071003896</c:v>
                </c:pt>
                <c:pt idx="110">
                  <c:v>70.010854917797033</c:v>
                </c:pt>
                <c:pt idx="111">
                  <c:v>65.136312411744669</c:v>
                </c:pt>
                <c:pt idx="112">
                  <c:v>60.877548054601142</c:v>
                </c:pt>
                <c:pt idx="113">
                  <c:v>57.602292327417558</c:v>
                </c:pt>
                <c:pt idx="114">
                  <c:v>55.339768223907946</c:v>
                </c:pt>
                <c:pt idx="115">
                  <c:v>53.906465555053686</c:v>
                </c:pt>
                <c:pt idx="116">
                  <c:v>53.047738584623971</c:v>
                </c:pt>
                <c:pt idx="117">
                  <c:v>52.535352459278919</c:v>
                </c:pt>
                <c:pt idx="118">
                  <c:v>52.207375781849613</c:v>
                </c:pt>
                <c:pt idx="119">
                  <c:v>51.967260555263046</c:v>
                </c:pt>
                <c:pt idx="120">
                  <c:v>51.76611054767487</c:v>
                </c:pt>
                <c:pt idx="121">
                  <c:v>51.585464984898593</c:v>
                </c:pt>
                <c:pt idx="122">
                  <c:v>51.429082149792265</c:v>
                </c:pt>
                <c:pt idx="123">
                  <c:v>51.326490803570607</c:v>
                </c:pt>
                <c:pt idx="124">
                  <c:v>51.346696932242352</c:v>
                </c:pt>
                <c:pt idx="125">
                  <c:v>51.612449804057533</c:v>
                </c:pt>
                <c:pt idx="126">
                  <c:v>52.292908873461272</c:v>
                </c:pt>
                <c:pt idx="127">
                  <c:v>53.54626528904933</c:v>
                </c:pt>
                <c:pt idx="128">
                  <c:v>55.404688063504445</c:v>
                </c:pt>
                <c:pt idx="129">
                  <c:v>57.649414462308272</c:v>
                </c:pt>
                <c:pt idx="130">
                  <c:v>59.777551485736446</c:v>
                </c:pt>
                <c:pt idx="131">
                  <c:v>61.144517200667721</c:v>
                </c:pt>
                <c:pt idx="132">
                  <c:v>61.249311367836221</c:v>
                </c:pt>
                <c:pt idx="133">
                  <c:v>59.995229374335132</c:v>
                </c:pt>
                <c:pt idx="134">
                  <c:v>57.742987977564624</c:v>
                </c:pt>
                <c:pt idx="135">
                  <c:v>55.116919379892003</c:v>
                </c:pt>
                <c:pt idx="136">
                  <c:v>52.704679226310432</c:v>
                </c:pt>
                <c:pt idx="137">
                  <c:v>50.844520995925848</c:v>
                </c:pt>
                <c:pt idx="138">
                  <c:v>49.593055246650323</c:v>
                </c:pt>
                <c:pt idx="139">
                  <c:v>48.82670608907965</c:v>
                </c:pt>
                <c:pt idx="140">
                  <c:v>48.370245424048292</c:v>
                </c:pt>
                <c:pt idx="141">
                  <c:v>48.078904906155373</c:v>
                </c:pt>
                <c:pt idx="142">
                  <c:v>47.862474415893075</c:v>
                </c:pt>
                <c:pt idx="143">
                  <c:v>47.675379306030898</c:v>
                </c:pt>
                <c:pt idx="144">
                  <c:v>47.498351212315512</c:v>
                </c:pt>
                <c:pt idx="145">
                  <c:v>47.324451996749019</c:v>
                </c:pt>
                <c:pt idx="146">
                  <c:v>47.151527058488639</c:v>
                </c:pt>
                <c:pt idx="147">
                  <c:v>46.978990042287435</c:v>
                </c:pt>
                <c:pt idx="148">
                  <c:v>46.806694667637707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59.218657853917612</c:v>
                </c:pt>
                <c:pt idx="22">
                  <c:v>59.181299813597093</c:v>
                </c:pt>
                <c:pt idx="23">
                  <c:v>59.144034283609514</c:v>
                </c:pt>
                <c:pt idx="24">
                  <c:v>59.10686792518797</c:v>
                </c:pt>
                <c:pt idx="25">
                  <c:v>59.069807818321976</c:v>
                </c:pt>
                <c:pt idx="26">
                  <c:v>59.032861479654542</c:v>
                </c:pt>
                <c:pt idx="27">
                  <c:v>58.996036879795113</c:v>
                </c:pt>
                <c:pt idx="28">
                  <c:v>58.959342459749926</c:v>
                </c:pt>
                <c:pt idx="29">
                  <c:v>58.922787146117038</c:v>
                </c:pt>
                <c:pt idx="30">
                  <c:v>58.886380364631073</c:v>
                </c:pt>
                <c:pt idx="31">
                  <c:v>58.850132051572643</c:v>
                </c:pt>
                <c:pt idx="32">
                  <c:v>58.814052662476954</c:v>
                </c:pt>
                <c:pt idx="33">
                  <c:v>58.778153177485478</c:v>
                </c:pt>
                <c:pt idx="34">
                  <c:v>58.742445102582082</c:v>
                </c:pt>
                <c:pt idx="35">
                  <c:v>58.706940465839772</c:v>
                </c:pt>
                <c:pt idx="36">
                  <c:v>58.671651807674543</c:v>
                </c:pt>
                <c:pt idx="37">
                  <c:v>58.636592163958753</c:v>
                </c:pt>
                <c:pt idx="38">
                  <c:v>58.601775040684984</c:v>
                </c:pt>
                <c:pt idx="39">
                  <c:v>58.567214378693684</c:v>
                </c:pt>
                <c:pt idx="40">
                  <c:v>58.532924506781313</c:v>
                </c:pt>
                <c:pt idx="41">
                  <c:v>58.498920081290549</c:v>
                </c:pt>
                <c:pt idx="42">
                  <c:v>58.465216010050696</c:v>
                </c:pt>
                <c:pt idx="43">
                  <c:v>58.4318273582834</c:v>
                </c:pt>
                <c:pt idx="44">
                  <c:v>58.398769233819564</c:v>
                </c:pt>
                <c:pt idx="45">
                  <c:v>58.366056648687781</c:v>
                </c:pt>
                <c:pt idx="46">
                  <c:v>58.333704353837923</c:v>
                </c:pt>
                <c:pt idx="47">
                  <c:v>58.301726643459105</c:v>
                </c:pt>
                <c:pt idx="48">
                  <c:v>58.270137125047171</c:v>
                </c:pt>
                <c:pt idx="49">
                  <c:v>58.238948451081995</c:v>
                </c:pt>
                <c:pt idx="50">
                  <c:v>58.20817200790168</c:v>
                </c:pt>
                <c:pt idx="51">
                  <c:v>58.177817557125593</c:v>
                </c:pt>
                <c:pt idx="52">
                  <c:v>58.147892824800941</c:v>
                </c:pt>
                <c:pt idx="53">
                  <c:v>58.118403033354653</c:v>
                </c:pt>
                <c:pt idx="54">
                  <c:v>58.089350371453165</c:v>
                </c:pt>
                <c:pt idx="55">
                  <c:v>58.060733397046356</c:v>
                </c:pt>
                <c:pt idx="56">
                  <c:v>58.032546369242226</c:v>
                </c:pt>
                <c:pt idx="57">
                  <c:v>58.00477850527642</c:v>
                </c:pt>
                <c:pt idx="58">
                  <c:v>57.977413159765902</c:v>
                </c:pt>
                <c:pt idx="59">
                  <c:v>57.950426924732596</c:v>
                </c:pt>
                <c:pt idx="60">
                  <c:v>57.923788650621972</c:v>
                </c:pt>
                <c:pt idx="61">
                  <c:v>57.897458390795968</c:v>
                </c:pt>
                <c:pt idx="62">
                  <c:v>57.871386274821809</c:v>
                </c:pt>
                <c:pt idx="63">
                  <c:v>57.845511319374395</c:v>
                </c:pt>
                <c:pt idx="64">
                  <c:v>57.81976018977138</c:v>
                </c:pt>
                <c:pt idx="65">
                  <c:v>57.794045930098129</c:v>
                </c:pt>
                <c:pt idx="66">
                  <c:v>57.768266685546749</c:v>
                </c:pt>
                <c:pt idx="67">
                  <c:v>57.742304446938057</c:v>
                </c:pt>
                <c:pt idx="68">
                  <c:v>57.716023854296708</c:v>
                </c:pt>
                <c:pt idx="69">
                  <c:v>57.689271103610871</c:v>
                </c:pt>
                <c:pt idx="70">
                  <c:v>57.661873008231161</c:v>
                </c:pt>
                <c:pt idx="71">
                  <c:v>57.633636273343548</c:v>
                </c:pt>
                <c:pt idx="72">
                  <c:v>57.604347048063666</c:v>
                </c:pt>
                <c:pt idx="73">
                  <c:v>57.573770824305342</c:v>
                </c:pt>
                <c:pt idx="74">
                  <c:v>57.541652753933761</c:v>
                </c:pt>
                <c:pt idx="75">
                  <c:v>57.507718455013944</c:v>
                </c:pt>
                <c:pt idx="76">
                  <c:v>57.47167537338234</c:v>
                </c:pt>
                <c:pt idx="77">
                  <c:v>57.433214756538987</c:v>
                </c:pt>
                <c:pt idx="78">
                  <c:v>57.392014282368173</c:v>
                </c:pt>
                <c:pt idx="79">
                  <c:v>57.347741365108327</c:v>
                </c:pt>
                <c:pt idx="80">
                  <c:v>57.300057135352368</c:v>
                </c:pt>
                <c:pt idx="81">
                  <c:v>57.248621060215221</c:v>
                </c:pt>
                <c:pt idx="82">
                  <c:v>57.193096135283881</c:v>
                </c:pt>
                <c:pt idx="83">
                  <c:v>57.133154543309878</c:v>
                </c:pt>
                <c:pt idx="84">
                  <c:v>57.068483638138666</c:v>
                </c:pt>
                <c:pt idx="85">
                  <c:v>56.998792078874985</c:v>
                </c:pt>
                <c:pt idx="86">
                  <c:v>56.923815911784359</c:v>
                </c:pt>
                <c:pt idx="87">
                  <c:v>56.84332437891014</c:v>
                </c:pt>
                <c:pt idx="88">
                  <c:v>56.757125225435104</c:v>
                </c:pt>
                <c:pt idx="89">
                  <c:v>56.665069284283561</c:v>
                </c:pt>
                <c:pt idx="90">
                  <c:v>56.567054137138143</c:v>
                </c:pt>
                <c:pt idx="91">
                  <c:v>56.463026685460662</c:v>
                </c:pt>
                <c:pt idx="92">
                  <c:v>56.352984511451552</c:v>
                </c:pt>
                <c:pt idx="93">
                  <c:v>56.236975964122948</c:v>
                </c:pt>
                <c:pt idx="94">
                  <c:v>56.115098965807405</c:v>
                </c:pt>
                <c:pt idx="95">
                  <c:v>55.987498594954047</c:v>
                </c:pt>
                <c:pt idx="96">
                  <c:v>55.85436355740412</c:v>
                </c:pt>
                <c:pt idx="97">
                  <c:v>55.715921706378012</c:v>
                </c:pt>
                <c:pt idx="98">
                  <c:v>55.572434807921404</c:v>
                </c:pt>
                <c:pt idx="99">
                  <c:v>55.424192771522243</c:v>
                </c:pt>
                <c:pt idx="100">
                  <c:v>55.271507574322158</c:v>
                </c:pt>
                <c:pt idx="101">
                  <c:v>55.114707102399848</c:v>
                </c:pt>
                <c:pt idx="102">
                  <c:v>54.954129115694279</c:v>
                </c:pt>
                <c:pt idx="103">
                  <c:v>54.790115516762491</c:v>
                </c:pt>
                <c:pt idx="104">
                  <c:v>54.623007070679961</c:v>
                </c:pt>
                <c:pt idx="105">
                  <c:v>54.453138687045119</c:v>
                </c:pt>
                <c:pt idx="106">
                  <c:v>54.280835338091769</c:v>
                </c:pt>
                <c:pt idx="107">
                  <c:v>54.106408651765165</c:v>
                </c:pt>
                <c:pt idx="108">
                  <c:v>53.930154187129716</c:v>
                </c:pt>
                <c:pt idx="109">
                  <c:v>53.752349372884389</c:v>
                </c:pt>
                <c:pt idx="110">
                  <c:v>53.573252068703937</c:v>
                </c:pt>
                <c:pt idx="111">
                  <c:v>53.393099693721169</c:v>
                </c:pt>
                <c:pt idx="112">
                  <c:v>53.212108856430042</c:v>
                </c:pt>
                <c:pt idx="113">
                  <c:v>53.030475415040627</c:v>
                </c:pt>
                <c:pt idx="114">
                  <c:v>52.84837489610301</c:v>
                </c:pt>
                <c:pt idx="115">
                  <c:v>52.665963201209017</c:v>
                </c:pt>
                <c:pt idx="116">
                  <c:v>52.483377535956564</c:v>
                </c:pt>
                <c:pt idx="117">
                  <c:v>52.300737501360523</c:v>
                </c:pt>
                <c:pt idx="118">
                  <c:v>52.118146294854384</c:v>
                </c:pt>
                <c:pt idx="119">
                  <c:v>51.935691975402079</c:v>
                </c:pt>
                <c:pt idx="120">
                  <c:v>51.753448754601493</c:v>
                </c:pt>
                <c:pt idx="121">
                  <c:v>51.571478282696305</c:v>
                </c:pt>
                <c:pt idx="122">
                  <c:v>51.389830904905565</c:v>
                </c:pt>
                <c:pt idx="123">
                  <c:v>51.20854686930204</c:v>
                </c:pt>
                <c:pt idx="124">
                  <c:v>51.027657472556584</c:v>
                </c:pt>
                <c:pt idx="125">
                  <c:v>50.847186134206488</c:v>
                </c:pt>
                <c:pt idx="126">
                  <c:v>50.667149393726461</c:v>
                </c:pt>
                <c:pt idx="127">
                  <c:v>50.487557827631676</c:v>
                </c:pt>
                <c:pt idx="128">
                  <c:v>50.308416886189633</c:v>
                </c:pt>
                <c:pt idx="129">
                  <c:v>50.129727651132704</c:v>
                </c:pt>
                <c:pt idx="130">
                  <c:v>49.951487517122331</c:v>
                </c:pt>
                <c:pt idx="131">
                  <c:v>49.77369080068874</c:v>
                </c:pt>
                <c:pt idx="132">
                  <c:v>49.596329281025589</c:v>
                </c:pt>
                <c:pt idx="133">
                  <c:v>49.419392677415757</c:v>
                </c:pt>
                <c:pt idx="134">
                  <c:v>49.242869068257271</c:v>
                </c:pt>
                <c:pt idx="135">
                  <c:v>49.066745256691817</c:v>
                </c:pt>
                <c:pt idx="136">
                  <c:v>48.891007087751881</c:v>
                </c:pt>
                <c:pt idx="137">
                  <c:v>48.715639721768369</c:v>
                </c:pt>
                <c:pt idx="138">
                  <c:v>48.540627868545023</c:v>
                </c:pt>
                <c:pt idx="139">
                  <c:v>48.365955986530025</c:v>
                </c:pt>
                <c:pt idx="140">
                  <c:v>48.191608450916149</c:v>
                </c:pt>
                <c:pt idx="141">
                  <c:v>48.017569694291161</c:v>
                </c:pt>
                <c:pt idx="142">
                  <c:v>47.843824323150038</c:v>
                </c:pt>
                <c:pt idx="143">
                  <c:v>47.670357213277192</c:v>
                </c:pt>
                <c:pt idx="144">
                  <c:v>47.497153586715335</c:v>
                </c:pt>
                <c:pt idx="145">
                  <c:v>47.324199072761715</c:v>
                </c:pt>
                <c:pt idx="146">
                  <c:v>47.15147975517371</c:v>
                </c:pt>
                <c:pt idx="147">
                  <c:v>46.978982207526656</c:v>
                </c:pt>
                <c:pt idx="148">
                  <c:v>46.806693518445925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57744"/>
        <c:axId val="212756568"/>
      </c:scatterChart>
      <c:valAx>
        <c:axId val="212757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2756568"/>
        <c:crosses val="autoZero"/>
        <c:crossBetween val="midCat"/>
      </c:valAx>
      <c:valAx>
        <c:axId val="212756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275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3.3162998764196816E-2</c:v>
                </c:pt>
                <c:pt idx="2">
                  <c:v>9.5597939050865846E-2</c:v>
                </c:pt>
                <c:pt idx="3">
                  <c:v>0.17632297497140376</c:v>
                </c:pt>
                <c:pt idx="4">
                  <c:v>0.21715728559395989</c:v>
                </c:pt>
                <c:pt idx="5">
                  <c:v>0.23011386573338838</c:v>
                </c:pt>
                <c:pt idx="6">
                  <c:v>0.23235908342750611</c:v>
                </c:pt>
                <c:pt idx="7">
                  <c:v>0.24797855234666891</c:v>
                </c:pt>
                <c:pt idx="8">
                  <c:v>0.24745423626228155</c:v>
                </c:pt>
                <c:pt idx="9">
                  <c:v>0.19785336560054603</c:v>
                </c:pt>
                <c:pt idx="10">
                  <c:v>0.15045549137937397</c:v>
                </c:pt>
                <c:pt idx="11">
                  <c:v>0.11279005279793822</c:v>
                </c:pt>
                <c:pt idx="12">
                  <c:v>7.8126406897591857E-2</c:v>
                </c:pt>
                <c:pt idx="13">
                  <c:v>3.4132585216350493E-2</c:v>
                </c:pt>
                <c:pt idx="14">
                  <c:v>1.5072037843639289E-2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0</c:v>
                </c:pt>
                <c:pt idx="1">
                  <c:v>2.5032729793495863E-2</c:v>
                </c:pt>
                <c:pt idx="2">
                  <c:v>7.5217232787516047E-2</c:v>
                </c:pt>
                <c:pt idx="3">
                  <c:v>0.13956083697210925</c:v>
                </c:pt>
                <c:pt idx="4">
                  <c:v>0.18418322300786427</c:v>
                </c:pt>
                <c:pt idx="5">
                  <c:v>0.19822861661220612</c:v>
                </c:pt>
                <c:pt idx="6">
                  <c:v>0.196973564540917</c:v>
                </c:pt>
                <c:pt idx="7">
                  <c:v>0.2164759241372729</c:v>
                </c:pt>
                <c:pt idx="8">
                  <c:v>0.20740855493222748</c:v>
                </c:pt>
                <c:pt idx="9">
                  <c:v>0.16374724448498698</c:v>
                </c:pt>
                <c:pt idx="10">
                  <c:v>0.11942683132166389</c:v>
                </c:pt>
                <c:pt idx="11">
                  <c:v>8.5643072135384302E-2</c:v>
                </c:pt>
                <c:pt idx="12">
                  <c:v>5.3742382384564573E-2</c:v>
                </c:pt>
                <c:pt idx="13">
                  <c:v>1.7267172171052867E-2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50128"/>
        <c:axId val="296567168"/>
      </c:scatterChart>
      <c:valAx>
        <c:axId val="21755012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6567168"/>
        <c:crosses val="autoZero"/>
        <c:crossBetween val="midCat"/>
      </c:valAx>
      <c:valAx>
        <c:axId val="296567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7550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58.854999999999997</c:v>
                </c:pt>
                <c:pt idx="1">
                  <c:v>59.509</c:v>
                </c:pt>
                <c:pt idx="2">
                  <c:v>59.945</c:v>
                </c:pt>
                <c:pt idx="3">
                  <c:v>59.218000000000004</c:v>
                </c:pt>
                <c:pt idx="4">
                  <c:v>59.8</c:v>
                </c:pt>
                <c:pt idx="5">
                  <c:v>60.582000000000001</c:v>
                </c:pt>
                <c:pt idx="6">
                  <c:v>58.744999999999997</c:v>
                </c:pt>
                <c:pt idx="7">
                  <c:v>58.564</c:v>
                </c:pt>
                <c:pt idx="8">
                  <c:v>58.8</c:v>
                </c:pt>
                <c:pt idx="9">
                  <c:v>58.636000000000003</c:v>
                </c:pt>
                <c:pt idx="10">
                  <c:v>59.055</c:v>
                </c:pt>
                <c:pt idx="11">
                  <c:v>59.308999999999997</c:v>
                </c:pt>
                <c:pt idx="12">
                  <c:v>59.109000000000002</c:v>
                </c:pt>
                <c:pt idx="13">
                  <c:v>58.854999999999997</c:v>
                </c:pt>
                <c:pt idx="14">
                  <c:v>58.527000000000001</c:v>
                </c:pt>
                <c:pt idx="15">
                  <c:v>58.655000000000001</c:v>
                </c:pt>
                <c:pt idx="16">
                  <c:v>58.4</c:v>
                </c:pt>
                <c:pt idx="17">
                  <c:v>59.545000000000002</c:v>
                </c:pt>
                <c:pt idx="18">
                  <c:v>58.290999999999997</c:v>
                </c:pt>
                <c:pt idx="19">
                  <c:v>59.764000000000003</c:v>
                </c:pt>
                <c:pt idx="20">
                  <c:v>58.709000000000003</c:v>
                </c:pt>
                <c:pt idx="21">
                  <c:v>59.908999999999999</c:v>
                </c:pt>
                <c:pt idx="22">
                  <c:v>59.363999999999997</c:v>
                </c:pt>
                <c:pt idx="23">
                  <c:v>57.182000000000002</c:v>
                </c:pt>
                <c:pt idx="24">
                  <c:v>58.6</c:v>
                </c:pt>
                <c:pt idx="25">
                  <c:v>58.127000000000002</c:v>
                </c:pt>
                <c:pt idx="26">
                  <c:v>58.127000000000002</c:v>
                </c:pt>
                <c:pt idx="27">
                  <c:v>59.091000000000001</c:v>
                </c:pt>
                <c:pt idx="28">
                  <c:v>60.290999999999997</c:v>
                </c:pt>
                <c:pt idx="29">
                  <c:v>60.2</c:v>
                </c:pt>
                <c:pt idx="30">
                  <c:v>59.817999999999998</c:v>
                </c:pt>
                <c:pt idx="31">
                  <c:v>60.545000000000002</c:v>
                </c:pt>
                <c:pt idx="32">
                  <c:v>61.454999999999998</c:v>
                </c:pt>
                <c:pt idx="33">
                  <c:v>60.890999999999998</c:v>
                </c:pt>
                <c:pt idx="34">
                  <c:v>62.290999999999997</c:v>
                </c:pt>
                <c:pt idx="35">
                  <c:v>61.109000000000002</c:v>
                </c:pt>
                <c:pt idx="36">
                  <c:v>63.8</c:v>
                </c:pt>
                <c:pt idx="37">
                  <c:v>63.564</c:v>
                </c:pt>
                <c:pt idx="38">
                  <c:v>64.727000000000004</c:v>
                </c:pt>
                <c:pt idx="39">
                  <c:v>64.218000000000004</c:v>
                </c:pt>
                <c:pt idx="40">
                  <c:v>64.691000000000003</c:v>
                </c:pt>
                <c:pt idx="41">
                  <c:v>66.182000000000002</c:v>
                </c:pt>
                <c:pt idx="42">
                  <c:v>66.018000000000001</c:v>
                </c:pt>
                <c:pt idx="43">
                  <c:v>67.144999999999996</c:v>
                </c:pt>
                <c:pt idx="44">
                  <c:v>69.254999999999995</c:v>
                </c:pt>
                <c:pt idx="45">
                  <c:v>72.891000000000005</c:v>
                </c:pt>
                <c:pt idx="46">
                  <c:v>75.218000000000004</c:v>
                </c:pt>
                <c:pt idx="47">
                  <c:v>81.2</c:v>
                </c:pt>
                <c:pt idx="48">
                  <c:v>89.509</c:v>
                </c:pt>
                <c:pt idx="49">
                  <c:v>100.182</c:v>
                </c:pt>
                <c:pt idx="50">
                  <c:v>114.291</c:v>
                </c:pt>
                <c:pt idx="51">
                  <c:v>131</c:v>
                </c:pt>
                <c:pt idx="52">
                  <c:v>147.4</c:v>
                </c:pt>
                <c:pt idx="53">
                  <c:v>162.87299999999999</c:v>
                </c:pt>
                <c:pt idx="54">
                  <c:v>174.45500000000001</c:v>
                </c:pt>
                <c:pt idx="55">
                  <c:v>185.255</c:v>
                </c:pt>
                <c:pt idx="56">
                  <c:v>194.05500000000001</c:v>
                </c:pt>
                <c:pt idx="57">
                  <c:v>199.05500000000001</c:v>
                </c:pt>
                <c:pt idx="58">
                  <c:v>200.09100000000001</c:v>
                </c:pt>
                <c:pt idx="59">
                  <c:v>194.09100000000001</c:v>
                </c:pt>
                <c:pt idx="60">
                  <c:v>179</c:v>
                </c:pt>
                <c:pt idx="61">
                  <c:v>135.41800000000001</c:v>
                </c:pt>
                <c:pt idx="62">
                  <c:v>76.254999999999995</c:v>
                </c:pt>
                <c:pt idx="63">
                  <c:v>64.108999999999995</c:v>
                </c:pt>
                <c:pt idx="64">
                  <c:v>64.655000000000001</c:v>
                </c:pt>
                <c:pt idx="65">
                  <c:v>66.308999999999997</c:v>
                </c:pt>
                <c:pt idx="66">
                  <c:v>68.745000000000005</c:v>
                </c:pt>
                <c:pt idx="67">
                  <c:v>71.8</c:v>
                </c:pt>
                <c:pt idx="68">
                  <c:v>76.545000000000002</c:v>
                </c:pt>
                <c:pt idx="69">
                  <c:v>85</c:v>
                </c:pt>
                <c:pt idx="70">
                  <c:v>96.8</c:v>
                </c:pt>
                <c:pt idx="71">
                  <c:v>109.164</c:v>
                </c:pt>
                <c:pt idx="72">
                  <c:v>123.855</c:v>
                </c:pt>
                <c:pt idx="73">
                  <c:v>133.41800000000001</c:v>
                </c:pt>
                <c:pt idx="74">
                  <c:v>143.709</c:v>
                </c:pt>
                <c:pt idx="75">
                  <c:v>150.727</c:v>
                </c:pt>
                <c:pt idx="76">
                  <c:v>153.364</c:v>
                </c:pt>
                <c:pt idx="77">
                  <c:v>148.05500000000001</c:v>
                </c:pt>
                <c:pt idx="78">
                  <c:v>127.327</c:v>
                </c:pt>
                <c:pt idx="79">
                  <c:v>83.873000000000005</c:v>
                </c:pt>
                <c:pt idx="80">
                  <c:v>63.218000000000004</c:v>
                </c:pt>
                <c:pt idx="81">
                  <c:v>58.781999999999996</c:v>
                </c:pt>
                <c:pt idx="82">
                  <c:v>57.036000000000001</c:v>
                </c:pt>
                <c:pt idx="83">
                  <c:v>57.545000000000002</c:v>
                </c:pt>
                <c:pt idx="84">
                  <c:v>57.145000000000003</c:v>
                </c:pt>
                <c:pt idx="85">
                  <c:v>56.509</c:v>
                </c:pt>
                <c:pt idx="86">
                  <c:v>55.417999999999999</c:v>
                </c:pt>
                <c:pt idx="87">
                  <c:v>56.564</c:v>
                </c:pt>
                <c:pt idx="88">
                  <c:v>56.363999999999997</c:v>
                </c:pt>
                <c:pt idx="89">
                  <c:v>58.164000000000001</c:v>
                </c:pt>
                <c:pt idx="90">
                  <c:v>57.582000000000001</c:v>
                </c:pt>
                <c:pt idx="91">
                  <c:v>57.091000000000001</c:v>
                </c:pt>
                <c:pt idx="92">
                  <c:v>56.764000000000003</c:v>
                </c:pt>
                <c:pt idx="93">
                  <c:v>57.945</c:v>
                </c:pt>
                <c:pt idx="94">
                  <c:v>59.018000000000001</c:v>
                </c:pt>
                <c:pt idx="95">
                  <c:v>59.344999999999999</c:v>
                </c:pt>
                <c:pt idx="96">
                  <c:v>59.582000000000001</c:v>
                </c:pt>
                <c:pt idx="97">
                  <c:v>60.091000000000001</c:v>
                </c:pt>
                <c:pt idx="98">
                  <c:v>60.709000000000003</c:v>
                </c:pt>
                <c:pt idx="99">
                  <c:v>60.4</c:v>
                </c:pt>
                <c:pt idx="100">
                  <c:v>64.873000000000005</c:v>
                </c:pt>
                <c:pt idx="101">
                  <c:v>65.673000000000002</c:v>
                </c:pt>
                <c:pt idx="102">
                  <c:v>69.673000000000002</c:v>
                </c:pt>
                <c:pt idx="103">
                  <c:v>73.909000000000006</c:v>
                </c:pt>
                <c:pt idx="104">
                  <c:v>78.835999999999999</c:v>
                </c:pt>
                <c:pt idx="105">
                  <c:v>84.635999999999996</c:v>
                </c:pt>
                <c:pt idx="106">
                  <c:v>89</c:v>
                </c:pt>
                <c:pt idx="107">
                  <c:v>90.927000000000007</c:v>
                </c:pt>
                <c:pt idx="108">
                  <c:v>90.981999999999999</c:v>
                </c:pt>
                <c:pt idx="109">
                  <c:v>90.382000000000005</c:v>
                </c:pt>
                <c:pt idx="110">
                  <c:v>83.290999999999997</c:v>
                </c:pt>
                <c:pt idx="111">
                  <c:v>75.781999999999996</c:v>
                </c:pt>
                <c:pt idx="112">
                  <c:v>66.781999999999996</c:v>
                </c:pt>
                <c:pt idx="113">
                  <c:v>61.055</c:v>
                </c:pt>
                <c:pt idx="114">
                  <c:v>57.127000000000002</c:v>
                </c:pt>
                <c:pt idx="115">
                  <c:v>54.2</c:v>
                </c:pt>
                <c:pt idx="116">
                  <c:v>53.945</c:v>
                </c:pt>
                <c:pt idx="117">
                  <c:v>53.673000000000002</c:v>
                </c:pt>
                <c:pt idx="118">
                  <c:v>53.273000000000003</c:v>
                </c:pt>
                <c:pt idx="119">
                  <c:v>53.527000000000001</c:v>
                </c:pt>
                <c:pt idx="120">
                  <c:v>52.436</c:v>
                </c:pt>
                <c:pt idx="121">
                  <c:v>52.164000000000001</c:v>
                </c:pt>
                <c:pt idx="122">
                  <c:v>52.472999999999999</c:v>
                </c:pt>
                <c:pt idx="123">
                  <c:v>52.344999999999999</c:v>
                </c:pt>
                <c:pt idx="124">
                  <c:v>53.726999999999997</c:v>
                </c:pt>
                <c:pt idx="125">
                  <c:v>54.454999999999998</c:v>
                </c:pt>
                <c:pt idx="126">
                  <c:v>56.564</c:v>
                </c:pt>
                <c:pt idx="127">
                  <c:v>58.764000000000003</c:v>
                </c:pt>
                <c:pt idx="128">
                  <c:v>59.963999999999999</c:v>
                </c:pt>
                <c:pt idx="129">
                  <c:v>62.673000000000002</c:v>
                </c:pt>
                <c:pt idx="130">
                  <c:v>64.909000000000006</c:v>
                </c:pt>
                <c:pt idx="131">
                  <c:v>68.545000000000002</c:v>
                </c:pt>
                <c:pt idx="132">
                  <c:v>69.090999999999994</c:v>
                </c:pt>
                <c:pt idx="133">
                  <c:v>66.527000000000001</c:v>
                </c:pt>
                <c:pt idx="134">
                  <c:v>65</c:v>
                </c:pt>
                <c:pt idx="135">
                  <c:v>59.6</c:v>
                </c:pt>
                <c:pt idx="136">
                  <c:v>57.764000000000003</c:v>
                </c:pt>
                <c:pt idx="137">
                  <c:v>53.454999999999998</c:v>
                </c:pt>
                <c:pt idx="138">
                  <c:v>51.436</c:v>
                </c:pt>
                <c:pt idx="139">
                  <c:v>51.472999999999999</c:v>
                </c:pt>
                <c:pt idx="140">
                  <c:v>50.454999999999998</c:v>
                </c:pt>
                <c:pt idx="141">
                  <c:v>49.764000000000003</c:v>
                </c:pt>
                <c:pt idx="142">
                  <c:v>50.436</c:v>
                </c:pt>
                <c:pt idx="143">
                  <c:v>49.472999999999999</c:v>
                </c:pt>
                <c:pt idx="144">
                  <c:v>48.981999999999999</c:v>
                </c:pt>
                <c:pt idx="145">
                  <c:v>47.963999999999999</c:v>
                </c:pt>
                <c:pt idx="146">
                  <c:v>49.454999999999998</c:v>
                </c:pt>
                <c:pt idx="147">
                  <c:v>48.4</c:v>
                </c:pt>
                <c:pt idx="148">
                  <c:v>49.618000000000002</c:v>
                </c:pt>
                <c:pt idx="149">
                  <c:v>48.8</c:v>
                </c:pt>
                <c:pt idx="150">
                  <c:v>48.655000000000001</c:v>
                </c:pt>
                <c:pt idx="151">
                  <c:v>47.764000000000003</c:v>
                </c:pt>
                <c:pt idx="152">
                  <c:v>47.945</c:v>
                </c:pt>
                <c:pt idx="153">
                  <c:v>48.381999999999998</c:v>
                </c:pt>
                <c:pt idx="154">
                  <c:v>48.036000000000001</c:v>
                </c:pt>
                <c:pt idx="155">
                  <c:v>48.436</c:v>
                </c:pt>
                <c:pt idx="156">
                  <c:v>48.545000000000002</c:v>
                </c:pt>
                <c:pt idx="157">
                  <c:v>48.182000000000002</c:v>
                </c:pt>
                <c:pt idx="158">
                  <c:v>48.545000000000002</c:v>
                </c:pt>
                <c:pt idx="159">
                  <c:v>46.872999999999998</c:v>
                </c:pt>
                <c:pt idx="160">
                  <c:v>47.564</c:v>
                </c:pt>
                <c:pt idx="161">
                  <c:v>47.436</c:v>
                </c:pt>
                <c:pt idx="162">
                  <c:v>47.472999999999999</c:v>
                </c:pt>
                <c:pt idx="163">
                  <c:v>46.981999999999999</c:v>
                </c:pt>
                <c:pt idx="164">
                  <c:v>47.509</c:v>
                </c:pt>
                <c:pt idx="165">
                  <c:v>48.344999999999999</c:v>
                </c:pt>
                <c:pt idx="166">
                  <c:v>47.963999999999999</c:v>
                </c:pt>
                <c:pt idx="167">
                  <c:v>47.255000000000003</c:v>
                </c:pt>
                <c:pt idx="168">
                  <c:v>49.436</c:v>
                </c:pt>
                <c:pt idx="169">
                  <c:v>47.509</c:v>
                </c:pt>
                <c:pt idx="170">
                  <c:v>47.817999999999998</c:v>
                </c:pt>
                <c:pt idx="171">
                  <c:v>48.582000000000001</c:v>
                </c:pt>
                <c:pt idx="172">
                  <c:v>47.764000000000003</c:v>
                </c:pt>
                <c:pt idx="173">
                  <c:v>48.073</c:v>
                </c:pt>
                <c:pt idx="174">
                  <c:v>47.326999999999998</c:v>
                </c:pt>
                <c:pt idx="175">
                  <c:v>47.618000000000002</c:v>
                </c:pt>
                <c:pt idx="176">
                  <c:v>46.981999999999999</c:v>
                </c:pt>
                <c:pt idx="177">
                  <c:v>48.344999999999999</c:v>
                </c:pt>
                <c:pt idx="178">
                  <c:v>46.381999999999998</c:v>
                </c:pt>
                <c:pt idx="179">
                  <c:v>47.036000000000001</c:v>
                </c:pt>
                <c:pt idx="180">
                  <c:v>47.417999999999999</c:v>
                </c:pt>
                <c:pt idx="181">
                  <c:v>46.691000000000003</c:v>
                </c:pt>
                <c:pt idx="182">
                  <c:v>47.2</c:v>
                </c:pt>
                <c:pt idx="183">
                  <c:v>47.636000000000003</c:v>
                </c:pt>
                <c:pt idx="184">
                  <c:v>46.744999999999997</c:v>
                </c:pt>
                <c:pt idx="185">
                  <c:v>47.255000000000003</c:v>
                </c:pt>
                <c:pt idx="186">
                  <c:v>46.636000000000003</c:v>
                </c:pt>
                <c:pt idx="187">
                  <c:v>45.927</c:v>
                </c:pt>
                <c:pt idx="188">
                  <c:v>46.673000000000002</c:v>
                </c:pt>
                <c:pt idx="189">
                  <c:v>46.2</c:v>
                </c:pt>
                <c:pt idx="190">
                  <c:v>47.127000000000002</c:v>
                </c:pt>
                <c:pt idx="191">
                  <c:v>46.4</c:v>
                </c:pt>
                <c:pt idx="192">
                  <c:v>46.618000000000002</c:v>
                </c:pt>
                <c:pt idx="193">
                  <c:v>46.655000000000001</c:v>
                </c:pt>
                <c:pt idx="194">
                  <c:v>46.164000000000001</c:v>
                </c:pt>
                <c:pt idx="195">
                  <c:v>47.036000000000001</c:v>
                </c:pt>
                <c:pt idx="196">
                  <c:v>45.872999999999998</c:v>
                </c:pt>
                <c:pt idx="197">
                  <c:v>47.018000000000001</c:v>
                </c:pt>
                <c:pt idx="198">
                  <c:v>47.073</c:v>
                </c:pt>
                <c:pt idx="199">
                  <c:v>45.417999999999999</c:v>
                </c:pt>
                <c:pt idx="200">
                  <c:v>46.381999999999998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62.20013874619147</c:v>
                </c:pt>
                <c:pt idx="22">
                  <c:v>62.142416571438538</c:v>
                </c:pt>
                <c:pt idx="23">
                  <c:v>62.084783243219164</c:v>
                </c:pt>
                <c:pt idx="24">
                  <c:v>62.027245385691735</c:v>
                </c:pt>
                <c:pt idx="25">
                  <c:v>61.969810068911883</c:v>
                </c:pt>
                <c:pt idx="26">
                  <c:v>61.912484832351296</c:v>
                </c:pt>
                <c:pt idx="27">
                  <c:v>61.855277708835104</c:v>
                </c:pt>
                <c:pt idx="28">
                  <c:v>61.79819724952327</c:v>
                </c:pt>
                <c:pt idx="29">
                  <c:v>61.74125255381766</c:v>
                </c:pt>
                <c:pt idx="30">
                  <c:v>61.684453323172939</c:v>
                </c:pt>
                <c:pt idx="31">
                  <c:v>61.627810022257592</c:v>
                </c:pt>
                <c:pt idx="32">
                  <c:v>61.571334485574184</c:v>
                </c:pt>
                <c:pt idx="33">
                  <c:v>61.515042237340275</c:v>
                </c:pt>
                <c:pt idx="34">
                  <c:v>61.458960921800212</c:v>
                </c:pt>
                <c:pt idx="35">
                  <c:v>61.40315892096276</c:v>
                </c:pt>
                <c:pt idx="36">
                  <c:v>61.347835628006173</c:v>
                </c:pt>
                <c:pt idx="37">
                  <c:v>61.293585310194338</c:v>
                </c:pt>
                <c:pt idx="38">
                  <c:v>61.242109806944207</c:v>
                </c:pt>
                <c:pt idx="39">
                  <c:v>61.197991479902228</c:v>
                </c:pt>
                <c:pt idx="40">
                  <c:v>61.172737429730802</c:v>
                </c:pt>
                <c:pt idx="41">
                  <c:v>61.193186465891991</c:v>
                </c:pt>
                <c:pt idx="42">
                  <c:v>61.317290348157293</c:v>
                </c:pt>
                <c:pt idx="43">
                  <c:v>61.660475894433375</c:v>
                </c:pt>
                <c:pt idx="44">
                  <c:v>62.433816522400015</c:v>
                </c:pt>
                <c:pt idx="45">
                  <c:v>63.989298000641938</c:v>
                </c:pt>
                <c:pt idx="46">
                  <c:v>66.856695417735267</c:v>
                </c:pt>
                <c:pt idx="47">
                  <c:v>71.743240851489503</c:v>
                </c:pt>
                <c:pt idx="48">
                  <c:v>79.458594466749375</c:v>
                </c:pt>
                <c:pt idx="49">
                  <c:v>90.734992339004876</c:v>
                </c:pt>
                <c:pt idx="50">
                  <c:v>105.94547819653421</c:v>
                </c:pt>
                <c:pt idx="51">
                  <c:v>124.77990296777092</c:v>
                </c:pt>
                <c:pt idx="52">
                  <c:v>145.99761839108947</c:v>
                </c:pt>
                <c:pt idx="53">
                  <c:v>167.40034842899669</c:v>
                </c:pt>
                <c:pt idx="54">
                  <c:v>186.12489348900951</c:v>
                </c:pt>
                <c:pt idx="55">
                  <c:v>199.24012309868684</c:v>
                </c:pt>
                <c:pt idx="56">
                  <c:v>204.48929864597295</c:v>
                </c:pt>
                <c:pt idx="57">
                  <c:v>200.92189451165819</c:v>
                </c:pt>
                <c:pt idx="58">
                  <c:v>189.17221850684706</c:v>
                </c:pt>
                <c:pt idx="59">
                  <c:v>171.27279240645331</c:v>
                </c:pt>
                <c:pt idx="60">
                  <c:v>150.07803520291867</c:v>
                </c:pt>
                <c:pt idx="61">
                  <c:v>128.52327298083111</c:v>
                </c:pt>
                <c:pt idx="62">
                  <c:v>108.98415808707509</c:v>
                </c:pt>
                <c:pt idx="63">
                  <c:v>92.926040283574736</c:v>
                </c:pt>
                <c:pt idx="64">
                  <c:v>80.897192764553608</c:v>
                </c:pt>
                <c:pt idx="65">
                  <c:v>72.798373410398952</c:v>
                </c:pt>
                <c:pt idx="66">
                  <c:v>68.297283826614546</c:v>
                </c:pt>
                <c:pt idx="67">
                  <c:v>67.240576472068966</c:v>
                </c:pt>
                <c:pt idx="68">
                  <c:v>69.909537008681809</c:v>
                </c:pt>
                <c:pt idx="69">
                  <c:v>76.958058870652664</c:v>
                </c:pt>
                <c:pt idx="70">
                  <c:v>88.923374934618707</c:v>
                </c:pt>
                <c:pt idx="71">
                  <c:v>105.40009845931706</c:v>
                </c:pt>
                <c:pt idx="72">
                  <c:v>124.29289927012651</c:v>
                </c:pt>
                <c:pt idx="73">
                  <c:v>141.77004136052295</c:v>
                </c:pt>
                <c:pt idx="74">
                  <c:v>153.30577284242119</c:v>
                </c:pt>
                <c:pt idx="75">
                  <c:v>155.4963071911335</c:v>
                </c:pt>
                <c:pt idx="76">
                  <c:v>147.6466377462782</c:v>
                </c:pt>
                <c:pt idx="77">
                  <c:v>132.10697949652385</c:v>
                </c:pt>
                <c:pt idx="78">
                  <c:v>113.12801161697186</c:v>
                </c:pt>
                <c:pt idx="79">
                  <c:v>94.984913117327636</c:v>
                </c:pt>
                <c:pt idx="80">
                  <c:v>80.486020035201093</c:v>
                </c:pt>
                <c:pt idx="81">
                  <c:v>70.522926325678384</c:v>
                </c:pt>
                <c:pt idx="82">
                  <c:v>64.543262412675446</c:v>
                </c:pt>
                <c:pt idx="83">
                  <c:v>61.371413504399428</c:v>
                </c:pt>
                <c:pt idx="84">
                  <c:v>59.862130382085788</c:v>
                </c:pt>
                <c:pt idx="85">
                  <c:v>59.197464303638995</c:v>
                </c:pt>
                <c:pt idx="86">
                  <c:v>58.904516550114494</c:v>
                </c:pt>
                <c:pt idx="87">
                  <c:v>58.753091414639705</c:v>
                </c:pt>
                <c:pt idx="88">
                  <c:v>58.646902770207632</c:v>
                </c:pt>
                <c:pt idx="89">
                  <c:v>58.55090076627112</c:v>
                </c:pt>
                <c:pt idx="90">
                  <c:v>58.45389917341361</c:v>
                </c:pt>
                <c:pt idx="91">
                  <c:v>58.352881435193879</c:v>
                </c:pt>
                <c:pt idx="92">
                  <c:v>58.247711362608548</c:v>
                </c:pt>
                <c:pt idx="93">
                  <c:v>58.140437938934724</c:v>
                </c:pt>
                <c:pt idx="94">
                  <c:v>58.037518334374866</c:v>
                </c:pt>
                <c:pt idx="95">
                  <c:v>57.955807326311366</c:v>
                </c:pt>
                <c:pt idx="96">
                  <c:v>57.934481229139763</c:v>
                </c:pt>
                <c:pt idx="97">
                  <c:v>58.054598133009947</c:v>
                </c:pt>
                <c:pt idx="98">
                  <c:v>58.464019490249981</c:v>
                </c:pt>
                <c:pt idx="99">
                  <c:v>59.396549316105052</c:v>
                </c:pt>
                <c:pt idx="100">
                  <c:v>61.16259544853142</c:v>
                </c:pt>
                <c:pt idx="101">
                  <c:v>64.083299938179465</c:v>
                </c:pt>
                <c:pt idx="102">
                  <c:v>68.354491040709803</c:v>
                </c:pt>
                <c:pt idx="103">
                  <c:v>73.868148619329332</c:v>
                </c:pt>
                <c:pt idx="104">
                  <c:v>80.0726668011431</c:v>
                </c:pt>
                <c:pt idx="105">
                  <c:v>85.979232166045932</c:v>
                </c:pt>
                <c:pt idx="106">
                  <c:v>90.379331022316947</c:v>
                </c:pt>
                <c:pt idx="107">
                  <c:v>92.228065199086899</c:v>
                </c:pt>
                <c:pt idx="108">
                  <c:v>91.031617521947851</c:v>
                </c:pt>
                <c:pt idx="109">
                  <c:v>87.043319730279094</c:v>
                </c:pt>
                <c:pt idx="110">
                  <c:v>81.162311876897874</c:v>
                </c:pt>
                <c:pt idx="111">
                  <c:v>74.590070885824289</c:v>
                </c:pt>
                <c:pt idx="112">
                  <c:v>68.423635892294087</c:v>
                </c:pt>
                <c:pt idx="113">
                  <c:v>63.371346397652609</c:v>
                </c:pt>
                <c:pt idx="114">
                  <c:v>59.678970801519689</c:v>
                </c:pt>
                <c:pt idx="115">
                  <c:v>57.232268296499257</c:v>
                </c:pt>
                <c:pt idx="116">
                  <c:v>55.733951789320145</c:v>
                </c:pt>
                <c:pt idx="117">
                  <c:v>54.859676303173039</c:v>
                </c:pt>
                <c:pt idx="118">
                  <c:v>54.347397568734962</c:v>
                </c:pt>
                <c:pt idx="119">
                  <c:v>54.023066484380386</c:v>
                </c:pt>
                <c:pt idx="120">
                  <c:v>53.789421666361157</c:v>
                </c:pt>
                <c:pt idx="121">
                  <c:v>53.605179632950957</c:v>
                </c:pt>
                <c:pt idx="122">
                  <c:v>53.472066417779608</c:v>
                </c:pt>
                <c:pt idx="123">
                  <c:v>53.436607580440551</c:v>
                </c:pt>
                <c:pt idx="124">
                  <c:v>53.603746555939843</c:v>
                </c:pt>
                <c:pt idx="125">
                  <c:v>54.147062895136337</c:v>
                </c:pt>
                <c:pt idx="126">
                  <c:v>55.287088579763321</c:v>
                </c:pt>
                <c:pt idx="127">
                  <c:v>57.208350865773575</c:v>
                </c:pt>
                <c:pt idx="128">
                  <c:v>59.916485468893868</c:v>
                </c:pt>
                <c:pt idx="129">
                  <c:v>63.098766080918622</c:v>
                </c:pt>
                <c:pt idx="130">
                  <c:v>66.101090333394168</c:v>
                </c:pt>
                <c:pt idx="131">
                  <c:v>68.104965690617348</c:v>
                </c:pt>
                <c:pt idx="132">
                  <c:v>68.4616721380781</c:v>
                </c:pt>
                <c:pt idx="133">
                  <c:v>67.002277557557633</c:v>
                </c:pt>
                <c:pt idx="134">
                  <c:v>64.123075851853045</c:v>
                </c:pt>
                <c:pt idx="135">
                  <c:v>60.588021939537882</c:v>
                </c:pt>
                <c:pt idx="136">
                  <c:v>57.181392018697863</c:v>
                </c:pt>
                <c:pt idx="137">
                  <c:v>54.423861433019063</c:v>
                </c:pt>
                <c:pt idx="138">
                  <c:v>52.482860310007304</c:v>
                </c:pt>
                <c:pt idx="139">
                  <c:v>51.258548939158217</c:v>
                </c:pt>
                <c:pt idx="140">
                  <c:v>50.536624887182519</c:v>
                </c:pt>
                <c:pt idx="141">
                  <c:v>50.109612041957718</c:v>
                </c:pt>
                <c:pt idx="142">
                  <c:v>49.83091488199377</c:v>
                </c:pt>
                <c:pt idx="143">
                  <c:v>49.616978485218368</c:v>
                </c:pt>
                <c:pt idx="144">
                  <c:v>49.427837080116184</c:v>
                </c:pt>
                <c:pt idx="145">
                  <c:v>49.247120227429008</c:v>
                </c:pt>
                <c:pt idx="146">
                  <c:v>49.069014576732847</c:v>
                </c:pt>
                <c:pt idx="147">
                  <c:v>48.891713547864967</c:v>
                </c:pt>
                <c:pt idx="148">
                  <c:v>48.714719730684116</c:v>
                </c:pt>
                <c:pt idx="149">
                  <c:v>48.537907518473453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62.20013874619147</c:v>
                </c:pt>
                <c:pt idx="22">
                  <c:v>62.14241657143851</c:v>
                </c:pt>
                <c:pt idx="23">
                  <c:v>62.084783243218929</c:v>
                </c:pt>
                <c:pt idx="24">
                  <c:v>62.027245385689952</c:v>
                </c:pt>
                <c:pt idx="25">
                  <c:v>61.969810068899157</c:v>
                </c:pt>
                <c:pt idx="26">
                  <c:v>61.912484832266045</c:v>
                </c:pt>
                <c:pt idx="27">
                  <c:v>61.855277708298516</c:v>
                </c:pt>
                <c:pt idx="28">
                  <c:v>61.798197246349218</c:v>
                </c:pt>
                <c:pt idx="29">
                  <c:v>61.741252536173761</c:v>
                </c:pt>
                <c:pt idx="30">
                  <c:v>61.684453231003801</c:v>
                </c:pt>
                <c:pt idx="31">
                  <c:v>61.627809569790905</c:v>
                </c:pt>
                <c:pt idx="32">
                  <c:v>61.571332398211787</c:v>
                </c:pt>
                <c:pt idx="33">
                  <c:v>61.515033187950863</c:v>
                </c:pt>
                <c:pt idx="34">
                  <c:v>61.45892405369046</c:v>
                </c:pt>
                <c:pt idx="35">
                  <c:v>61.403017767141847</c:v>
                </c:pt>
                <c:pt idx="36">
                  <c:v>61.34732776733992</c:v>
                </c:pt>
                <c:pt idx="37">
                  <c:v>61.291868166299629</c:v>
                </c:pt>
                <c:pt idx="38">
                  <c:v>61.236653748991856</c:v>
                </c:pt>
                <c:pt idx="39">
                  <c:v>61.181699966438771</c:v>
                </c:pt>
                <c:pt idx="40">
                  <c:v>61.12702292055301</c:v>
                </c:pt>
                <c:pt idx="41">
                  <c:v>61.072639339149205</c:v>
                </c:pt>
                <c:pt idx="42">
                  <c:v>61.018566539341116</c:v>
                </c:pt>
                <c:pt idx="43">
                  <c:v>60.964822377299868</c:v>
                </c:pt>
                <c:pt idx="44">
                  <c:v>60.911425182091364</c:v>
                </c:pt>
                <c:pt idx="45">
                  <c:v>60.858393671031088</c:v>
                </c:pt>
                <c:pt idx="46">
                  <c:v>60.805746843697385</c:v>
                </c:pt>
                <c:pt idx="47">
                  <c:v>60.753503851428036</c:v>
                </c:pt>
                <c:pt idx="48">
                  <c:v>60.701683838798118</c:v>
                </c:pt>
                <c:pt idx="49">
                  <c:v>60.650305753242584</c:v>
                </c:pt>
                <c:pt idx="50">
                  <c:v>60.599388118654424</c:v>
                </c:pt>
                <c:pt idx="51">
                  <c:v>60.54894876846997</c:v>
                </c:pt>
                <c:pt idx="52">
                  <c:v>60.499004533462212</c:v>
                </c:pt>
                <c:pt idx="53">
                  <c:v>60.449570879219394</c:v>
                </c:pt>
                <c:pt idx="54">
                  <c:v>60.400661488114963</c:v>
                </c:pt>
                <c:pt idx="55">
                  <c:v>60.352287780506309</c:v>
                </c:pt>
                <c:pt idx="56">
                  <c:v>60.304458369969197</c:v>
                </c:pt>
                <c:pt idx="57">
                  <c:v>60.257178447629194</c:v>
                </c:pt>
                <c:pt idx="58">
                  <c:v>60.210449091138194</c:v>
                </c:pt>
                <c:pt idx="59">
                  <c:v>60.164266494626801</c:v>
                </c:pt>
                <c:pt idx="60">
                  <c:v>60.118621117104816</c:v>
                </c:pt>
                <c:pt idx="61">
                  <c:v>60.073496748356092</c:v>
                </c:pt>
                <c:pt idx="62">
                  <c:v>60.028869493456355</c:v>
                </c:pt>
                <c:pt idx="63">
                  <c:v>59.984706679707514</c:v>
                </c:pt>
                <c:pt idx="64">
                  <c:v>59.940965693100893</c:v>
                </c:pt>
                <c:pt idx="65">
                  <c:v>59.897592755451839</c:v>
                </c:pt>
                <c:pt idx="66">
                  <c:v>59.854521658122962</c:v>
                </c:pt>
                <c:pt idx="67">
                  <c:v>59.811672473776056</c:v>
                </c:pt>
                <c:pt idx="68">
                  <c:v>59.768950273813957</c:v>
                </c:pt>
                <c:pt idx="69">
                  <c:v>59.726243885982797</c:v>
                </c:pt>
                <c:pt idx="70">
                  <c:v>59.683424733809552</c:v>
                </c:pt>
                <c:pt idx="71">
                  <c:v>59.640345806860005</c:v>
                </c:pt>
                <c:pt idx="72">
                  <c:v>59.5968408178191</c:v>
                </c:pt>
                <c:pt idx="73">
                  <c:v>59.552723608603593</c:v>
                </c:pt>
                <c:pt idx="74">
                  <c:v>59.507787872484428</c:v>
                </c:pt>
                <c:pt idx="75">
                  <c:v>59.461807261796778</c:v>
                </c:pt>
                <c:pt idx="76">
                  <c:v>59.414535950455196</c:v>
                </c:pt>
                <c:pt idx="77">
                  <c:v>59.365709716368116</c:v>
                </c:pt>
                <c:pt idx="78">
                  <c:v>59.315047600224602</c:v>
                </c:pt>
                <c:pt idx="79">
                  <c:v>59.262254183432958</c:v>
                </c:pt>
                <c:pt idx="80">
                  <c:v>59.207022508926016</c:v>
                </c:pt>
                <c:pt idx="81">
                  <c:v>59.149037644199197</c:v>
                </c:pt>
                <c:pt idx="82">
                  <c:v>59.087980856892642</c:v>
                </c:pt>
                <c:pt idx="83">
                  <c:v>59.023534340605522</c:v>
                </c:pt>
                <c:pt idx="84">
                  <c:v>58.955386394160399</c:v>
                </c:pt>
                <c:pt idx="85">
                  <c:v>58.883236923468502</c:v>
                </c:pt>
                <c:pt idx="86">
                  <c:v>58.806803104131532</c:v>
                </c:pt>
                <c:pt idx="87">
                  <c:v>58.725825017783521</c:v>
                </c:pt>
                <c:pt idx="88">
                  <c:v>58.640071058654684</c:v>
                </c:pt>
                <c:pt idx="89">
                  <c:v>58.549342901226154</c:v>
                </c:pt>
                <c:pt idx="90">
                  <c:v>58.453479826688294</c:v>
                </c:pt>
                <c:pt idx="91">
                  <c:v>58.352362225745395</c:v>
                </c:pt>
                <c:pt idx="92">
                  <c:v>58.245914127472261</c:v>
                </c:pt>
                <c:pt idx="93">
                  <c:v>58.134104646568062</c:v>
                </c:pt>
                <c:pt idx="94">
                  <c:v>58.016948291544196</c:v>
                </c:pt>
                <c:pt idx="95">
                  <c:v>57.894504130418269</c:v>
                </c:pt>
                <c:pt idx="96">
                  <c:v>57.766873864274316</c:v>
                </c:pt>
                <c:pt idx="97">
                  <c:v>57.63419890855851</c:v>
                </c:pt>
                <c:pt idx="98">
                  <c:v>57.496656623686107</c:v>
                </c:pt>
                <c:pt idx="99">
                  <c:v>57.35445586776946</c:v>
                </c:pt>
                <c:pt idx="100">
                  <c:v>57.207832063467464</c:v>
                </c:pt>
                <c:pt idx="101">
                  <c:v>57.057041977698702</c:v>
                </c:pt>
                <c:pt idx="102">
                  <c:v>56.902358407958872</c:v>
                </c:pt>
                <c:pt idx="103">
                  <c:v>56.744064953844877</c:v>
                </c:pt>
                <c:pt idx="104">
                  <c:v>56.58245102936327</c:v>
                </c:pt>
                <c:pt idx="105">
                  <c:v>56.417807243258665</c:v>
                </c:pt>
                <c:pt idx="106">
                  <c:v>56.25042124354534</c:v>
                </c:pt>
                <c:pt idx="107">
                  <c:v>56.080574091049336</c:v>
                </c:pt>
                <c:pt idx="108">
                  <c:v>55.908537197064405</c:v>
                </c:pt>
                <c:pt idx="109">
                  <c:v>55.734569833695843</c:v>
                </c:pt>
                <c:pt idx="110">
                  <c:v>55.558917203089365</c:v>
                </c:pt>
                <c:pt idx="111">
                  <c:v>55.381809034006977</c:v>
                </c:pt>
                <c:pt idx="112">
                  <c:v>55.203458661182339</c:v>
                </c:pt>
                <c:pt idx="113">
                  <c:v>55.024062534303525</c:v>
                </c:pt>
                <c:pt idx="114">
                  <c:v>54.843800098838521</c:v>
                </c:pt>
                <c:pt idx="115">
                  <c:v>54.662833989614555</c:v>
                </c:pt>
                <c:pt idx="116">
                  <c:v>54.481310479404478</c:v>
                </c:pt>
                <c:pt idx="117">
                  <c:v>54.29936012809361</c:v>
                </c:pt>
                <c:pt idx="118">
                  <c:v>54.117098582678004</c:v>
                </c:pt>
                <c:pt idx="119">
                  <c:v>53.934627483845397</c:v>
                </c:pt>
                <c:pt idx="120">
                  <c:v>53.752035440767465</c:v>
                </c:pt>
                <c:pt idx="121">
                  <c:v>53.569399041640601</c:v>
                </c:pt>
                <c:pt idx="122">
                  <c:v>53.386783873191995</c:v>
                </c:pt>
                <c:pt idx="123">
                  <c:v>53.20424552764522</c:v>
                </c:pt>
                <c:pt idx="124">
                  <c:v>53.021830580399488</c:v>
                </c:pt>
                <c:pt idx="125">
                  <c:v>52.83957752586835</c:v>
                </c:pt>
                <c:pt idx="126">
                  <c:v>52.657517662529067</c:v>
                </c:pt>
                <c:pt idx="127">
                  <c:v>52.475675921270103</c:v>
                </c:pt>
                <c:pt idx="128">
                  <c:v>52.294071633627347</c:v>
                </c:pt>
                <c:pt idx="129">
                  <c:v>52.112719238517549</c:v>
                </c:pt>
                <c:pt idx="130">
                  <c:v>51.931628927666296</c:v>
                </c:pt>
                <c:pt idx="131">
                  <c:v>51.750807231143639</c:v>
                </c:pt>
                <c:pt idx="132">
                  <c:v>51.570257545319585</c:v>
                </c:pt>
                <c:pt idx="133">
                  <c:v>51.389980606186604</c:v>
                </c:pt>
                <c:pt idx="134">
                  <c:v>51.209974911414093</c:v>
                </c:pt>
                <c:pt idx="135">
                  <c:v>51.030237094743448</c:v>
                </c:pt>
                <c:pt idx="136">
                  <c:v>50.850762256438458</c:v>
                </c:pt>
                <c:pt idx="137">
                  <c:v>50.671544253505516</c:v>
                </c:pt>
                <c:pt idx="138">
                  <c:v>50.492575953318536</c:v>
                </c:pt>
                <c:pt idx="139">
                  <c:v>50.313849454145334</c:v>
                </c:pt>
                <c:pt idx="140">
                  <c:v>50.135356275894665</c:v>
                </c:pt>
                <c:pt idx="141">
                  <c:v>49.957087524198862</c:v>
                </c:pt>
                <c:pt idx="142">
                  <c:v>49.779034030728589</c:v>
                </c:pt>
                <c:pt idx="143">
                  <c:v>49.601186472411108</c:v>
                </c:pt>
                <c:pt idx="144">
                  <c:v>49.4235354719996</c:v>
                </c:pt>
                <c:pt idx="145">
                  <c:v>49.246071682221533</c:v>
                </c:pt>
                <c:pt idx="146">
                  <c:v>49.068785855524112</c:v>
                </c:pt>
                <c:pt idx="147">
                  <c:v>48.89166890123564</c:v>
                </c:pt>
                <c:pt idx="148">
                  <c:v>48.71471193177468</c:v>
                </c:pt>
                <c:pt idx="149">
                  <c:v>48.537906299365851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567952"/>
        <c:axId val="296568344"/>
      </c:scatterChart>
      <c:valAx>
        <c:axId val="296567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568344"/>
        <c:crosses val="autoZero"/>
        <c:crossBetween val="midCat"/>
      </c:valAx>
      <c:valAx>
        <c:axId val="296568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5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61.854999999999997</c:v>
                </c:pt>
                <c:pt idx="1">
                  <c:v>61.582000000000001</c:v>
                </c:pt>
                <c:pt idx="2">
                  <c:v>61.6</c:v>
                </c:pt>
                <c:pt idx="3">
                  <c:v>62.145000000000003</c:v>
                </c:pt>
                <c:pt idx="4">
                  <c:v>61.454999999999998</c:v>
                </c:pt>
                <c:pt idx="5">
                  <c:v>61.273000000000003</c:v>
                </c:pt>
                <c:pt idx="6">
                  <c:v>61.527000000000001</c:v>
                </c:pt>
                <c:pt idx="7">
                  <c:v>59.472999999999999</c:v>
                </c:pt>
                <c:pt idx="8">
                  <c:v>60.036000000000001</c:v>
                </c:pt>
                <c:pt idx="9">
                  <c:v>59.945</c:v>
                </c:pt>
                <c:pt idx="10">
                  <c:v>60.363999999999997</c:v>
                </c:pt>
                <c:pt idx="11">
                  <c:v>60.564</c:v>
                </c:pt>
                <c:pt idx="12">
                  <c:v>59.055</c:v>
                </c:pt>
                <c:pt idx="13">
                  <c:v>59.491</c:v>
                </c:pt>
                <c:pt idx="14">
                  <c:v>59.235999999999997</c:v>
                </c:pt>
                <c:pt idx="15">
                  <c:v>58.308999999999997</c:v>
                </c:pt>
                <c:pt idx="16">
                  <c:v>58.981999999999999</c:v>
                </c:pt>
                <c:pt idx="17">
                  <c:v>59.655000000000001</c:v>
                </c:pt>
                <c:pt idx="18">
                  <c:v>59.018000000000001</c:v>
                </c:pt>
                <c:pt idx="19">
                  <c:v>59.4</c:v>
                </c:pt>
                <c:pt idx="20">
                  <c:v>60.945</c:v>
                </c:pt>
                <c:pt idx="21">
                  <c:v>59.817999999999998</c:v>
                </c:pt>
                <c:pt idx="22">
                  <c:v>61.255000000000003</c:v>
                </c:pt>
                <c:pt idx="23">
                  <c:v>59.491</c:v>
                </c:pt>
                <c:pt idx="24">
                  <c:v>59.564</c:v>
                </c:pt>
                <c:pt idx="25">
                  <c:v>60.326999999999998</c:v>
                </c:pt>
                <c:pt idx="26">
                  <c:v>59.182000000000002</c:v>
                </c:pt>
                <c:pt idx="27">
                  <c:v>60.055</c:v>
                </c:pt>
                <c:pt idx="28">
                  <c:v>59</c:v>
                </c:pt>
                <c:pt idx="29">
                  <c:v>59.872999999999998</c:v>
                </c:pt>
                <c:pt idx="30">
                  <c:v>60.509</c:v>
                </c:pt>
                <c:pt idx="31">
                  <c:v>60.655000000000001</c:v>
                </c:pt>
                <c:pt idx="32">
                  <c:v>60.8</c:v>
                </c:pt>
                <c:pt idx="33">
                  <c:v>61.036000000000001</c:v>
                </c:pt>
                <c:pt idx="34">
                  <c:v>61.835999999999999</c:v>
                </c:pt>
                <c:pt idx="35">
                  <c:v>61.890999999999998</c:v>
                </c:pt>
                <c:pt idx="36">
                  <c:v>62.636000000000003</c:v>
                </c:pt>
                <c:pt idx="37">
                  <c:v>64.545000000000002</c:v>
                </c:pt>
                <c:pt idx="38">
                  <c:v>63.908999999999999</c:v>
                </c:pt>
                <c:pt idx="39">
                  <c:v>65.581999999999994</c:v>
                </c:pt>
                <c:pt idx="40">
                  <c:v>65.963999999999999</c:v>
                </c:pt>
                <c:pt idx="41">
                  <c:v>67.2</c:v>
                </c:pt>
                <c:pt idx="42">
                  <c:v>67.164000000000001</c:v>
                </c:pt>
                <c:pt idx="43">
                  <c:v>68.781999999999996</c:v>
                </c:pt>
                <c:pt idx="44">
                  <c:v>69.963999999999999</c:v>
                </c:pt>
                <c:pt idx="45">
                  <c:v>72.873000000000005</c:v>
                </c:pt>
                <c:pt idx="46">
                  <c:v>75.727000000000004</c:v>
                </c:pt>
                <c:pt idx="47">
                  <c:v>81.326999999999998</c:v>
                </c:pt>
                <c:pt idx="48">
                  <c:v>88.436000000000007</c:v>
                </c:pt>
                <c:pt idx="49">
                  <c:v>96.617999999999995</c:v>
                </c:pt>
                <c:pt idx="50">
                  <c:v>111.782</c:v>
                </c:pt>
                <c:pt idx="51">
                  <c:v>128.09100000000001</c:v>
                </c:pt>
                <c:pt idx="52">
                  <c:v>145.6</c:v>
                </c:pt>
                <c:pt idx="53">
                  <c:v>162.12700000000001</c:v>
                </c:pt>
                <c:pt idx="54">
                  <c:v>176.05500000000001</c:v>
                </c:pt>
                <c:pt idx="55">
                  <c:v>188.12700000000001</c:v>
                </c:pt>
                <c:pt idx="56">
                  <c:v>196.50899999999999</c:v>
                </c:pt>
                <c:pt idx="57">
                  <c:v>203.345</c:v>
                </c:pt>
                <c:pt idx="58">
                  <c:v>203.745</c:v>
                </c:pt>
                <c:pt idx="59">
                  <c:v>197.709</c:v>
                </c:pt>
                <c:pt idx="60">
                  <c:v>181.12700000000001</c:v>
                </c:pt>
                <c:pt idx="61">
                  <c:v>137.19999999999999</c:v>
                </c:pt>
                <c:pt idx="62">
                  <c:v>79.308999999999997</c:v>
                </c:pt>
                <c:pt idx="63">
                  <c:v>66.909000000000006</c:v>
                </c:pt>
                <c:pt idx="64">
                  <c:v>66.364000000000004</c:v>
                </c:pt>
                <c:pt idx="65">
                  <c:v>69</c:v>
                </c:pt>
                <c:pt idx="66">
                  <c:v>69.236000000000004</c:v>
                </c:pt>
                <c:pt idx="67">
                  <c:v>72.055000000000007</c:v>
                </c:pt>
                <c:pt idx="68">
                  <c:v>77.691000000000003</c:v>
                </c:pt>
                <c:pt idx="69">
                  <c:v>85.8</c:v>
                </c:pt>
                <c:pt idx="70">
                  <c:v>96.218000000000004</c:v>
                </c:pt>
                <c:pt idx="71">
                  <c:v>109.164</c:v>
                </c:pt>
                <c:pt idx="72">
                  <c:v>122.56399999999999</c:v>
                </c:pt>
                <c:pt idx="73">
                  <c:v>134.655</c:v>
                </c:pt>
                <c:pt idx="74">
                  <c:v>146.07300000000001</c:v>
                </c:pt>
                <c:pt idx="75">
                  <c:v>152</c:v>
                </c:pt>
                <c:pt idx="76">
                  <c:v>154.982</c:v>
                </c:pt>
                <c:pt idx="77">
                  <c:v>148.94499999999999</c:v>
                </c:pt>
                <c:pt idx="78">
                  <c:v>129.56399999999999</c:v>
                </c:pt>
                <c:pt idx="79">
                  <c:v>85.617999999999995</c:v>
                </c:pt>
                <c:pt idx="80">
                  <c:v>64.655000000000001</c:v>
                </c:pt>
                <c:pt idx="81">
                  <c:v>61.018000000000001</c:v>
                </c:pt>
                <c:pt idx="82">
                  <c:v>59.417999999999999</c:v>
                </c:pt>
                <c:pt idx="83">
                  <c:v>59.381999999999998</c:v>
                </c:pt>
                <c:pt idx="84">
                  <c:v>58.709000000000003</c:v>
                </c:pt>
                <c:pt idx="85">
                  <c:v>58.417999999999999</c:v>
                </c:pt>
                <c:pt idx="86">
                  <c:v>58.564</c:v>
                </c:pt>
                <c:pt idx="87">
                  <c:v>57.890999999999998</c:v>
                </c:pt>
                <c:pt idx="88">
                  <c:v>57.963999999999999</c:v>
                </c:pt>
                <c:pt idx="89">
                  <c:v>58.817999999999998</c:v>
                </c:pt>
                <c:pt idx="90">
                  <c:v>59.6</c:v>
                </c:pt>
                <c:pt idx="91">
                  <c:v>59.764000000000003</c:v>
                </c:pt>
                <c:pt idx="92">
                  <c:v>59.709000000000003</c:v>
                </c:pt>
                <c:pt idx="93">
                  <c:v>60.164000000000001</c:v>
                </c:pt>
                <c:pt idx="94">
                  <c:v>60.182000000000002</c:v>
                </c:pt>
                <c:pt idx="95">
                  <c:v>61.290999999999997</c:v>
                </c:pt>
                <c:pt idx="96">
                  <c:v>60.817999999999998</c:v>
                </c:pt>
                <c:pt idx="97">
                  <c:v>61.764000000000003</c:v>
                </c:pt>
                <c:pt idx="98">
                  <c:v>62.527000000000001</c:v>
                </c:pt>
                <c:pt idx="99">
                  <c:v>63.363999999999997</c:v>
                </c:pt>
                <c:pt idx="100">
                  <c:v>65</c:v>
                </c:pt>
                <c:pt idx="101">
                  <c:v>68.108999999999995</c:v>
                </c:pt>
                <c:pt idx="102">
                  <c:v>72.344999999999999</c:v>
                </c:pt>
                <c:pt idx="103">
                  <c:v>77.635999999999996</c:v>
                </c:pt>
                <c:pt idx="104">
                  <c:v>84.509</c:v>
                </c:pt>
                <c:pt idx="105">
                  <c:v>89.963999999999999</c:v>
                </c:pt>
                <c:pt idx="106">
                  <c:v>95.144999999999996</c:v>
                </c:pt>
                <c:pt idx="107">
                  <c:v>98.382000000000005</c:v>
                </c:pt>
                <c:pt idx="108">
                  <c:v>98.290999999999997</c:v>
                </c:pt>
                <c:pt idx="109">
                  <c:v>94.617999999999995</c:v>
                </c:pt>
                <c:pt idx="110">
                  <c:v>87.545000000000002</c:v>
                </c:pt>
                <c:pt idx="111">
                  <c:v>77.763999999999996</c:v>
                </c:pt>
                <c:pt idx="112">
                  <c:v>69.2</c:v>
                </c:pt>
                <c:pt idx="113">
                  <c:v>61.145000000000003</c:v>
                </c:pt>
                <c:pt idx="114">
                  <c:v>58.290999999999997</c:v>
                </c:pt>
                <c:pt idx="115">
                  <c:v>55.981999999999999</c:v>
                </c:pt>
                <c:pt idx="116">
                  <c:v>55.509</c:v>
                </c:pt>
                <c:pt idx="117">
                  <c:v>54.582000000000001</c:v>
                </c:pt>
                <c:pt idx="118">
                  <c:v>54.963999999999999</c:v>
                </c:pt>
                <c:pt idx="119">
                  <c:v>55.491</c:v>
                </c:pt>
                <c:pt idx="120">
                  <c:v>54.618000000000002</c:v>
                </c:pt>
                <c:pt idx="121">
                  <c:v>54.326999999999998</c:v>
                </c:pt>
                <c:pt idx="122">
                  <c:v>54.582000000000001</c:v>
                </c:pt>
                <c:pt idx="123">
                  <c:v>55.726999999999997</c:v>
                </c:pt>
                <c:pt idx="124">
                  <c:v>56.127000000000002</c:v>
                </c:pt>
                <c:pt idx="125">
                  <c:v>57.981999999999999</c:v>
                </c:pt>
                <c:pt idx="126">
                  <c:v>59.073</c:v>
                </c:pt>
                <c:pt idx="127">
                  <c:v>62.363999999999997</c:v>
                </c:pt>
                <c:pt idx="128">
                  <c:v>65.963999999999999</c:v>
                </c:pt>
                <c:pt idx="129">
                  <c:v>68.709000000000003</c:v>
                </c:pt>
                <c:pt idx="130">
                  <c:v>71.909000000000006</c:v>
                </c:pt>
                <c:pt idx="131">
                  <c:v>73.290999999999997</c:v>
                </c:pt>
                <c:pt idx="132">
                  <c:v>72.326999999999998</c:v>
                </c:pt>
                <c:pt idx="133">
                  <c:v>68.817999999999998</c:v>
                </c:pt>
                <c:pt idx="134">
                  <c:v>64.164000000000001</c:v>
                </c:pt>
                <c:pt idx="135">
                  <c:v>59.618000000000002</c:v>
                </c:pt>
                <c:pt idx="136">
                  <c:v>55.709000000000003</c:v>
                </c:pt>
                <c:pt idx="137">
                  <c:v>53.509</c:v>
                </c:pt>
                <c:pt idx="138">
                  <c:v>52.018000000000001</c:v>
                </c:pt>
                <c:pt idx="139">
                  <c:v>51.636000000000003</c:v>
                </c:pt>
                <c:pt idx="140">
                  <c:v>50.963999999999999</c:v>
                </c:pt>
                <c:pt idx="141">
                  <c:v>51.781999999999996</c:v>
                </c:pt>
                <c:pt idx="142">
                  <c:v>51.673000000000002</c:v>
                </c:pt>
                <c:pt idx="143">
                  <c:v>51.636000000000003</c:v>
                </c:pt>
                <c:pt idx="144">
                  <c:v>51.436</c:v>
                </c:pt>
                <c:pt idx="145">
                  <c:v>51.036000000000001</c:v>
                </c:pt>
                <c:pt idx="146">
                  <c:v>50.545000000000002</c:v>
                </c:pt>
                <c:pt idx="147">
                  <c:v>50.344999999999999</c:v>
                </c:pt>
                <c:pt idx="148">
                  <c:v>49.618000000000002</c:v>
                </c:pt>
                <c:pt idx="149">
                  <c:v>49.927</c:v>
                </c:pt>
                <c:pt idx="150">
                  <c:v>49.8</c:v>
                </c:pt>
                <c:pt idx="151">
                  <c:v>49.527000000000001</c:v>
                </c:pt>
                <c:pt idx="152">
                  <c:v>49.4</c:v>
                </c:pt>
                <c:pt idx="153">
                  <c:v>49.509</c:v>
                </c:pt>
                <c:pt idx="154">
                  <c:v>49.436</c:v>
                </c:pt>
                <c:pt idx="155">
                  <c:v>48.927</c:v>
                </c:pt>
                <c:pt idx="156">
                  <c:v>49.781999999999996</c:v>
                </c:pt>
                <c:pt idx="157">
                  <c:v>49.218000000000004</c:v>
                </c:pt>
                <c:pt idx="158">
                  <c:v>48.726999999999997</c:v>
                </c:pt>
                <c:pt idx="159">
                  <c:v>50.363999999999997</c:v>
                </c:pt>
                <c:pt idx="160">
                  <c:v>48.981999999999999</c:v>
                </c:pt>
                <c:pt idx="161">
                  <c:v>49.927</c:v>
                </c:pt>
                <c:pt idx="162">
                  <c:v>49.564</c:v>
                </c:pt>
                <c:pt idx="163">
                  <c:v>50.127000000000002</c:v>
                </c:pt>
                <c:pt idx="164">
                  <c:v>49.673000000000002</c:v>
                </c:pt>
                <c:pt idx="165">
                  <c:v>50.055</c:v>
                </c:pt>
                <c:pt idx="166">
                  <c:v>49.854999999999997</c:v>
                </c:pt>
                <c:pt idx="167">
                  <c:v>49.564</c:v>
                </c:pt>
                <c:pt idx="168">
                  <c:v>48.835999999999999</c:v>
                </c:pt>
                <c:pt idx="169">
                  <c:v>50.308999999999997</c:v>
                </c:pt>
                <c:pt idx="170">
                  <c:v>50.472999999999999</c:v>
                </c:pt>
                <c:pt idx="171">
                  <c:v>49.472999999999999</c:v>
                </c:pt>
                <c:pt idx="172">
                  <c:v>48.255000000000003</c:v>
                </c:pt>
                <c:pt idx="173">
                  <c:v>50.109000000000002</c:v>
                </c:pt>
                <c:pt idx="174">
                  <c:v>50.091000000000001</c:v>
                </c:pt>
                <c:pt idx="175">
                  <c:v>49.618000000000002</c:v>
                </c:pt>
                <c:pt idx="176">
                  <c:v>49.582000000000001</c:v>
                </c:pt>
                <c:pt idx="177">
                  <c:v>49.636000000000003</c:v>
                </c:pt>
                <c:pt idx="178">
                  <c:v>49.927</c:v>
                </c:pt>
                <c:pt idx="179">
                  <c:v>49.436</c:v>
                </c:pt>
                <c:pt idx="180">
                  <c:v>48.673000000000002</c:v>
                </c:pt>
                <c:pt idx="181">
                  <c:v>47.472999999999999</c:v>
                </c:pt>
                <c:pt idx="182">
                  <c:v>47.545000000000002</c:v>
                </c:pt>
                <c:pt idx="183">
                  <c:v>48.908999999999999</c:v>
                </c:pt>
                <c:pt idx="184">
                  <c:v>48.6</c:v>
                </c:pt>
                <c:pt idx="185">
                  <c:v>49.182000000000002</c:v>
                </c:pt>
                <c:pt idx="186">
                  <c:v>47.673000000000002</c:v>
                </c:pt>
                <c:pt idx="187">
                  <c:v>49.344999999999999</c:v>
                </c:pt>
                <c:pt idx="188">
                  <c:v>49.582000000000001</c:v>
                </c:pt>
                <c:pt idx="189">
                  <c:v>49.454999999999998</c:v>
                </c:pt>
                <c:pt idx="190">
                  <c:v>49.344999999999999</c:v>
                </c:pt>
                <c:pt idx="191">
                  <c:v>49.545000000000002</c:v>
                </c:pt>
                <c:pt idx="192">
                  <c:v>49.618000000000002</c:v>
                </c:pt>
                <c:pt idx="193">
                  <c:v>50.691000000000003</c:v>
                </c:pt>
                <c:pt idx="194">
                  <c:v>50.545000000000002</c:v>
                </c:pt>
                <c:pt idx="195">
                  <c:v>49.564</c:v>
                </c:pt>
                <c:pt idx="196">
                  <c:v>49.326999999999998</c:v>
                </c:pt>
                <c:pt idx="197">
                  <c:v>48.326999999999998</c:v>
                </c:pt>
                <c:pt idx="198">
                  <c:v>48.673000000000002</c:v>
                </c:pt>
                <c:pt idx="199">
                  <c:v>49.945</c:v>
                </c:pt>
                <c:pt idx="200">
                  <c:v>49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62.618456919854566</c:v>
                </c:pt>
                <c:pt idx="22">
                  <c:v>62.579806284245628</c:v>
                </c:pt>
                <c:pt idx="23">
                  <c:v>62.541273249597964</c:v>
                </c:pt>
                <c:pt idx="24">
                  <c:v>62.502866724545143</c:v>
                </c:pt>
                <c:pt idx="25">
                  <c:v>62.464596234924393</c:v>
                </c:pt>
                <c:pt idx="26">
                  <c:v>62.426471958735796</c:v>
                </c:pt>
                <c:pt idx="27">
                  <c:v>62.388504761974609</c:v>
                </c:pt>
                <c:pt idx="28">
                  <c:v>62.350706235509698</c:v>
                </c:pt>
                <c:pt idx="29">
                  <c:v>62.313088734754317</c:v>
                </c:pt>
                <c:pt idx="30">
                  <c:v>62.275665431721443</c:v>
                </c:pt>
                <c:pt idx="31">
                  <c:v>62.238450424632397</c:v>
                </c:pt>
                <c:pt idx="32">
                  <c:v>62.201459098953777</c:v>
                </c:pt>
                <c:pt idx="33">
                  <c:v>62.164709507307975</c:v>
                </c:pt>
                <c:pt idx="34">
                  <c:v>62.128227573667331</c:v>
                </c:pt>
                <c:pt idx="35">
                  <c:v>62.092065577984535</c:v>
                </c:pt>
                <c:pt idx="36">
                  <c:v>62.056363230673909</c:v>
                </c:pt>
                <c:pt idx="37">
                  <c:v>62.021534553744964</c:v>
                </c:pt>
                <c:pt idx="38">
                  <c:v>61.988795867625385</c:v>
                </c:pt>
                <c:pt idx="39">
                  <c:v>61.961538674642732</c:v>
                </c:pt>
                <c:pt idx="40">
                  <c:v>61.94860164103391</c:v>
                </c:pt>
                <c:pt idx="41">
                  <c:v>61.971377880588051</c:v>
                </c:pt>
                <c:pt idx="42">
                  <c:v>62.077770491610124</c:v>
                </c:pt>
                <c:pt idx="43">
                  <c:v>62.366647499142367</c:v>
                </c:pt>
                <c:pt idx="44">
                  <c:v>63.025245571408099</c:v>
                </c:pt>
                <c:pt idx="45">
                  <c:v>64.376898958576774</c:v>
                </c:pt>
                <c:pt idx="46">
                  <c:v>66.925973975309333</c:v>
                </c:pt>
                <c:pt idx="47">
                  <c:v>71.372204821277663</c:v>
                </c:pt>
                <c:pt idx="48">
                  <c:v>78.554332447839158</c:v>
                </c:pt>
                <c:pt idx="49">
                  <c:v>89.285192507793909</c:v>
                </c:pt>
                <c:pt idx="50">
                  <c:v>104.06974641477377</c:v>
                </c:pt>
                <c:pt idx="51">
                  <c:v>122.7561773696176</c:v>
                </c:pt>
                <c:pt idx="52">
                  <c:v>144.2391533303109</c:v>
                </c:pt>
                <c:pt idx="53">
                  <c:v>166.37378813576498</c:v>
                </c:pt>
                <c:pt idx="54">
                  <c:v>186.22661962831617</c:v>
                </c:pt>
                <c:pt idx="55">
                  <c:v>200.67350095854917</c:v>
                </c:pt>
                <c:pt idx="56">
                  <c:v>207.19354636138371</c:v>
                </c:pt>
                <c:pt idx="57">
                  <c:v>204.58564490920003</c:v>
                </c:pt>
                <c:pt idx="58">
                  <c:v>193.3283455897398</c:v>
                </c:pt>
                <c:pt idx="59">
                  <c:v>175.43523094542056</c:v>
                </c:pt>
                <c:pt idx="60">
                  <c:v>153.86588258736529</c:v>
                </c:pt>
                <c:pt idx="61">
                  <c:v>131.72943389468935</c:v>
                </c:pt>
                <c:pt idx="62">
                  <c:v>111.57561914800473</c:v>
                </c:pt>
                <c:pt idx="63">
                  <c:v>94.992189784876203</c:v>
                </c:pt>
                <c:pt idx="64">
                  <c:v>82.576985245857855</c:v>
                </c:pt>
                <c:pt idx="65">
                  <c:v>74.214228025342379</c:v>
                </c:pt>
                <c:pt idx="66">
                  <c:v>69.511996454201451</c:v>
                </c:pt>
                <c:pt idx="67">
                  <c:v>68.244320175677743</c:v>
                </c:pt>
                <c:pt idx="68">
                  <c:v>70.641105780602956</c:v>
                </c:pt>
                <c:pt idx="69">
                  <c:v>77.360609706358233</c:v>
                </c:pt>
                <c:pt idx="70">
                  <c:v>89.019250285288223</c:v>
                </c:pt>
                <c:pt idx="71">
                  <c:v>105.34447583705428</c:v>
                </c:pt>
                <c:pt idx="72">
                  <c:v>124.35691123038713</c:v>
                </c:pt>
                <c:pt idx="73">
                  <c:v>142.23780327567118</c:v>
                </c:pt>
                <c:pt idx="74">
                  <c:v>154.33637727197672</c:v>
                </c:pt>
                <c:pt idx="75">
                  <c:v>157.0443147337246</c:v>
                </c:pt>
                <c:pt idx="76">
                  <c:v>149.5013684728211</c:v>
                </c:pt>
                <c:pt idx="77">
                  <c:v>134.02121837428933</c:v>
                </c:pt>
                <c:pt idx="78">
                  <c:v>114.94192854824064</c:v>
                </c:pt>
                <c:pt idx="79">
                  <c:v>96.668861706804464</c:v>
                </c:pt>
                <c:pt idx="80">
                  <c:v>82.099879522306182</c:v>
                </c:pt>
                <c:pt idx="81">
                  <c:v>72.145876749205982</c:v>
                </c:pt>
                <c:pt idx="82">
                  <c:v>66.226478533163302</c:v>
                </c:pt>
                <c:pt idx="83">
                  <c:v>63.128945666737735</c:v>
                </c:pt>
                <c:pt idx="84">
                  <c:v>61.684830104237122</c:v>
                </c:pt>
                <c:pt idx="85">
                  <c:v>61.06961768117759</c:v>
                </c:pt>
                <c:pt idx="86">
                  <c:v>60.813165912359892</c:v>
                </c:pt>
                <c:pt idx="87">
                  <c:v>60.690188698630642</c:v>
                </c:pt>
                <c:pt idx="88">
                  <c:v>60.608075550481956</c:v>
                </c:pt>
                <c:pt idx="89">
                  <c:v>60.533716442648235</c:v>
                </c:pt>
                <c:pt idx="90">
                  <c:v>60.456688088785612</c:v>
                </c:pt>
                <c:pt idx="91">
                  <c:v>60.374101770687524</c:v>
                </c:pt>
                <c:pt idx="92">
                  <c:v>60.28550248199403</c:v>
                </c:pt>
                <c:pt idx="93">
                  <c:v>60.191956482602514</c:v>
                </c:pt>
                <c:pt idx="94">
                  <c:v>60.097644820556255</c:v>
                </c:pt>
                <c:pt idx="95">
                  <c:v>60.014990922308208</c:v>
                </c:pt>
                <c:pt idx="96">
                  <c:v>59.976354262829602</c:v>
                </c:pt>
                <c:pt idx="97">
                  <c:v>60.056104379145317</c:v>
                </c:pt>
                <c:pt idx="98">
                  <c:v>60.403859041697764</c:v>
                </c:pt>
                <c:pt idx="99">
                  <c:v>61.279159262325003</c:v>
                </c:pt>
                <c:pt idx="100">
                  <c:v>63.059591068950695</c:v>
                </c:pt>
                <c:pt idx="101">
                  <c:v>66.17854557857568</c:v>
                </c:pt>
                <c:pt idx="102">
                  <c:v>70.958097402605176</c:v>
                </c:pt>
                <c:pt idx="103">
                  <c:v>77.357492863790242</c:v>
                </c:pt>
                <c:pt idx="104">
                  <c:v>84.746662332871225</c:v>
                </c:pt>
                <c:pt idx="105">
                  <c:v>91.874530752709092</c:v>
                </c:pt>
                <c:pt idx="106">
                  <c:v>97.153534815574972</c:v>
                </c:pt>
                <c:pt idx="107">
                  <c:v>99.207973114948359</c:v>
                </c:pt>
                <c:pt idx="108">
                  <c:v>97.435603994797191</c:v>
                </c:pt>
                <c:pt idx="109">
                  <c:v>92.271264234746951</c:v>
                </c:pt>
                <c:pt idx="110">
                  <c:v>84.995816932144592</c:v>
                </c:pt>
                <c:pt idx="111">
                  <c:v>77.204542381781593</c:v>
                </c:pt>
                <c:pt idx="112">
                  <c:v>70.234809429914478</c:v>
                </c:pt>
                <c:pt idx="113">
                  <c:v>64.827470227822602</c:v>
                </c:pt>
                <c:pt idx="114">
                  <c:v>61.110368623462357</c:v>
                </c:pt>
                <c:pt idx="115">
                  <c:v>58.804294634616099</c:v>
                </c:pt>
                <c:pt idx="116">
                  <c:v>57.480414099959077</c:v>
                </c:pt>
                <c:pt idx="117">
                  <c:v>56.745280732871791</c:v>
                </c:pt>
                <c:pt idx="118">
                  <c:v>56.319348404699618</c:v>
                </c:pt>
                <c:pt idx="119">
                  <c:v>56.038063879297567</c:v>
                </c:pt>
                <c:pt idx="120">
                  <c:v>55.821377357344446</c:v>
                </c:pt>
                <c:pt idx="121">
                  <c:v>55.645645531633456</c:v>
                </c:pt>
                <c:pt idx="122">
                  <c:v>55.534882315242974</c:v>
                </c:pt>
                <c:pt idx="123">
                  <c:v>55.575601716030235</c:v>
                </c:pt>
                <c:pt idx="124">
                  <c:v>55.945578761148205</c:v>
                </c:pt>
                <c:pt idx="125">
                  <c:v>56.923628092178774</c:v>
                </c:pt>
                <c:pt idx="126">
                  <c:v>58.824353349530746</c:v>
                </c:pt>
                <c:pt idx="127">
                  <c:v>61.816612750691775</c:v>
                </c:pt>
                <c:pt idx="128">
                  <c:v>65.673468273215136</c:v>
                </c:pt>
                <c:pt idx="129">
                  <c:v>69.62776508578574</c:v>
                </c:pt>
                <c:pt idx="130">
                  <c:v>72.53564141532506</c:v>
                </c:pt>
                <c:pt idx="131">
                  <c:v>73.368309472327496</c:v>
                </c:pt>
                <c:pt idx="132">
                  <c:v>71.758698180738151</c:v>
                </c:pt>
                <c:pt idx="133">
                  <c:v>68.212072515887868</c:v>
                </c:pt>
                <c:pt idx="134">
                  <c:v>63.818023001374797</c:v>
                </c:pt>
                <c:pt idx="135">
                  <c:v>59.684782598584533</c:v>
                </c:pt>
                <c:pt idx="136">
                  <c:v>56.490666642818404</c:v>
                </c:pt>
                <c:pt idx="137">
                  <c:v>54.380877264833671</c:v>
                </c:pt>
                <c:pt idx="138">
                  <c:v>53.145186954535916</c:v>
                </c:pt>
                <c:pt idx="139">
                  <c:v>52.465481073480035</c:v>
                </c:pt>
                <c:pt idx="140">
                  <c:v>52.077555786125409</c:v>
                </c:pt>
                <c:pt idx="141">
                  <c:v>51.818782653681751</c:v>
                </c:pt>
                <c:pt idx="142">
                  <c:v>51.60888404785949</c:v>
                </c:pt>
                <c:pt idx="143">
                  <c:v>51.41499226582588</c:v>
                </c:pt>
                <c:pt idx="144">
                  <c:v>51.225741733406103</c:v>
                </c:pt>
                <c:pt idx="145">
                  <c:v>51.037773564346182</c:v>
                </c:pt>
                <c:pt idx="146">
                  <c:v>50.850229360869413</c:v>
                </c:pt>
                <c:pt idx="147">
                  <c:v>50.662914020871149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62.618456919854566</c:v>
                </c:pt>
                <c:pt idx="22">
                  <c:v>62.57980628424562</c:v>
                </c:pt>
                <c:pt idx="23">
                  <c:v>62.541273249597893</c:v>
                </c:pt>
                <c:pt idx="24">
                  <c:v>62.502866724544546</c:v>
                </c:pt>
                <c:pt idx="25">
                  <c:v>62.464596234919874</c:v>
                </c:pt>
                <c:pt idx="26">
                  <c:v>62.426471958703672</c:v>
                </c:pt>
                <c:pt idx="27">
                  <c:v>62.388504761760494</c:v>
                </c:pt>
                <c:pt idx="28">
                  <c:v>62.350706234170765</c:v>
                </c:pt>
                <c:pt idx="29">
                  <c:v>62.313088726899181</c:v>
                </c:pt>
                <c:pt idx="30">
                  <c:v>62.275665388487049</c:v>
                </c:pt>
                <c:pt idx="31">
                  <c:v>62.238450201385767</c:v>
                </c:pt>
                <c:pt idx="32">
                  <c:v>62.20145801746925</c:v>
                </c:pt>
                <c:pt idx="33">
                  <c:v>62.164704592171425</c:v>
                </c:pt>
                <c:pt idx="34">
                  <c:v>62.128206616588848</c:v>
                </c:pt>
                <c:pt idx="35">
                  <c:v>62.091981746768298</c:v>
                </c:pt>
                <c:pt idx="36">
                  <c:v>62.056048629260452</c:v>
                </c:pt>
                <c:pt idx="37">
                  <c:v>62.020426921864576</c:v>
                </c:pt>
                <c:pt idx="38">
                  <c:v>61.985137308310769</c:v>
                </c:pt>
                <c:pt idx="39">
                  <c:v>61.95020150542598</c:v>
                </c:pt>
                <c:pt idx="40">
                  <c:v>61.915642261104047</c:v>
                </c:pt>
                <c:pt idx="41">
                  <c:v>61.881483341148567</c:v>
                </c:pt>
                <c:pt idx="42">
                  <c:v>61.847749502775784</c:v>
                </c:pt>
                <c:pt idx="43">
                  <c:v>61.814466452255068</c:v>
                </c:pt>
                <c:pt idx="44">
                  <c:v>61.781660783823547</c:v>
                </c:pt>
                <c:pt idx="45">
                  <c:v>61.749359896639461</c:v>
                </c:pt>
                <c:pt idx="46">
                  <c:v>61.717591886137953</c:v>
                </c:pt>
                <c:pt idx="47">
                  <c:v>61.686385405723634</c:v>
                </c:pt>
                <c:pt idx="48">
                  <c:v>61.655769494282609</c:v>
                </c:pt>
                <c:pt idx="49">
                  <c:v>61.625773364526687</c:v>
                </c:pt>
                <c:pt idx="50">
                  <c:v>61.596426146706285</c:v>
                </c:pt>
                <c:pt idx="51">
                  <c:v>61.567756581756633</c:v>
                </c:pt>
                <c:pt idx="52">
                  <c:v>61.539792657494083</c:v>
                </c:pt>
                <c:pt idx="53">
                  <c:v>61.512561181076691</c:v>
                </c:pt>
                <c:pt idx="54">
                  <c:v>61.486087280617291</c:v>
                </c:pt>
                <c:pt idx="55">
                  <c:v>61.460393828623438</c:v>
                </c:pt>
                <c:pt idx="56">
                  <c:v>61.435500779884244</c:v>
                </c:pt>
                <c:pt idx="57">
                  <c:v>61.411424416583202</c:v>
                </c:pt>
                <c:pt idx="58">
                  <c:v>61.388176493855696</c:v>
                </c:pt>
                <c:pt idx="59">
                  <c:v>61.365763279805293</c:v>
                </c:pt>
                <c:pt idx="60">
                  <c:v>61.344184485232041</c:v>
                </c:pt>
                <c:pt idx="61">
                  <c:v>61.323432080103707</c:v>
                </c:pt>
                <c:pt idx="62">
                  <c:v>61.303488996221098</c:v>
                </c:pt>
                <c:pt idx="63">
                  <c:v>61.284327718695145</c:v>
                </c:pt>
                <c:pt idx="64">
                  <c:v>61.265908772869039</c:v>
                </c:pt>
                <c:pt idx="65">
                  <c:v>61.248179118270912</c:v>
                </c:pt>
                <c:pt idx="66">
                  <c:v>61.231070467136419</c:v>
                </c:pt>
                <c:pt idx="67">
                  <c:v>61.214497552020113</c:v>
                </c:pt>
                <c:pt idx="68">
                  <c:v>61.198356374987384</c:v>
                </c:pt>
                <c:pt idx="69">
                  <c:v>61.182522479732413</c:v>
                </c:pt>
                <c:pt idx="70">
                  <c:v>61.166849297490643</c:v>
                </c:pt>
                <c:pt idx="71">
                  <c:v>61.151166627469586</c:v>
                </c:pt>
                <c:pt idx="72">
                  <c:v>61.135279322231248</c:v>
                </c:pt>
                <c:pt idx="73">
                  <c:v>61.118966257389246</c:v>
                </c:pt>
                <c:pt idx="74">
                  <c:v>61.101979672342559</c:v>
                </c:pt>
                <c:pt idx="75">
                  <c:v>61.08404497362524</c:v>
                </c:pt>
                <c:pt idx="76">
                  <c:v>61.064861093771512</c:v>
                </c:pt>
                <c:pt idx="77">
                  <c:v>61.044101495305483</c:v>
                </c:pt>
                <c:pt idx="78">
                  <c:v>61.021415900543253</c:v>
                </c:pt>
                <c:pt idx="79">
                  <c:v>60.996432812498774</c:v>
                </c:pt>
                <c:pt idx="80">
                  <c:v>60.968762869784946</c:v>
                </c:pt>
                <c:pt idx="81">
                  <c:v>60.938003048940317</c:v>
                </c:pt>
                <c:pt idx="82">
                  <c:v>60.903741691639468</c:v>
                </c:pt>
                <c:pt idx="83">
                  <c:v>60.865564293030594</c:v>
                </c:pt>
                <c:pt idx="84">
                  <c:v>60.823059943017569</c:v>
                </c:pt>
                <c:pt idx="85">
                  <c:v>60.775828267414582</c:v>
                </c:pt>
                <c:pt idx="86">
                  <c:v>60.723486673877048</c:v>
                </c:pt>
                <c:pt idx="87">
                  <c:v>60.665677671992718</c:v>
                </c:pt>
                <c:pt idx="88">
                  <c:v>60.602076011510135</c:v>
                </c:pt>
                <c:pt idx="89">
                  <c:v>60.532395370547789</c:v>
                </c:pt>
                <c:pt idx="90">
                  <c:v>60.456394329054348</c:v>
                </c:pt>
                <c:pt idx="91">
                  <c:v>60.373881382830405</c:v>
                </c:pt>
                <c:pt idx="92">
                  <c:v>60.284718789648302</c:v>
                </c:pt>
                <c:pt idx="93">
                  <c:v>60.188825089434175</c:v>
                </c:pt>
                <c:pt idx="94">
                  <c:v>60.086176201706451</c:v>
                </c:pt>
                <c:pt idx="95">
                  <c:v>59.976805070994104</c:v>
                </c:pt>
                <c:pt idx="96">
                  <c:v>59.860799899669715</c:v>
                </c:pt>
                <c:pt idx="97">
                  <c:v>59.738301072354261</c:v>
                </c:pt>
                <c:pt idx="98">
                  <c:v>59.609496932120216</c:v>
                </c:pt>
                <c:pt idx="99">
                  <c:v>59.474618612462088</c:v>
                </c:pt>
                <c:pt idx="100">
                  <c:v>59.333934158070463</c:v>
                </c:pt>
                <c:pt idx="101">
                  <c:v>59.187742180942465</c:v>
                </c:pt>
                <c:pt idx="102">
                  <c:v>59.03636529682079</c:v>
                </c:pt>
                <c:pt idx="103">
                  <c:v>58.880143572103435</c:v>
                </c:pt>
                <c:pt idx="104">
                  <c:v>58.719428185822125</c:v>
                </c:pt>
                <c:pt idx="105">
                  <c:v>58.554575478163336</c:v>
                </c:pt>
                <c:pt idx="106">
                  <c:v>58.385941519543749</c:v>
                </c:pt>
                <c:pt idx="107">
                  <c:v>58.213877295499437</c:v>
                </c:pt>
                <c:pt idx="108">
                  <c:v>58.038724565216846</c:v>
                </c:pt>
                <c:pt idx="109">
                  <c:v>57.860812417451427</c:v>
                </c:pt>
                <c:pt idx="110">
                  <c:v>57.680454518238903</c:v>
                </c:pt>
                <c:pt idx="111">
                  <c:v>57.497947020976824</c:v>
                </c:pt>
                <c:pt idx="112">
                  <c:v>57.313567091371105</c:v>
                </c:pt>
                <c:pt idx="113">
                  <c:v>57.1275719872026</c:v>
                </c:pt>
                <c:pt idx="114">
                  <c:v>56.940198625353482</c:v>
                </c:pt>
                <c:pt idx="115">
                  <c:v>56.751663565333125</c:v>
                </c:pt>
                <c:pt idx="116">
                  <c:v>56.562163338849992</c:v>
                </c:pt>
                <c:pt idx="117">
                  <c:v>56.371875057973604</c:v>
                </c:pt>
                <c:pt idx="118">
                  <c:v>56.180957239350491</c:v>
                </c:pt>
                <c:pt idx="119">
                  <c:v>55.989550788096778</c:v>
                </c:pt>
                <c:pt idx="120">
                  <c:v>55.79778009181711</c:v>
                </c:pt>
                <c:pt idx="121">
                  <c:v>55.605754182233042</c:v>
                </c:pt>
                <c:pt idx="122">
                  <c:v>55.413567928797463</c:v>
                </c:pt>
                <c:pt idx="123">
                  <c:v>55.221303235175839</c:v>
                </c:pt>
                <c:pt idx="124">
                  <c:v>55.029030215427028</c:v>
                </c:pt>
                <c:pt idx="125">
                  <c:v>54.836808332024049</c:v>
                </c:pt>
                <c:pt idx="126">
                  <c:v>54.644687482480926</c:v>
                </c:pt>
                <c:pt idx="127">
                  <c:v>54.452709025297004</c:v>
                </c:pt>
                <c:pt idx="128">
                  <c:v>54.260906739229064</c:v>
                </c:pt>
                <c:pt idx="129">
                  <c:v>54.06930771260172</c:v>
                </c:pt>
                <c:pt idx="130">
                  <c:v>53.877933161530507</c:v>
                </c:pt>
                <c:pt idx="131">
                  <c:v>53.686799177625417</c:v>
                </c:pt>
                <c:pt idx="132">
                  <c:v>53.49591740702877</c:v>
                </c:pt>
                <c:pt idx="133">
                  <c:v>53.305295663586904</c:v>
                </c:pt>
                <c:pt idx="134">
                  <c:v>53.11493847961458</c:v>
                </c:pt>
                <c:pt idx="135">
                  <c:v>52.924847598139152</c:v>
                </c:pt>
                <c:pt idx="136">
                  <c:v>52.73502241075343</c:v>
                </c:pt>
                <c:pt idx="137">
                  <c:v>52.545460345302047</c:v>
                </c:pt>
                <c:pt idx="138">
                  <c:v>52.356157207608966</c:v>
                </c:pt>
                <c:pt idx="139">
                  <c:v>52.167107481353604</c:v>
                </c:pt>
                <c:pt idx="140">
                  <c:v>51.978304590040572</c:v>
                </c:pt>
                <c:pt idx="141">
                  <c:v>51.78974112480487</c:v>
                </c:pt>
                <c:pt idx="142">
                  <c:v>51.601409041563606</c:v>
                </c:pt>
                <c:pt idx="143">
                  <c:v>51.413299830779415</c:v>
                </c:pt>
                <c:pt idx="144">
                  <c:v>51.225404662850046</c:v>
                </c:pt>
                <c:pt idx="145">
                  <c:v>51.037714511887387</c:v>
                </c:pt>
                <c:pt idx="146">
                  <c:v>50.850220260405891</c:v>
                </c:pt>
                <c:pt idx="147">
                  <c:v>50.662912787205698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096320"/>
        <c:axId val="295096712"/>
      </c:scatterChart>
      <c:valAx>
        <c:axId val="295096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096712"/>
        <c:crosses val="autoZero"/>
        <c:crossBetween val="midCat"/>
      </c:valAx>
      <c:valAx>
        <c:axId val="295096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09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64.635999999999996</c:v>
                </c:pt>
                <c:pt idx="1">
                  <c:v>61.835999999999999</c:v>
                </c:pt>
                <c:pt idx="2">
                  <c:v>61.927</c:v>
                </c:pt>
                <c:pt idx="3">
                  <c:v>64.308999999999997</c:v>
                </c:pt>
                <c:pt idx="4">
                  <c:v>63.255000000000003</c:v>
                </c:pt>
                <c:pt idx="5">
                  <c:v>63.055</c:v>
                </c:pt>
                <c:pt idx="6">
                  <c:v>62.381999999999998</c:v>
                </c:pt>
                <c:pt idx="7">
                  <c:v>62.091000000000001</c:v>
                </c:pt>
                <c:pt idx="8">
                  <c:v>61.4</c:v>
                </c:pt>
                <c:pt idx="9">
                  <c:v>61.290999999999997</c:v>
                </c:pt>
                <c:pt idx="10">
                  <c:v>60.963999999999999</c:v>
                </c:pt>
                <c:pt idx="11">
                  <c:v>61.545000000000002</c:v>
                </c:pt>
                <c:pt idx="12">
                  <c:v>60.927</c:v>
                </c:pt>
                <c:pt idx="13">
                  <c:v>61.691000000000003</c:v>
                </c:pt>
                <c:pt idx="14">
                  <c:v>61.326999999999998</c:v>
                </c:pt>
                <c:pt idx="15">
                  <c:v>61.817999999999998</c:v>
                </c:pt>
                <c:pt idx="16">
                  <c:v>61.073</c:v>
                </c:pt>
                <c:pt idx="17">
                  <c:v>60.817999999999998</c:v>
                </c:pt>
                <c:pt idx="18">
                  <c:v>61.182000000000002</c:v>
                </c:pt>
                <c:pt idx="19">
                  <c:v>62.055</c:v>
                </c:pt>
                <c:pt idx="20">
                  <c:v>62.981999999999999</c:v>
                </c:pt>
                <c:pt idx="21">
                  <c:v>63.454999999999998</c:v>
                </c:pt>
                <c:pt idx="22">
                  <c:v>63.308999999999997</c:v>
                </c:pt>
                <c:pt idx="23">
                  <c:v>62.636000000000003</c:v>
                </c:pt>
                <c:pt idx="24">
                  <c:v>63.744999999999997</c:v>
                </c:pt>
                <c:pt idx="25">
                  <c:v>63.290999999999997</c:v>
                </c:pt>
                <c:pt idx="26">
                  <c:v>63.381999999999998</c:v>
                </c:pt>
                <c:pt idx="27">
                  <c:v>63.491</c:v>
                </c:pt>
                <c:pt idx="28">
                  <c:v>62.564</c:v>
                </c:pt>
                <c:pt idx="29">
                  <c:v>62.582000000000001</c:v>
                </c:pt>
                <c:pt idx="30">
                  <c:v>63.945</c:v>
                </c:pt>
                <c:pt idx="31">
                  <c:v>64.891000000000005</c:v>
                </c:pt>
                <c:pt idx="32">
                  <c:v>66.144999999999996</c:v>
                </c:pt>
                <c:pt idx="33">
                  <c:v>67.018000000000001</c:v>
                </c:pt>
                <c:pt idx="34">
                  <c:v>65.617999999999995</c:v>
                </c:pt>
                <c:pt idx="35">
                  <c:v>67.581999999999994</c:v>
                </c:pt>
                <c:pt idx="36">
                  <c:v>68.344999999999999</c:v>
                </c:pt>
                <c:pt idx="37">
                  <c:v>69.272999999999996</c:v>
                </c:pt>
                <c:pt idx="38">
                  <c:v>71.400000000000006</c:v>
                </c:pt>
                <c:pt idx="39">
                  <c:v>70.164000000000001</c:v>
                </c:pt>
                <c:pt idx="40">
                  <c:v>69.891000000000005</c:v>
                </c:pt>
                <c:pt idx="41">
                  <c:v>71.581999999999994</c:v>
                </c:pt>
                <c:pt idx="42">
                  <c:v>71.927000000000007</c:v>
                </c:pt>
                <c:pt idx="43">
                  <c:v>72.254999999999995</c:v>
                </c:pt>
                <c:pt idx="44">
                  <c:v>75.272999999999996</c:v>
                </c:pt>
                <c:pt idx="45">
                  <c:v>78.164000000000001</c:v>
                </c:pt>
                <c:pt idx="46">
                  <c:v>81.963999999999999</c:v>
                </c:pt>
                <c:pt idx="47">
                  <c:v>87.709000000000003</c:v>
                </c:pt>
                <c:pt idx="48">
                  <c:v>95.164000000000001</c:v>
                </c:pt>
                <c:pt idx="49">
                  <c:v>105.255</c:v>
                </c:pt>
                <c:pt idx="50">
                  <c:v>117.545</c:v>
                </c:pt>
                <c:pt idx="51">
                  <c:v>135.23599999999999</c:v>
                </c:pt>
                <c:pt idx="52">
                  <c:v>153.10900000000001</c:v>
                </c:pt>
                <c:pt idx="53">
                  <c:v>169.982</c:v>
                </c:pt>
                <c:pt idx="54">
                  <c:v>186.07300000000001</c:v>
                </c:pt>
                <c:pt idx="55">
                  <c:v>197.327</c:v>
                </c:pt>
                <c:pt idx="56">
                  <c:v>206.50899999999999</c:v>
                </c:pt>
                <c:pt idx="57">
                  <c:v>213.18199999999999</c:v>
                </c:pt>
                <c:pt idx="58">
                  <c:v>213.655</c:v>
                </c:pt>
                <c:pt idx="59">
                  <c:v>209.07300000000001</c:v>
                </c:pt>
                <c:pt idx="60">
                  <c:v>193.54499999999999</c:v>
                </c:pt>
                <c:pt idx="61">
                  <c:v>154.14500000000001</c:v>
                </c:pt>
                <c:pt idx="62">
                  <c:v>93.364000000000004</c:v>
                </c:pt>
                <c:pt idx="63">
                  <c:v>73.072999999999993</c:v>
                </c:pt>
                <c:pt idx="64">
                  <c:v>72.509</c:v>
                </c:pt>
                <c:pt idx="65">
                  <c:v>72.144999999999996</c:v>
                </c:pt>
                <c:pt idx="66">
                  <c:v>75.527000000000001</c:v>
                </c:pt>
                <c:pt idx="67">
                  <c:v>76.126999999999995</c:v>
                </c:pt>
                <c:pt idx="68">
                  <c:v>81.981999999999999</c:v>
                </c:pt>
                <c:pt idx="69">
                  <c:v>90.308999999999997</c:v>
                </c:pt>
                <c:pt idx="70">
                  <c:v>101.38200000000001</c:v>
                </c:pt>
                <c:pt idx="71">
                  <c:v>115.58199999999999</c:v>
                </c:pt>
                <c:pt idx="72">
                  <c:v>128.50899999999999</c:v>
                </c:pt>
                <c:pt idx="73">
                  <c:v>142.61799999999999</c:v>
                </c:pt>
                <c:pt idx="74">
                  <c:v>153.38200000000001</c:v>
                </c:pt>
                <c:pt idx="75">
                  <c:v>160.45500000000001</c:v>
                </c:pt>
                <c:pt idx="76">
                  <c:v>163.291</c:v>
                </c:pt>
                <c:pt idx="77">
                  <c:v>158.291</c:v>
                </c:pt>
                <c:pt idx="78">
                  <c:v>137.78200000000001</c:v>
                </c:pt>
                <c:pt idx="79">
                  <c:v>92.527000000000001</c:v>
                </c:pt>
                <c:pt idx="80">
                  <c:v>67.727000000000004</c:v>
                </c:pt>
                <c:pt idx="81">
                  <c:v>62.981999999999999</c:v>
                </c:pt>
                <c:pt idx="82">
                  <c:v>61.436</c:v>
                </c:pt>
                <c:pt idx="83">
                  <c:v>61.308999999999997</c:v>
                </c:pt>
                <c:pt idx="84">
                  <c:v>60.8</c:v>
                </c:pt>
                <c:pt idx="85">
                  <c:v>60.454999999999998</c:v>
                </c:pt>
                <c:pt idx="86">
                  <c:v>60.781999999999996</c:v>
                </c:pt>
                <c:pt idx="87">
                  <c:v>59.454999999999998</c:v>
                </c:pt>
                <c:pt idx="88">
                  <c:v>60.509</c:v>
                </c:pt>
                <c:pt idx="89">
                  <c:v>61.491</c:v>
                </c:pt>
                <c:pt idx="90">
                  <c:v>62.835999999999999</c:v>
                </c:pt>
                <c:pt idx="91">
                  <c:v>61.691000000000003</c:v>
                </c:pt>
                <c:pt idx="92">
                  <c:v>63.218000000000004</c:v>
                </c:pt>
                <c:pt idx="93">
                  <c:v>63.018000000000001</c:v>
                </c:pt>
                <c:pt idx="94">
                  <c:v>63.109000000000002</c:v>
                </c:pt>
                <c:pt idx="95">
                  <c:v>64.617999999999995</c:v>
                </c:pt>
                <c:pt idx="96">
                  <c:v>64.745000000000005</c:v>
                </c:pt>
                <c:pt idx="97">
                  <c:v>64.599999999999994</c:v>
                </c:pt>
                <c:pt idx="98">
                  <c:v>65.835999999999999</c:v>
                </c:pt>
                <c:pt idx="99">
                  <c:v>67.326999999999998</c:v>
                </c:pt>
                <c:pt idx="100">
                  <c:v>70.326999999999998</c:v>
                </c:pt>
                <c:pt idx="101">
                  <c:v>73</c:v>
                </c:pt>
                <c:pt idx="102">
                  <c:v>78.182000000000002</c:v>
                </c:pt>
                <c:pt idx="103">
                  <c:v>85.108999999999995</c:v>
                </c:pt>
                <c:pt idx="104">
                  <c:v>91.164000000000001</c:v>
                </c:pt>
                <c:pt idx="105">
                  <c:v>96.835999999999999</c:v>
                </c:pt>
                <c:pt idx="106">
                  <c:v>103.782</c:v>
                </c:pt>
                <c:pt idx="107">
                  <c:v>104.836</c:v>
                </c:pt>
                <c:pt idx="108">
                  <c:v>102.164</c:v>
                </c:pt>
                <c:pt idx="109">
                  <c:v>95.673000000000002</c:v>
                </c:pt>
                <c:pt idx="110">
                  <c:v>88.254999999999995</c:v>
                </c:pt>
                <c:pt idx="111">
                  <c:v>77.308999999999997</c:v>
                </c:pt>
                <c:pt idx="112">
                  <c:v>67.873000000000005</c:v>
                </c:pt>
                <c:pt idx="113">
                  <c:v>62.363999999999997</c:v>
                </c:pt>
                <c:pt idx="114">
                  <c:v>57.8</c:v>
                </c:pt>
                <c:pt idx="115">
                  <c:v>58.344999999999999</c:v>
                </c:pt>
                <c:pt idx="116">
                  <c:v>57.726999999999997</c:v>
                </c:pt>
                <c:pt idx="117">
                  <c:v>56.945</c:v>
                </c:pt>
                <c:pt idx="118">
                  <c:v>56.636000000000003</c:v>
                </c:pt>
                <c:pt idx="119">
                  <c:v>56.8</c:v>
                </c:pt>
                <c:pt idx="120">
                  <c:v>55.890999999999998</c:v>
                </c:pt>
                <c:pt idx="121">
                  <c:v>55.908999999999999</c:v>
                </c:pt>
                <c:pt idx="122">
                  <c:v>57.417999999999999</c:v>
                </c:pt>
                <c:pt idx="123">
                  <c:v>58.273000000000003</c:v>
                </c:pt>
                <c:pt idx="124">
                  <c:v>58.963999999999999</c:v>
                </c:pt>
                <c:pt idx="125">
                  <c:v>60.545000000000002</c:v>
                </c:pt>
                <c:pt idx="126">
                  <c:v>64.036000000000001</c:v>
                </c:pt>
                <c:pt idx="127">
                  <c:v>68.218000000000004</c:v>
                </c:pt>
                <c:pt idx="128">
                  <c:v>71.709000000000003</c:v>
                </c:pt>
                <c:pt idx="129">
                  <c:v>74.691000000000003</c:v>
                </c:pt>
                <c:pt idx="130">
                  <c:v>77.545000000000002</c:v>
                </c:pt>
                <c:pt idx="131">
                  <c:v>75.927000000000007</c:v>
                </c:pt>
                <c:pt idx="132">
                  <c:v>71.727000000000004</c:v>
                </c:pt>
                <c:pt idx="133">
                  <c:v>68.090999999999994</c:v>
                </c:pt>
                <c:pt idx="134">
                  <c:v>62.6</c:v>
                </c:pt>
                <c:pt idx="135">
                  <c:v>58.472999999999999</c:v>
                </c:pt>
                <c:pt idx="136">
                  <c:v>55.8</c:v>
                </c:pt>
                <c:pt idx="137">
                  <c:v>54.618000000000002</c:v>
                </c:pt>
                <c:pt idx="138">
                  <c:v>54.945</c:v>
                </c:pt>
                <c:pt idx="139">
                  <c:v>55.018000000000001</c:v>
                </c:pt>
                <c:pt idx="140">
                  <c:v>53.963999999999999</c:v>
                </c:pt>
                <c:pt idx="141">
                  <c:v>53.655000000000001</c:v>
                </c:pt>
                <c:pt idx="142">
                  <c:v>53.109000000000002</c:v>
                </c:pt>
                <c:pt idx="143">
                  <c:v>53.326999999999998</c:v>
                </c:pt>
                <c:pt idx="144">
                  <c:v>52.655000000000001</c:v>
                </c:pt>
                <c:pt idx="145">
                  <c:v>53.326999999999998</c:v>
                </c:pt>
                <c:pt idx="146">
                  <c:v>53.509</c:v>
                </c:pt>
                <c:pt idx="147">
                  <c:v>52.273000000000003</c:v>
                </c:pt>
                <c:pt idx="148">
                  <c:v>52.854999999999997</c:v>
                </c:pt>
                <c:pt idx="149">
                  <c:v>50.854999999999997</c:v>
                </c:pt>
                <c:pt idx="150">
                  <c:v>51.835999999999999</c:v>
                </c:pt>
                <c:pt idx="151">
                  <c:v>50.545000000000002</c:v>
                </c:pt>
                <c:pt idx="152">
                  <c:v>51.582000000000001</c:v>
                </c:pt>
                <c:pt idx="153">
                  <c:v>51.436</c:v>
                </c:pt>
                <c:pt idx="154">
                  <c:v>51.018000000000001</c:v>
                </c:pt>
                <c:pt idx="155">
                  <c:v>51.673000000000002</c:v>
                </c:pt>
                <c:pt idx="156">
                  <c:v>52.545000000000002</c:v>
                </c:pt>
                <c:pt idx="157">
                  <c:v>51.055</c:v>
                </c:pt>
                <c:pt idx="158">
                  <c:v>51.472999999999999</c:v>
                </c:pt>
                <c:pt idx="159">
                  <c:v>51.381999999999998</c:v>
                </c:pt>
                <c:pt idx="160">
                  <c:v>51.472999999999999</c:v>
                </c:pt>
                <c:pt idx="161">
                  <c:v>52.4</c:v>
                </c:pt>
                <c:pt idx="162">
                  <c:v>52.527000000000001</c:v>
                </c:pt>
                <c:pt idx="163">
                  <c:v>52.4</c:v>
                </c:pt>
                <c:pt idx="164">
                  <c:v>50.890999999999998</c:v>
                </c:pt>
                <c:pt idx="165">
                  <c:v>50.963999999999999</c:v>
                </c:pt>
                <c:pt idx="166">
                  <c:v>51.127000000000002</c:v>
                </c:pt>
                <c:pt idx="167">
                  <c:v>51.744999999999997</c:v>
                </c:pt>
                <c:pt idx="168">
                  <c:v>51.781999999999996</c:v>
                </c:pt>
                <c:pt idx="169">
                  <c:v>52.509</c:v>
                </c:pt>
                <c:pt idx="170">
                  <c:v>51</c:v>
                </c:pt>
                <c:pt idx="171">
                  <c:v>52.164000000000001</c:v>
                </c:pt>
                <c:pt idx="172">
                  <c:v>51.218000000000004</c:v>
                </c:pt>
                <c:pt idx="173">
                  <c:v>52.963999999999999</c:v>
                </c:pt>
                <c:pt idx="174">
                  <c:v>50.618000000000002</c:v>
                </c:pt>
                <c:pt idx="175">
                  <c:v>52.344999999999999</c:v>
                </c:pt>
                <c:pt idx="176">
                  <c:v>52.273000000000003</c:v>
                </c:pt>
                <c:pt idx="177">
                  <c:v>51.545000000000002</c:v>
                </c:pt>
                <c:pt idx="178">
                  <c:v>51.872999999999998</c:v>
                </c:pt>
                <c:pt idx="179">
                  <c:v>52.344999999999999</c:v>
                </c:pt>
                <c:pt idx="180">
                  <c:v>53.344999999999999</c:v>
                </c:pt>
                <c:pt idx="181">
                  <c:v>51.890999999999998</c:v>
                </c:pt>
                <c:pt idx="182">
                  <c:v>50.817999999999998</c:v>
                </c:pt>
                <c:pt idx="183">
                  <c:v>51.6</c:v>
                </c:pt>
                <c:pt idx="184">
                  <c:v>50.927</c:v>
                </c:pt>
                <c:pt idx="185">
                  <c:v>50.636000000000003</c:v>
                </c:pt>
                <c:pt idx="186">
                  <c:v>50.764000000000003</c:v>
                </c:pt>
                <c:pt idx="187">
                  <c:v>49.290999999999997</c:v>
                </c:pt>
                <c:pt idx="188">
                  <c:v>51.145000000000003</c:v>
                </c:pt>
                <c:pt idx="189">
                  <c:v>50.436</c:v>
                </c:pt>
                <c:pt idx="190">
                  <c:v>50.182000000000002</c:v>
                </c:pt>
                <c:pt idx="191">
                  <c:v>48.890999999999998</c:v>
                </c:pt>
                <c:pt idx="192">
                  <c:v>49.872999999999998</c:v>
                </c:pt>
                <c:pt idx="193">
                  <c:v>49.618000000000002</c:v>
                </c:pt>
                <c:pt idx="194">
                  <c:v>49.509</c:v>
                </c:pt>
                <c:pt idx="195">
                  <c:v>49.655000000000001</c:v>
                </c:pt>
                <c:pt idx="196">
                  <c:v>49.817999999999998</c:v>
                </c:pt>
                <c:pt idx="197">
                  <c:v>49.036000000000001</c:v>
                </c:pt>
                <c:pt idx="198">
                  <c:v>48.945</c:v>
                </c:pt>
                <c:pt idx="199">
                  <c:v>49.655000000000001</c:v>
                </c:pt>
                <c:pt idx="200">
                  <c:v>49.218000000000004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67.098206556379111</c:v>
                </c:pt>
                <c:pt idx="22">
                  <c:v>67.032504957400803</c:v>
                </c:pt>
                <c:pt idx="23">
                  <c:v>66.966907630521348</c:v>
                </c:pt>
                <c:pt idx="24">
                  <c:v>66.901422438967529</c:v>
                </c:pt>
                <c:pt idx="25">
                  <c:v>66.836057786232516</c:v>
                </c:pt>
                <c:pt idx="26">
                  <c:v>66.770822646067728</c:v>
                </c:pt>
                <c:pt idx="27">
                  <c:v>66.705726593225222</c:v>
                </c:pt>
                <c:pt idx="28">
                  <c:v>66.640779835552834</c:v>
                </c:pt>
                <c:pt idx="29">
                  <c:v>66.575993251181799</c:v>
                </c:pt>
                <c:pt idx="30">
                  <c:v>66.511378449035789</c:v>
                </c:pt>
                <c:pt idx="31">
                  <c:v>66.446947932501189</c:v>
                </c:pt>
                <c:pt idx="32">
                  <c:v>66.38271568860651</c:v>
                </c:pt>
                <c:pt idx="33">
                  <c:v>66.318699407989399</c:v>
                </c:pt>
                <c:pt idx="34">
                  <c:v>66.254928507916532</c:v>
                </c:pt>
                <c:pt idx="35">
                  <c:v>66.191471303157584</c:v>
                </c:pt>
                <c:pt idx="36">
                  <c:v>66.128520644815239</c:v>
                </c:pt>
                <c:pt idx="37">
                  <c:v>66.066644323838247</c:v>
                </c:pt>
                <c:pt idx="38">
                  <c:v>66.007462423400881</c:v>
                </c:pt>
                <c:pt idx="39">
                  <c:v>65.955336941193323</c:v>
                </c:pt>
                <c:pt idx="40">
                  <c:v>65.921241945590594</c:v>
                </c:pt>
                <c:pt idx="41">
                  <c:v>65.930856110041361</c:v>
                </c:pt>
                <c:pt idx="42">
                  <c:v>66.039877773745104</c:v>
                </c:pt>
                <c:pt idx="43">
                  <c:v>66.359902048278798</c:v>
                </c:pt>
                <c:pt idx="44">
                  <c:v>67.096531986064633</c:v>
                </c:pt>
                <c:pt idx="45">
                  <c:v>68.595908185215677</c:v>
                </c:pt>
                <c:pt idx="46">
                  <c:v>71.385449124441905</c:v>
                </c:pt>
                <c:pt idx="47">
                  <c:v>76.181044443945993</c:v>
                </c:pt>
                <c:pt idx="48">
                  <c:v>83.822838680651586</c:v>
                </c:pt>
                <c:pt idx="49">
                  <c:v>95.106194908444863</c:v>
                </c:pt>
                <c:pt idx="50">
                  <c:v>110.50396623765776</c:v>
                </c:pt>
                <c:pt idx="51">
                  <c:v>129.83124855106422</c:v>
                </c:pt>
                <c:pt idx="52">
                  <c:v>151.96601370071625</c:v>
                </c:pt>
                <c:pt idx="53">
                  <c:v>174.77258086308348</c:v>
                </c:pt>
                <c:pt idx="54">
                  <c:v>195.34334170141699</c:v>
                </c:pt>
                <c:pt idx="55">
                  <c:v>210.56756895002215</c:v>
                </c:pt>
                <c:pt idx="56">
                  <c:v>217.89001831833886</c:v>
                </c:pt>
                <c:pt idx="57">
                  <c:v>216.00866049872727</c:v>
                </c:pt>
                <c:pt idx="58">
                  <c:v>205.25021396336089</c:v>
                </c:pt>
                <c:pt idx="59">
                  <c:v>187.47482553142149</c:v>
                </c:pt>
                <c:pt idx="60">
                  <c:v>165.54822801884055</c:v>
                </c:pt>
                <c:pt idx="61">
                  <c:v>142.58764176749116</c:v>
                </c:pt>
                <c:pt idx="62">
                  <c:v>121.25519647133099</c:v>
                </c:pt>
                <c:pt idx="63">
                  <c:v>103.31834566192322</c:v>
                </c:pt>
                <c:pt idx="64">
                  <c:v>89.565912077620936</c:v>
                </c:pt>
                <c:pt idx="65">
                  <c:v>80.036185100771178</c:v>
                </c:pt>
                <c:pt idx="66">
                  <c:v>74.432709546220906</c:v>
                </c:pt>
                <c:pt idx="67">
                  <c:v>72.574109926160048</c:v>
                </c:pt>
                <c:pt idx="68">
                  <c:v>74.709431360494435</c:v>
                </c:pt>
                <c:pt idx="69">
                  <c:v>81.513879078786175</c:v>
                </c:pt>
                <c:pt idx="70">
                  <c:v>93.620454584077578</c:v>
                </c:pt>
                <c:pt idx="71">
                  <c:v>110.74462681509397</c:v>
                </c:pt>
                <c:pt idx="72">
                  <c:v>130.82017271569904</c:v>
                </c:pt>
                <c:pt idx="73">
                  <c:v>149.83582187270656</c:v>
                </c:pt>
                <c:pt idx="74">
                  <c:v>162.86543970833694</c:v>
                </c:pt>
                <c:pt idx="75">
                  <c:v>166.02977549486951</c:v>
                </c:pt>
                <c:pt idx="76">
                  <c:v>158.31623854547058</c:v>
                </c:pt>
                <c:pt idx="77">
                  <c:v>142.07705766540329</c:v>
                </c:pt>
                <c:pt idx="78">
                  <c:v>121.86080985978563</c:v>
                </c:pt>
                <c:pt idx="79">
                  <c:v>102.35612502037127</c:v>
                </c:pt>
                <c:pt idx="80">
                  <c:v>86.700161807774236</c:v>
                </c:pt>
                <c:pt idx="81">
                  <c:v>75.929382278684784</c:v>
                </c:pt>
                <c:pt idx="82">
                  <c:v>69.474399791713324</c:v>
                </c:pt>
                <c:pt idx="83">
                  <c:v>66.063462358389003</c:v>
                </c:pt>
                <c:pt idx="84">
                  <c:v>64.450127241777565</c:v>
                </c:pt>
                <c:pt idx="85">
                  <c:v>63.745161029315561</c:v>
                </c:pt>
                <c:pt idx="86">
                  <c:v>63.436893308546786</c:v>
                </c:pt>
                <c:pt idx="87">
                  <c:v>63.278094705048474</c:v>
                </c:pt>
                <c:pt idx="88">
                  <c:v>63.166341806446617</c:v>
                </c:pt>
                <c:pt idx="89">
                  <c:v>63.064768831169118</c:v>
                </c:pt>
                <c:pt idx="90">
                  <c:v>62.961744180176829</c:v>
                </c:pt>
                <c:pt idx="91">
                  <c:v>62.854150012345578</c:v>
                </c:pt>
                <c:pt idx="92">
                  <c:v>62.741858513879784</c:v>
                </c:pt>
                <c:pt idx="93">
                  <c:v>62.627214355308489</c:v>
                </c:pt>
                <c:pt idx="94">
                  <c:v>62.518104470932805</c:v>
                </c:pt>
                <c:pt idx="95">
                  <c:v>62.436402038366232</c:v>
                </c:pt>
                <c:pt idx="96">
                  <c:v>62.435569704408408</c:v>
                </c:pt>
                <c:pt idx="97">
                  <c:v>62.630592970867831</c:v>
                </c:pt>
                <c:pt idx="98">
                  <c:v>63.236682699547316</c:v>
                </c:pt>
                <c:pt idx="99">
                  <c:v>64.597442972511587</c:v>
                </c:pt>
                <c:pt idx="100">
                  <c:v>67.162786450869234</c:v>
                </c:pt>
                <c:pt idx="101">
                  <c:v>71.369690877038167</c:v>
                </c:pt>
                <c:pt idx="102">
                  <c:v>77.411146316676678</c:v>
                </c:pt>
                <c:pt idx="103">
                  <c:v>84.959629502779009</c:v>
                </c:pt>
                <c:pt idx="104">
                  <c:v>93.002332734940367</c:v>
                </c:pt>
                <c:pt idx="105">
                  <c:v>99.962407147678675</c:v>
                </c:pt>
                <c:pt idx="106">
                  <c:v>104.15968664231758</c:v>
                </c:pt>
                <c:pt idx="107">
                  <c:v>104.4467515512908</c:v>
                </c:pt>
                <c:pt idx="108">
                  <c:v>100.69533073139084</c:v>
                </c:pt>
                <c:pt idx="109">
                  <c:v>93.852854465070493</c:v>
                </c:pt>
                <c:pt idx="110">
                  <c:v>85.535362806484045</c:v>
                </c:pt>
                <c:pt idx="111">
                  <c:v>77.394574425834477</c:v>
                </c:pt>
                <c:pt idx="112">
                  <c:v>70.595035121197299</c:v>
                </c:pt>
                <c:pt idx="113">
                  <c:v>65.613533721915715</c:v>
                </c:pt>
                <c:pt idx="114">
                  <c:v>62.352326918585597</c:v>
                </c:pt>
                <c:pt idx="115">
                  <c:v>60.406555282018729</c:v>
                </c:pt>
                <c:pt idx="116">
                  <c:v>59.315027032441655</c:v>
                </c:pt>
                <c:pt idx="117">
                  <c:v>58.705813663340642</c:v>
                </c:pt>
                <c:pt idx="118">
                  <c:v>58.337000924962823</c:v>
                </c:pt>
                <c:pt idx="119">
                  <c:v>58.077341388142656</c:v>
                </c:pt>
                <c:pt idx="120">
                  <c:v>57.872551508243021</c:v>
                </c:pt>
                <c:pt idx="121">
                  <c:v>57.725931115328038</c:v>
                </c:pt>
                <c:pt idx="122">
                  <c:v>57.70558241990625</c:v>
                </c:pt>
                <c:pt idx="123">
                  <c:v>57.974976714131842</c:v>
                </c:pt>
                <c:pt idx="124">
                  <c:v>58.81837255879325</c:v>
                </c:pt>
                <c:pt idx="125">
                  <c:v>60.599311764670709</c:v>
                </c:pt>
                <c:pt idx="126">
                  <c:v>63.586656644601369</c:v>
                </c:pt>
                <c:pt idx="127">
                  <c:v>67.664818798055762</c:v>
                </c:pt>
                <c:pt idx="128">
                  <c:v>72.103362602364243</c:v>
                </c:pt>
                <c:pt idx="129">
                  <c:v>75.649179312812834</c:v>
                </c:pt>
                <c:pt idx="130">
                  <c:v>77.042482840245754</c:v>
                </c:pt>
                <c:pt idx="131">
                  <c:v>75.692982246377042</c:v>
                </c:pt>
                <c:pt idx="132">
                  <c:v>72.029198093509365</c:v>
                </c:pt>
                <c:pt idx="133">
                  <c:v>67.243152371669481</c:v>
                </c:pt>
                <c:pt idx="134">
                  <c:v>62.634791363926773</c:v>
                </c:pt>
                <c:pt idx="135">
                  <c:v>59.040597926887067</c:v>
                </c:pt>
                <c:pt idx="136">
                  <c:v>56.668761592384612</c:v>
                </c:pt>
                <c:pt idx="137">
                  <c:v>55.293169204052973</c:v>
                </c:pt>
                <c:pt idx="138">
                  <c:v>54.54974464326159</c:v>
                </c:pt>
                <c:pt idx="139">
                  <c:v>54.134341188176649</c:v>
                </c:pt>
                <c:pt idx="140">
                  <c:v>53.861439499339632</c:v>
                </c:pt>
                <c:pt idx="141">
                  <c:v>53.641109122719079</c:v>
                </c:pt>
                <c:pt idx="142">
                  <c:v>53.437453210683429</c:v>
                </c:pt>
                <c:pt idx="143">
                  <c:v>53.238448192529617</c:v>
                </c:pt>
                <c:pt idx="144">
                  <c:v>53.04067331797831</c:v>
                </c:pt>
                <c:pt idx="145">
                  <c:v>52.84329199551415</c:v>
                </c:pt>
                <c:pt idx="146">
                  <c:v>52.646123127950574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67.098206556379111</c:v>
                </c:pt>
                <c:pt idx="22">
                  <c:v>67.032504957400775</c:v>
                </c:pt>
                <c:pt idx="23">
                  <c:v>66.966907630521106</c:v>
                </c:pt>
                <c:pt idx="24">
                  <c:v>66.90142243896571</c:v>
                </c:pt>
                <c:pt idx="25">
                  <c:v>66.836057786219698</c:v>
                </c:pt>
                <c:pt idx="26">
                  <c:v>66.770822645982577</c:v>
                </c:pt>
                <c:pt idx="27">
                  <c:v>66.70572659269348</c:v>
                </c:pt>
                <c:pt idx="28">
                  <c:v>66.640779832430368</c:v>
                </c:pt>
                <c:pt idx="29">
                  <c:v>66.575993233939116</c:v>
                </c:pt>
                <c:pt idx="30">
                  <c:v>66.511378359495012</c:v>
                </c:pt>
                <c:pt idx="31">
                  <c:v>66.446947495234468</c:v>
                </c:pt>
                <c:pt idx="32">
                  <c:v>66.382713680523409</c:v>
                </c:pt>
                <c:pt idx="33">
                  <c:v>66.318690735843035</c:v>
                </c:pt>
                <c:pt idx="34">
                  <c:v>66.254893288579126</c:v>
                </c:pt>
                <c:pt idx="35">
                  <c:v>66.191336795989827</c:v>
                </c:pt>
                <c:pt idx="36">
                  <c:v>66.128037564501909</c:v>
                </c:pt>
                <c:pt idx="37">
                  <c:v>66.065012764343493</c:v>
                </c:pt>
                <c:pt idx="38">
                  <c:v>66.002280438359961</c:v>
                </c:pt>
                <c:pt idx="39">
                  <c:v>65.939859503678903</c:v>
                </c:pt>
                <c:pt idx="40">
                  <c:v>65.87776974468683</c:v>
                </c:pt>
                <c:pt idx="41">
                  <c:v>65.816031795553968</c:v>
                </c:pt>
                <c:pt idx="42">
                  <c:v>65.754667110291777</c:v>
                </c:pt>
                <c:pt idx="43">
                  <c:v>65.693697918051299</c:v>
                </c:pt>
                <c:pt idx="44">
                  <c:v>65.633147161066191</c:v>
                </c:pt>
                <c:pt idx="45">
                  <c:v>65.573038412315682</c:v>
                </c:pt>
                <c:pt idx="46">
                  <c:v>65.513395769627849</c:v>
                </c:pt>
                <c:pt idx="47">
                  <c:v>65.454243722566645</c:v>
                </c:pt>
                <c:pt idx="48">
                  <c:v>65.395606988052194</c:v>
                </c:pt>
                <c:pt idx="49">
                  <c:v>65.337510310256036</c:v>
                </c:pt>
                <c:pt idx="50">
                  <c:v>65.279978219905374</c:v>
                </c:pt>
                <c:pt idx="51">
                  <c:v>65.223034747729855</c:v>
                </c:pt>
                <c:pt idx="52">
                  <c:v>65.166703086413321</c:v>
                </c:pt>
                <c:pt idx="53">
                  <c:v>65.111005195088779</c:v>
                </c:pt>
                <c:pt idx="54">
                  <c:v>65.05596134016757</c:v>
                </c:pt>
                <c:pt idx="55">
                  <c:v>65.001589566157278</c:v>
                </c:pt>
                <c:pt idx="56">
                  <c:v>64.947905090139713</c:v>
                </c:pt>
                <c:pt idx="57">
                  <c:v>64.894919613800184</c:v>
                </c:pt>
                <c:pt idx="58">
                  <c:v>64.842640547384349</c:v>
                </c:pt>
                <c:pt idx="59">
                  <c:v>64.791070140775574</c:v>
                </c:pt>
                <c:pt idx="60">
                  <c:v>64.740204518113273</c:v>
                </c:pt>
                <c:pt idx="61">
                  <c:v>64.690032614096239</c:v>
                </c:pt>
                <c:pt idx="62">
                  <c:v>64.640535012423868</c:v>
                </c:pt>
                <c:pt idx="63">
                  <c:v>64.591682689813055</c:v>
                </c:pt>
                <c:pt idx="64">
                  <c:v>64.543435672774578</c:v>
                </c:pt>
                <c:pt idx="65">
                  <c:v>64.49574161891114</c:v>
                </c:pt>
                <c:pt idx="66">
                  <c:v>64.448534339956097</c:v>
                </c:pt>
                <c:pt idx="67">
                  <c:v>64.401732290113941</c:v>
                </c:pt>
                <c:pt idx="68">
                  <c:v>64.355237050444529</c:v>
                </c:pt>
                <c:pt idx="69">
                  <c:v>64.308931847928065</c:v>
                </c:pt>
                <c:pt idx="70">
                  <c:v>64.262680156244841</c:v>
                </c:pt>
                <c:pt idx="71">
                  <c:v>64.21632443387162</c:v>
                </c:pt>
                <c:pt idx="72">
                  <c:v>64.169685063381252</c:v>
                </c:pt>
                <c:pt idx="73">
                  <c:v>64.122559563240188</c:v>
                </c:pt>
                <c:pt idx="74">
                  <c:v>64.074722149204547</c:v>
                </c:pt>
                <c:pt idx="75">
                  <c:v>64.025923725777233</c:v>
                </c:pt>
                <c:pt idx="76">
                  <c:v>63.975892388188917</c:v>
                </c:pt>
                <c:pt idx="77">
                  <c:v>63.924334511074299</c:v>
                </c:pt>
                <c:pt idx="78">
                  <c:v>63.870936490574962</c:v>
                </c:pt>
                <c:pt idx="79">
                  <c:v>63.815367191343796</c:v>
                </c:pt>
                <c:pt idx="80">
                  <c:v>63.757281128496473</c:v>
                </c:pt>
                <c:pt idx="81">
                  <c:v>63.696322387045164</c:v>
                </c:pt>
                <c:pt idx="82">
                  <c:v>63.632129248409477</c:v>
                </c:pt>
                <c:pt idx="83">
                  <c:v>63.564339456528145</c:v>
                </c:pt>
                <c:pt idx="84">
                  <c:v>63.492596016852268</c:v>
                </c:pt>
                <c:pt idx="85">
                  <c:v>63.416553382651095</c:v>
                </c:pt>
                <c:pt idx="86">
                  <c:v>63.335883847620025</c:v>
                </c:pt>
                <c:pt idx="87">
                  <c:v>63.250283934959597</c:v>
                </c:pt>
                <c:pt idx="88">
                  <c:v>63.159480553982604</c:v>
                </c:pt>
                <c:pt idx="89">
                  <c:v>63.06323668849334</c:v>
                </c:pt>
                <c:pt idx="90">
                  <c:v>62.961356388402876</c:v>
                </c:pt>
                <c:pt idx="91">
                  <c:v>62.853688857870964</c:v>
                </c:pt>
                <c:pt idx="92">
                  <c:v>62.740131468944227</c:v>
                </c:pt>
                <c:pt idx="93">
                  <c:v>62.620631577082492</c:v>
                </c:pt>
                <c:pt idx="94">
                  <c:v>62.495187070840245</c:v>
                </c:pt>
                <c:pt idx="95">
                  <c:v>62.363845648141535</c:v>
                </c:pt>
                <c:pt idx="96">
                  <c:v>62.22670287149063</c:v>
                </c:pt>
                <c:pt idx="97">
                  <c:v>62.08389910962164</c:v>
                </c:pt>
                <c:pt idx="98">
                  <c:v>61.935615519607524</c:v>
                </c:pt>
                <c:pt idx="99">
                  <c:v>61.78206925838893</c:v>
                </c:pt>
                <c:pt idx="100">
                  <c:v>61.623508134325974</c:v>
                </c:pt>
                <c:pt idx="101">
                  <c:v>61.460204917298995</c:v>
                </c:pt>
                <c:pt idx="102">
                  <c:v>61.292451520871651</c:v>
                </c:pt>
                <c:pt idx="103">
                  <c:v>61.120553253864514</c:v>
                </c:pt>
                <c:pt idx="104">
                  <c:v>60.944823313832316</c:v>
                </c:pt>
                <c:pt idx="105">
                  <c:v>60.765577664214348</c:v>
                </c:pt>
                <c:pt idx="106">
                  <c:v>60.58313040317551</c:v>
                </c:pt>
                <c:pt idx="107">
                  <c:v>60.397789697982169</c:v>
                </c:pt>
                <c:pt idx="108">
                  <c:v>60.209854326335005</c:v>
                </c:pt>
                <c:pt idx="109">
                  <c:v>60.019610837047352</c:v>
                </c:pt>
                <c:pt idx="110">
                  <c:v>59.827331317882873</c:v>
                </c:pt>
                <c:pt idx="111">
                  <c:v>59.633271738788899</c:v>
                </c:pt>
                <c:pt idx="112">
                  <c:v>59.437670824262547</c:v>
                </c:pt>
                <c:pt idx="113">
                  <c:v>59.240749398895993</c:v>
                </c:pt>
                <c:pt idx="114">
                  <c:v>59.042710144741285</c:v>
                </c:pt>
                <c:pt idx="115">
                  <c:v>58.843737707352183</c:v>
                </c:pt>
                <c:pt idx="116">
                  <c:v>58.643999088470096</c:v>
                </c:pt>
                <c:pt idx="117">
                  <c:v>58.443644266608288</c:v>
                </c:pt>
                <c:pt idx="118">
                  <c:v>58.242806991586832</c:v>
                </c:pt>
                <c:pt idx="119">
                  <c:v>58.041605704803359</c:v>
                </c:pt>
                <c:pt idx="120">
                  <c:v>57.840144543209966</c:v>
                </c:pt>
                <c:pt idx="121">
                  <c:v>57.638514391229243</c:v>
                </c:pt>
                <c:pt idx="122">
                  <c:v>57.436793950896835</c:v>
                </c:pt>
                <c:pt idx="123">
                  <c:v>57.235050806172424</c:v>
                </c:pt>
                <c:pt idx="124">
                  <c:v>57.033342462487248</c:v>
                </c:pt>
                <c:pt idx="125">
                  <c:v>56.831717347132098</c:v>
                </c:pt>
                <c:pt idx="126">
                  <c:v>56.630215760012121</c:v>
                </c:pt>
                <c:pt idx="127">
                  <c:v>56.428870767617013</c:v>
                </c:pt>
                <c:pt idx="128">
                  <c:v>56.227709035811522</c:v>
                </c:pt>
                <c:pt idx="129">
                  <c:v>56.026751599289994</c:v>
                </c:pt>
                <c:pt idx="130">
                  <c:v>55.826014567317685</c:v>
                </c:pt>
                <c:pt idx="131">
                  <c:v>55.625509766758157</c:v>
                </c:pt>
                <c:pt idx="132">
                  <c:v>55.425245324419855</c:v>
                </c:pt>
                <c:pt idx="133">
                  <c:v>55.225226191500724</c:v>
                </c:pt>
                <c:pt idx="134">
                  <c:v>55.025454613417274</c:v>
                </c:pt>
                <c:pt idx="135">
                  <c:v>54.825930548619958</c:v>
                </c:pt>
                <c:pt idx="136">
                  <c:v>54.626652040158874</c:v>
                </c:pt>
                <c:pt idx="137">
                  <c:v>54.427615543806056</c:v>
                </c:pt>
                <c:pt idx="138">
                  <c:v>54.228816216492802</c:v>
                </c:pt>
                <c:pt idx="139">
                  <c:v>54.030248168704489</c:v>
                </c:pt>
                <c:pt idx="140">
                  <c:v>53.831904684312896</c:v>
                </c:pt>
                <c:pt idx="141">
                  <c:v>53.633778411129896</c:v>
                </c:pt>
                <c:pt idx="142">
                  <c:v>53.435861525252399</c:v>
                </c:pt>
                <c:pt idx="143">
                  <c:v>53.238145872042821</c:v>
                </c:pt>
                <c:pt idx="144">
                  <c:v>53.040623086362928</c:v>
                </c:pt>
                <c:pt idx="145">
                  <c:v>52.843284694453757</c:v>
                </c:pt>
                <c:pt idx="146">
                  <c:v>52.646122199638569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097496"/>
        <c:axId val="295097888"/>
      </c:scatterChart>
      <c:valAx>
        <c:axId val="295097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097888"/>
        <c:crosses val="autoZero"/>
        <c:crossBetween val="midCat"/>
      </c:valAx>
      <c:valAx>
        <c:axId val="295097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097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70.108999999999995</c:v>
                </c:pt>
                <c:pt idx="1">
                  <c:v>67.236000000000004</c:v>
                </c:pt>
                <c:pt idx="2">
                  <c:v>66.563999999999993</c:v>
                </c:pt>
                <c:pt idx="3">
                  <c:v>65.981999999999999</c:v>
                </c:pt>
                <c:pt idx="4">
                  <c:v>65.835999999999999</c:v>
                </c:pt>
                <c:pt idx="5">
                  <c:v>67.927000000000007</c:v>
                </c:pt>
                <c:pt idx="6">
                  <c:v>66.835999999999999</c:v>
                </c:pt>
                <c:pt idx="7">
                  <c:v>66.018000000000001</c:v>
                </c:pt>
                <c:pt idx="8">
                  <c:v>65.018000000000001</c:v>
                </c:pt>
                <c:pt idx="9">
                  <c:v>64.891000000000005</c:v>
                </c:pt>
                <c:pt idx="10">
                  <c:v>64.418000000000006</c:v>
                </c:pt>
                <c:pt idx="11">
                  <c:v>65.236000000000004</c:v>
                </c:pt>
                <c:pt idx="12">
                  <c:v>63.127000000000002</c:v>
                </c:pt>
                <c:pt idx="13">
                  <c:v>64.655000000000001</c:v>
                </c:pt>
                <c:pt idx="14">
                  <c:v>64.2</c:v>
                </c:pt>
                <c:pt idx="15">
                  <c:v>66.018000000000001</c:v>
                </c:pt>
                <c:pt idx="16">
                  <c:v>64.527000000000001</c:v>
                </c:pt>
                <c:pt idx="17">
                  <c:v>64.218000000000004</c:v>
                </c:pt>
                <c:pt idx="18">
                  <c:v>64.236000000000004</c:v>
                </c:pt>
                <c:pt idx="19">
                  <c:v>64.491</c:v>
                </c:pt>
                <c:pt idx="20">
                  <c:v>65.108999999999995</c:v>
                </c:pt>
                <c:pt idx="21">
                  <c:v>65.364000000000004</c:v>
                </c:pt>
                <c:pt idx="22">
                  <c:v>65.8</c:v>
                </c:pt>
                <c:pt idx="23">
                  <c:v>64.891000000000005</c:v>
                </c:pt>
                <c:pt idx="24">
                  <c:v>65.944999999999993</c:v>
                </c:pt>
                <c:pt idx="25">
                  <c:v>64.617999999999995</c:v>
                </c:pt>
                <c:pt idx="26">
                  <c:v>65.236000000000004</c:v>
                </c:pt>
                <c:pt idx="27">
                  <c:v>64.981999999999999</c:v>
                </c:pt>
                <c:pt idx="28">
                  <c:v>65.545000000000002</c:v>
                </c:pt>
                <c:pt idx="29">
                  <c:v>65.509</c:v>
                </c:pt>
                <c:pt idx="30">
                  <c:v>66.2</c:v>
                </c:pt>
                <c:pt idx="31">
                  <c:v>67.036000000000001</c:v>
                </c:pt>
                <c:pt idx="32">
                  <c:v>68.254999999999995</c:v>
                </c:pt>
                <c:pt idx="33">
                  <c:v>67.745000000000005</c:v>
                </c:pt>
                <c:pt idx="34">
                  <c:v>68.8</c:v>
                </c:pt>
                <c:pt idx="35">
                  <c:v>69.472999999999999</c:v>
                </c:pt>
                <c:pt idx="36">
                  <c:v>69.545000000000002</c:v>
                </c:pt>
                <c:pt idx="37">
                  <c:v>70.635999999999996</c:v>
                </c:pt>
                <c:pt idx="38">
                  <c:v>71.072999999999993</c:v>
                </c:pt>
                <c:pt idx="39">
                  <c:v>72.182000000000002</c:v>
                </c:pt>
                <c:pt idx="40">
                  <c:v>71.909000000000006</c:v>
                </c:pt>
                <c:pt idx="41">
                  <c:v>72.691000000000003</c:v>
                </c:pt>
                <c:pt idx="42">
                  <c:v>73.509</c:v>
                </c:pt>
                <c:pt idx="43">
                  <c:v>75.436000000000007</c:v>
                </c:pt>
                <c:pt idx="44">
                  <c:v>76.418000000000006</c:v>
                </c:pt>
                <c:pt idx="45">
                  <c:v>80.655000000000001</c:v>
                </c:pt>
                <c:pt idx="46">
                  <c:v>83.655000000000001</c:v>
                </c:pt>
                <c:pt idx="47">
                  <c:v>89.891000000000005</c:v>
                </c:pt>
                <c:pt idx="48">
                  <c:v>96.635999999999996</c:v>
                </c:pt>
                <c:pt idx="49">
                  <c:v>106.364</c:v>
                </c:pt>
                <c:pt idx="50">
                  <c:v>120.982</c:v>
                </c:pt>
                <c:pt idx="51">
                  <c:v>136.745</c:v>
                </c:pt>
                <c:pt idx="52">
                  <c:v>155.61799999999999</c:v>
                </c:pt>
                <c:pt idx="53">
                  <c:v>173.255</c:v>
                </c:pt>
                <c:pt idx="54">
                  <c:v>188.636</c:v>
                </c:pt>
                <c:pt idx="55">
                  <c:v>201.709</c:v>
                </c:pt>
                <c:pt idx="56">
                  <c:v>211.364</c:v>
                </c:pt>
                <c:pt idx="57">
                  <c:v>216.018</c:v>
                </c:pt>
                <c:pt idx="58">
                  <c:v>216.691</c:v>
                </c:pt>
                <c:pt idx="59">
                  <c:v>210.327</c:v>
                </c:pt>
                <c:pt idx="60">
                  <c:v>193.90899999999999</c:v>
                </c:pt>
                <c:pt idx="61">
                  <c:v>149.036</c:v>
                </c:pt>
                <c:pt idx="62">
                  <c:v>88.236000000000004</c:v>
                </c:pt>
                <c:pt idx="63">
                  <c:v>75.108999999999995</c:v>
                </c:pt>
                <c:pt idx="64">
                  <c:v>74.655000000000001</c:v>
                </c:pt>
                <c:pt idx="65">
                  <c:v>75.344999999999999</c:v>
                </c:pt>
                <c:pt idx="66">
                  <c:v>75.909000000000006</c:v>
                </c:pt>
                <c:pt idx="67">
                  <c:v>78.855000000000004</c:v>
                </c:pt>
                <c:pt idx="68">
                  <c:v>84.472999999999999</c:v>
                </c:pt>
                <c:pt idx="69">
                  <c:v>92.781999999999996</c:v>
                </c:pt>
                <c:pt idx="70">
                  <c:v>104.818</c:v>
                </c:pt>
                <c:pt idx="71">
                  <c:v>117.636</c:v>
                </c:pt>
                <c:pt idx="72">
                  <c:v>132.6</c:v>
                </c:pt>
                <c:pt idx="73">
                  <c:v>146.709</c:v>
                </c:pt>
                <c:pt idx="74">
                  <c:v>155.54499999999999</c:v>
                </c:pt>
                <c:pt idx="75">
                  <c:v>163</c:v>
                </c:pt>
                <c:pt idx="76">
                  <c:v>163.709</c:v>
                </c:pt>
                <c:pt idx="77">
                  <c:v>155.92699999999999</c:v>
                </c:pt>
                <c:pt idx="78">
                  <c:v>132.18199999999999</c:v>
                </c:pt>
                <c:pt idx="79">
                  <c:v>87.927000000000007</c:v>
                </c:pt>
                <c:pt idx="80">
                  <c:v>69.563999999999993</c:v>
                </c:pt>
                <c:pt idx="81">
                  <c:v>65.144999999999996</c:v>
                </c:pt>
                <c:pt idx="82">
                  <c:v>64.491</c:v>
                </c:pt>
                <c:pt idx="83">
                  <c:v>63.417999999999999</c:v>
                </c:pt>
                <c:pt idx="84">
                  <c:v>64.164000000000001</c:v>
                </c:pt>
                <c:pt idx="85">
                  <c:v>63.036000000000001</c:v>
                </c:pt>
                <c:pt idx="86">
                  <c:v>62.4</c:v>
                </c:pt>
                <c:pt idx="87">
                  <c:v>63.726999999999997</c:v>
                </c:pt>
                <c:pt idx="88">
                  <c:v>63.509</c:v>
                </c:pt>
                <c:pt idx="89">
                  <c:v>63.564</c:v>
                </c:pt>
                <c:pt idx="90">
                  <c:v>65.527000000000001</c:v>
                </c:pt>
                <c:pt idx="91">
                  <c:v>63.764000000000003</c:v>
                </c:pt>
                <c:pt idx="92">
                  <c:v>64</c:v>
                </c:pt>
                <c:pt idx="93">
                  <c:v>65.272999999999996</c:v>
                </c:pt>
                <c:pt idx="94">
                  <c:v>65.599999999999994</c:v>
                </c:pt>
                <c:pt idx="95">
                  <c:v>67.254999999999995</c:v>
                </c:pt>
                <c:pt idx="96">
                  <c:v>67.382000000000005</c:v>
                </c:pt>
                <c:pt idx="97">
                  <c:v>67.691000000000003</c:v>
                </c:pt>
                <c:pt idx="98">
                  <c:v>68.963999999999999</c:v>
                </c:pt>
                <c:pt idx="99">
                  <c:v>71.144999999999996</c:v>
                </c:pt>
                <c:pt idx="100">
                  <c:v>74.2</c:v>
                </c:pt>
                <c:pt idx="101">
                  <c:v>76.709000000000003</c:v>
                </c:pt>
                <c:pt idx="102">
                  <c:v>81.673000000000002</c:v>
                </c:pt>
                <c:pt idx="103">
                  <c:v>88.072999999999993</c:v>
                </c:pt>
                <c:pt idx="104">
                  <c:v>94.727000000000004</c:v>
                </c:pt>
                <c:pt idx="105">
                  <c:v>102.036</c:v>
                </c:pt>
                <c:pt idx="106">
                  <c:v>107.127</c:v>
                </c:pt>
                <c:pt idx="107">
                  <c:v>108.07299999999999</c:v>
                </c:pt>
                <c:pt idx="108">
                  <c:v>107.036</c:v>
                </c:pt>
                <c:pt idx="109">
                  <c:v>101.745</c:v>
                </c:pt>
                <c:pt idx="110">
                  <c:v>92.563999999999993</c:v>
                </c:pt>
                <c:pt idx="111">
                  <c:v>82.909000000000006</c:v>
                </c:pt>
                <c:pt idx="112">
                  <c:v>72.635999999999996</c:v>
                </c:pt>
                <c:pt idx="113">
                  <c:v>66.055000000000007</c:v>
                </c:pt>
                <c:pt idx="114">
                  <c:v>63.109000000000002</c:v>
                </c:pt>
                <c:pt idx="115">
                  <c:v>59.872999999999998</c:v>
                </c:pt>
                <c:pt idx="116">
                  <c:v>60.417999999999999</c:v>
                </c:pt>
                <c:pt idx="117">
                  <c:v>59.872999999999998</c:v>
                </c:pt>
                <c:pt idx="118">
                  <c:v>60.417999999999999</c:v>
                </c:pt>
                <c:pt idx="119">
                  <c:v>59.963999999999999</c:v>
                </c:pt>
                <c:pt idx="120">
                  <c:v>60.308999999999997</c:v>
                </c:pt>
                <c:pt idx="121">
                  <c:v>58.127000000000002</c:v>
                </c:pt>
                <c:pt idx="122">
                  <c:v>59.527000000000001</c:v>
                </c:pt>
                <c:pt idx="123">
                  <c:v>60.981999999999999</c:v>
                </c:pt>
                <c:pt idx="124">
                  <c:v>62.963999999999999</c:v>
                </c:pt>
                <c:pt idx="125">
                  <c:v>63.618000000000002</c:v>
                </c:pt>
                <c:pt idx="126">
                  <c:v>65.981999999999999</c:v>
                </c:pt>
                <c:pt idx="127">
                  <c:v>69.873000000000005</c:v>
                </c:pt>
                <c:pt idx="128">
                  <c:v>73.981999999999999</c:v>
                </c:pt>
                <c:pt idx="129">
                  <c:v>76.617999999999995</c:v>
                </c:pt>
                <c:pt idx="130">
                  <c:v>80.036000000000001</c:v>
                </c:pt>
                <c:pt idx="131">
                  <c:v>80.563999999999993</c:v>
                </c:pt>
                <c:pt idx="132">
                  <c:v>77.673000000000002</c:v>
                </c:pt>
                <c:pt idx="133">
                  <c:v>73.617999999999995</c:v>
                </c:pt>
                <c:pt idx="134">
                  <c:v>68.126999999999995</c:v>
                </c:pt>
                <c:pt idx="135">
                  <c:v>63.273000000000003</c:v>
                </c:pt>
                <c:pt idx="136">
                  <c:v>60.564</c:v>
                </c:pt>
                <c:pt idx="137">
                  <c:v>57.363999999999997</c:v>
                </c:pt>
                <c:pt idx="138">
                  <c:v>57.709000000000003</c:v>
                </c:pt>
                <c:pt idx="139">
                  <c:v>55.6</c:v>
                </c:pt>
                <c:pt idx="140">
                  <c:v>56.744999999999997</c:v>
                </c:pt>
                <c:pt idx="141">
                  <c:v>55.854999999999997</c:v>
                </c:pt>
                <c:pt idx="142">
                  <c:v>56.109000000000002</c:v>
                </c:pt>
                <c:pt idx="143">
                  <c:v>55.381999999999998</c:v>
                </c:pt>
                <c:pt idx="144">
                  <c:v>55.673000000000002</c:v>
                </c:pt>
                <c:pt idx="145">
                  <c:v>55.6</c:v>
                </c:pt>
                <c:pt idx="146">
                  <c:v>54.744999999999997</c:v>
                </c:pt>
                <c:pt idx="147">
                  <c:v>54.582000000000001</c:v>
                </c:pt>
                <c:pt idx="148">
                  <c:v>54.055</c:v>
                </c:pt>
                <c:pt idx="149">
                  <c:v>53.8</c:v>
                </c:pt>
                <c:pt idx="150">
                  <c:v>54.417999999999999</c:v>
                </c:pt>
                <c:pt idx="151">
                  <c:v>53.636000000000003</c:v>
                </c:pt>
                <c:pt idx="152">
                  <c:v>53.218000000000004</c:v>
                </c:pt>
                <c:pt idx="153">
                  <c:v>54.018000000000001</c:v>
                </c:pt>
                <c:pt idx="154">
                  <c:v>52.8</c:v>
                </c:pt>
                <c:pt idx="155">
                  <c:v>53.326999999999998</c:v>
                </c:pt>
                <c:pt idx="156">
                  <c:v>53.945</c:v>
                </c:pt>
                <c:pt idx="157">
                  <c:v>54.8</c:v>
                </c:pt>
                <c:pt idx="158">
                  <c:v>54.164000000000001</c:v>
                </c:pt>
                <c:pt idx="159">
                  <c:v>55.235999999999997</c:v>
                </c:pt>
                <c:pt idx="160">
                  <c:v>54.908999999999999</c:v>
                </c:pt>
                <c:pt idx="161">
                  <c:v>55.164000000000001</c:v>
                </c:pt>
                <c:pt idx="162">
                  <c:v>55.091000000000001</c:v>
                </c:pt>
                <c:pt idx="163">
                  <c:v>56.417999999999999</c:v>
                </c:pt>
                <c:pt idx="164">
                  <c:v>56.073</c:v>
                </c:pt>
                <c:pt idx="165">
                  <c:v>56.326999999999998</c:v>
                </c:pt>
                <c:pt idx="166">
                  <c:v>55.344999999999999</c:v>
                </c:pt>
                <c:pt idx="167">
                  <c:v>53.691000000000003</c:v>
                </c:pt>
                <c:pt idx="168">
                  <c:v>54.781999999999996</c:v>
                </c:pt>
                <c:pt idx="169">
                  <c:v>55.2</c:v>
                </c:pt>
                <c:pt idx="170">
                  <c:v>55.218000000000004</c:v>
                </c:pt>
                <c:pt idx="171">
                  <c:v>53.509</c:v>
                </c:pt>
                <c:pt idx="172">
                  <c:v>54</c:v>
                </c:pt>
                <c:pt idx="173">
                  <c:v>55.091000000000001</c:v>
                </c:pt>
                <c:pt idx="174">
                  <c:v>55.273000000000003</c:v>
                </c:pt>
                <c:pt idx="175">
                  <c:v>54.417999999999999</c:v>
                </c:pt>
                <c:pt idx="176">
                  <c:v>55.127000000000002</c:v>
                </c:pt>
                <c:pt idx="177">
                  <c:v>54.764000000000003</c:v>
                </c:pt>
                <c:pt idx="178">
                  <c:v>54.235999999999997</c:v>
                </c:pt>
                <c:pt idx="179">
                  <c:v>55.055</c:v>
                </c:pt>
                <c:pt idx="180">
                  <c:v>55.2</c:v>
                </c:pt>
                <c:pt idx="181">
                  <c:v>53.091000000000001</c:v>
                </c:pt>
                <c:pt idx="182">
                  <c:v>52.744999999999997</c:v>
                </c:pt>
                <c:pt idx="183">
                  <c:v>53.073</c:v>
                </c:pt>
                <c:pt idx="184">
                  <c:v>54.218000000000004</c:v>
                </c:pt>
                <c:pt idx="185">
                  <c:v>53.036000000000001</c:v>
                </c:pt>
                <c:pt idx="186">
                  <c:v>51.927</c:v>
                </c:pt>
                <c:pt idx="187">
                  <c:v>53.255000000000003</c:v>
                </c:pt>
                <c:pt idx="188">
                  <c:v>52.655000000000001</c:v>
                </c:pt>
                <c:pt idx="189">
                  <c:v>53.308999999999997</c:v>
                </c:pt>
                <c:pt idx="190">
                  <c:v>52.255000000000003</c:v>
                </c:pt>
                <c:pt idx="191">
                  <c:v>52.381999999999998</c:v>
                </c:pt>
                <c:pt idx="192">
                  <c:v>52.854999999999997</c:v>
                </c:pt>
                <c:pt idx="193">
                  <c:v>52.454999999999998</c:v>
                </c:pt>
                <c:pt idx="194">
                  <c:v>51.618000000000002</c:v>
                </c:pt>
                <c:pt idx="195">
                  <c:v>53.2</c:v>
                </c:pt>
                <c:pt idx="196">
                  <c:v>52.454999999999998</c:v>
                </c:pt>
                <c:pt idx="197">
                  <c:v>53.308999999999997</c:v>
                </c:pt>
                <c:pt idx="198">
                  <c:v>53.235999999999997</c:v>
                </c:pt>
                <c:pt idx="199">
                  <c:v>52.145000000000003</c:v>
                </c:pt>
                <c:pt idx="200">
                  <c:v>52.890999999999998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69.059398618141969</c:v>
                </c:pt>
                <c:pt idx="23">
                  <c:v>69.000984575558206</c:v>
                </c:pt>
                <c:pt idx="24">
                  <c:v>68.942690254298128</c:v>
                </c:pt>
                <c:pt idx="25">
                  <c:v>68.88452463006746</c:v>
                </c:pt>
                <c:pt idx="26">
                  <c:v>68.826497288059542</c:v>
                </c:pt>
                <c:pt idx="27">
                  <c:v>68.768618455692661</c:v>
                </c:pt>
                <c:pt idx="28">
                  <c:v>68.710899036036622</c:v>
                </c:pt>
                <c:pt idx="29">
                  <c:v>68.653350642965435</c:v>
                </c:pt>
                <c:pt idx="30">
                  <c:v>68.595985644407307</c:v>
                </c:pt>
                <c:pt idx="31">
                  <c:v>68.5388172453317</c:v>
                </c:pt>
                <c:pt idx="32">
                  <c:v>68.481859752105706</c:v>
                </c:pt>
                <c:pt idx="33">
                  <c:v>68.425129601062523</c:v>
                </c:pt>
                <c:pt idx="34">
                  <c:v>68.36864936293631</c:v>
                </c:pt>
                <c:pt idx="35">
                  <c:v>68.312462453534224</c:v>
                </c:pt>
                <c:pt idx="36">
                  <c:v>68.256683376109791</c:v>
                </c:pt>
                <c:pt idx="37">
                  <c:v>68.201656480200697</c:v>
                </c:pt>
                <c:pt idx="38">
                  <c:v>68.148418690807134</c:v>
                </c:pt>
                <c:pt idx="39">
                  <c:v>68.099939670707116</c:v>
                </c:pt>
                <c:pt idx="40">
                  <c:v>68.06416603867541</c:v>
                </c:pt>
                <c:pt idx="41">
                  <c:v>68.060828743752452</c:v>
                </c:pt>
                <c:pt idx="42">
                  <c:v>68.135203048728471</c:v>
                </c:pt>
                <c:pt idx="43">
                  <c:v>68.382950388190025</c:v>
                </c:pt>
                <c:pt idx="44">
                  <c:v>68.989367094066594</c:v>
                </c:pt>
                <c:pt idx="45">
                  <c:v>70.281512845898803</c:v>
                </c:pt>
                <c:pt idx="46">
                  <c:v>72.780698544524526</c:v>
                </c:pt>
                <c:pt idx="47">
                  <c:v>77.226331995334974</c:v>
                </c:pt>
                <c:pt idx="48">
                  <c:v>84.526731036770499</c:v>
                </c:pt>
                <c:pt idx="49">
                  <c:v>95.59171227693713</c:v>
                </c:pt>
                <c:pt idx="50">
                  <c:v>111.03091279319818</c:v>
                </c:pt>
                <c:pt idx="51">
                  <c:v>130.7659098742246</c:v>
                </c:pt>
                <c:pt idx="52">
                  <c:v>153.68440380659439</c:v>
                </c:pt>
                <c:pt idx="53">
                  <c:v>177.51617110405616</c:v>
                </c:pt>
                <c:pt idx="54">
                  <c:v>199.08234110717351</c:v>
                </c:pt>
                <c:pt idx="55">
                  <c:v>214.94233000028871</c:v>
                </c:pt>
                <c:pt idx="56">
                  <c:v>222.27815304429615</c:v>
                </c:pt>
                <c:pt idx="57">
                  <c:v>219.70863393156174</c:v>
                </c:pt>
                <c:pt idx="58">
                  <c:v>207.71116500104733</c:v>
                </c:pt>
                <c:pt idx="59">
                  <c:v>188.47444316949148</c:v>
                </c:pt>
                <c:pt idx="60">
                  <c:v>165.24456221550543</c:v>
                </c:pt>
                <c:pt idx="61">
                  <c:v>141.43280935315997</c:v>
                </c:pt>
                <c:pt idx="62">
                  <c:v>119.82177973084369</c:v>
                </c:pt>
                <c:pt idx="63">
                  <c:v>102.11832941708472</c:v>
                </c:pt>
                <c:pt idx="64">
                  <c:v>88.927693556873734</c:v>
                </c:pt>
                <c:pt idx="65">
                  <c:v>80.065655534863751</c:v>
                </c:pt>
                <c:pt idx="66">
                  <c:v>75.04908647667429</c:v>
                </c:pt>
                <c:pt idx="67">
                  <c:v>73.598022457721243</c:v>
                </c:pt>
                <c:pt idx="68">
                  <c:v>75.981977662711799</c:v>
                </c:pt>
                <c:pt idx="69">
                  <c:v>83.014812401672714</c:v>
                </c:pt>
                <c:pt idx="70">
                  <c:v>95.519953468832114</c:v>
                </c:pt>
                <c:pt idx="71">
                  <c:v>113.30541645940808</c:v>
                </c:pt>
                <c:pt idx="72">
                  <c:v>134.13573850157724</c:v>
                </c:pt>
                <c:pt idx="73">
                  <c:v>153.55027262295647</c:v>
                </c:pt>
                <c:pt idx="74">
                  <c:v>166.13308691925639</c:v>
                </c:pt>
                <c:pt idx="75">
                  <c:v>167.86028031742191</c:v>
                </c:pt>
                <c:pt idx="76">
                  <c:v>158.13580869387809</c:v>
                </c:pt>
                <c:pt idx="77">
                  <c:v>140.10323942879276</c:v>
                </c:pt>
                <c:pt idx="78">
                  <c:v>119.00236000508795</c:v>
                </c:pt>
                <c:pt idx="79">
                  <c:v>99.725710137867097</c:v>
                </c:pt>
                <c:pt idx="80">
                  <c:v>85.104621375930691</c:v>
                </c:pt>
                <c:pt idx="81">
                  <c:v>75.645309521979883</c:v>
                </c:pt>
                <c:pt idx="82">
                  <c:v>70.344090801487283</c:v>
                </c:pt>
                <c:pt idx="83">
                  <c:v>67.737321799686171</c:v>
                </c:pt>
                <c:pt idx="84">
                  <c:v>66.590566297456832</c:v>
                </c:pt>
                <c:pt idx="85">
                  <c:v>66.117391165974013</c:v>
                </c:pt>
                <c:pt idx="86">
                  <c:v>65.910422093695516</c:v>
                </c:pt>
                <c:pt idx="87">
                  <c:v>65.792457421533314</c:v>
                </c:pt>
                <c:pt idx="88">
                  <c:v>65.697589147407058</c:v>
                </c:pt>
                <c:pt idx="89">
                  <c:v>65.604585772273708</c:v>
                </c:pt>
                <c:pt idx="90">
                  <c:v>65.507494517557575</c:v>
                </c:pt>
                <c:pt idx="91">
                  <c:v>65.405099007592398</c:v>
                </c:pt>
                <c:pt idx="92">
                  <c:v>65.298248407235178</c:v>
                </c:pt>
                <c:pt idx="93">
                  <c:v>65.190806531111022</c:v>
                </c:pt>
                <c:pt idx="94">
                  <c:v>65.094064350291788</c:v>
                </c:pt>
                <c:pt idx="95">
                  <c:v>65.036883885297456</c:v>
                </c:pt>
                <c:pt idx="96">
                  <c:v>65.084881250793458</c:v>
                </c:pt>
                <c:pt idx="97">
                  <c:v>65.370040320645487</c:v>
                </c:pt>
                <c:pt idx="98">
                  <c:v>66.124456056880589</c:v>
                </c:pt>
                <c:pt idx="99">
                  <c:v>67.697408990000852</c:v>
                </c:pt>
                <c:pt idx="100">
                  <c:v>70.519675273119276</c:v>
                </c:pt>
                <c:pt idx="101">
                  <c:v>74.97896326327907</c:v>
                </c:pt>
                <c:pt idx="102">
                  <c:v>81.204545806194673</c:v>
                </c:pt>
                <c:pt idx="103">
                  <c:v>88.828699498005662</c:v>
                </c:pt>
                <c:pt idx="104">
                  <c:v>96.861104926063206</c:v>
                </c:pt>
                <c:pt idx="105">
                  <c:v>103.81518621875185</c:v>
                </c:pt>
                <c:pt idx="106">
                  <c:v>108.12029754956174</c:v>
                </c:pt>
                <c:pt idx="107">
                  <c:v>108.67901816580118</c:v>
                </c:pt>
                <c:pt idx="108">
                  <c:v>105.30225610478161</c:v>
                </c:pt>
                <c:pt idx="109">
                  <c:v>98.787315226178734</c:v>
                </c:pt>
                <c:pt idx="110">
                  <c:v>90.59512735553038</c:v>
                </c:pt>
                <c:pt idx="111">
                  <c:v>82.304627346864166</c:v>
                </c:pt>
                <c:pt idx="112">
                  <c:v>75.121246898368753</c:v>
                </c:pt>
                <c:pt idx="113">
                  <c:v>69.639993122705832</c:v>
                </c:pt>
                <c:pt idx="114">
                  <c:v>65.89081615107041</c:v>
                </c:pt>
                <c:pt idx="115">
                  <c:v>63.553496280769807</c:v>
                </c:pt>
                <c:pt idx="116">
                  <c:v>62.193766282146079</c:v>
                </c:pt>
                <c:pt idx="117">
                  <c:v>61.424445567219173</c:v>
                </c:pt>
                <c:pt idx="118">
                  <c:v>60.97109933301882</c:v>
                </c:pt>
                <c:pt idx="119">
                  <c:v>60.67110255273537</c:v>
                </c:pt>
                <c:pt idx="120">
                  <c:v>60.447048526461735</c:v>
                </c:pt>
                <c:pt idx="121">
                  <c:v>60.285528140764896</c:v>
                </c:pt>
                <c:pt idx="122">
                  <c:v>60.237585661552487</c:v>
                </c:pt>
                <c:pt idx="123">
                  <c:v>60.442169380111054</c:v>
                </c:pt>
                <c:pt idx="124">
                  <c:v>61.152234090782173</c:v>
                </c:pt>
                <c:pt idx="125">
                  <c:v>62.713716795381025</c:v>
                </c:pt>
                <c:pt idx="126">
                  <c:v>65.435297258713902</c:v>
                </c:pt>
                <c:pt idx="127">
                  <c:v>69.338462821612893</c:v>
                </c:pt>
                <c:pt idx="128">
                  <c:v>73.904637338213576</c:v>
                </c:pt>
                <c:pt idx="129">
                  <c:v>78.046121290338675</c:v>
                </c:pt>
                <c:pt idx="130">
                  <c:v>80.461323578825215</c:v>
                </c:pt>
                <c:pt idx="131">
                  <c:v>80.254881749234926</c:v>
                </c:pt>
                <c:pt idx="132">
                  <c:v>77.428489699211738</c:v>
                </c:pt>
                <c:pt idx="133">
                  <c:v>72.879937480512353</c:v>
                </c:pt>
                <c:pt idx="134">
                  <c:v>67.911100258838019</c:v>
                </c:pt>
                <c:pt idx="135">
                  <c:v>63.60814556699551</c:v>
                </c:pt>
                <c:pt idx="136">
                  <c:v>60.48759358790722</c:v>
                </c:pt>
                <c:pt idx="137">
                  <c:v>58.526493186718483</c:v>
                </c:pt>
                <c:pt idx="138">
                  <c:v>57.415549665072668</c:v>
                </c:pt>
                <c:pt idx="139">
                  <c:v>56.808461019381944</c:v>
                </c:pt>
                <c:pt idx="140">
                  <c:v>56.450765332944727</c:v>
                </c:pt>
                <c:pt idx="141">
                  <c:v>56.19798327845961</c:v>
                </c:pt>
                <c:pt idx="142">
                  <c:v>55.983154378451516</c:v>
                </c:pt>
                <c:pt idx="143">
                  <c:v>55.780281336612305</c:v>
                </c:pt>
                <c:pt idx="144">
                  <c:v>55.580782030144348</c:v>
                </c:pt>
                <c:pt idx="145">
                  <c:v>55.382222020738752</c:v>
                </c:pt>
                <c:pt idx="146">
                  <c:v>55.18400024607034</c:v>
                </c:pt>
                <c:pt idx="147">
                  <c:v>54.985982542381407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69.059398618141969</c:v>
                </c:pt>
                <c:pt idx="23">
                  <c:v>69.000984575558178</c:v>
                </c:pt>
                <c:pt idx="24">
                  <c:v>68.94269025429783</c:v>
                </c:pt>
                <c:pt idx="25">
                  <c:v>68.88452463006513</c:v>
                </c:pt>
                <c:pt idx="26">
                  <c:v>68.826497288042219</c:v>
                </c:pt>
                <c:pt idx="27">
                  <c:v>68.768618455572209</c:v>
                </c:pt>
                <c:pt idx="28">
                  <c:v>68.710899035251813</c:v>
                </c:pt>
                <c:pt idx="29">
                  <c:v>68.653350638174572</c:v>
                </c:pt>
                <c:pt idx="30">
                  <c:v>68.595985617007159</c:v>
                </c:pt>
                <c:pt idx="31">
                  <c:v>68.538817098514201</c:v>
                </c:pt>
                <c:pt idx="32">
                  <c:v>68.481859015069048</c:v>
                </c:pt>
                <c:pt idx="33">
                  <c:v>68.425126134598088</c:v>
                </c:pt>
                <c:pt idx="34">
                  <c:v>68.36863408830385</c:v>
                </c:pt>
                <c:pt idx="35">
                  <c:v>68.312399395394536</c:v>
                </c:pt>
                <c:pt idx="36">
                  <c:v>68.256439483913837</c:v>
                </c:pt>
                <c:pt idx="37">
                  <c:v>68.200772706613009</c:v>
                </c:pt>
                <c:pt idx="38">
                  <c:v>68.145418350635737</c:v>
                </c:pt>
                <c:pt idx="39">
                  <c:v>68.090396639592299</c:v>
                </c:pt>
                <c:pt idx="40">
                  <c:v>68.03572872638361</c:v>
                </c:pt>
                <c:pt idx="41">
                  <c:v>67.981436674893047</c:v>
                </c:pt>
                <c:pt idx="42">
                  <c:v>67.927543428395936</c:v>
                </c:pt>
                <c:pt idx="43">
                  <c:v>67.874072762240331</c:v>
                </c:pt>
                <c:pt idx="44">
                  <c:v>67.821049218029202</c:v>
                </c:pt>
                <c:pt idx="45">
                  <c:v>67.768498016181269</c:v>
                </c:pt>
                <c:pt idx="46">
                  <c:v>67.716444943370163</c:v>
                </c:pt>
                <c:pt idx="47">
                  <c:v>67.664916210938415</c:v>
                </c:pt>
                <c:pt idx="48">
                  <c:v>67.613938279961559</c:v>
                </c:pt>
                <c:pt idx="49">
                  <c:v>67.563537648203337</c:v>
                </c:pt>
                <c:pt idx="50">
                  <c:v>67.513740593765391</c:v>
                </c:pt>
                <c:pt idx="51">
                  <c:v>67.464572869809672</c:v>
                </c:pt>
                <c:pt idx="52">
                  <c:v>67.416059344333689</c:v>
                </c:pt>
                <c:pt idx="53">
                  <c:v>67.368223578633518</c:v>
                </c:pt>
                <c:pt idx="54">
                  <c:v>67.321087337825603</c:v>
                </c:pt>
                <c:pt idx="55">
                  <c:v>67.274670026653908</c:v>
                </c:pt>
                <c:pt idx="56">
                  <c:v>67.228988043826689</c:v>
                </c:pt>
                <c:pt idx="57">
                  <c:v>67.18405404836507</c:v>
                </c:pt>
                <c:pt idx="58">
                  <c:v>67.139876131963675</c:v>
                </c:pt>
                <c:pt idx="59">
                  <c:v>67.096456892239488</c:v>
                </c:pt>
                <c:pt idx="60">
                  <c:v>67.053792403058395</c:v>
                </c:pt>
                <c:pt idx="61">
                  <c:v>67.011871079973091</c:v>
                </c:pt>
                <c:pt idx="62">
                  <c:v>66.970672441276065</c:v>
                </c:pt>
                <c:pt idx="63">
                  <c:v>66.930165768363352</c:v>
                </c:pt>
                <c:pt idx="64">
                  <c:v>66.890308673110113</c:v>
                </c:pt>
                <c:pt idx="65">
                  <c:v>66.85104558485304</c:v>
                </c:pt>
                <c:pt idx="66">
                  <c:v>66.812306175404942</c:v>
                </c:pt>
                <c:pt idx="67">
                  <c:v>66.774003747302757</c:v>
                </c:pt>
                <c:pt idx="68">
                  <c:v>66.736033618156526</c:v>
                </c:pt>
                <c:pt idx="69">
                  <c:v>66.698271542394266</c:v>
                </c:pt>
                <c:pt idx="70">
                  <c:v>66.660572220652924</c:v>
                </c:pt>
                <c:pt idx="71">
                  <c:v>66.622767956197549</c:v>
                </c:pt>
                <c:pt idx="72">
                  <c:v>66.584667526569916</c:v>
                </c:pt>
                <c:pt idx="73">
                  <c:v>66.546055346540385</c:v>
                </c:pt>
                <c:pt idx="74">
                  <c:v>66.506691004585832</c:v>
                </c:pt>
                <c:pt idx="75">
                  <c:v>66.466309258644671</c:v>
                </c:pt>
                <c:pt idx="76">
                  <c:v>66.424620576825703</c:v>
                </c:pt>
                <c:pt idx="77">
                  <c:v>66.381312304083409</c:v>
                </c:pt>
                <c:pt idx="78">
                  <c:v>66.336050525708117</c:v>
                </c:pt>
                <c:pt idx="79">
                  <c:v>66.288482682106903</c:v>
                </c:pt>
                <c:pt idx="80">
                  <c:v>66.238240966404021</c:v>
                </c:pt>
                <c:pt idx="81">
                  <c:v>66.184946506974185</c:v>
                </c:pt>
                <c:pt idx="82">
                  <c:v>66.128214301848146</c:v>
                </c:pt>
                <c:pt idx="83">
                  <c:v>66.067658832396489</c:v>
                </c:pt>
                <c:pt idx="84">
                  <c:v>66.002900241904655</c:v>
                </c:pt>
                <c:pt idx="85">
                  <c:v>65.933570923346508</c:v>
                </c:pt>
                <c:pt idx="86">
                  <c:v>65.85932232305862</c:v>
                </c:pt>
                <c:pt idx="87">
                  <c:v>65.779831736535925</c:v>
                </c:pt>
                <c:pt idx="88">
                  <c:v>65.694808852487853</c:v>
                </c:pt>
                <c:pt idx="89">
                  <c:v>65.604001794351959</c:v>
                </c:pt>
                <c:pt idx="90">
                  <c:v>65.507202416476801</c:v>
                </c:pt>
                <c:pt idx="91">
                  <c:v>65.404250635736446</c:v>
                </c:pt>
                <c:pt idx="92">
                  <c:v>65.295037617587255</c:v>
                </c:pt>
                <c:pt idx="93">
                  <c:v>65.179507686247803</c:v>
                </c:pt>
                <c:pt idx="94">
                  <c:v>65.057658888246976</c:v>
                </c:pt>
                <c:pt idx="95">
                  <c:v>64.929542202609369</c:v>
                </c:pt>
                <c:pt idx="96">
                  <c:v>64.795259454572943</c:v>
                </c:pt>
                <c:pt idx="97">
                  <c:v>64.654960048212217</c:v>
                </c:pt>
                <c:pt idx="98">
                  <c:v>64.508836682546587</c:v>
                </c:pt>
                <c:pt idx="99">
                  <c:v>64.357120252556129</c:v>
                </c:pt>
                <c:pt idx="100">
                  <c:v>64.200074159212861</c:v>
                </c:pt>
                <c:pt idx="101">
                  <c:v>64.037988260746687</c:v>
                </c:pt>
                <c:pt idx="102">
                  <c:v>63.87117269176423</c:v>
                </c:pt>
                <c:pt idx="103">
                  <c:v>63.699951759440573</c:v>
                </c:pt>
                <c:pt idx="104">
                  <c:v>63.524658099439485</c:v>
                </c:pt>
                <c:pt idx="105">
                  <c:v>63.345627241486291</c:v>
                </c:pt>
                <c:pt idx="106">
                  <c:v>63.163192698634766</c:v>
                </c:pt>
                <c:pt idx="107">
                  <c:v>62.977681657995355</c:v>
                </c:pt>
                <c:pt idx="108">
                  <c:v>62.789411316320148</c:v>
                </c:pt>
                <c:pt idx="109">
                  <c:v>62.598685873098063</c:v>
                </c:pt>
                <c:pt idx="110">
                  <c:v>62.405794167821981</c:v>
                </c:pt>
                <c:pt idx="111">
                  <c:v>62.211007927410002</c:v>
                </c:pt>
                <c:pt idx="112">
                  <c:v>62.014580574471765</c:v>
                </c:pt>
                <c:pt idx="113">
                  <c:v>61.816746536912895</c:v>
                </c:pt>
                <c:pt idx="114">
                  <c:v>61.617720993709462</c:v>
                </c:pt>
                <c:pt idx="115">
                  <c:v>61.417699989851464</c:v>
                </c:pt>
                <c:pt idx="116">
                  <c:v>61.216860854676952</c:v>
                </c:pt>
                <c:pt idx="117">
                  <c:v>61.015362861337508</c:v>
                </c:pt>
                <c:pt idx="118">
                  <c:v>60.813348070245731</c:v>
                </c:pt>
                <c:pt idx="119">
                  <c:v>60.610942305446962</c:v>
                </c:pt>
                <c:pt idx="120">
                  <c:v>60.408256219421474</c:v>
                </c:pt>
                <c:pt idx="121">
                  <c:v>60.205386408462765</c:v>
                </c:pt>
                <c:pt idx="122">
                  <c:v>60.002416547193867</c:v>
                </c:pt>
                <c:pt idx="123">
                  <c:v>59.799418516771333</c:v>
                </c:pt>
                <c:pt idx="124">
                  <c:v>59.596453506754258</c:v>
                </c:pt>
                <c:pt idx="125">
                  <c:v>59.393573075416143</c:v>
                </c:pt>
                <c:pt idx="126">
                  <c:v>59.19082015742778</c:v>
                </c:pt>
                <c:pt idx="127">
                  <c:v>58.988230011353863</c:v>
                </c:pt>
                <c:pt idx="128">
                  <c:v>58.78583110232173</c:v>
                </c:pt>
                <c:pt idx="129">
                  <c:v>58.583645917588179</c:v>
                </c:pt>
                <c:pt idx="130">
                  <c:v>58.381691714611556</c:v>
                </c:pt>
                <c:pt idx="131">
                  <c:v>58.179981202691593</c:v>
                </c:pt>
                <c:pt idx="132">
                  <c:v>57.978523160333154</c:v>
                </c:pt>
                <c:pt idx="133">
                  <c:v>57.777322991277181</c:v>
                </c:pt>
                <c:pt idx="134">
                  <c:v>57.576383222679965</c:v>
                </c:pt>
                <c:pt idx="135">
                  <c:v>57.375703949254195</c:v>
                </c:pt>
                <c:pt idx="136">
                  <c:v>57.175283227356886</c:v>
                </c:pt>
                <c:pt idx="137">
                  <c:v>56.975117423054122</c:v>
                </c:pt>
                <c:pt idx="138">
                  <c:v>56.775201518141081</c:v>
                </c:pt>
                <c:pt idx="139">
                  <c:v>56.575529377973965</c:v>
                </c:pt>
                <c:pt idx="140">
                  <c:v>56.376093984797549</c:v>
                </c:pt>
                <c:pt idx="141">
                  <c:v>56.176887640045564</c:v>
                </c:pt>
                <c:pt idx="142">
                  <c:v>55.977902138863783</c:v>
                </c:pt>
                <c:pt idx="143">
                  <c:v>55.779128919867702</c:v>
                </c:pt>
                <c:pt idx="144">
                  <c:v>55.580559192906577</c:v>
                </c:pt>
                <c:pt idx="145">
                  <c:v>55.382184047368114</c:v>
                </c:pt>
                <c:pt idx="146">
                  <c:v>55.183994543328588</c:v>
                </c:pt>
                <c:pt idx="147">
                  <c:v>54.985981787634337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098672"/>
        <c:axId val="295099064"/>
      </c:scatterChart>
      <c:valAx>
        <c:axId val="295098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099064"/>
        <c:crosses val="autoZero"/>
        <c:crossBetween val="midCat"/>
      </c:valAx>
      <c:valAx>
        <c:axId val="295099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09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69.855000000000004</c:v>
                </c:pt>
                <c:pt idx="1">
                  <c:v>68.218000000000004</c:v>
                </c:pt>
                <c:pt idx="2">
                  <c:v>67.563999999999993</c:v>
                </c:pt>
                <c:pt idx="3">
                  <c:v>68.545000000000002</c:v>
                </c:pt>
                <c:pt idx="4">
                  <c:v>68.835999999999999</c:v>
                </c:pt>
                <c:pt idx="5">
                  <c:v>67.909000000000006</c:v>
                </c:pt>
                <c:pt idx="6">
                  <c:v>68.308999999999997</c:v>
                </c:pt>
                <c:pt idx="7">
                  <c:v>67.2</c:v>
                </c:pt>
                <c:pt idx="8">
                  <c:v>65.673000000000002</c:v>
                </c:pt>
                <c:pt idx="9">
                  <c:v>65.981999999999999</c:v>
                </c:pt>
                <c:pt idx="10">
                  <c:v>66.527000000000001</c:v>
                </c:pt>
                <c:pt idx="11">
                  <c:v>65.835999999999999</c:v>
                </c:pt>
                <c:pt idx="12">
                  <c:v>66.981999999999999</c:v>
                </c:pt>
                <c:pt idx="13">
                  <c:v>66.673000000000002</c:v>
                </c:pt>
                <c:pt idx="14">
                  <c:v>66.436000000000007</c:v>
                </c:pt>
                <c:pt idx="15">
                  <c:v>65.981999999999999</c:v>
                </c:pt>
                <c:pt idx="16">
                  <c:v>65.400000000000006</c:v>
                </c:pt>
                <c:pt idx="17">
                  <c:v>66.527000000000001</c:v>
                </c:pt>
                <c:pt idx="18">
                  <c:v>66.036000000000001</c:v>
                </c:pt>
                <c:pt idx="19">
                  <c:v>67.382000000000005</c:v>
                </c:pt>
                <c:pt idx="20">
                  <c:v>69.164000000000001</c:v>
                </c:pt>
                <c:pt idx="21">
                  <c:v>66.927000000000007</c:v>
                </c:pt>
                <c:pt idx="22">
                  <c:v>68.144999999999996</c:v>
                </c:pt>
                <c:pt idx="23">
                  <c:v>66.944999999999993</c:v>
                </c:pt>
                <c:pt idx="24">
                  <c:v>65.182000000000002</c:v>
                </c:pt>
                <c:pt idx="25">
                  <c:v>66.491</c:v>
                </c:pt>
                <c:pt idx="26">
                  <c:v>68.126999999999995</c:v>
                </c:pt>
                <c:pt idx="27">
                  <c:v>67.272999999999996</c:v>
                </c:pt>
                <c:pt idx="28">
                  <c:v>68.055000000000007</c:v>
                </c:pt>
                <c:pt idx="29">
                  <c:v>69.944999999999993</c:v>
                </c:pt>
                <c:pt idx="30">
                  <c:v>71.272999999999996</c:v>
                </c:pt>
                <c:pt idx="31">
                  <c:v>70.527000000000001</c:v>
                </c:pt>
                <c:pt idx="32">
                  <c:v>70.981999999999999</c:v>
                </c:pt>
                <c:pt idx="33">
                  <c:v>71.491</c:v>
                </c:pt>
                <c:pt idx="34">
                  <c:v>71.727000000000004</c:v>
                </c:pt>
                <c:pt idx="35">
                  <c:v>72.254999999999995</c:v>
                </c:pt>
                <c:pt idx="36">
                  <c:v>73.218000000000004</c:v>
                </c:pt>
                <c:pt idx="37">
                  <c:v>74.909000000000006</c:v>
                </c:pt>
                <c:pt idx="38">
                  <c:v>75.218000000000004</c:v>
                </c:pt>
                <c:pt idx="39">
                  <c:v>75.981999999999999</c:v>
                </c:pt>
                <c:pt idx="40">
                  <c:v>77.144999999999996</c:v>
                </c:pt>
                <c:pt idx="41">
                  <c:v>77.581999999999994</c:v>
                </c:pt>
                <c:pt idx="42">
                  <c:v>77.691000000000003</c:v>
                </c:pt>
                <c:pt idx="43">
                  <c:v>79.454999999999998</c:v>
                </c:pt>
                <c:pt idx="44">
                  <c:v>82.072999999999993</c:v>
                </c:pt>
                <c:pt idx="45">
                  <c:v>86.2</c:v>
                </c:pt>
                <c:pt idx="46">
                  <c:v>90.164000000000001</c:v>
                </c:pt>
                <c:pt idx="47">
                  <c:v>95.290999999999997</c:v>
                </c:pt>
                <c:pt idx="48">
                  <c:v>102.8</c:v>
                </c:pt>
                <c:pt idx="49">
                  <c:v>114.05500000000001</c:v>
                </c:pt>
                <c:pt idx="50">
                  <c:v>129.727</c:v>
                </c:pt>
                <c:pt idx="51">
                  <c:v>145.345</c:v>
                </c:pt>
                <c:pt idx="52">
                  <c:v>165.47300000000001</c:v>
                </c:pt>
                <c:pt idx="53">
                  <c:v>182.327</c:v>
                </c:pt>
                <c:pt idx="54">
                  <c:v>196.45500000000001</c:v>
                </c:pt>
                <c:pt idx="55">
                  <c:v>209.691</c:v>
                </c:pt>
                <c:pt idx="56">
                  <c:v>219.09100000000001</c:v>
                </c:pt>
                <c:pt idx="57">
                  <c:v>223.964</c:v>
                </c:pt>
                <c:pt idx="58">
                  <c:v>225.47300000000001</c:v>
                </c:pt>
                <c:pt idx="59">
                  <c:v>218.255</c:v>
                </c:pt>
                <c:pt idx="60">
                  <c:v>200.309</c:v>
                </c:pt>
                <c:pt idx="61">
                  <c:v>151.018</c:v>
                </c:pt>
                <c:pt idx="62">
                  <c:v>89.981999999999999</c:v>
                </c:pt>
                <c:pt idx="63">
                  <c:v>77.164000000000001</c:v>
                </c:pt>
                <c:pt idx="64">
                  <c:v>76.272999999999996</c:v>
                </c:pt>
                <c:pt idx="65">
                  <c:v>78.036000000000001</c:v>
                </c:pt>
                <c:pt idx="66">
                  <c:v>80.817999999999998</c:v>
                </c:pt>
                <c:pt idx="67">
                  <c:v>82.563999999999993</c:v>
                </c:pt>
                <c:pt idx="68">
                  <c:v>88.8</c:v>
                </c:pt>
                <c:pt idx="69">
                  <c:v>97.581999999999994</c:v>
                </c:pt>
                <c:pt idx="70">
                  <c:v>111.94499999999999</c:v>
                </c:pt>
                <c:pt idx="71">
                  <c:v>125.236</c:v>
                </c:pt>
                <c:pt idx="72">
                  <c:v>138.655</c:v>
                </c:pt>
                <c:pt idx="73">
                  <c:v>152.76400000000001</c:v>
                </c:pt>
                <c:pt idx="74">
                  <c:v>162.964</c:v>
                </c:pt>
                <c:pt idx="75">
                  <c:v>170.58199999999999</c:v>
                </c:pt>
                <c:pt idx="76">
                  <c:v>171.23599999999999</c:v>
                </c:pt>
                <c:pt idx="77">
                  <c:v>164.18199999999999</c:v>
                </c:pt>
                <c:pt idx="78">
                  <c:v>138.255</c:v>
                </c:pt>
                <c:pt idx="79">
                  <c:v>91.673000000000002</c:v>
                </c:pt>
                <c:pt idx="80">
                  <c:v>71</c:v>
                </c:pt>
                <c:pt idx="81">
                  <c:v>67.909000000000006</c:v>
                </c:pt>
                <c:pt idx="82">
                  <c:v>66.090999999999994</c:v>
                </c:pt>
                <c:pt idx="83">
                  <c:v>64.491</c:v>
                </c:pt>
                <c:pt idx="84">
                  <c:v>65.545000000000002</c:v>
                </c:pt>
                <c:pt idx="85">
                  <c:v>65.018000000000001</c:v>
                </c:pt>
                <c:pt idx="86">
                  <c:v>63.981999999999999</c:v>
                </c:pt>
                <c:pt idx="87">
                  <c:v>64.781999999999996</c:v>
                </c:pt>
                <c:pt idx="88">
                  <c:v>65.963999999999999</c:v>
                </c:pt>
                <c:pt idx="89">
                  <c:v>65.581999999999994</c:v>
                </c:pt>
                <c:pt idx="90">
                  <c:v>65.927000000000007</c:v>
                </c:pt>
                <c:pt idx="91">
                  <c:v>65.709000000000003</c:v>
                </c:pt>
                <c:pt idx="92">
                  <c:v>66.018000000000001</c:v>
                </c:pt>
                <c:pt idx="93">
                  <c:v>66.655000000000001</c:v>
                </c:pt>
                <c:pt idx="94">
                  <c:v>68.108999999999995</c:v>
                </c:pt>
                <c:pt idx="95">
                  <c:v>68.635999999999996</c:v>
                </c:pt>
                <c:pt idx="96">
                  <c:v>70.344999999999999</c:v>
                </c:pt>
                <c:pt idx="97">
                  <c:v>70.617999999999995</c:v>
                </c:pt>
                <c:pt idx="98">
                  <c:v>70.727000000000004</c:v>
                </c:pt>
                <c:pt idx="99">
                  <c:v>72</c:v>
                </c:pt>
                <c:pt idx="100">
                  <c:v>73.364000000000004</c:v>
                </c:pt>
                <c:pt idx="101">
                  <c:v>78.673000000000002</c:v>
                </c:pt>
                <c:pt idx="102">
                  <c:v>82.873000000000005</c:v>
                </c:pt>
                <c:pt idx="103">
                  <c:v>87.909000000000006</c:v>
                </c:pt>
                <c:pt idx="104">
                  <c:v>94.326999999999998</c:v>
                </c:pt>
                <c:pt idx="105">
                  <c:v>100.6</c:v>
                </c:pt>
                <c:pt idx="106">
                  <c:v>106.527</c:v>
                </c:pt>
                <c:pt idx="107">
                  <c:v>109.964</c:v>
                </c:pt>
                <c:pt idx="108">
                  <c:v>110.43600000000001</c:v>
                </c:pt>
                <c:pt idx="109">
                  <c:v>106.92700000000001</c:v>
                </c:pt>
                <c:pt idx="110">
                  <c:v>100.745</c:v>
                </c:pt>
                <c:pt idx="111">
                  <c:v>90.144999999999996</c:v>
                </c:pt>
                <c:pt idx="112">
                  <c:v>80.418000000000006</c:v>
                </c:pt>
                <c:pt idx="113">
                  <c:v>71.873000000000005</c:v>
                </c:pt>
                <c:pt idx="114">
                  <c:v>65.436000000000007</c:v>
                </c:pt>
                <c:pt idx="115">
                  <c:v>62.582000000000001</c:v>
                </c:pt>
                <c:pt idx="116">
                  <c:v>60.945</c:v>
                </c:pt>
                <c:pt idx="117">
                  <c:v>61.436</c:v>
                </c:pt>
                <c:pt idx="118">
                  <c:v>61.055</c:v>
                </c:pt>
                <c:pt idx="119">
                  <c:v>59.744999999999997</c:v>
                </c:pt>
                <c:pt idx="120">
                  <c:v>60.235999999999997</c:v>
                </c:pt>
                <c:pt idx="121">
                  <c:v>59.636000000000003</c:v>
                </c:pt>
                <c:pt idx="122">
                  <c:v>60.308999999999997</c:v>
                </c:pt>
                <c:pt idx="123">
                  <c:v>59.273000000000003</c:v>
                </c:pt>
                <c:pt idx="124">
                  <c:v>59.872999999999998</c:v>
                </c:pt>
                <c:pt idx="125">
                  <c:v>63.055</c:v>
                </c:pt>
                <c:pt idx="126">
                  <c:v>64.182000000000002</c:v>
                </c:pt>
                <c:pt idx="127">
                  <c:v>67.617999999999995</c:v>
                </c:pt>
                <c:pt idx="128">
                  <c:v>70.617999999999995</c:v>
                </c:pt>
                <c:pt idx="129">
                  <c:v>75.527000000000001</c:v>
                </c:pt>
                <c:pt idx="130">
                  <c:v>78.436000000000007</c:v>
                </c:pt>
                <c:pt idx="131">
                  <c:v>81.144999999999996</c:v>
                </c:pt>
                <c:pt idx="132">
                  <c:v>81.2</c:v>
                </c:pt>
                <c:pt idx="133">
                  <c:v>79.963999999999999</c:v>
                </c:pt>
                <c:pt idx="134">
                  <c:v>76.036000000000001</c:v>
                </c:pt>
                <c:pt idx="135">
                  <c:v>71.036000000000001</c:v>
                </c:pt>
                <c:pt idx="136">
                  <c:v>66.036000000000001</c:v>
                </c:pt>
                <c:pt idx="137">
                  <c:v>62.363999999999997</c:v>
                </c:pt>
                <c:pt idx="138">
                  <c:v>59.290999999999997</c:v>
                </c:pt>
                <c:pt idx="139">
                  <c:v>56.927</c:v>
                </c:pt>
                <c:pt idx="140">
                  <c:v>58.255000000000003</c:v>
                </c:pt>
                <c:pt idx="141">
                  <c:v>57.636000000000003</c:v>
                </c:pt>
                <c:pt idx="142">
                  <c:v>57.218000000000004</c:v>
                </c:pt>
                <c:pt idx="143">
                  <c:v>57.908999999999999</c:v>
                </c:pt>
                <c:pt idx="144">
                  <c:v>56.417999999999999</c:v>
                </c:pt>
                <c:pt idx="145">
                  <c:v>56.636000000000003</c:v>
                </c:pt>
                <c:pt idx="146">
                  <c:v>56.817999999999998</c:v>
                </c:pt>
                <c:pt idx="147">
                  <c:v>57.472999999999999</c:v>
                </c:pt>
                <c:pt idx="148">
                  <c:v>57.109000000000002</c:v>
                </c:pt>
                <c:pt idx="149">
                  <c:v>55.472999999999999</c:v>
                </c:pt>
                <c:pt idx="150">
                  <c:v>55.764000000000003</c:v>
                </c:pt>
                <c:pt idx="151">
                  <c:v>56.491</c:v>
                </c:pt>
                <c:pt idx="152">
                  <c:v>55.963999999999999</c:v>
                </c:pt>
                <c:pt idx="153">
                  <c:v>55.235999999999997</c:v>
                </c:pt>
                <c:pt idx="154">
                  <c:v>55.691000000000003</c:v>
                </c:pt>
                <c:pt idx="155">
                  <c:v>54.908999999999999</c:v>
                </c:pt>
                <c:pt idx="156">
                  <c:v>54.036000000000001</c:v>
                </c:pt>
                <c:pt idx="157">
                  <c:v>55.744999999999997</c:v>
                </c:pt>
                <c:pt idx="158">
                  <c:v>55.709000000000003</c:v>
                </c:pt>
                <c:pt idx="159">
                  <c:v>56.055</c:v>
                </c:pt>
                <c:pt idx="160">
                  <c:v>54.036000000000001</c:v>
                </c:pt>
                <c:pt idx="161">
                  <c:v>54.4</c:v>
                </c:pt>
                <c:pt idx="162">
                  <c:v>55.509</c:v>
                </c:pt>
                <c:pt idx="163">
                  <c:v>54.854999999999997</c:v>
                </c:pt>
                <c:pt idx="164">
                  <c:v>55.636000000000003</c:v>
                </c:pt>
                <c:pt idx="165">
                  <c:v>55.454999999999998</c:v>
                </c:pt>
                <c:pt idx="166">
                  <c:v>54.945</c:v>
                </c:pt>
                <c:pt idx="167">
                  <c:v>55.691000000000003</c:v>
                </c:pt>
                <c:pt idx="168">
                  <c:v>54.326999999999998</c:v>
                </c:pt>
                <c:pt idx="169">
                  <c:v>55.927</c:v>
                </c:pt>
                <c:pt idx="170">
                  <c:v>55.491</c:v>
                </c:pt>
                <c:pt idx="171">
                  <c:v>55.218000000000004</c:v>
                </c:pt>
                <c:pt idx="172">
                  <c:v>54.726999999999997</c:v>
                </c:pt>
                <c:pt idx="173">
                  <c:v>55.417999999999999</c:v>
                </c:pt>
                <c:pt idx="174">
                  <c:v>55.218000000000004</c:v>
                </c:pt>
                <c:pt idx="175">
                  <c:v>54.945</c:v>
                </c:pt>
                <c:pt idx="176">
                  <c:v>55.636000000000003</c:v>
                </c:pt>
                <c:pt idx="177">
                  <c:v>55.509</c:v>
                </c:pt>
                <c:pt idx="178">
                  <c:v>56.618000000000002</c:v>
                </c:pt>
                <c:pt idx="179">
                  <c:v>56.182000000000002</c:v>
                </c:pt>
                <c:pt idx="180">
                  <c:v>54.872999999999998</c:v>
                </c:pt>
                <c:pt idx="181">
                  <c:v>55.381999999999998</c:v>
                </c:pt>
                <c:pt idx="182">
                  <c:v>54.127000000000002</c:v>
                </c:pt>
                <c:pt idx="183">
                  <c:v>54.055</c:v>
                </c:pt>
                <c:pt idx="184">
                  <c:v>53.381999999999998</c:v>
                </c:pt>
                <c:pt idx="185">
                  <c:v>52.817999999999998</c:v>
                </c:pt>
                <c:pt idx="186">
                  <c:v>53.908999999999999</c:v>
                </c:pt>
                <c:pt idx="187">
                  <c:v>53.109000000000002</c:v>
                </c:pt>
                <c:pt idx="188">
                  <c:v>53.091000000000001</c:v>
                </c:pt>
                <c:pt idx="189">
                  <c:v>52.963999999999999</c:v>
                </c:pt>
                <c:pt idx="190">
                  <c:v>51.908999999999999</c:v>
                </c:pt>
                <c:pt idx="191">
                  <c:v>52.963999999999999</c:v>
                </c:pt>
                <c:pt idx="192">
                  <c:v>53.218000000000004</c:v>
                </c:pt>
                <c:pt idx="193">
                  <c:v>53.527000000000001</c:v>
                </c:pt>
                <c:pt idx="194">
                  <c:v>53.636000000000003</c:v>
                </c:pt>
                <c:pt idx="195">
                  <c:v>54.109000000000002</c:v>
                </c:pt>
                <c:pt idx="196">
                  <c:v>52.6</c:v>
                </c:pt>
                <c:pt idx="197">
                  <c:v>52.673000000000002</c:v>
                </c:pt>
                <c:pt idx="198">
                  <c:v>52.564</c:v>
                </c:pt>
                <c:pt idx="199">
                  <c:v>51.381999999999998</c:v>
                </c:pt>
                <c:pt idx="200">
                  <c:v>51.2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72.556143054646341</c:v>
                </c:pt>
                <c:pt idx="23">
                  <c:v>72.47586341491612</c:v>
                </c:pt>
                <c:pt idx="24">
                  <c:v>72.395682848426802</c:v>
                </c:pt>
                <c:pt idx="25">
                  <c:v>72.315608709200916</c:v>
                </c:pt>
                <c:pt idx="26">
                  <c:v>72.235648841603378</c:v>
                </c:pt>
                <c:pt idx="27">
                  <c:v>72.155811605464464</c:v>
                </c:pt>
                <c:pt idx="28">
                  <c:v>72.076105901599803</c:v>
                </c:pt>
                <c:pt idx="29">
                  <c:v>71.996541198886845</c:v>
                </c:pt>
                <c:pt idx="30">
                  <c:v>71.917127569851914</c:v>
                </c:pt>
                <c:pt idx="31">
                  <c:v>71.837875769188216</c:v>
                </c:pt>
                <c:pt idx="32">
                  <c:v>71.758797509346238</c:v>
                </c:pt>
                <c:pt idx="33">
                  <c:v>71.67990656820507</c:v>
                </c:pt>
                <c:pt idx="34">
                  <c:v>71.60122314075609</c:v>
                </c:pt>
                <c:pt idx="35">
                  <c:v>71.52278987053343</c:v>
                </c:pt>
                <c:pt idx="36">
                  <c:v>71.44472665715395</c:v>
                </c:pt>
                <c:pt idx="37">
                  <c:v>71.367403878501051</c:v>
                </c:pt>
                <c:pt idx="38">
                  <c:v>71.291947117612594</c:v>
                </c:pt>
                <c:pt idx="39">
                  <c:v>71.221588774221274</c:v>
                </c:pt>
                <c:pt idx="40">
                  <c:v>71.164981301844847</c:v>
                </c:pt>
                <c:pt idx="41">
                  <c:v>71.14359116297193</c:v>
                </c:pt>
                <c:pt idx="42">
                  <c:v>71.206601979622945</c:v>
                </c:pt>
                <c:pt idx="43">
                  <c:v>71.457713087088422</c:v>
                </c:pt>
                <c:pt idx="44">
                  <c:v>72.097234633148886</c:v>
                </c:pt>
                <c:pt idx="45">
                  <c:v>73.477474672915406</c:v>
                </c:pt>
                <c:pt idx="46">
                  <c:v>76.157422726040338</c:v>
                </c:pt>
                <c:pt idx="47">
                  <c:v>80.925083685936229</c:v>
                </c:pt>
                <c:pt idx="48">
                  <c:v>88.739896560444336</c:v>
                </c:pt>
                <c:pt idx="49">
                  <c:v>100.54816226599718</c:v>
                </c:pt>
                <c:pt idx="50">
                  <c:v>116.95745198863025</c:v>
                </c:pt>
                <c:pt idx="51">
                  <c:v>137.82580281871753</c:v>
                </c:pt>
                <c:pt idx="52">
                  <c:v>161.90628130024402</c:v>
                </c:pt>
                <c:pt idx="53">
                  <c:v>186.73819835655814</c:v>
                </c:pt>
                <c:pt idx="54">
                  <c:v>208.93960348439464</c:v>
                </c:pt>
                <c:pt idx="55">
                  <c:v>224.91450925133697</c:v>
                </c:pt>
                <c:pt idx="56">
                  <c:v>231.7916228155101</c:v>
                </c:pt>
                <c:pt idx="57">
                  <c:v>228.26240855380388</c:v>
                </c:pt>
                <c:pt idx="58">
                  <c:v>214.98326854140356</c:v>
                </c:pt>
                <c:pt idx="59">
                  <c:v>194.3723897103738</c:v>
                </c:pt>
                <c:pt idx="60">
                  <c:v>169.88756535248058</c:v>
                </c:pt>
                <c:pt idx="61">
                  <c:v>145.08121108662894</c:v>
                </c:pt>
                <c:pt idx="62">
                  <c:v>122.78681794163072</c:v>
                </c:pt>
                <c:pt idx="63">
                  <c:v>104.6860187382733</c:v>
                </c:pt>
                <c:pt idx="64">
                  <c:v>91.317959111112415</c:v>
                </c:pt>
                <c:pt idx="65">
                  <c:v>82.431690205930408</c:v>
                </c:pt>
                <c:pt idx="66">
                  <c:v>77.510196189969648</c:v>
                </c:pt>
                <c:pt idx="67">
                  <c:v>76.292609741062691</c:v>
                </c:pt>
                <c:pt idx="68">
                  <c:v>79.120087256198389</c:v>
                </c:pt>
                <c:pt idx="69">
                  <c:v>86.898462980649242</c:v>
                </c:pt>
                <c:pt idx="70">
                  <c:v>100.4939764219498</c:v>
                </c:pt>
                <c:pt idx="71">
                  <c:v>119.6231635794383</c:v>
                </c:pt>
                <c:pt idx="72">
                  <c:v>141.78215331382256</c:v>
                </c:pt>
                <c:pt idx="73">
                  <c:v>162.12698790037942</c:v>
                </c:pt>
                <c:pt idx="74">
                  <c:v>174.91119089082136</c:v>
                </c:pt>
                <c:pt idx="75">
                  <c:v>176.01332707873479</c:v>
                </c:pt>
                <c:pt idx="76">
                  <c:v>165.0364561895351</c:v>
                </c:pt>
                <c:pt idx="77">
                  <c:v>145.51408110709303</c:v>
                </c:pt>
                <c:pt idx="78">
                  <c:v>123.0678142803274</c:v>
                </c:pt>
                <c:pt idx="79">
                  <c:v>102.80906491171284</c:v>
                </c:pt>
                <c:pt idx="80">
                  <c:v>87.595148193476362</c:v>
                </c:pt>
                <c:pt idx="81">
                  <c:v>77.836625053060871</c:v>
                </c:pt>
                <c:pt idx="82">
                  <c:v>72.406293004221382</c:v>
                </c:pt>
                <c:pt idx="83">
                  <c:v>69.746941951213429</c:v>
                </c:pt>
                <c:pt idx="84">
                  <c:v>68.573157958940442</c:v>
                </c:pt>
                <c:pt idx="85">
                  <c:v>68.078099907779176</c:v>
                </c:pt>
                <c:pt idx="86">
                  <c:v>67.848985223873626</c:v>
                </c:pt>
                <c:pt idx="87">
                  <c:v>67.708293285821824</c:v>
                </c:pt>
                <c:pt idx="88">
                  <c:v>67.59072460095264</c:v>
                </c:pt>
                <c:pt idx="89">
                  <c:v>67.475484418658993</c:v>
                </c:pt>
                <c:pt idx="90">
                  <c:v>67.356815010485619</c:v>
                </c:pt>
                <c:pt idx="91">
                  <c:v>67.233531570681194</c:v>
                </c:pt>
                <c:pt idx="92">
                  <c:v>67.106309572124232</c:v>
                </c:pt>
                <c:pt idx="93">
                  <c:v>66.978327180870394</c:v>
                </c:pt>
                <c:pt idx="94">
                  <c:v>66.858839998632547</c:v>
                </c:pt>
                <c:pt idx="95">
                  <c:v>66.771524842716133</c:v>
                </c:pt>
                <c:pt idx="96">
                  <c:v>66.770554780552857</c:v>
                </c:pt>
                <c:pt idx="97">
                  <c:v>66.96630339982444</c:v>
                </c:pt>
                <c:pt idx="98">
                  <c:v>67.556974340817135</c:v>
                </c:pt>
                <c:pt idx="99">
                  <c:v>68.850790669451854</c:v>
                </c:pt>
                <c:pt idx="100">
                  <c:v>71.249079113641329</c:v>
                </c:pt>
                <c:pt idx="101">
                  <c:v>75.155461555790197</c:v>
                </c:pt>
                <c:pt idx="102">
                  <c:v>80.797238607954597</c:v>
                </c:pt>
                <c:pt idx="103">
                  <c:v>87.999136858807461</c:v>
                </c:pt>
                <c:pt idx="104">
                  <c:v>96.015863093182375</c:v>
                </c:pt>
                <c:pt idx="105">
                  <c:v>103.55739119721636</c:v>
                </c:pt>
                <c:pt idx="106">
                  <c:v>109.08110179736386</c:v>
                </c:pt>
                <c:pt idx="107">
                  <c:v>111.2834649987536</c:v>
                </c:pt>
                <c:pt idx="108">
                  <c:v>109.58211210448843</c:v>
                </c:pt>
                <c:pt idx="109">
                  <c:v>104.34553300170522</c:v>
                </c:pt>
                <c:pt idx="110">
                  <c:v>96.746993664674747</c:v>
                </c:pt>
                <c:pt idx="111">
                  <c:v>88.321637407312124</c:v>
                </c:pt>
                <c:pt idx="112">
                  <c:v>80.454666877606982</c:v>
                </c:pt>
                <c:pt idx="113">
                  <c:v>74.030607400885472</c:v>
                </c:pt>
                <c:pt idx="114">
                  <c:v>69.348178561036235</c:v>
                </c:pt>
                <c:pt idx="115">
                  <c:v>66.25419525378166</c:v>
                </c:pt>
                <c:pt idx="116">
                  <c:v>64.36769778862859</c:v>
                </c:pt>
                <c:pt idx="117">
                  <c:v>63.275802314048597</c:v>
                </c:pt>
                <c:pt idx="118">
                  <c:v>62.64525987942752</c:v>
                </c:pt>
                <c:pt idx="119">
                  <c:v>62.253910902094518</c:v>
                </c:pt>
                <c:pt idx="120">
                  <c:v>61.975321851248047</c:v>
                </c:pt>
                <c:pt idx="121">
                  <c:v>61.750392436409435</c:v>
                </c:pt>
                <c:pt idx="122">
                  <c:v>61.568388186888079</c:v>
                </c:pt>
                <c:pt idx="123">
                  <c:v>61.469715825363309</c:v>
                </c:pt>
                <c:pt idx="124">
                  <c:v>61.574452587604384</c:v>
                </c:pt>
                <c:pt idx="125">
                  <c:v>62.123567516632967</c:v>
                </c:pt>
                <c:pt idx="126">
                  <c:v>63.485560568809689</c:v>
                </c:pt>
                <c:pt idx="127">
                  <c:v>66.050060912843307</c:v>
                </c:pt>
                <c:pt idx="128">
                  <c:v>69.962427195106059</c:v>
                </c:pt>
                <c:pt idx="129">
                  <c:v>74.795349222222228</c:v>
                </c:pt>
                <c:pt idx="130">
                  <c:v>79.424716561929671</c:v>
                </c:pt>
                <c:pt idx="131">
                  <c:v>82.36263592642041</c:v>
                </c:pt>
                <c:pt idx="132">
                  <c:v>82.479903950192579</c:v>
                </c:pt>
                <c:pt idx="133">
                  <c:v>79.65432224731741</c:v>
                </c:pt>
                <c:pt idx="134">
                  <c:v>74.844535092846456</c:v>
                </c:pt>
                <c:pt idx="135">
                  <c:v>69.529487015420372</c:v>
                </c:pt>
                <c:pt idx="136">
                  <c:v>64.954003561052815</c:v>
                </c:pt>
                <c:pt idx="137">
                  <c:v>61.693687230722354</c:v>
                </c:pt>
                <c:pt idx="138">
                  <c:v>59.697879886344147</c:v>
                </c:pt>
                <c:pt idx="139">
                  <c:v>58.601235231436775</c:v>
                </c:pt>
                <c:pt idx="140">
                  <c:v>58.016524492519792</c:v>
                </c:pt>
                <c:pt idx="141">
                  <c:v>57.673078974809862</c:v>
                </c:pt>
                <c:pt idx="142">
                  <c:v>57.425442805896246</c:v>
                </c:pt>
                <c:pt idx="143">
                  <c:v>57.210258527197908</c:v>
                </c:pt>
                <c:pt idx="144">
                  <c:v>57.004583605255085</c:v>
                </c:pt>
                <c:pt idx="145">
                  <c:v>56.801408844518768</c:v>
                </c:pt>
                <c:pt idx="146">
                  <c:v>56.598907425354987</c:v>
                </c:pt>
                <c:pt idx="147">
                  <c:v>56.396666384433018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72.556143054646341</c:v>
                </c:pt>
                <c:pt idx="23">
                  <c:v>72.475863414916077</c:v>
                </c:pt>
                <c:pt idx="24">
                  <c:v>72.395682848426489</c:v>
                </c:pt>
                <c:pt idx="25">
                  <c:v>72.315608709198443</c:v>
                </c:pt>
                <c:pt idx="26">
                  <c:v>72.235648841584919</c:v>
                </c:pt>
                <c:pt idx="27">
                  <c:v>72.155811605335643</c:v>
                </c:pt>
                <c:pt idx="28">
                  <c:v>72.076105900757724</c:v>
                </c:pt>
                <c:pt idx="29">
                  <c:v>71.996541193731218</c:v>
                </c:pt>
                <c:pt idx="30">
                  <c:v>71.917127540287595</c:v>
                </c:pt>
                <c:pt idx="31">
                  <c:v>71.837875610401511</c:v>
                </c:pt>
                <c:pt idx="32">
                  <c:v>71.758796710577926</c:v>
                </c:pt>
                <c:pt idx="33">
                  <c:v>71.679902804740479</c:v>
                </c:pt>
                <c:pt idx="34">
                  <c:v>71.601206532838688</c:v>
                </c:pt>
                <c:pt idx="35">
                  <c:v>71.522721226490646</c:v>
                </c:pt>
                <c:pt idx="36">
                  <c:v>71.444460920865382</c:v>
                </c:pt>
                <c:pt idx="37">
                  <c:v>71.366440361878333</c:v>
                </c:pt>
                <c:pt idx="38">
                  <c:v>71.28867500763036</c:v>
                </c:pt>
                <c:pt idx="39">
                  <c:v>71.21118102285557</c:v>
                </c:pt>
                <c:pt idx="40">
                  <c:v>71.133975264963098</c:v>
                </c:pt>
                <c:pt idx="41">
                  <c:v>71.057075260054262</c:v>
                </c:pt>
                <c:pt idx="42">
                  <c:v>70.980499167073219</c:v>
                </c:pt>
                <c:pt idx="43">
                  <c:v>70.904265728003367</c:v>
                </c:pt>
                <c:pt idx="44">
                  <c:v>70.828394201754179</c:v>
                </c:pt>
                <c:pt idx="45">
                  <c:v>70.75290427909205</c:v>
                </c:pt>
                <c:pt idx="46">
                  <c:v>70.677815975660522</c:v>
                </c:pt>
                <c:pt idx="47">
                  <c:v>70.603149499805426</c:v>
                </c:pt>
                <c:pt idx="48">
                  <c:v>70.528925091580703</c:v>
                </c:pt>
                <c:pt idx="49">
                  <c:v>70.455162828961235</c:v>
                </c:pt>
                <c:pt idx="50">
                  <c:v>70.381882396941435</c:v>
                </c:pt>
                <c:pt idx="51">
                  <c:v>70.309102814864886</c:v>
                </c:pt>
                <c:pt idx="52">
                  <c:v>70.236842117024395</c:v>
                </c:pt>
                <c:pt idx="53">
                  <c:v>70.165116981314611</c:v>
                </c:pt>
                <c:pt idx="54">
                  <c:v>70.093942300538089</c:v>
                </c:pt>
                <c:pt idx="55">
                  <c:v>70.023330690886112</c:v>
                </c:pt>
                <c:pt idx="56">
                  <c:v>69.95329193218403</c:v>
                </c:pt>
                <c:pt idx="57">
                  <c:v>69.88383233474417</c:v>
                </c:pt>
                <c:pt idx="58">
                  <c:v>69.814954028168671</c:v>
                </c:pt>
                <c:pt idx="59">
                  <c:v>69.746654168245911</c:v>
                </c:pt>
                <c:pt idx="60">
                  <c:v>69.678924059259231</c:v>
                </c:pt>
                <c:pt idx="61">
                  <c:v>69.611748190649337</c:v>
                </c:pt>
                <c:pt idx="62">
                  <c:v>69.545103189120383</c:v>
                </c:pt>
                <c:pt idx="63">
                  <c:v>69.478956690033442</c:v>
                </c:pt>
                <c:pt idx="64">
                  <c:v>69.413266135362392</c:v>
                </c:pt>
                <c:pt idx="65">
                  <c:v>69.34797750965383</c:v>
                </c:pt>
                <c:pt idx="66">
                  <c:v>69.283024030374634</c:v>
                </c:pt>
                <c:pt idx="67">
                  <c:v>69.21832481474371</c:v>
                </c:pt>
                <c:pt idx="68">
                  <c:v>69.153783551582663</c:v>
                </c:pt>
                <c:pt idx="69">
                  <c:v>69.089287213765488</c:v>
                </c:pt>
                <c:pt idx="70">
                  <c:v>69.02470485429815</c:v>
                </c:pt>
                <c:pt idx="71">
                  <c:v>68.959886536617375</c:v>
                </c:pt>
                <c:pt idx="72">
                  <c:v>68.894662456945596</c:v>
                </c:pt>
                <c:pt idx="73">
                  <c:v>68.828842322942208</c:v>
                </c:pt>
                <c:pt idx="74">
                  <c:v>68.762215057796524</c:v>
                </c:pt>
                <c:pt idx="75">
                  <c:v>68.694548901559642</c:v>
                </c:pt>
                <c:pt idx="76">
                  <c:v>68.625591981094345</c:v>
                </c:pt>
                <c:pt idx="77">
                  <c:v>68.555073415703731</c:v>
                </c:pt>
                <c:pt idx="78">
                  <c:v>68.482705016529735</c:v>
                </c:pt>
                <c:pt idx="79">
                  <c:v>68.408183623603421</c:v>
                </c:pt>
                <c:pt idx="80">
                  <c:v>68.331194104684897</c:v>
                </c:pt>
                <c:pt idx="81">
                  <c:v>68.251413014855629</c:v>
                </c:pt>
                <c:pt idx="82">
                  <c:v>68.168512885832286</c:v>
                </c:pt>
                <c:pt idx="83">
                  <c:v>68.08216708035161</c:v>
                </c:pt>
                <c:pt idx="84">
                  <c:v>67.992055111520926</c:v>
                </c:pt>
                <c:pt idx="85">
                  <c:v>67.897868292067173</c:v>
                </c:pt>
                <c:pt idx="86">
                  <c:v>67.799315546686742</c:v>
                </c:pt>
                <c:pt idx="87">
                  <c:v>67.696129195103111</c:v>
                </c:pt>
                <c:pt idx="88">
                  <c:v>67.588070496772346</c:v>
                </c:pt>
                <c:pt idx="89">
                  <c:v>67.474934742771694</c:v>
                </c:pt>
                <c:pt idx="90">
                  <c:v>67.356555687813639</c:v>
                </c:pt>
                <c:pt idx="91">
                  <c:v>67.232809136045432</c:v>
                </c:pt>
                <c:pt idx="92">
                  <c:v>67.103615527602472</c:v>
                </c:pt>
                <c:pt idx="93">
                  <c:v>66.96894141683066</c:v>
                </c:pt>
                <c:pt idx="94">
                  <c:v>66.82879978464851</c:v>
                </c:pt>
                <c:pt idx="95">
                  <c:v>66.68324918285856</c:v>
                </c:pt>
                <c:pt idx="96">
                  <c:v>66.532391763152546</c:v>
                </c:pt>
                <c:pt idx="97">
                  <c:v>66.376370293971704</c:v>
                </c:pt>
                <c:pt idx="98">
                  <c:v>66.215364310710996</c:v>
                </c:pt>
                <c:pt idx="99">
                  <c:v>66.049585576308672</c:v>
                </c:pt>
                <c:pt idx="100">
                  <c:v>65.879273048480187</c:v>
                </c:pt>
                <c:pt idx="101">
                  <c:v>65.70468755637576</c:v>
                </c:pt>
                <c:pt idx="102">
                  <c:v>65.526106384020352</c:v>
                </c:pt>
                <c:pt idx="103">
                  <c:v>65.343817942206201</c:v>
                </c:pt>
                <c:pt idx="104">
                  <c:v>65.158116686863494</c:v>
                </c:pt>
                <c:pt idx="105">
                  <c:v>64.969298412957613</c:v>
                </c:pt>
                <c:pt idx="106">
                  <c:v>64.777656021306356</c:v>
                </c:pt>
                <c:pt idx="107">
                  <c:v>64.583475823793236</c:v>
                </c:pt>
                <c:pt idx="108">
                  <c:v>64.387034422290455</c:v>
                </c:pt>
                <c:pt idx="109">
                  <c:v>64.188596169706955</c:v>
                </c:pt>
                <c:pt idx="110">
                  <c:v>63.988411198920403</c:v>
                </c:pt>
                <c:pt idx="111">
                  <c:v>63.786713987420129</c:v>
                </c:pt>
                <c:pt idx="112">
                  <c:v>63.583722412332619</c:v>
                </c:pt>
                <c:pt idx="113">
                  <c:v>63.379637241850844</c:v>
                </c:pt>
                <c:pt idx="114">
                  <c:v>63.1746420044364</c:v>
                </c:pt>
                <c:pt idx="115">
                  <c:v>62.968903175875234</c:v>
                </c:pt>
                <c:pt idx="116">
                  <c:v>62.762570625649822</c:v>
                </c:pt>
                <c:pt idx="117">
                  <c:v>62.555778267467765</c:v>
                </c:pt>
                <c:pt idx="118">
                  <c:v>62.348644863530545</c:v>
                </c:pt>
                <c:pt idx="119">
                  <c:v>62.141274937697169</c:v>
                </c:pt>
                <c:pt idx="120">
                  <c:v>61.93375975864587</c:v>
                </c:pt>
                <c:pt idx="121">
                  <c:v>61.726178360114275</c:v>
                </c:pt>
                <c:pt idx="122">
                  <c:v>61.518598571044421</c:v>
                </c:pt>
                <c:pt idx="123">
                  <c:v>61.311078033794765</c:v>
                </c:pt>
                <c:pt idx="124">
                  <c:v>61.103665193397966</c:v>
                </c:pt>
                <c:pt idx="125">
                  <c:v>60.896400245082191</c:v>
                </c:pt>
                <c:pt idx="126">
                  <c:v>60.689316030923372</c:v>
                </c:pt>
                <c:pt idx="127">
                  <c:v>60.482438879569621</c:v>
                </c:pt>
                <c:pt idx="128">
                  <c:v>60.275789385514585</c:v>
                </c:pt>
                <c:pt idx="129">
                  <c:v>60.069383126443</c:v>
                </c:pt>
                <c:pt idx="130">
                  <c:v>59.863231318783676</c:v>
                </c:pt>
                <c:pt idx="131">
                  <c:v>59.657341412841021</c:v>
                </c:pt>
                <c:pt idx="132">
                  <c:v>59.451717629791922</c:v>
                </c:pt>
                <c:pt idx="133">
                  <c:v>59.246361443482996</c:v>
                </c:pt>
                <c:pt idx="134">
                  <c:v>59.041272010391801</c:v>
                </c:pt>
                <c:pt idx="135">
                  <c:v>58.836446551368297</c:v>
                </c:pt>
                <c:pt idx="136">
                  <c:v>58.631880688885062</c:v>
                </c:pt>
                <c:pt idx="137">
                  <c:v>58.427568743530017</c:v>
                </c:pt>
                <c:pt idx="138">
                  <c:v>58.223503993399262</c:v>
                </c:pt>
                <c:pt idx="139">
                  <c:v>58.019678899912229</c:v>
                </c:pt>
                <c:pt idx="140">
                  <c:v>57.816085303394992</c:v>
                </c:pt>
                <c:pt idx="141">
                  <c:v>57.612714591574829</c:v>
                </c:pt>
                <c:pt idx="142">
                  <c:v>57.409557843910257</c:v>
                </c:pt>
                <c:pt idx="143">
                  <c:v>57.206605954455895</c:v>
                </c:pt>
                <c:pt idx="144">
                  <c:v>57.003849735736736</c:v>
                </c:pt>
                <c:pt idx="145">
                  <c:v>56.801280005886198</c:v>
                </c:pt>
                <c:pt idx="146">
                  <c:v>56.598887661091013</c:v>
                </c:pt>
                <c:pt idx="147">
                  <c:v>56.396663735185925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099848"/>
        <c:axId val="297655160"/>
      </c:scatterChart>
      <c:valAx>
        <c:axId val="295099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655160"/>
        <c:crosses val="autoZero"/>
        <c:crossBetween val="midCat"/>
      </c:valAx>
      <c:valAx>
        <c:axId val="297655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099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66.527000000000001</c:v>
                </c:pt>
                <c:pt idx="1">
                  <c:v>67.218000000000004</c:v>
                </c:pt>
                <c:pt idx="2">
                  <c:v>67.491</c:v>
                </c:pt>
                <c:pt idx="3">
                  <c:v>67.072999999999993</c:v>
                </c:pt>
                <c:pt idx="4">
                  <c:v>66.090999999999994</c:v>
                </c:pt>
                <c:pt idx="5">
                  <c:v>65.727000000000004</c:v>
                </c:pt>
                <c:pt idx="6">
                  <c:v>66.563999999999993</c:v>
                </c:pt>
                <c:pt idx="7">
                  <c:v>64.472999999999999</c:v>
                </c:pt>
                <c:pt idx="8">
                  <c:v>66.164000000000001</c:v>
                </c:pt>
                <c:pt idx="9">
                  <c:v>64.164000000000001</c:v>
                </c:pt>
                <c:pt idx="10">
                  <c:v>64.545000000000002</c:v>
                </c:pt>
                <c:pt idx="11">
                  <c:v>63.835999999999999</c:v>
                </c:pt>
                <c:pt idx="12">
                  <c:v>64.617999999999995</c:v>
                </c:pt>
                <c:pt idx="13">
                  <c:v>63.744999999999997</c:v>
                </c:pt>
                <c:pt idx="14">
                  <c:v>64.509</c:v>
                </c:pt>
                <c:pt idx="15">
                  <c:v>63.308999999999997</c:v>
                </c:pt>
                <c:pt idx="16">
                  <c:v>63.835999999999999</c:v>
                </c:pt>
                <c:pt idx="17">
                  <c:v>63.618000000000002</c:v>
                </c:pt>
                <c:pt idx="18">
                  <c:v>64.745000000000005</c:v>
                </c:pt>
                <c:pt idx="19">
                  <c:v>65.599999999999994</c:v>
                </c:pt>
                <c:pt idx="20">
                  <c:v>65.635999999999996</c:v>
                </c:pt>
                <c:pt idx="21">
                  <c:v>64.382000000000005</c:v>
                </c:pt>
                <c:pt idx="22">
                  <c:v>64.709000000000003</c:v>
                </c:pt>
                <c:pt idx="23">
                  <c:v>65.326999999999998</c:v>
                </c:pt>
                <c:pt idx="24">
                  <c:v>64.891000000000005</c:v>
                </c:pt>
                <c:pt idx="25">
                  <c:v>65.2</c:v>
                </c:pt>
                <c:pt idx="26">
                  <c:v>64.691000000000003</c:v>
                </c:pt>
                <c:pt idx="27">
                  <c:v>64.617999999999995</c:v>
                </c:pt>
                <c:pt idx="28">
                  <c:v>66.126999999999995</c:v>
                </c:pt>
                <c:pt idx="29">
                  <c:v>65.891000000000005</c:v>
                </c:pt>
                <c:pt idx="30">
                  <c:v>68.835999999999999</c:v>
                </c:pt>
                <c:pt idx="31">
                  <c:v>68.2</c:v>
                </c:pt>
                <c:pt idx="32">
                  <c:v>69.418000000000006</c:v>
                </c:pt>
                <c:pt idx="33">
                  <c:v>68.763999999999996</c:v>
                </c:pt>
                <c:pt idx="34">
                  <c:v>69.036000000000001</c:v>
                </c:pt>
                <c:pt idx="35">
                  <c:v>70.036000000000001</c:v>
                </c:pt>
                <c:pt idx="36">
                  <c:v>69.927000000000007</c:v>
                </c:pt>
                <c:pt idx="37">
                  <c:v>71.344999999999999</c:v>
                </c:pt>
                <c:pt idx="38">
                  <c:v>72.909000000000006</c:v>
                </c:pt>
                <c:pt idx="39">
                  <c:v>72.781999999999996</c:v>
                </c:pt>
                <c:pt idx="40">
                  <c:v>73.418000000000006</c:v>
                </c:pt>
                <c:pt idx="41">
                  <c:v>73.8</c:v>
                </c:pt>
                <c:pt idx="42">
                  <c:v>74.454999999999998</c:v>
                </c:pt>
                <c:pt idx="43">
                  <c:v>75.709000000000003</c:v>
                </c:pt>
                <c:pt idx="44">
                  <c:v>78.236000000000004</c:v>
                </c:pt>
                <c:pt idx="45">
                  <c:v>83.164000000000001</c:v>
                </c:pt>
                <c:pt idx="46">
                  <c:v>86.691000000000003</c:v>
                </c:pt>
                <c:pt idx="47">
                  <c:v>92.981999999999999</c:v>
                </c:pt>
                <c:pt idx="48">
                  <c:v>101.2</c:v>
                </c:pt>
                <c:pt idx="49">
                  <c:v>111.61799999999999</c:v>
                </c:pt>
                <c:pt idx="50">
                  <c:v>126.018</c:v>
                </c:pt>
                <c:pt idx="51">
                  <c:v>143.92699999999999</c:v>
                </c:pt>
                <c:pt idx="52">
                  <c:v>161.54499999999999</c:v>
                </c:pt>
                <c:pt idx="53">
                  <c:v>178.636</c:v>
                </c:pt>
                <c:pt idx="54">
                  <c:v>194.964</c:v>
                </c:pt>
                <c:pt idx="55">
                  <c:v>207.745</c:v>
                </c:pt>
                <c:pt idx="56">
                  <c:v>215.709</c:v>
                </c:pt>
                <c:pt idx="57">
                  <c:v>221.727</c:v>
                </c:pt>
                <c:pt idx="58">
                  <c:v>220.47300000000001</c:v>
                </c:pt>
                <c:pt idx="59">
                  <c:v>213.87299999999999</c:v>
                </c:pt>
                <c:pt idx="60">
                  <c:v>193.47300000000001</c:v>
                </c:pt>
                <c:pt idx="61">
                  <c:v>146.709</c:v>
                </c:pt>
                <c:pt idx="62">
                  <c:v>85.491</c:v>
                </c:pt>
                <c:pt idx="63">
                  <c:v>74.491</c:v>
                </c:pt>
                <c:pt idx="64">
                  <c:v>73.599999999999994</c:v>
                </c:pt>
                <c:pt idx="65">
                  <c:v>74.909000000000006</c:v>
                </c:pt>
                <c:pt idx="66">
                  <c:v>77.254999999999995</c:v>
                </c:pt>
                <c:pt idx="67">
                  <c:v>80.581999999999994</c:v>
                </c:pt>
                <c:pt idx="68">
                  <c:v>84.763999999999996</c:v>
                </c:pt>
                <c:pt idx="69">
                  <c:v>94.436000000000007</c:v>
                </c:pt>
                <c:pt idx="70">
                  <c:v>105.273</c:v>
                </c:pt>
                <c:pt idx="71">
                  <c:v>120.018</c:v>
                </c:pt>
                <c:pt idx="72">
                  <c:v>133.58199999999999</c:v>
                </c:pt>
                <c:pt idx="73">
                  <c:v>146.14500000000001</c:v>
                </c:pt>
                <c:pt idx="74">
                  <c:v>156.56399999999999</c:v>
                </c:pt>
                <c:pt idx="75">
                  <c:v>164.673</c:v>
                </c:pt>
                <c:pt idx="76">
                  <c:v>166.92699999999999</c:v>
                </c:pt>
                <c:pt idx="77">
                  <c:v>160.76400000000001</c:v>
                </c:pt>
                <c:pt idx="78">
                  <c:v>142.45500000000001</c:v>
                </c:pt>
                <c:pt idx="79">
                  <c:v>101.09099999999999</c:v>
                </c:pt>
                <c:pt idx="80">
                  <c:v>71.635999999999996</c:v>
                </c:pt>
                <c:pt idx="81">
                  <c:v>67.018000000000001</c:v>
                </c:pt>
                <c:pt idx="82">
                  <c:v>64.509</c:v>
                </c:pt>
                <c:pt idx="83">
                  <c:v>63.854999999999997</c:v>
                </c:pt>
                <c:pt idx="84">
                  <c:v>63.908999999999999</c:v>
                </c:pt>
                <c:pt idx="85">
                  <c:v>63.908999999999999</c:v>
                </c:pt>
                <c:pt idx="86">
                  <c:v>63.2</c:v>
                </c:pt>
                <c:pt idx="87">
                  <c:v>62.326999999999998</c:v>
                </c:pt>
                <c:pt idx="88">
                  <c:v>63.872999999999998</c:v>
                </c:pt>
                <c:pt idx="89">
                  <c:v>63.182000000000002</c:v>
                </c:pt>
                <c:pt idx="90">
                  <c:v>64.709000000000003</c:v>
                </c:pt>
                <c:pt idx="91">
                  <c:v>65.382000000000005</c:v>
                </c:pt>
                <c:pt idx="92">
                  <c:v>65.254999999999995</c:v>
                </c:pt>
                <c:pt idx="93">
                  <c:v>65.581999999999994</c:v>
                </c:pt>
                <c:pt idx="94">
                  <c:v>67.382000000000005</c:v>
                </c:pt>
                <c:pt idx="95">
                  <c:v>68.182000000000002</c:v>
                </c:pt>
                <c:pt idx="96">
                  <c:v>67.418000000000006</c:v>
                </c:pt>
                <c:pt idx="97">
                  <c:v>68.2</c:v>
                </c:pt>
                <c:pt idx="98">
                  <c:v>68.308999999999997</c:v>
                </c:pt>
                <c:pt idx="99">
                  <c:v>68.491</c:v>
                </c:pt>
                <c:pt idx="100">
                  <c:v>69.727000000000004</c:v>
                </c:pt>
                <c:pt idx="101">
                  <c:v>71.727000000000004</c:v>
                </c:pt>
                <c:pt idx="102">
                  <c:v>75.072999999999993</c:v>
                </c:pt>
                <c:pt idx="103">
                  <c:v>77.909000000000006</c:v>
                </c:pt>
                <c:pt idx="104">
                  <c:v>82.927000000000007</c:v>
                </c:pt>
                <c:pt idx="105">
                  <c:v>88</c:v>
                </c:pt>
                <c:pt idx="106">
                  <c:v>92.817999999999998</c:v>
                </c:pt>
                <c:pt idx="107">
                  <c:v>95.635999999999996</c:v>
                </c:pt>
                <c:pt idx="108">
                  <c:v>97.090999999999994</c:v>
                </c:pt>
                <c:pt idx="109">
                  <c:v>97.891000000000005</c:v>
                </c:pt>
                <c:pt idx="110">
                  <c:v>93.691000000000003</c:v>
                </c:pt>
                <c:pt idx="111">
                  <c:v>87.545000000000002</c:v>
                </c:pt>
                <c:pt idx="112">
                  <c:v>78.090999999999994</c:v>
                </c:pt>
                <c:pt idx="113">
                  <c:v>71.018000000000001</c:v>
                </c:pt>
                <c:pt idx="114">
                  <c:v>66.2</c:v>
                </c:pt>
                <c:pt idx="115">
                  <c:v>62.673000000000002</c:v>
                </c:pt>
                <c:pt idx="116">
                  <c:v>60.381999999999998</c:v>
                </c:pt>
                <c:pt idx="117">
                  <c:v>60.036000000000001</c:v>
                </c:pt>
                <c:pt idx="118">
                  <c:v>60.6</c:v>
                </c:pt>
                <c:pt idx="119">
                  <c:v>60.527000000000001</c:v>
                </c:pt>
                <c:pt idx="120">
                  <c:v>60</c:v>
                </c:pt>
                <c:pt idx="121">
                  <c:v>58.509</c:v>
                </c:pt>
                <c:pt idx="122">
                  <c:v>59.308999999999997</c:v>
                </c:pt>
                <c:pt idx="123">
                  <c:v>58.744999999999997</c:v>
                </c:pt>
                <c:pt idx="124">
                  <c:v>58.582000000000001</c:v>
                </c:pt>
                <c:pt idx="125">
                  <c:v>60.055</c:v>
                </c:pt>
                <c:pt idx="126">
                  <c:v>62.454999999999998</c:v>
                </c:pt>
                <c:pt idx="127">
                  <c:v>63.8</c:v>
                </c:pt>
                <c:pt idx="128">
                  <c:v>64.055000000000007</c:v>
                </c:pt>
                <c:pt idx="129">
                  <c:v>67.218000000000004</c:v>
                </c:pt>
                <c:pt idx="130">
                  <c:v>71.164000000000001</c:v>
                </c:pt>
                <c:pt idx="131">
                  <c:v>72.617999999999995</c:v>
                </c:pt>
                <c:pt idx="132">
                  <c:v>74.108999999999995</c:v>
                </c:pt>
                <c:pt idx="133">
                  <c:v>74.835999999999999</c:v>
                </c:pt>
                <c:pt idx="134">
                  <c:v>74.218000000000004</c:v>
                </c:pt>
                <c:pt idx="135">
                  <c:v>70.472999999999999</c:v>
                </c:pt>
                <c:pt idx="136">
                  <c:v>66.781999999999996</c:v>
                </c:pt>
                <c:pt idx="137">
                  <c:v>62.344999999999999</c:v>
                </c:pt>
                <c:pt idx="138">
                  <c:v>61.436</c:v>
                </c:pt>
                <c:pt idx="139">
                  <c:v>57.945</c:v>
                </c:pt>
                <c:pt idx="140">
                  <c:v>58.744999999999997</c:v>
                </c:pt>
                <c:pt idx="141">
                  <c:v>57.436</c:v>
                </c:pt>
                <c:pt idx="142">
                  <c:v>58.290999999999997</c:v>
                </c:pt>
                <c:pt idx="143">
                  <c:v>57.764000000000003</c:v>
                </c:pt>
                <c:pt idx="144">
                  <c:v>56.744999999999997</c:v>
                </c:pt>
                <c:pt idx="145">
                  <c:v>56.726999999999997</c:v>
                </c:pt>
                <c:pt idx="146">
                  <c:v>56.545000000000002</c:v>
                </c:pt>
                <c:pt idx="147">
                  <c:v>57.491</c:v>
                </c:pt>
                <c:pt idx="148">
                  <c:v>57.509</c:v>
                </c:pt>
                <c:pt idx="149">
                  <c:v>57.145000000000003</c:v>
                </c:pt>
                <c:pt idx="150">
                  <c:v>56.491</c:v>
                </c:pt>
                <c:pt idx="151">
                  <c:v>55.835999999999999</c:v>
                </c:pt>
                <c:pt idx="152">
                  <c:v>56.290999999999997</c:v>
                </c:pt>
                <c:pt idx="153">
                  <c:v>55.927</c:v>
                </c:pt>
                <c:pt idx="154">
                  <c:v>55.018000000000001</c:v>
                </c:pt>
                <c:pt idx="155">
                  <c:v>54.817999999999998</c:v>
                </c:pt>
                <c:pt idx="156">
                  <c:v>55.509</c:v>
                </c:pt>
                <c:pt idx="157">
                  <c:v>55.655000000000001</c:v>
                </c:pt>
                <c:pt idx="158">
                  <c:v>56.344999999999999</c:v>
                </c:pt>
                <c:pt idx="159">
                  <c:v>54.890999999999998</c:v>
                </c:pt>
                <c:pt idx="160">
                  <c:v>54.691000000000003</c:v>
                </c:pt>
                <c:pt idx="161">
                  <c:v>55.6</c:v>
                </c:pt>
                <c:pt idx="162">
                  <c:v>55.691000000000003</c:v>
                </c:pt>
                <c:pt idx="163">
                  <c:v>54.273000000000003</c:v>
                </c:pt>
                <c:pt idx="164">
                  <c:v>55.6</c:v>
                </c:pt>
                <c:pt idx="165">
                  <c:v>54.308999999999997</c:v>
                </c:pt>
                <c:pt idx="166">
                  <c:v>55.381999999999998</c:v>
                </c:pt>
                <c:pt idx="167">
                  <c:v>54.854999999999997</c:v>
                </c:pt>
                <c:pt idx="168">
                  <c:v>54.945</c:v>
                </c:pt>
                <c:pt idx="169">
                  <c:v>54.018000000000001</c:v>
                </c:pt>
                <c:pt idx="170">
                  <c:v>54.6</c:v>
                </c:pt>
                <c:pt idx="171">
                  <c:v>53.744999999999997</c:v>
                </c:pt>
                <c:pt idx="172">
                  <c:v>54.4</c:v>
                </c:pt>
                <c:pt idx="173">
                  <c:v>54.945</c:v>
                </c:pt>
                <c:pt idx="174">
                  <c:v>53.636000000000003</c:v>
                </c:pt>
                <c:pt idx="175">
                  <c:v>53.326999999999998</c:v>
                </c:pt>
                <c:pt idx="176">
                  <c:v>54.381999999999998</c:v>
                </c:pt>
                <c:pt idx="177">
                  <c:v>53.509</c:v>
                </c:pt>
                <c:pt idx="178">
                  <c:v>54.326999999999998</c:v>
                </c:pt>
                <c:pt idx="179">
                  <c:v>55.073</c:v>
                </c:pt>
                <c:pt idx="180">
                  <c:v>54.436</c:v>
                </c:pt>
                <c:pt idx="181">
                  <c:v>53.726999999999997</c:v>
                </c:pt>
                <c:pt idx="182">
                  <c:v>52.417999999999999</c:v>
                </c:pt>
                <c:pt idx="183">
                  <c:v>51.872999999999998</c:v>
                </c:pt>
                <c:pt idx="184">
                  <c:v>54.491</c:v>
                </c:pt>
                <c:pt idx="185">
                  <c:v>52.4</c:v>
                </c:pt>
                <c:pt idx="186">
                  <c:v>52.2</c:v>
                </c:pt>
                <c:pt idx="187">
                  <c:v>51.472999999999999</c:v>
                </c:pt>
                <c:pt idx="188">
                  <c:v>52.655000000000001</c:v>
                </c:pt>
                <c:pt idx="189">
                  <c:v>51.908999999999999</c:v>
                </c:pt>
                <c:pt idx="190">
                  <c:v>52.127000000000002</c:v>
                </c:pt>
                <c:pt idx="191">
                  <c:v>51.835999999999999</c:v>
                </c:pt>
                <c:pt idx="192">
                  <c:v>53.018000000000001</c:v>
                </c:pt>
                <c:pt idx="193">
                  <c:v>51.527000000000001</c:v>
                </c:pt>
                <c:pt idx="194">
                  <c:v>53.454999999999998</c:v>
                </c:pt>
                <c:pt idx="195">
                  <c:v>52.963999999999999</c:v>
                </c:pt>
                <c:pt idx="196">
                  <c:v>52.673000000000002</c:v>
                </c:pt>
                <c:pt idx="197">
                  <c:v>51.835999999999999</c:v>
                </c:pt>
                <c:pt idx="198">
                  <c:v>53.055</c:v>
                </c:pt>
                <c:pt idx="199">
                  <c:v>51.981999999999999</c:v>
                </c:pt>
                <c:pt idx="200">
                  <c:v>51.218000000000004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69.727657662875131</c:v>
                </c:pt>
                <c:pt idx="23">
                  <c:v>69.661230055216649</c:v>
                </c:pt>
                <c:pt idx="24">
                  <c:v>69.594904975517963</c:v>
                </c:pt>
                <c:pt idx="25">
                  <c:v>69.528690298333487</c:v>
                </c:pt>
                <c:pt idx="26">
                  <c:v>69.462594456631109</c:v>
                </c:pt>
                <c:pt idx="27">
                  <c:v>69.396626475136884</c:v>
                </c:pt>
                <c:pt idx="28">
                  <c:v>69.330796005009788</c:v>
                </c:pt>
                <c:pt idx="29">
                  <c:v>69.265113361101214</c:v>
                </c:pt>
                <c:pt idx="30">
                  <c:v>69.199589568846974</c:v>
                </c:pt>
                <c:pt idx="31">
                  <c:v>69.134236455269246</c:v>
                </c:pt>
                <c:pt idx="32">
                  <c:v>69.069066938144616</c:v>
                </c:pt>
                <c:pt idx="33">
                  <c:v>69.004096147769374</c:v>
                </c:pt>
                <c:pt idx="34">
                  <c:v>68.939345791151581</c:v>
                </c:pt>
                <c:pt idx="35">
                  <c:v>68.874860187656751</c:v>
                </c:pt>
                <c:pt idx="36">
                  <c:v>68.810761051617334</c:v>
                </c:pt>
                <c:pt idx="37">
                  <c:v>68.747420594718989</c:v>
                </c:pt>
                <c:pt idx="38">
                  <c:v>68.685965828843848</c:v>
                </c:pt>
                <c:pt idx="39">
                  <c:v>68.62962879674275</c:v>
                </c:pt>
                <c:pt idx="40">
                  <c:v>68.587055557523129</c:v>
                </c:pt>
                <c:pt idx="41">
                  <c:v>68.57968790284319</c:v>
                </c:pt>
                <c:pt idx="42">
                  <c:v>68.656634116811148</c:v>
                </c:pt>
                <c:pt idx="43">
                  <c:v>68.921389884687429</c:v>
                </c:pt>
                <c:pt idx="44">
                  <c:v>69.573767072610607</c:v>
                </c:pt>
                <c:pt idx="45">
                  <c:v>70.964967419273492</c:v>
                </c:pt>
                <c:pt idx="46">
                  <c:v>73.651758935379107</c:v>
                </c:pt>
                <c:pt idx="47">
                  <c:v>78.418138051788716</c:v>
                </c:pt>
                <c:pt idx="48">
                  <c:v>86.217111582005799</c:v>
                </c:pt>
                <c:pt idx="49">
                  <c:v>97.985964562510333</c:v>
                </c:pt>
                <c:pt idx="50">
                  <c:v>114.32161520253749</c:v>
                </c:pt>
                <c:pt idx="51">
                  <c:v>135.07240222018225</c:v>
                </c:pt>
                <c:pt idx="52">
                  <c:v>158.98685130844027</c:v>
                </c:pt>
                <c:pt idx="53">
                  <c:v>183.60965630357197</c:v>
                </c:pt>
                <c:pt idx="54">
                  <c:v>205.57744668903115</c:v>
                </c:pt>
                <c:pt idx="55">
                  <c:v>221.32547652381029</c:v>
                </c:pt>
                <c:pt idx="56">
                  <c:v>228.02075754027211</c:v>
                </c:pt>
                <c:pt idx="57">
                  <c:v>224.39042765085651</c:v>
                </c:pt>
                <c:pt idx="58">
                  <c:v>211.11342091085581</c:v>
                </c:pt>
                <c:pt idx="59">
                  <c:v>190.61023721362167</c:v>
                </c:pt>
                <c:pt idx="60">
                  <c:v>166.32018831200165</c:v>
                </c:pt>
                <c:pt idx="61">
                  <c:v>141.76257427944412</c:v>
                </c:pt>
                <c:pt idx="62">
                  <c:v>119.73330776881529</c:v>
                </c:pt>
                <c:pt idx="63">
                  <c:v>101.88177667090029</c:v>
                </c:pt>
                <c:pt idx="64">
                  <c:v>88.725068031599349</c:v>
                </c:pt>
                <c:pt idx="65">
                  <c:v>79.996005349202079</c:v>
                </c:pt>
                <c:pt idx="66">
                  <c:v>75.150077480923699</c:v>
                </c:pt>
                <c:pt idx="67">
                  <c:v>73.8592914682025</c:v>
                </c:pt>
                <c:pt idx="68">
                  <c:v>76.335637526272137</c:v>
                </c:pt>
                <c:pt idx="69">
                  <c:v>83.317837088121451</c:v>
                </c:pt>
                <c:pt idx="70">
                  <c:v>95.580454059575729</c:v>
                </c:pt>
                <c:pt idx="71">
                  <c:v>113.00843417443068</c:v>
                </c:pt>
                <c:pt idx="72">
                  <c:v>133.64901260695166</c:v>
                </c:pt>
                <c:pt idx="73">
                  <c:v>153.463180641745</c:v>
                </c:pt>
                <c:pt idx="74">
                  <c:v>167.33449324888568</c:v>
                </c:pt>
                <c:pt idx="75">
                  <c:v>171.11403170221593</c:v>
                </c:pt>
                <c:pt idx="76">
                  <c:v>163.58873899893467</c:v>
                </c:pt>
                <c:pt idx="77">
                  <c:v>147.09073718834236</c:v>
                </c:pt>
                <c:pt idx="78">
                  <c:v>126.32389003901866</c:v>
                </c:pt>
                <c:pt idx="79">
                  <c:v>106.20165063786321</c:v>
                </c:pt>
                <c:pt idx="80">
                  <c:v>90.036420407119053</c:v>
                </c:pt>
                <c:pt idx="81">
                  <c:v>78.934482342969787</c:v>
                </c:pt>
                <c:pt idx="82">
                  <c:v>72.308506929680618</c:v>
                </c:pt>
                <c:pt idx="83">
                  <c:v>68.831530357170038</c:v>
                </c:pt>
                <c:pt idx="84">
                  <c:v>67.205485113667351</c:v>
                </c:pt>
                <c:pt idx="85">
                  <c:v>66.508946023023029</c:v>
                </c:pt>
                <c:pt idx="86">
                  <c:v>66.215467334163634</c:v>
                </c:pt>
                <c:pt idx="87">
                  <c:v>66.072920675951735</c:v>
                </c:pt>
                <c:pt idx="88">
                  <c:v>65.977930146186097</c:v>
                </c:pt>
                <c:pt idx="89">
                  <c:v>65.893705747999391</c:v>
                </c:pt>
                <c:pt idx="90">
                  <c:v>65.808744469440242</c:v>
                </c:pt>
                <c:pt idx="91">
                  <c:v>65.719887549335198</c:v>
                </c:pt>
                <c:pt idx="92">
                  <c:v>65.62662442933707</c:v>
                </c:pt>
                <c:pt idx="93">
                  <c:v>65.529950548870602</c:v>
                </c:pt>
                <c:pt idx="94">
                  <c:v>65.433571433773793</c:v>
                </c:pt>
                <c:pt idx="95">
                  <c:v>65.347773462633938</c:v>
                </c:pt>
                <c:pt idx="96">
                  <c:v>65.297720741028087</c:v>
                </c:pt>
                <c:pt idx="97">
                  <c:v>65.33829284218848</c:v>
                </c:pt>
                <c:pt idx="98">
                  <c:v>65.575625081357927</c:v>
                </c:pt>
                <c:pt idx="99">
                  <c:v>66.1895213339631</c:v>
                </c:pt>
                <c:pt idx="100">
                  <c:v>67.440883103375199</c:v>
                </c:pt>
                <c:pt idx="101">
                  <c:v>69.63920531080106</c:v>
                </c:pt>
                <c:pt idx="102">
                  <c:v>73.048003072535067</c:v>
                </c:pt>
                <c:pt idx="103">
                  <c:v>77.73187009060868</c:v>
                </c:pt>
                <c:pt idx="104">
                  <c:v>83.395735063251436</c:v>
                </c:pt>
                <c:pt idx="105">
                  <c:v>89.309028571918091</c:v>
                </c:pt>
                <c:pt idx="106">
                  <c:v>94.403959555628248</c:v>
                </c:pt>
                <c:pt idx="107">
                  <c:v>97.564508710811054</c:v>
                </c:pt>
                <c:pt idx="108">
                  <c:v>98.008873385506732</c:v>
                </c:pt>
                <c:pt idx="109">
                  <c:v>95.587984091683609</c:v>
                </c:pt>
                <c:pt idx="110">
                  <c:v>90.844770468401208</c:v>
                </c:pt>
                <c:pt idx="111">
                  <c:v>84.802125403614838</c:v>
                </c:pt>
                <c:pt idx="112">
                  <c:v>78.592485584376206</c:v>
                </c:pt>
                <c:pt idx="113">
                  <c:v>73.11161062145203</c:v>
                </c:pt>
                <c:pt idx="114">
                  <c:v>68.836309050890293</c:v>
                </c:pt>
                <c:pt idx="115">
                  <c:v>65.835718823481031</c:v>
                </c:pt>
                <c:pt idx="116">
                  <c:v>63.909104214621657</c:v>
                </c:pt>
                <c:pt idx="117">
                  <c:v>62.751172853573237</c:v>
                </c:pt>
                <c:pt idx="118">
                  <c:v>62.073894528681116</c:v>
                </c:pt>
                <c:pt idx="119">
                  <c:v>61.663243568499865</c:v>
                </c:pt>
                <c:pt idx="120">
                  <c:v>61.385576118406377</c:v>
                </c:pt>
                <c:pt idx="121">
                  <c:v>61.170287293895036</c:v>
                </c:pt>
                <c:pt idx="122">
                  <c:v>60.990625522516446</c:v>
                </c:pt>
                <c:pt idx="123">
                  <c:v>60.855158244860178</c:v>
                </c:pt>
                <c:pt idx="124">
                  <c:v>60.814537838689859</c:v>
                </c:pt>
                <c:pt idx="125">
                  <c:v>60.980050067824479</c:v>
                </c:pt>
                <c:pt idx="126">
                  <c:v>61.537043713838038</c:v>
                </c:pt>
                <c:pt idx="127">
                  <c:v>62.720009350926297</c:v>
                </c:pt>
                <c:pt idx="128">
                  <c:v>64.715021844829963</c:v>
                </c:pt>
                <c:pt idx="129">
                  <c:v>67.49495974733199</c:v>
                </c:pt>
                <c:pt idx="130">
                  <c:v>70.670803485147829</c:v>
                </c:pt>
                <c:pt idx="131">
                  <c:v>73.496786468224101</c:v>
                </c:pt>
                <c:pt idx="132">
                  <c:v>75.11243648746688</c:v>
                </c:pt>
                <c:pt idx="133">
                  <c:v>74.934903640614323</c:v>
                </c:pt>
                <c:pt idx="134">
                  <c:v>72.962121387541657</c:v>
                </c:pt>
                <c:pt idx="135">
                  <c:v>69.773928646662412</c:v>
                </c:pt>
                <c:pt idx="136">
                  <c:v>66.230335911832512</c:v>
                </c:pt>
                <c:pt idx="137">
                  <c:v>63.078911054782814</c:v>
                </c:pt>
                <c:pt idx="138">
                  <c:v>60.711268450461787</c:v>
                </c:pt>
                <c:pt idx="139">
                  <c:v>59.156507403585699</c:v>
                </c:pt>
                <c:pt idx="140">
                  <c:v>58.229348750566501</c:v>
                </c:pt>
                <c:pt idx="141">
                  <c:v>57.695073396522076</c:v>
                </c:pt>
                <c:pt idx="142">
                  <c:v>57.367284290376766</c:v>
                </c:pt>
                <c:pt idx="143">
                  <c:v>57.132274381581617</c:v>
                </c:pt>
                <c:pt idx="144">
                  <c:v>56.933316018342737</c:v>
                </c:pt>
                <c:pt idx="145">
                  <c:v>56.746595386421951</c:v>
                </c:pt>
                <c:pt idx="146">
                  <c:v>56.563566695443654</c:v>
                </c:pt>
                <c:pt idx="147">
                  <c:v>56.381581134780667</c:v>
                </c:pt>
                <c:pt idx="148">
                  <c:v>56.199922873980597</c:v>
                </c:pt>
                <c:pt idx="149">
                  <c:v>56.018420076757586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69.727657662875131</c:v>
                </c:pt>
                <c:pt idx="23">
                  <c:v>69.661230055216606</c:v>
                </c:pt>
                <c:pt idx="24">
                  <c:v>69.59490497551765</c:v>
                </c:pt>
                <c:pt idx="25">
                  <c:v>69.528690298331028</c:v>
                </c:pt>
                <c:pt idx="26">
                  <c:v>69.462594456612749</c:v>
                </c:pt>
                <c:pt idx="27">
                  <c:v>69.396626475008631</c:v>
                </c:pt>
                <c:pt idx="28">
                  <c:v>69.330796004170935</c:v>
                </c:pt>
                <c:pt idx="29">
                  <c:v>69.26511335596264</c:v>
                </c:pt>
                <c:pt idx="30">
                  <c:v>69.199589539366485</c:v>
                </c:pt>
                <c:pt idx="31">
                  <c:v>69.13423629686578</c:v>
                </c:pt>
                <c:pt idx="32">
                  <c:v>69.069066141008932</c:v>
                </c:pt>
                <c:pt idx="33">
                  <c:v>69.004092390801816</c:v>
                </c:pt>
                <c:pt idx="34">
                  <c:v>68.939329207496598</c:v>
                </c:pt>
                <c:pt idx="35">
                  <c:v>68.874791629256237</c:v>
                </c:pt>
                <c:pt idx="36">
                  <c:v>68.810495604072301</c:v>
                </c:pt>
                <c:pt idx="37">
                  <c:v>68.746458020195874</c:v>
                </c:pt>
                <c:pt idx="38">
                  <c:v>68.682696733208047</c:v>
                </c:pt>
                <c:pt idx="39">
                  <c:v>68.6192305887039</c:v>
                </c:pt>
                <c:pt idx="40">
                  <c:v>68.556079439389933</c:v>
                </c:pt>
                <c:pt idx="41">
                  <c:v>68.49326415520126</c:v>
                </c:pt>
                <c:pt idx="42">
                  <c:v>68.430806624823646</c:v>
                </c:pt>
                <c:pt idx="43">
                  <c:v>68.368729746761488</c:v>
                </c:pt>
                <c:pt idx="44">
                  <c:v>68.307057407819713</c:v>
                </c:pt>
                <c:pt idx="45">
                  <c:v>68.245814446566641</c:v>
                </c:pt>
                <c:pt idx="46">
                  <c:v>68.1850265990157</c:v>
                </c:pt>
                <c:pt idx="47">
                  <c:v>68.12472042340633</c:v>
                </c:pt>
                <c:pt idx="48">
                  <c:v>68.064923200579457</c:v>
                </c:pt>
                <c:pt idx="49">
                  <c:v>68.005662806036554</c:v>
                </c:pt>
                <c:pt idx="50">
                  <c:v>67.94696754934489</c:v>
                </c:pt>
                <c:pt idx="51">
                  <c:v>67.888865976116193</c:v>
                </c:pt>
                <c:pt idx="52">
                  <c:v>67.831386627351691</c:v>
                </c:pt>
                <c:pt idx="53">
                  <c:v>67.774557750527151</c:v>
                </c:pt>
                <c:pt idx="54">
                  <c:v>67.71840695641076</c:v>
                </c:pt>
                <c:pt idx="55">
                  <c:v>67.66296081528499</c:v>
                </c:pt>
                <c:pt idx="56">
                  <c:v>67.608244386020615</c:v>
                </c:pt>
                <c:pt idx="57">
                  <c:v>67.554280671359535</c:v>
                </c:pt>
                <c:pt idx="58">
                  <c:v>67.501089992859434</c:v>
                </c:pt>
                <c:pt idx="59">
                  <c:v>67.448689279290178</c:v>
                </c:pt>
                <c:pt idx="60">
                  <c:v>67.397091262921165</c:v>
                </c:pt>
                <c:pt idx="61">
                  <c:v>67.346303579175085</c:v>
                </c:pt>
                <c:pt idx="62">
                  <c:v>67.29632776663432</c:v>
                </c:pt>
                <c:pt idx="63">
                  <c:v>67.24715816646065</c:v>
                </c:pt>
                <c:pt idx="64">
                  <c:v>67.198780723021017</c:v>
                </c:pt>
                <c:pt idx="65">
                  <c:v>67.15117169099139</c:v>
                </c:pt>
                <c:pt idx="66">
                  <c:v>67.104296258511553</c:v>
                </c:pt>
                <c:pt idx="67">
                  <c:v>67.058107101143946</c:v>
                </c:pt>
                <c:pt idx="68">
                  <c:v>67.012542887461535</c:v>
                </c:pt>
                <c:pt idx="69">
                  <c:v>66.967526764022793</c:v>
                </c:pt>
                <c:pt idx="70">
                  <c:v>66.922964855173944</c:v>
                </c:pt>
                <c:pt idx="71">
                  <c:v>66.878744821356449</c:v>
                </c:pt>
                <c:pt idx="72">
                  <c:v>66.834734528077547</c:v>
                </c:pt>
                <c:pt idx="73">
                  <c:v>66.790780885994963</c:v>
                </c:pt>
                <c:pt idx="74">
                  <c:v>66.746708930101391</c:v>
                </c:pt>
                <c:pt idx="75">
                  <c:v>66.70232121207053</c:v>
                </c:pt>
                <c:pt idx="76">
                  <c:v>66.657397583629972</c:v>
                </c:pt>
                <c:pt idx="77">
                  <c:v>66.61169544946442</c:v>
                </c:pt>
                <c:pt idx="78">
                  <c:v>66.564950564720021</c:v>
                </c:pt>
                <c:pt idx="79">
                  <c:v>66.516878443840653</c:v>
                </c:pt>
                <c:pt idx="80">
                  <c:v>66.467176433566067</c:v>
                </c:pt>
                <c:pt idx="81">
                  <c:v>66.415526483103534</c:v>
                </c:pt>
                <c:pt idx="82">
                  <c:v>66.361598618829476</c:v>
                </c:pt>
                <c:pt idx="83">
                  <c:v>66.305055099997404</c:v>
                </c:pt>
                <c:pt idx="84">
                  <c:v>66.24555519705774</c:v>
                </c:pt>
                <c:pt idx="85">
                  <c:v>66.182760497193414</c:v>
                </c:pt>
                <c:pt idx="86">
                  <c:v>66.116340604970134</c:v>
                </c:pt>
                <c:pt idx="87">
                  <c:v>66.045979072437234</c:v>
                </c:pt>
                <c:pt idx="88">
                  <c:v>65.971379365604648</c:v>
                </c:pt>
                <c:pt idx="89">
                  <c:v>65.892270655847142</c:v>
                </c:pt>
                <c:pt idx="90">
                  <c:v>65.808413217834214</c:v>
                </c:pt>
                <c:pt idx="91">
                  <c:v>65.719603221633236</c:v>
                </c:pt>
                <c:pt idx="92">
                  <c:v>65.625676726165224</c:v>
                </c:pt>
                <c:pt idx="93">
                  <c:v>65.526512713461386</c:v>
                </c:pt>
                <c:pt idx="94">
                  <c:v>65.422035046186977</c:v>
                </c:pt>
                <c:pt idx="95">
                  <c:v>65.312213281610568</c:v>
                </c:pt>
                <c:pt idx="96">
                  <c:v>65.197062329790612</c:v>
                </c:pt>
                <c:pt idx="97">
                  <c:v>65.07664099807107</c:v>
                </c:pt>
                <c:pt idx="98">
                  <c:v>64.95104951398902</c:v>
                </c:pt>
                <c:pt idx="99">
                  <c:v>64.820426160911751</c:v>
                </c:pt>
                <c:pt idx="100">
                  <c:v>64.684943192544267</c:v>
                </c:pt>
                <c:pt idx="101">
                  <c:v>64.544802212384155</c:v>
                </c:pt>
                <c:pt idx="102">
                  <c:v>64.400229211913711</c:v>
                </c:pt>
                <c:pt idx="103">
                  <c:v>64.251469457537297</c:v>
                </c:pt>
                <c:pt idx="104">
                  <c:v>64.098782402596143</c:v>
                </c:pt>
                <c:pt idx="105">
                  <c:v>63.942436779408482</c:v>
                </c:pt>
                <c:pt idx="106">
                  <c:v>63.782705999672572</c:v>
                </c:pt>
                <c:pt idx="107">
                  <c:v>63.619863962226951</c:v>
                </c:pt>
                <c:pt idx="108">
                  <c:v>63.454181337358236</c:v>
                </c:pt>
                <c:pt idx="109">
                  <c:v>63.285922368478907</c:v>
                </c:pt>
                <c:pt idx="110">
                  <c:v>63.115342206490048</c:v>
                </c:pt>
                <c:pt idx="111">
                  <c:v>62.942684770433338</c:v>
                </c:pt>
                <c:pt idx="112">
                  <c:v>62.768181110600018</c:v>
                </c:pt>
                <c:pt idx="113">
                  <c:v>62.592048237186347</c:v>
                </c:pt>
                <c:pt idx="114">
                  <c:v>62.414488368646346</c:v>
                </c:pt>
                <c:pt idx="115">
                  <c:v>62.235688548661919</c:v>
                </c:pt>
                <c:pt idx="116">
                  <c:v>62.055820578567008</c:v>
                </c:pt>
                <c:pt idx="117">
                  <c:v>61.875041212515562</c:v>
                </c:pt>
                <c:pt idx="118">
                  <c:v>61.693492565063195</c:v>
                </c:pt>
                <c:pt idx="119">
                  <c:v>61.511302684575156</c:v>
                </c:pt>
                <c:pt idx="120">
                  <c:v>61.328586250484157</c:v>
                </c:pt>
                <c:pt idx="121">
                  <c:v>61.145445357487873</c:v>
                </c:pt>
                <c:pt idx="122">
                  <c:v>60.961970354969985</c:v>
                </c:pt>
                <c:pt idx="123">
                  <c:v>60.778240715003321</c:v>
                </c:pt>
                <c:pt idx="124">
                  <c:v>60.594325907074108</c:v>
                </c:pt>
                <c:pt idx="125">
                  <c:v>60.410286262038689</c:v>
                </c:pt>
                <c:pt idx="126">
                  <c:v>60.226173811724728</c:v>
                </c:pt>
                <c:pt idx="127">
                  <c:v>60.042033093992579</c:v>
                </c:pt>
                <c:pt idx="128">
                  <c:v>59.85790191598214</c:v>
                </c:pt>
                <c:pt idx="129">
                  <c:v>59.673812070710788</c:v>
                </c:pt>
                <c:pt idx="130">
                  <c:v>59.489790004193956</c:v>
                </c:pt>
                <c:pt idx="131">
                  <c:v>59.305857431876611</c:v>
                </c:pt>
                <c:pt idx="132">
                  <c:v>59.122031904437634</c:v>
                </c:pt>
                <c:pt idx="133">
                  <c:v>58.938327324007361</c:v>
                </c:pt>
                <c:pt idx="134">
                  <c:v>58.754754412565902</c:v>
                </c:pt>
                <c:pt idx="135">
                  <c:v>58.571321134809146</c:v>
                </c:pt>
                <c:pt idx="136">
                  <c:v>58.388033078116543</c:v>
                </c:pt>
                <c:pt idx="137">
                  <c:v>58.204893792464517</c:v>
                </c:pt>
                <c:pt idx="138">
                  <c:v>58.021905093229606</c:v>
                </c:pt>
                <c:pt idx="139">
                  <c:v>57.839067329841193</c:v>
                </c:pt>
                <c:pt idx="140">
                  <c:v>57.656379623194269</c:v>
                </c:pt>
                <c:pt idx="141">
                  <c:v>57.473840074637344</c:v>
                </c:pt>
                <c:pt idx="142">
                  <c:v>57.291445949220616</c:v>
                </c:pt>
                <c:pt idx="143">
                  <c:v>57.109193835738083</c:v>
                </c:pt>
                <c:pt idx="144">
                  <c:v>56.927079785931916</c:v>
                </c:pt>
                <c:pt idx="145">
                  <c:v>56.745099435055998</c:v>
                </c:pt>
                <c:pt idx="146">
                  <c:v>56.563248105822616</c:v>
                </c:pt>
                <c:pt idx="147">
                  <c:v>56.381520897585986</c:v>
                </c:pt>
                <c:pt idx="148">
                  <c:v>56.199912762451902</c:v>
                </c:pt>
                <c:pt idx="149">
                  <c:v>56.018418569845679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55944"/>
        <c:axId val="297656336"/>
      </c:scatterChart>
      <c:valAx>
        <c:axId val="297655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656336"/>
        <c:crosses val="autoZero"/>
        <c:crossBetween val="midCat"/>
      </c:valAx>
      <c:valAx>
        <c:axId val="297656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655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67.519000000000005</c:v>
                </c:pt>
                <c:pt idx="1">
                  <c:v>67.832999999999998</c:v>
                </c:pt>
                <c:pt idx="2">
                  <c:v>67.167000000000002</c:v>
                </c:pt>
                <c:pt idx="3">
                  <c:v>69</c:v>
                </c:pt>
                <c:pt idx="4">
                  <c:v>66.888999999999996</c:v>
                </c:pt>
                <c:pt idx="5">
                  <c:v>66.406999999999996</c:v>
                </c:pt>
                <c:pt idx="6">
                  <c:v>66.5</c:v>
                </c:pt>
                <c:pt idx="7">
                  <c:v>66.278000000000006</c:v>
                </c:pt>
                <c:pt idx="8">
                  <c:v>65.555999999999997</c:v>
                </c:pt>
                <c:pt idx="9">
                  <c:v>65.555999999999997</c:v>
                </c:pt>
                <c:pt idx="10">
                  <c:v>64.796000000000006</c:v>
                </c:pt>
                <c:pt idx="11">
                  <c:v>64.63</c:v>
                </c:pt>
                <c:pt idx="12">
                  <c:v>65.741</c:v>
                </c:pt>
                <c:pt idx="13">
                  <c:v>65.519000000000005</c:v>
                </c:pt>
                <c:pt idx="14">
                  <c:v>64.796000000000006</c:v>
                </c:pt>
                <c:pt idx="15">
                  <c:v>64.388999999999996</c:v>
                </c:pt>
                <c:pt idx="16">
                  <c:v>65.259</c:v>
                </c:pt>
                <c:pt idx="17">
                  <c:v>67.093000000000004</c:v>
                </c:pt>
                <c:pt idx="18">
                  <c:v>64.480999999999995</c:v>
                </c:pt>
                <c:pt idx="19">
                  <c:v>66.093000000000004</c:v>
                </c:pt>
                <c:pt idx="20">
                  <c:v>66.593000000000004</c:v>
                </c:pt>
                <c:pt idx="21">
                  <c:v>66</c:v>
                </c:pt>
                <c:pt idx="22">
                  <c:v>66.13</c:v>
                </c:pt>
                <c:pt idx="23">
                  <c:v>67.259</c:v>
                </c:pt>
                <c:pt idx="24">
                  <c:v>65.480999999999995</c:v>
                </c:pt>
                <c:pt idx="25">
                  <c:v>67.185000000000002</c:v>
                </c:pt>
                <c:pt idx="26">
                  <c:v>65.721999999999994</c:v>
                </c:pt>
                <c:pt idx="27">
                  <c:v>65.5</c:v>
                </c:pt>
                <c:pt idx="28">
                  <c:v>66.519000000000005</c:v>
                </c:pt>
                <c:pt idx="29">
                  <c:v>66.462999999999994</c:v>
                </c:pt>
                <c:pt idx="30">
                  <c:v>66.593000000000004</c:v>
                </c:pt>
                <c:pt idx="31">
                  <c:v>67.555999999999997</c:v>
                </c:pt>
                <c:pt idx="32">
                  <c:v>68.296000000000006</c:v>
                </c:pt>
                <c:pt idx="33">
                  <c:v>68.093000000000004</c:v>
                </c:pt>
                <c:pt idx="34">
                  <c:v>69.241</c:v>
                </c:pt>
                <c:pt idx="35">
                  <c:v>69.721999999999994</c:v>
                </c:pt>
                <c:pt idx="36">
                  <c:v>70.555999999999997</c:v>
                </c:pt>
                <c:pt idx="37">
                  <c:v>71.444000000000003</c:v>
                </c:pt>
                <c:pt idx="38">
                  <c:v>70.87</c:v>
                </c:pt>
                <c:pt idx="39">
                  <c:v>72.055999999999997</c:v>
                </c:pt>
                <c:pt idx="40">
                  <c:v>73.278000000000006</c:v>
                </c:pt>
                <c:pt idx="41">
                  <c:v>71.852000000000004</c:v>
                </c:pt>
                <c:pt idx="42">
                  <c:v>74.259</c:v>
                </c:pt>
                <c:pt idx="43">
                  <c:v>74.944000000000003</c:v>
                </c:pt>
                <c:pt idx="44">
                  <c:v>78.63</c:v>
                </c:pt>
                <c:pt idx="45">
                  <c:v>80.667000000000002</c:v>
                </c:pt>
                <c:pt idx="46">
                  <c:v>83.573999999999998</c:v>
                </c:pt>
                <c:pt idx="47">
                  <c:v>89.37</c:v>
                </c:pt>
                <c:pt idx="48">
                  <c:v>96.462999999999994</c:v>
                </c:pt>
                <c:pt idx="49">
                  <c:v>107.889</c:v>
                </c:pt>
                <c:pt idx="50">
                  <c:v>121.056</c:v>
                </c:pt>
                <c:pt idx="51">
                  <c:v>137.92599999999999</c:v>
                </c:pt>
                <c:pt idx="52">
                  <c:v>155.40700000000001</c:v>
                </c:pt>
                <c:pt idx="53">
                  <c:v>173.75899999999999</c:v>
                </c:pt>
                <c:pt idx="54">
                  <c:v>192.37</c:v>
                </c:pt>
                <c:pt idx="55">
                  <c:v>205.25899999999999</c:v>
                </c:pt>
                <c:pt idx="56">
                  <c:v>216.77799999999999</c:v>
                </c:pt>
                <c:pt idx="57">
                  <c:v>221.352</c:v>
                </c:pt>
                <c:pt idx="58">
                  <c:v>223.51900000000001</c:v>
                </c:pt>
                <c:pt idx="59">
                  <c:v>218.833</c:v>
                </c:pt>
                <c:pt idx="60">
                  <c:v>203.22200000000001</c:v>
                </c:pt>
                <c:pt idx="61">
                  <c:v>166.61099999999999</c:v>
                </c:pt>
                <c:pt idx="62">
                  <c:v>101.556</c:v>
                </c:pt>
                <c:pt idx="63">
                  <c:v>73.593000000000004</c:v>
                </c:pt>
                <c:pt idx="64">
                  <c:v>72.519000000000005</c:v>
                </c:pt>
                <c:pt idx="65">
                  <c:v>73.462999999999994</c:v>
                </c:pt>
                <c:pt idx="66">
                  <c:v>74</c:v>
                </c:pt>
                <c:pt idx="67">
                  <c:v>77.796000000000006</c:v>
                </c:pt>
                <c:pt idx="68">
                  <c:v>82.203999999999994</c:v>
                </c:pt>
                <c:pt idx="69">
                  <c:v>87.962999999999994</c:v>
                </c:pt>
                <c:pt idx="70">
                  <c:v>99.444000000000003</c:v>
                </c:pt>
                <c:pt idx="71">
                  <c:v>111.593</c:v>
                </c:pt>
                <c:pt idx="72">
                  <c:v>125.593</c:v>
                </c:pt>
                <c:pt idx="73">
                  <c:v>139.59299999999999</c:v>
                </c:pt>
                <c:pt idx="74">
                  <c:v>151.96299999999999</c:v>
                </c:pt>
                <c:pt idx="75">
                  <c:v>161.51900000000001</c:v>
                </c:pt>
                <c:pt idx="76">
                  <c:v>165.37</c:v>
                </c:pt>
                <c:pt idx="77">
                  <c:v>164.96299999999999</c:v>
                </c:pt>
                <c:pt idx="78">
                  <c:v>156.185</c:v>
                </c:pt>
                <c:pt idx="79">
                  <c:v>131.44399999999999</c:v>
                </c:pt>
                <c:pt idx="80">
                  <c:v>88.87</c:v>
                </c:pt>
                <c:pt idx="81">
                  <c:v>69.093000000000004</c:v>
                </c:pt>
                <c:pt idx="82">
                  <c:v>65.406999999999996</c:v>
                </c:pt>
                <c:pt idx="83">
                  <c:v>63.795999999999999</c:v>
                </c:pt>
                <c:pt idx="84">
                  <c:v>64.314999999999998</c:v>
                </c:pt>
                <c:pt idx="85">
                  <c:v>63.055999999999997</c:v>
                </c:pt>
                <c:pt idx="86">
                  <c:v>63.444000000000003</c:v>
                </c:pt>
                <c:pt idx="87">
                  <c:v>60.814999999999998</c:v>
                </c:pt>
                <c:pt idx="88">
                  <c:v>63.63</c:v>
                </c:pt>
                <c:pt idx="89">
                  <c:v>62.889000000000003</c:v>
                </c:pt>
                <c:pt idx="90">
                  <c:v>64.352000000000004</c:v>
                </c:pt>
                <c:pt idx="91">
                  <c:v>65.203999999999994</c:v>
                </c:pt>
                <c:pt idx="92">
                  <c:v>64.37</c:v>
                </c:pt>
                <c:pt idx="93">
                  <c:v>66.037000000000006</c:v>
                </c:pt>
                <c:pt idx="94">
                  <c:v>64.888999999999996</c:v>
                </c:pt>
                <c:pt idx="95">
                  <c:v>66.167000000000002</c:v>
                </c:pt>
                <c:pt idx="96">
                  <c:v>66.778000000000006</c:v>
                </c:pt>
                <c:pt idx="97">
                  <c:v>67.37</c:v>
                </c:pt>
                <c:pt idx="98">
                  <c:v>68.037000000000006</c:v>
                </c:pt>
                <c:pt idx="99">
                  <c:v>67.814999999999998</c:v>
                </c:pt>
                <c:pt idx="100">
                  <c:v>68.278000000000006</c:v>
                </c:pt>
                <c:pt idx="101">
                  <c:v>68.203999999999994</c:v>
                </c:pt>
                <c:pt idx="102">
                  <c:v>68.573999999999998</c:v>
                </c:pt>
                <c:pt idx="103">
                  <c:v>71.741</c:v>
                </c:pt>
                <c:pt idx="104">
                  <c:v>74.203999999999994</c:v>
                </c:pt>
                <c:pt idx="105">
                  <c:v>79.314999999999998</c:v>
                </c:pt>
                <c:pt idx="106">
                  <c:v>81.852000000000004</c:v>
                </c:pt>
                <c:pt idx="107">
                  <c:v>86.5</c:v>
                </c:pt>
                <c:pt idx="108">
                  <c:v>88.259</c:v>
                </c:pt>
                <c:pt idx="109">
                  <c:v>90.980999999999995</c:v>
                </c:pt>
                <c:pt idx="110">
                  <c:v>88.703999999999994</c:v>
                </c:pt>
                <c:pt idx="111">
                  <c:v>87.703999999999994</c:v>
                </c:pt>
                <c:pt idx="112">
                  <c:v>81.926000000000002</c:v>
                </c:pt>
                <c:pt idx="113">
                  <c:v>76.296000000000006</c:v>
                </c:pt>
                <c:pt idx="114">
                  <c:v>70.388999999999996</c:v>
                </c:pt>
                <c:pt idx="115">
                  <c:v>64.63</c:v>
                </c:pt>
                <c:pt idx="116">
                  <c:v>62.777999999999999</c:v>
                </c:pt>
                <c:pt idx="117">
                  <c:v>61.332999999999998</c:v>
                </c:pt>
                <c:pt idx="118">
                  <c:v>63.37</c:v>
                </c:pt>
                <c:pt idx="119">
                  <c:v>63.573999999999998</c:v>
                </c:pt>
                <c:pt idx="120">
                  <c:v>63.259</c:v>
                </c:pt>
                <c:pt idx="121">
                  <c:v>61.481000000000002</c:v>
                </c:pt>
                <c:pt idx="122">
                  <c:v>59.963000000000001</c:v>
                </c:pt>
                <c:pt idx="123">
                  <c:v>61.036999999999999</c:v>
                </c:pt>
                <c:pt idx="124">
                  <c:v>58.981000000000002</c:v>
                </c:pt>
                <c:pt idx="125">
                  <c:v>59.648000000000003</c:v>
                </c:pt>
                <c:pt idx="126">
                  <c:v>59.814999999999998</c:v>
                </c:pt>
                <c:pt idx="127">
                  <c:v>60.481000000000002</c:v>
                </c:pt>
                <c:pt idx="128">
                  <c:v>61.832999999999998</c:v>
                </c:pt>
                <c:pt idx="129">
                  <c:v>63.389000000000003</c:v>
                </c:pt>
                <c:pt idx="130">
                  <c:v>65.537000000000006</c:v>
                </c:pt>
                <c:pt idx="131">
                  <c:v>67.13</c:v>
                </c:pt>
                <c:pt idx="132">
                  <c:v>70.832999999999998</c:v>
                </c:pt>
                <c:pt idx="133">
                  <c:v>72.111000000000004</c:v>
                </c:pt>
                <c:pt idx="134">
                  <c:v>70.944000000000003</c:v>
                </c:pt>
                <c:pt idx="135">
                  <c:v>70.593000000000004</c:v>
                </c:pt>
                <c:pt idx="136">
                  <c:v>69</c:v>
                </c:pt>
                <c:pt idx="137">
                  <c:v>65.852000000000004</c:v>
                </c:pt>
                <c:pt idx="138">
                  <c:v>63.426000000000002</c:v>
                </c:pt>
                <c:pt idx="139">
                  <c:v>59.926000000000002</c:v>
                </c:pt>
                <c:pt idx="140">
                  <c:v>59.610999999999997</c:v>
                </c:pt>
                <c:pt idx="141">
                  <c:v>58.389000000000003</c:v>
                </c:pt>
                <c:pt idx="142">
                  <c:v>56.314999999999998</c:v>
                </c:pt>
                <c:pt idx="143">
                  <c:v>55.593000000000004</c:v>
                </c:pt>
                <c:pt idx="144">
                  <c:v>57.167000000000002</c:v>
                </c:pt>
                <c:pt idx="145">
                  <c:v>57</c:v>
                </c:pt>
                <c:pt idx="146">
                  <c:v>57.055999999999997</c:v>
                </c:pt>
                <c:pt idx="147">
                  <c:v>56.926000000000002</c:v>
                </c:pt>
                <c:pt idx="148">
                  <c:v>56.481000000000002</c:v>
                </c:pt>
                <c:pt idx="149">
                  <c:v>56.573999999999998</c:v>
                </c:pt>
                <c:pt idx="150">
                  <c:v>55.667000000000002</c:v>
                </c:pt>
                <c:pt idx="151">
                  <c:v>56.555999999999997</c:v>
                </c:pt>
                <c:pt idx="152">
                  <c:v>57.148000000000003</c:v>
                </c:pt>
                <c:pt idx="153">
                  <c:v>54.944000000000003</c:v>
                </c:pt>
                <c:pt idx="154">
                  <c:v>56.148000000000003</c:v>
                </c:pt>
                <c:pt idx="155">
                  <c:v>56.741</c:v>
                </c:pt>
                <c:pt idx="156">
                  <c:v>56.351999999999997</c:v>
                </c:pt>
                <c:pt idx="157">
                  <c:v>55.741</c:v>
                </c:pt>
                <c:pt idx="158">
                  <c:v>55.055999999999997</c:v>
                </c:pt>
                <c:pt idx="159">
                  <c:v>54.87</c:v>
                </c:pt>
                <c:pt idx="160">
                  <c:v>55.37</c:v>
                </c:pt>
                <c:pt idx="161">
                  <c:v>55.573999999999998</c:v>
                </c:pt>
                <c:pt idx="162">
                  <c:v>56.63</c:v>
                </c:pt>
                <c:pt idx="163">
                  <c:v>56.777999999999999</c:v>
                </c:pt>
                <c:pt idx="164">
                  <c:v>55.073999999999998</c:v>
                </c:pt>
                <c:pt idx="165">
                  <c:v>55.277999999999999</c:v>
                </c:pt>
                <c:pt idx="166">
                  <c:v>55.851999999999997</c:v>
                </c:pt>
                <c:pt idx="167">
                  <c:v>56.222000000000001</c:v>
                </c:pt>
                <c:pt idx="168">
                  <c:v>56.110999999999997</c:v>
                </c:pt>
                <c:pt idx="169">
                  <c:v>56.13</c:v>
                </c:pt>
                <c:pt idx="170">
                  <c:v>54.814999999999998</c:v>
                </c:pt>
                <c:pt idx="171">
                  <c:v>55.351999999999997</c:v>
                </c:pt>
                <c:pt idx="172">
                  <c:v>55.722000000000001</c:v>
                </c:pt>
                <c:pt idx="173">
                  <c:v>55.036999999999999</c:v>
                </c:pt>
                <c:pt idx="174">
                  <c:v>55.167000000000002</c:v>
                </c:pt>
                <c:pt idx="175">
                  <c:v>55.277999999999999</c:v>
                </c:pt>
                <c:pt idx="176">
                  <c:v>55.110999999999997</c:v>
                </c:pt>
                <c:pt idx="177">
                  <c:v>55.777999999999999</c:v>
                </c:pt>
                <c:pt idx="178">
                  <c:v>56.704000000000001</c:v>
                </c:pt>
                <c:pt idx="179">
                  <c:v>54.906999999999996</c:v>
                </c:pt>
                <c:pt idx="180">
                  <c:v>55.444000000000003</c:v>
                </c:pt>
                <c:pt idx="181">
                  <c:v>55.685000000000002</c:v>
                </c:pt>
                <c:pt idx="182">
                  <c:v>56.795999999999999</c:v>
                </c:pt>
                <c:pt idx="183">
                  <c:v>55.314999999999998</c:v>
                </c:pt>
                <c:pt idx="184">
                  <c:v>54.055999999999997</c:v>
                </c:pt>
                <c:pt idx="185">
                  <c:v>55.314999999999998</c:v>
                </c:pt>
                <c:pt idx="186">
                  <c:v>54.204000000000001</c:v>
                </c:pt>
                <c:pt idx="187">
                  <c:v>53.795999999999999</c:v>
                </c:pt>
                <c:pt idx="188">
                  <c:v>52.981000000000002</c:v>
                </c:pt>
                <c:pt idx="189">
                  <c:v>52.704000000000001</c:v>
                </c:pt>
                <c:pt idx="190">
                  <c:v>51.667000000000002</c:v>
                </c:pt>
                <c:pt idx="191">
                  <c:v>52.648000000000003</c:v>
                </c:pt>
                <c:pt idx="192">
                  <c:v>52.667000000000002</c:v>
                </c:pt>
                <c:pt idx="193">
                  <c:v>52.795999999999999</c:v>
                </c:pt>
                <c:pt idx="194">
                  <c:v>53.889000000000003</c:v>
                </c:pt>
                <c:pt idx="195">
                  <c:v>53.204000000000001</c:v>
                </c:pt>
                <c:pt idx="196">
                  <c:v>53.295999999999999</c:v>
                </c:pt>
                <c:pt idx="197">
                  <c:v>54</c:v>
                </c:pt>
                <c:pt idx="198">
                  <c:v>52.055999999999997</c:v>
                </c:pt>
                <c:pt idx="199">
                  <c:v>53.332999999999998</c:v>
                </c:pt>
                <c:pt idx="200">
                  <c:v>52.5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69.870928893339098</c:v>
                </c:pt>
                <c:pt idx="23">
                  <c:v>69.796018189673447</c:v>
                </c:pt>
                <c:pt idx="24">
                  <c:v>69.721235997832778</c:v>
                </c:pt>
                <c:pt idx="25">
                  <c:v>69.646592637089384</c:v>
                </c:pt>
                <c:pt idx="26">
                  <c:v>69.572099213533107</c:v>
                </c:pt>
                <c:pt idx="27">
                  <c:v>69.497767674393998</c:v>
                </c:pt>
                <c:pt idx="28">
                  <c:v>69.42361086537143</c:v>
                </c:pt>
                <c:pt idx="29">
                  <c:v>69.349642591529403</c:v>
                </c:pt>
                <c:pt idx="30">
                  <c:v>69.275877684759308</c:v>
                </c:pt>
                <c:pt idx="31">
                  <c:v>69.202332093174959</c:v>
                </c:pt>
                <c:pt idx="32">
                  <c:v>69.129023065148459</c:v>
                </c:pt>
                <c:pt idx="33">
                  <c:v>69.055969745545156</c:v>
                </c:pt>
                <c:pt idx="34">
                  <c:v>68.983195463048773</c:v>
                </c:pt>
                <c:pt idx="35">
                  <c:v>68.910736449885505</c:v>
                </c:pt>
                <c:pt idx="36">
                  <c:v>68.838673135232384</c:v>
                </c:pt>
                <c:pt idx="37">
                  <c:v>68.767234305520319</c:v>
                </c:pt>
                <c:pt idx="38">
                  <c:v>68.697116914314222</c:v>
                </c:pt>
                <c:pt idx="39">
                  <c:v>68.630388620207995</c:v>
                </c:pt>
                <c:pt idx="40">
                  <c:v>68.572820017319387</c:v>
                </c:pt>
                <c:pt idx="41">
                  <c:v>68.539376014984796</c:v>
                </c:pt>
                <c:pt idx="42">
                  <c:v>68.565916535223977</c:v>
                </c:pt>
                <c:pt idx="43">
                  <c:v>68.73152613269616</c:v>
                </c:pt>
                <c:pt idx="44">
                  <c:v>69.19604174555603</c:v>
                </c:pt>
                <c:pt idx="45">
                  <c:v>70.253876667836138</c:v>
                </c:pt>
                <c:pt idx="46">
                  <c:v>72.395301754108104</c:v>
                </c:pt>
                <c:pt idx="47">
                  <c:v>76.349057735153735</c:v>
                </c:pt>
                <c:pt idx="48">
                  <c:v>83.060461932601157</c:v>
                </c:pt>
                <c:pt idx="49">
                  <c:v>93.550466196175933</c:v>
                </c:pt>
                <c:pt idx="50">
                  <c:v>108.62218496798565</c:v>
                </c:pt>
                <c:pt idx="51">
                  <c:v>128.44407617221756</c:v>
                </c:pt>
                <c:pt idx="52">
                  <c:v>152.13078227740303</c:v>
                </c:pt>
                <c:pt idx="53">
                  <c:v>177.51826229663726</c:v>
                </c:pt>
                <c:pt idx="54">
                  <c:v>201.32686389121264</c:v>
                </c:pt>
                <c:pt idx="55">
                  <c:v>219.78657452351624</c:v>
                </c:pt>
                <c:pt idx="56">
                  <c:v>229.5922485499008</c:v>
                </c:pt>
                <c:pt idx="57">
                  <c:v>228.86438899534264</c:v>
                </c:pt>
                <c:pt idx="58">
                  <c:v>217.73334475006826</c:v>
                </c:pt>
                <c:pt idx="59">
                  <c:v>198.29810229810008</c:v>
                </c:pt>
                <c:pt idx="60">
                  <c:v>173.97770732617414</c:v>
                </c:pt>
                <c:pt idx="61">
                  <c:v>148.5306525120082</c:v>
                </c:pt>
                <c:pt idx="62">
                  <c:v>125.12881602213857</c:v>
                </c:pt>
                <c:pt idx="63">
                  <c:v>105.79511066396529</c:v>
                </c:pt>
                <c:pt idx="64">
                  <c:v>91.316741196398368</c:v>
                </c:pt>
                <c:pt idx="65">
                  <c:v>81.549889808347316</c:v>
                </c:pt>
                <c:pt idx="66">
                  <c:v>75.925216066628579</c:v>
                </c:pt>
                <c:pt idx="67">
                  <c:v>73.955458697747616</c:v>
                </c:pt>
                <c:pt idx="68">
                  <c:v>75.583791488869835</c:v>
                </c:pt>
                <c:pt idx="69">
                  <c:v>81.244109700892835</c:v>
                </c:pt>
                <c:pt idx="70">
                  <c:v>91.543203938506849</c:v>
                </c:pt>
                <c:pt idx="71">
                  <c:v>106.58829759552268</c:v>
                </c:pt>
                <c:pt idx="72">
                  <c:v>125.20769703073773</c:v>
                </c:pt>
                <c:pt idx="73">
                  <c:v>144.5397110456413</c:v>
                </c:pt>
                <c:pt idx="74">
                  <c:v>160.45595108957045</c:v>
                </c:pt>
                <c:pt idx="75">
                  <c:v>168.88100119724504</c:v>
                </c:pt>
                <c:pt idx="76">
                  <c:v>167.44625883297428</c:v>
                </c:pt>
                <c:pt idx="77">
                  <c:v>156.55091835922173</c:v>
                </c:pt>
                <c:pt idx="78">
                  <c:v>139.17476158989001</c:v>
                </c:pt>
                <c:pt idx="79">
                  <c:v>119.5570241534956</c:v>
                </c:pt>
                <c:pt idx="80">
                  <c:v>101.5343770277361</c:v>
                </c:pt>
                <c:pt idx="81">
                  <c:v>87.414226348537511</c:v>
                </c:pt>
                <c:pt idx="82">
                  <c:v>77.771864537791558</c:v>
                </c:pt>
                <c:pt idx="83">
                  <c:v>71.961025948273161</c:v>
                </c:pt>
                <c:pt idx="84">
                  <c:v>68.843029365460026</c:v>
                </c:pt>
                <c:pt idx="85">
                  <c:v>67.338799032383605</c:v>
                </c:pt>
                <c:pt idx="86">
                  <c:v>66.67435948342235</c:v>
                </c:pt>
                <c:pt idx="87">
                  <c:v>66.392773435062708</c:v>
                </c:pt>
                <c:pt idx="88">
                  <c:v>66.264070341847244</c:v>
                </c:pt>
                <c:pt idx="89">
                  <c:v>66.187683963376543</c:v>
                </c:pt>
                <c:pt idx="90">
                  <c:v>66.124882079406675</c:v>
                </c:pt>
                <c:pt idx="91">
                  <c:v>66.062322150284089</c:v>
                </c:pt>
                <c:pt idx="92">
                  <c:v>65.995764200631328</c:v>
                </c:pt>
                <c:pt idx="93">
                  <c:v>65.923879730494704</c:v>
                </c:pt>
                <c:pt idx="94">
                  <c:v>65.846283696791602</c:v>
                </c:pt>
                <c:pt idx="95">
                  <c:v>65.763256750572296</c:v>
                </c:pt>
                <c:pt idx="96">
                  <c:v>65.676641221214908</c:v>
                </c:pt>
                <c:pt idx="97">
                  <c:v>65.592831613587279</c:v>
                </c:pt>
                <c:pt idx="98">
                  <c:v>65.530251610171732</c:v>
                </c:pt>
                <c:pt idx="99">
                  <c:v>65.534848111809339</c:v>
                </c:pt>
                <c:pt idx="100">
                  <c:v>65.705763174126233</c:v>
                </c:pt>
                <c:pt idx="101">
                  <c:v>66.225642787029344</c:v>
                </c:pt>
                <c:pt idx="102">
                  <c:v>67.374060709867095</c:v>
                </c:pt>
                <c:pt idx="103">
                  <c:v>69.485686523646791</c:v>
                </c:pt>
                <c:pt idx="104">
                  <c:v>72.818451668999415</c:v>
                </c:pt>
                <c:pt idx="105">
                  <c:v>77.344230947433459</c:v>
                </c:pt>
                <c:pt idx="106">
                  <c:v>82.558153535569517</c:v>
                </c:pt>
                <c:pt idx="107">
                  <c:v>87.461294549035088</c:v>
                </c:pt>
                <c:pt idx="108">
                  <c:v>90.822671075791618</c:v>
                </c:pt>
                <c:pt idx="109">
                  <c:v>91.6559037618118</c:v>
                </c:pt>
                <c:pt idx="110">
                  <c:v>89.664883565507068</c:v>
                </c:pt>
                <c:pt idx="111">
                  <c:v>85.385637345406408</c:v>
                </c:pt>
                <c:pt idx="112">
                  <c:v>79.932405410540795</c:v>
                </c:pt>
                <c:pt idx="113">
                  <c:v>74.511018396910657</c:v>
                </c:pt>
                <c:pt idx="114">
                  <c:v>69.987292970073867</c:v>
                </c:pt>
                <c:pt idx="115">
                  <c:v>66.711246285235646</c:v>
                </c:pt>
                <c:pt idx="116">
                  <c:v>64.602306343629763</c:v>
                </c:pt>
                <c:pt idx="117">
                  <c:v>63.360552990349092</c:v>
                </c:pt>
                <c:pt idx="118">
                  <c:v>62.658849682784876</c:v>
                </c:pt>
                <c:pt idx="119">
                  <c:v>62.24593772420085</c:v>
                </c:pt>
                <c:pt idx="120">
                  <c:v>61.967236073271337</c:v>
                </c:pt>
                <c:pt idx="121">
                  <c:v>61.742954458302272</c:v>
                </c:pt>
                <c:pt idx="122">
                  <c:v>61.537822049168213</c:v>
                </c:pt>
                <c:pt idx="123">
                  <c:v>61.338663517925028</c:v>
                </c:pt>
                <c:pt idx="124">
                  <c:v>61.142988684799946</c:v>
                </c:pt>
                <c:pt idx="125">
                  <c:v>60.958253327993567</c:v>
                </c:pt>
                <c:pt idx="126">
                  <c:v>60.814842071411952</c:v>
                </c:pt>
                <c:pt idx="127">
                  <c:v>60.799084569696703</c:v>
                </c:pt>
                <c:pt idx="128">
                  <c:v>61.100967511489763</c:v>
                </c:pt>
                <c:pt idx="129">
                  <c:v>62.029308823736365</c:v>
                </c:pt>
                <c:pt idx="130">
                  <c:v>63.899086071561101</c:v>
                </c:pt>
                <c:pt idx="131">
                  <c:v>66.739070651550193</c:v>
                </c:pt>
                <c:pt idx="132">
                  <c:v>69.977106770191014</c:v>
                </c:pt>
                <c:pt idx="133">
                  <c:v>72.467857003440571</c:v>
                </c:pt>
                <c:pt idx="134">
                  <c:v>73.067293083212505</c:v>
                </c:pt>
                <c:pt idx="135">
                  <c:v>71.401576436331609</c:v>
                </c:pt>
                <c:pt idx="136">
                  <c:v>68.142688250051037</c:v>
                </c:pt>
                <c:pt idx="137">
                  <c:v>64.520600591744596</c:v>
                </c:pt>
                <c:pt idx="138">
                  <c:v>61.543244663646981</c:v>
                </c:pt>
                <c:pt idx="139">
                  <c:v>59.579762590434278</c:v>
                </c:pt>
                <c:pt idx="140">
                  <c:v>58.476148274650257</c:v>
                </c:pt>
                <c:pt idx="141">
                  <c:v>57.896133873529621</c:v>
                </c:pt>
                <c:pt idx="142">
                  <c:v>57.563115086867363</c:v>
                </c:pt>
                <c:pt idx="143">
                  <c:v>57.323332612610372</c:v>
                </c:pt>
                <c:pt idx="144">
                  <c:v>57.112214803257395</c:v>
                </c:pt>
                <c:pt idx="145">
                  <c:v>56.908371015170637</c:v>
                </c:pt>
                <c:pt idx="146">
                  <c:v>56.706089037722485</c:v>
                </c:pt>
                <c:pt idx="147">
                  <c:v>56.504124428925401</c:v>
                </c:pt>
                <c:pt idx="148">
                  <c:v>56.302255019720207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69.870928893339098</c:v>
                </c:pt>
                <c:pt idx="23">
                  <c:v>69.796018189673433</c:v>
                </c:pt>
                <c:pt idx="24">
                  <c:v>69.721235997832693</c:v>
                </c:pt>
                <c:pt idx="25">
                  <c:v>69.646592637088688</c:v>
                </c:pt>
                <c:pt idx="26">
                  <c:v>69.572099213527537</c:v>
                </c:pt>
                <c:pt idx="27">
                  <c:v>69.497767674352644</c:v>
                </c:pt>
                <c:pt idx="28">
                  <c:v>69.423610865084555</c:v>
                </c:pt>
                <c:pt idx="29">
                  <c:v>69.349642589667923</c:v>
                </c:pt>
                <c:pt idx="30">
                  <c:v>69.275877673462688</c:v>
                </c:pt>
                <c:pt idx="31">
                  <c:v>69.202332029058354</c:v>
                </c:pt>
                <c:pt idx="32">
                  <c:v>69.129022724801274</c:v>
                </c:pt>
                <c:pt idx="33">
                  <c:v>69.055968055868092</c:v>
                </c:pt>
                <c:pt idx="34">
                  <c:v>68.983187617647616</c:v>
                </c:pt>
                <c:pt idx="35">
                  <c:v>68.910702381112543</c:v>
                </c:pt>
                <c:pt idx="36">
                  <c:v>68.838534769762873</c:v>
                </c:pt>
                <c:pt idx="37">
                  <c:v>68.766708737608127</c:v>
                </c:pt>
                <c:pt idx="38">
                  <c:v>68.695249847519776</c:v>
                </c:pt>
                <c:pt idx="39">
                  <c:v>68.624185349126321</c:v>
                </c:pt>
                <c:pt idx="40">
                  <c:v>68.5535442552398</c:v>
                </c:pt>
                <c:pt idx="41">
                  <c:v>68.4833574155886</c:v>
                </c:pt>
                <c:pt idx="42">
                  <c:v>68.413657586385582</c:v>
                </c:pt>
                <c:pt idx="43">
                  <c:v>68.344479493978668</c:v>
                </c:pt>
                <c:pt idx="44">
                  <c:v>68.275859890508684</c:v>
                </c:pt>
                <c:pt idx="45">
                  <c:v>68.207837599133697</c:v>
                </c:pt>
                <c:pt idx="46">
                  <c:v>68.140453545966665</c:v>
                </c:pt>
                <c:pt idx="47">
                  <c:v>68.073750775410403</c:v>
                </c:pt>
                <c:pt idx="48">
                  <c:v>68.00777444505799</c:v>
                </c:pt>
                <c:pt idx="49">
                  <c:v>67.942571795758326</c:v>
                </c:pt>
                <c:pt idx="50">
                  <c:v>67.878192091822129</c:v>
                </c:pt>
                <c:pt idx="51">
                  <c:v>67.814686525670652</c:v>
                </c:pt>
                <c:pt idx="52">
                  <c:v>67.752108080506673</c:v>
                </c:pt>
                <c:pt idx="53">
                  <c:v>67.690511343830408</c:v>
                </c:pt>
                <c:pt idx="54">
                  <c:v>67.629952263839542</c:v>
                </c:pt>
                <c:pt idx="55">
                  <c:v>67.570487839967655</c:v>
                </c:pt>
                <c:pt idx="56">
                  <c:v>67.512175738051667</c:v>
                </c:pt>
                <c:pt idx="57">
                  <c:v>67.455073819917189</c:v>
                </c:pt>
                <c:pt idx="58">
                  <c:v>67.399239576574175</c:v>
                </c:pt>
                <c:pt idx="59">
                  <c:v>67.344729453787124</c:v>
                </c:pt>
                <c:pt idx="60">
                  <c:v>67.291598058596321</c:v>
                </c:pt>
                <c:pt idx="61">
                  <c:v>67.239897235508224</c:v>
                </c:pt>
                <c:pt idx="62">
                  <c:v>67.189675001652105</c:v>
                </c:pt>
                <c:pt idx="63">
                  <c:v>67.140974331335954</c:v>
                </c:pt>
                <c:pt idx="64">
                  <c:v>67.093831782264232</c:v>
                </c:pt>
                <c:pt idx="65">
                  <c:v>67.0482759583535</c:v>
                </c:pt>
                <c:pt idx="66">
                  <c:v>67.004325807748984</c:v>
                </c:pt>
                <c:pt idx="67">
                  <c:v>66.961988759458592</c:v>
                </c:pt>
                <c:pt idx="68">
                  <c:v>66.921258708113427</c:v>
                </c:pt>
                <c:pt idx="69">
                  <c:v>66.882113863834746</c:v>
                </c:pt>
                <c:pt idx="70">
                  <c:v>66.844514493083366</c:v>
                </c:pt>
                <c:pt idx="71">
                  <c:v>66.80840058665224</c:v>
                </c:pt>
                <c:pt idx="72">
                  <c:v>66.773689502489958</c:v>
                </c:pt>
                <c:pt idx="73">
                  <c:v>66.74027364352672</c:v>
                </c:pt>
                <c:pt idx="74">
                  <c:v>66.708018243654891</c:v>
                </c:pt>
                <c:pt idx="75">
                  <c:v>66.676759347845319</c:v>
                </c:pt>
                <c:pt idx="76">
                  <c:v>66.646302084197657</c:v>
                </c:pt>
                <c:pt idx="77">
                  <c:v>66.616419335474191</c:v>
                </c:pt>
                <c:pt idx="78">
                  <c:v>66.586850924126352</c:v>
                </c:pt>
                <c:pt idx="79">
                  <c:v>66.557303426663552</c:v>
                </c:pt>
                <c:pt idx="80">
                  <c:v>66.527450729101901</c:v>
                </c:pt>
                <c:pt idx="81">
                  <c:v>66.496935423963976</c:v>
                </c:pt>
                <c:pt idx="82">
                  <c:v>66.465371129971658</c:v>
                </c:pt>
                <c:pt idx="83">
                  <c:v>66.432345787753775</c:v>
                </c:pt>
                <c:pt idx="84">
                  <c:v>66.397425948806074</c:v>
                </c:pt>
                <c:pt idx="85">
                  <c:v>66.360162031616781</c:v>
                </c:pt>
                <c:pt idx="86">
                  <c:v>66.320094470218962</c:v>
                </c:pt>
                <c:pt idx="87">
                  <c:v>66.276760629222878</c:v>
                </c:pt>
                <c:pt idx="88">
                  <c:v>66.229702309131397</c:v>
                </c:pt>
                <c:pt idx="89">
                  <c:v>66.178473620434488</c:v>
                </c:pt>
                <c:pt idx="90">
                  <c:v>66.122648968710322</c:v>
                </c:pt>
                <c:pt idx="91">
                  <c:v>66.061830869479877</c:v>
                </c:pt>
                <c:pt idx="92">
                  <c:v>65.995657303808841</c:v>
                </c:pt>
                <c:pt idx="93">
                  <c:v>65.923808335335565</c:v>
                </c:pt>
                <c:pt idx="94">
                  <c:v>65.846011736705492</c:v>
                </c:pt>
                <c:pt idx="95">
                  <c:v>65.762047416852752</c:v>
                </c:pt>
                <c:pt idx="96">
                  <c:v>65.671750497168262</c:v>
                </c:pt>
                <c:pt idx="97">
                  <c:v>65.575012950069933</c:v>
                </c:pt>
                <c:pt idx="98">
                  <c:v>65.471783782790553</c:v>
                </c:pt>
                <c:pt idx="99">
                  <c:v>65.362067817055546</c:v>
                </c:pt>
                <c:pt idx="100">
                  <c:v>65.245923176822032</c:v>
                </c:pt>
                <c:pt idx="101">
                  <c:v>65.123457647336352</c:v>
                </c:pt>
                <c:pt idx="102">
                  <c:v>64.994824106603886</c:v>
                </c:pt>
                <c:pt idx="103">
                  <c:v>64.86021525351434</c:v>
                </c:pt>
                <c:pt idx="104">
                  <c:v>64.719857865284538</c:v>
                </c:pt>
                <c:pt idx="105">
                  <c:v>64.574006811747239</c:v>
                </c:pt>
                <c:pt idx="106">
                  <c:v>64.422939037448373</c:v>
                </c:pt>
                <c:pt idx="107">
                  <c:v>64.266947697224438</c:v>
                </c:pt>
                <c:pt idx="108">
                  <c:v>64.106336599867845</c:v>
                </c:pt>
                <c:pt idx="109">
                  <c:v>63.941415080528202</c:v>
                </c:pt>
                <c:pt idx="110">
                  <c:v>63.772493388205007</c:v>
                </c:pt>
                <c:pt idx="111">
                  <c:v>63.599878642153101</c:v>
                </c:pt>
                <c:pt idx="112">
                  <c:v>63.423871381789368</c:v>
                </c:pt>
                <c:pt idx="113">
                  <c:v>63.24476270974457</c:v>
                </c:pt>
                <c:pt idx="114">
                  <c:v>63.062832007533828</c:v>
                </c:pt>
                <c:pt idx="115">
                  <c:v>62.878345187985687</c:v>
                </c:pt>
                <c:pt idx="116">
                  <c:v>62.691553437814719</c:v>
                </c:pt>
                <c:pt idx="117">
                  <c:v>62.502692397067953</c:v>
                </c:pt>
                <c:pt idx="118">
                  <c:v>62.311981719012124</c:v>
                </c:pt>
                <c:pt idx="119">
                  <c:v>62.119624953698406</c:v>
                </c:pt>
                <c:pt idx="120">
                  <c:v>61.925809700290365</c:v>
                </c:pt>
                <c:pt idx="121">
                  <c:v>61.730707976664704</c:v>
                </c:pt>
                <c:pt idx="122">
                  <c:v>61.534476759262034</c:v>
                </c:pt>
                <c:pt idx="123">
                  <c:v>61.33725865123106</c:v>
                </c:pt>
                <c:pt idx="124">
                  <c:v>61.139182642217165</c:v>
                </c:pt>
                <c:pt idx="125">
                  <c:v>60.940364928422603</c:v>
                </c:pt>
                <c:pt idx="126">
                  <c:v>60.740909766612958</c:v>
                </c:pt>
                <c:pt idx="127">
                  <c:v>60.540910340428546</c:v>
                </c:pt>
                <c:pt idx="128">
                  <c:v>60.340449621601238</c:v>
                </c:pt>
                <c:pt idx="129">
                  <c:v>60.139601212435601</c:v>
                </c:pt>
                <c:pt idx="130">
                  <c:v>59.938430159180704</c:v>
                </c:pt>
                <c:pt idx="131">
                  <c:v>59.736993728710615</c:v>
                </c:pt>
                <c:pt idx="132">
                  <c:v>59.535342143275145</c:v>
                </c:pt>
                <c:pt idx="133">
                  <c:v>59.333519270018272</c:v>
                </c:pt>
                <c:pt idx="134">
                  <c:v>59.13156326353208</c:v>
                </c:pt>
                <c:pt idx="135">
                  <c:v>58.929507160964434</c:v>
                </c:pt>
                <c:pt idx="136">
                  <c:v>58.727379430173016</c:v>
                </c:pt>
                <c:pt idx="137">
                  <c:v>58.525204472158507</c:v>
                </c:pt>
                <c:pt idx="138">
                  <c:v>58.323003079553345</c:v>
                </c:pt>
                <c:pt idx="139">
                  <c:v>58.120792853324332</c:v>
                </c:pt>
                <c:pt idx="140">
                  <c:v>57.918588580097484</c:v>
                </c:pt>
                <c:pt idx="141">
                  <c:v>57.716402572658197</c:v>
                </c:pt>
                <c:pt idx="142">
                  <c:v>57.514244976240867</c:v>
                </c:pt>
                <c:pt idx="143">
                  <c:v>57.312124043219079</c:v>
                </c:pt>
                <c:pt idx="144">
                  <c:v>57.110046378755975</c:v>
                </c:pt>
                <c:pt idx="145">
                  <c:v>56.908017159886739</c:v>
                </c:pt>
                <c:pt idx="146">
                  <c:v>56.706040330392582</c:v>
                </c:pt>
                <c:pt idx="147">
                  <c:v>56.504118773696106</c:v>
                </c:pt>
                <c:pt idx="148">
                  <c:v>56.302254465868664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57120"/>
        <c:axId val="297657512"/>
      </c:scatterChart>
      <c:valAx>
        <c:axId val="297657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657512"/>
        <c:crosses val="autoZero"/>
        <c:crossBetween val="midCat"/>
      </c:valAx>
      <c:valAx>
        <c:axId val="297657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65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67.352000000000004</c:v>
                </c:pt>
                <c:pt idx="1">
                  <c:v>67.167000000000002</c:v>
                </c:pt>
                <c:pt idx="2">
                  <c:v>67.314999999999998</c:v>
                </c:pt>
                <c:pt idx="3">
                  <c:v>66.037000000000006</c:v>
                </c:pt>
                <c:pt idx="4">
                  <c:v>66.906999999999996</c:v>
                </c:pt>
                <c:pt idx="5">
                  <c:v>66.519000000000005</c:v>
                </c:pt>
                <c:pt idx="6">
                  <c:v>65.63</c:v>
                </c:pt>
                <c:pt idx="7">
                  <c:v>65.019000000000005</c:v>
                </c:pt>
                <c:pt idx="8">
                  <c:v>64.759</c:v>
                </c:pt>
                <c:pt idx="9">
                  <c:v>65.37</c:v>
                </c:pt>
                <c:pt idx="10">
                  <c:v>64.852000000000004</c:v>
                </c:pt>
                <c:pt idx="11">
                  <c:v>64.406999999999996</c:v>
                </c:pt>
                <c:pt idx="12">
                  <c:v>64.906999999999996</c:v>
                </c:pt>
                <c:pt idx="13">
                  <c:v>65.241</c:v>
                </c:pt>
                <c:pt idx="14">
                  <c:v>64.185000000000002</c:v>
                </c:pt>
                <c:pt idx="15">
                  <c:v>64.647999999999996</c:v>
                </c:pt>
                <c:pt idx="16">
                  <c:v>64.593000000000004</c:v>
                </c:pt>
                <c:pt idx="17">
                  <c:v>65.778000000000006</c:v>
                </c:pt>
                <c:pt idx="18">
                  <c:v>65.406999999999996</c:v>
                </c:pt>
                <c:pt idx="19">
                  <c:v>64.888999999999996</c:v>
                </c:pt>
                <c:pt idx="20">
                  <c:v>66.352000000000004</c:v>
                </c:pt>
                <c:pt idx="21">
                  <c:v>65.519000000000005</c:v>
                </c:pt>
                <c:pt idx="22">
                  <c:v>65.647999999999996</c:v>
                </c:pt>
                <c:pt idx="23">
                  <c:v>64.537000000000006</c:v>
                </c:pt>
                <c:pt idx="24">
                  <c:v>64.778000000000006</c:v>
                </c:pt>
                <c:pt idx="25">
                  <c:v>66.314999999999998</c:v>
                </c:pt>
                <c:pt idx="26">
                  <c:v>64.037000000000006</c:v>
                </c:pt>
                <c:pt idx="27">
                  <c:v>64.406999999999996</c:v>
                </c:pt>
                <c:pt idx="28">
                  <c:v>65.221999999999994</c:v>
                </c:pt>
                <c:pt idx="29">
                  <c:v>66.073999999999998</c:v>
                </c:pt>
                <c:pt idx="30">
                  <c:v>65.685000000000002</c:v>
                </c:pt>
                <c:pt idx="31">
                  <c:v>67.278000000000006</c:v>
                </c:pt>
                <c:pt idx="32">
                  <c:v>66.721999999999994</c:v>
                </c:pt>
                <c:pt idx="33">
                  <c:v>66.832999999999998</c:v>
                </c:pt>
                <c:pt idx="34">
                  <c:v>66.814999999999998</c:v>
                </c:pt>
                <c:pt idx="35">
                  <c:v>69.296000000000006</c:v>
                </c:pt>
                <c:pt idx="36">
                  <c:v>69.278000000000006</c:v>
                </c:pt>
                <c:pt idx="37">
                  <c:v>69.241</c:v>
                </c:pt>
                <c:pt idx="38">
                  <c:v>69.888999999999996</c:v>
                </c:pt>
                <c:pt idx="39">
                  <c:v>70.832999999999998</c:v>
                </c:pt>
                <c:pt idx="40">
                  <c:v>71.519000000000005</c:v>
                </c:pt>
                <c:pt idx="41">
                  <c:v>72.019000000000005</c:v>
                </c:pt>
                <c:pt idx="42">
                  <c:v>73.037000000000006</c:v>
                </c:pt>
                <c:pt idx="43">
                  <c:v>73.741</c:v>
                </c:pt>
                <c:pt idx="44">
                  <c:v>73.906999999999996</c:v>
                </c:pt>
                <c:pt idx="45">
                  <c:v>76.721999999999994</c:v>
                </c:pt>
                <c:pt idx="46">
                  <c:v>79.63</c:v>
                </c:pt>
                <c:pt idx="47">
                  <c:v>83.667000000000002</c:v>
                </c:pt>
                <c:pt idx="48">
                  <c:v>90.203999999999994</c:v>
                </c:pt>
                <c:pt idx="49">
                  <c:v>97.147999999999996</c:v>
                </c:pt>
                <c:pt idx="50">
                  <c:v>105.648</c:v>
                </c:pt>
                <c:pt idx="51">
                  <c:v>120.759</c:v>
                </c:pt>
                <c:pt idx="52">
                  <c:v>137.27799999999999</c:v>
                </c:pt>
                <c:pt idx="53">
                  <c:v>155.74100000000001</c:v>
                </c:pt>
                <c:pt idx="54">
                  <c:v>172.98099999999999</c:v>
                </c:pt>
                <c:pt idx="55">
                  <c:v>189.46299999999999</c:v>
                </c:pt>
                <c:pt idx="56">
                  <c:v>205.09299999999999</c:v>
                </c:pt>
                <c:pt idx="57">
                  <c:v>213.51900000000001</c:v>
                </c:pt>
                <c:pt idx="58">
                  <c:v>219.815</c:v>
                </c:pt>
                <c:pt idx="59">
                  <c:v>222.72200000000001</c:v>
                </c:pt>
                <c:pt idx="60">
                  <c:v>218.27799999999999</c:v>
                </c:pt>
                <c:pt idx="61">
                  <c:v>207.5</c:v>
                </c:pt>
                <c:pt idx="62">
                  <c:v>180.03700000000001</c:v>
                </c:pt>
                <c:pt idx="63">
                  <c:v>123.51900000000001</c:v>
                </c:pt>
                <c:pt idx="64">
                  <c:v>78.555999999999997</c:v>
                </c:pt>
                <c:pt idx="65">
                  <c:v>73.944000000000003</c:v>
                </c:pt>
                <c:pt idx="66">
                  <c:v>74.203999999999994</c:v>
                </c:pt>
                <c:pt idx="67">
                  <c:v>75.037000000000006</c:v>
                </c:pt>
                <c:pt idx="68">
                  <c:v>77.796000000000006</c:v>
                </c:pt>
                <c:pt idx="69">
                  <c:v>80.221999999999994</c:v>
                </c:pt>
                <c:pt idx="70">
                  <c:v>85.667000000000002</c:v>
                </c:pt>
                <c:pt idx="71">
                  <c:v>94.019000000000005</c:v>
                </c:pt>
                <c:pt idx="72">
                  <c:v>105.111</c:v>
                </c:pt>
                <c:pt idx="73">
                  <c:v>119.611</c:v>
                </c:pt>
                <c:pt idx="74">
                  <c:v>133.05600000000001</c:v>
                </c:pt>
                <c:pt idx="75">
                  <c:v>145.24100000000001</c:v>
                </c:pt>
                <c:pt idx="76">
                  <c:v>155.01900000000001</c:v>
                </c:pt>
                <c:pt idx="77">
                  <c:v>162.667</c:v>
                </c:pt>
                <c:pt idx="78">
                  <c:v>165.87</c:v>
                </c:pt>
                <c:pt idx="79">
                  <c:v>162.03700000000001</c:v>
                </c:pt>
                <c:pt idx="80">
                  <c:v>150.42599999999999</c:v>
                </c:pt>
                <c:pt idx="81">
                  <c:v>117.111</c:v>
                </c:pt>
                <c:pt idx="82">
                  <c:v>77.167000000000002</c:v>
                </c:pt>
                <c:pt idx="83">
                  <c:v>66.314999999999998</c:v>
                </c:pt>
                <c:pt idx="84">
                  <c:v>63.87</c:v>
                </c:pt>
                <c:pt idx="85">
                  <c:v>63.5</c:v>
                </c:pt>
                <c:pt idx="86">
                  <c:v>63.018999999999998</c:v>
                </c:pt>
                <c:pt idx="87">
                  <c:v>62.536999999999999</c:v>
                </c:pt>
                <c:pt idx="88">
                  <c:v>62.110999999999997</c:v>
                </c:pt>
                <c:pt idx="89">
                  <c:v>62.518999999999998</c:v>
                </c:pt>
                <c:pt idx="90">
                  <c:v>62.926000000000002</c:v>
                </c:pt>
                <c:pt idx="91">
                  <c:v>64</c:v>
                </c:pt>
                <c:pt idx="92">
                  <c:v>64.073999999999998</c:v>
                </c:pt>
                <c:pt idx="93">
                  <c:v>64.667000000000002</c:v>
                </c:pt>
                <c:pt idx="94">
                  <c:v>65.462999999999994</c:v>
                </c:pt>
                <c:pt idx="95">
                  <c:v>66.037000000000006</c:v>
                </c:pt>
                <c:pt idx="96">
                  <c:v>65.296000000000006</c:v>
                </c:pt>
                <c:pt idx="97">
                  <c:v>64.462999999999994</c:v>
                </c:pt>
                <c:pt idx="98">
                  <c:v>66.073999999999998</c:v>
                </c:pt>
                <c:pt idx="99">
                  <c:v>66.241</c:v>
                </c:pt>
                <c:pt idx="100">
                  <c:v>66.037000000000006</c:v>
                </c:pt>
                <c:pt idx="101">
                  <c:v>67.093000000000004</c:v>
                </c:pt>
                <c:pt idx="102">
                  <c:v>67.203999999999994</c:v>
                </c:pt>
                <c:pt idx="103">
                  <c:v>67.406999999999996</c:v>
                </c:pt>
                <c:pt idx="104">
                  <c:v>67.611000000000004</c:v>
                </c:pt>
                <c:pt idx="105">
                  <c:v>69.962999999999994</c:v>
                </c:pt>
                <c:pt idx="106">
                  <c:v>71.462999999999994</c:v>
                </c:pt>
                <c:pt idx="107">
                  <c:v>74.537000000000006</c:v>
                </c:pt>
                <c:pt idx="108">
                  <c:v>77.259</c:v>
                </c:pt>
                <c:pt idx="109">
                  <c:v>78.111000000000004</c:v>
                </c:pt>
                <c:pt idx="110">
                  <c:v>79.055999999999997</c:v>
                </c:pt>
                <c:pt idx="111">
                  <c:v>80.980999999999995</c:v>
                </c:pt>
                <c:pt idx="112">
                  <c:v>79.037000000000006</c:v>
                </c:pt>
                <c:pt idx="113">
                  <c:v>76.926000000000002</c:v>
                </c:pt>
                <c:pt idx="114">
                  <c:v>72</c:v>
                </c:pt>
                <c:pt idx="115">
                  <c:v>68.352000000000004</c:v>
                </c:pt>
                <c:pt idx="116">
                  <c:v>65.814999999999998</c:v>
                </c:pt>
                <c:pt idx="117">
                  <c:v>63.37</c:v>
                </c:pt>
                <c:pt idx="118">
                  <c:v>60.944000000000003</c:v>
                </c:pt>
                <c:pt idx="119">
                  <c:v>59.741</c:v>
                </c:pt>
                <c:pt idx="120">
                  <c:v>59.463000000000001</c:v>
                </c:pt>
                <c:pt idx="121">
                  <c:v>59.555999999999997</c:v>
                </c:pt>
                <c:pt idx="122">
                  <c:v>58.722000000000001</c:v>
                </c:pt>
                <c:pt idx="123">
                  <c:v>59.463000000000001</c:v>
                </c:pt>
                <c:pt idx="124">
                  <c:v>58.13</c:v>
                </c:pt>
                <c:pt idx="125">
                  <c:v>57.073999999999998</c:v>
                </c:pt>
                <c:pt idx="126">
                  <c:v>58.073999999999998</c:v>
                </c:pt>
                <c:pt idx="127">
                  <c:v>58.685000000000002</c:v>
                </c:pt>
                <c:pt idx="128">
                  <c:v>57.889000000000003</c:v>
                </c:pt>
                <c:pt idx="129">
                  <c:v>59.981000000000002</c:v>
                </c:pt>
                <c:pt idx="130">
                  <c:v>59.259</c:v>
                </c:pt>
                <c:pt idx="131">
                  <c:v>59.814999999999998</c:v>
                </c:pt>
                <c:pt idx="132">
                  <c:v>62.926000000000002</c:v>
                </c:pt>
                <c:pt idx="133">
                  <c:v>63.573999999999998</c:v>
                </c:pt>
                <c:pt idx="134">
                  <c:v>64.296000000000006</c:v>
                </c:pt>
                <c:pt idx="135">
                  <c:v>65.741</c:v>
                </c:pt>
                <c:pt idx="136">
                  <c:v>64.778000000000006</c:v>
                </c:pt>
                <c:pt idx="137">
                  <c:v>66.019000000000005</c:v>
                </c:pt>
                <c:pt idx="138">
                  <c:v>64.537000000000006</c:v>
                </c:pt>
                <c:pt idx="139">
                  <c:v>62.018999999999998</c:v>
                </c:pt>
                <c:pt idx="140">
                  <c:v>57.648000000000003</c:v>
                </c:pt>
                <c:pt idx="141">
                  <c:v>57.667000000000002</c:v>
                </c:pt>
                <c:pt idx="142">
                  <c:v>55.148000000000003</c:v>
                </c:pt>
                <c:pt idx="143">
                  <c:v>55.648000000000003</c:v>
                </c:pt>
                <c:pt idx="144">
                  <c:v>55.5</c:v>
                </c:pt>
                <c:pt idx="145">
                  <c:v>55.073999999999998</c:v>
                </c:pt>
                <c:pt idx="146">
                  <c:v>55.777999999999999</c:v>
                </c:pt>
                <c:pt idx="147">
                  <c:v>56.148000000000003</c:v>
                </c:pt>
                <c:pt idx="148">
                  <c:v>55.851999999999997</c:v>
                </c:pt>
                <c:pt idx="149">
                  <c:v>55.37</c:v>
                </c:pt>
                <c:pt idx="150">
                  <c:v>56.406999999999996</c:v>
                </c:pt>
                <c:pt idx="151">
                  <c:v>56.222000000000001</c:v>
                </c:pt>
                <c:pt idx="152">
                  <c:v>55.073999999999998</c:v>
                </c:pt>
                <c:pt idx="153">
                  <c:v>55.63</c:v>
                </c:pt>
                <c:pt idx="154">
                  <c:v>55.167000000000002</c:v>
                </c:pt>
                <c:pt idx="155">
                  <c:v>54.741</c:v>
                </c:pt>
                <c:pt idx="156">
                  <c:v>55.167000000000002</c:v>
                </c:pt>
                <c:pt idx="157">
                  <c:v>54.832999999999998</c:v>
                </c:pt>
                <c:pt idx="158">
                  <c:v>54.722000000000001</c:v>
                </c:pt>
                <c:pt idx="159">
                  <c:v>55.777999999999999</c:v>
                </c:pt>
                <c:pt idx="160">
                  <c:v>55.018999999999998</c:v>
                </c:pt>
                <c:pt idx="161">
                  <c:v>54.389000000000003</c:v>
                </c:pt>
                <c:pt idx="162">
                  <c:v>53.944000000000003</c:v>
                </c:pt>
                <c:pt idx="163">
                  <c:v>52.87</c:v>
                </c:pt>
                <c:pt idx="164">
                  <c:v>54.073999999999998</c:v>
                </c:pt>
                <c:pt idx="165">
                  <c:v>53.685000000000002</c:v>
                </c:pt>
                <c:pt idx="166">
                  <c:v>54.222000000000001</c:v>
                </c:pt>
                <c:pt idx="167">
                  <c:v>53.314999999999998</c:v>
                </c:pt>
                <c:pt idx="168">
                  <c:v>54.093000000000004</c:v>
                </c:pt>
                <c:pt idx="169">
                  <c:v>53.63</c:v>
                </c:pt>
                <c:pt idx="170">
                  <c:v>54.704000000000001</c:v>
                </c:pt>
                <c:pt idx="171">
                  <c:v>53.555999999999997</c:v>
                </c:pt>
                <c:pt idx="172">
                  <c:v>55.259</c:v>
                </c:pt>
                <c:pt idx="173">
                  <c:v>54.444000000000003</c:v>
                </c:pt>
                <c:pt idx="174">
                  <c:v>53.832999999999998</c:v>
                </c:pt>
                <c:pt idx="175">
                  <c:v>54.63</c:v>
                </c:pt>
                <c:pt idx="176">
                  <c:v>54.351999999999997</c:v>
                </c:pt>
                <c:pt idx="177">
                  <c:v>53.741</c:v>
                </c:pt>
                <c:pt idx="178">
                  <c:v>53.204000000000001</c:v>
                </c:pt>
                <c:pt idx="179">
                  <c:v>52.704000000000001</c:v>
                </c:pt>
                <c:pt idx="180">
                  <c:v>53.241</c:v>
                </c:pt>
                <c:pt idx="181">
                  <c:v>52.795999999999999</c:v>
                </c:pt>
                <c:pt idx="182">
                  <c:v>53.963000000000001</c:v>
                </c:pt>
                <c:pt idx="183">
                  <c:v>53.518999999999998</c:v>
                </c:pt>
                <c:pt idx="184">
                  <c:v>52.63</c:v>
                </c:pt>
                <c:pt idx="185">
                  <c:v>54.036999999999999</c:v>
                </c:pt>
                <c:pt idx="186">
                  <c:v>52.185000000000002</c:v>
                </c:pt>
                <c:pt idx="187">
                  <c:v>52.277999999999999</c:v>
                </c:pt>
                <c:pt idx="188">
                  <c:v>52.148000000000003</c:v>
                </c:pt>
                <c:pt idx="189">
                  <c:v>50.777999999999999</c:v>
                </c:pt>
                <c:pt idx="190">
                  <c:v>51.832999999999998</c:v>
                </c:pt>
                <c:pt idx="191">
                  <c:v>51.351999999999997</c:v>
                </c:pt>
                <c:pt idx="192">
                  <c:v>51.610999999999997</c:v>
                </c:pt>
                <c:pt idx="193">
                  <c:v>51.481000000000002</c:v>
                </c:pt>
                <c:pt idx="194">
                  <c:v>51.185000000000002</c:v>
                </c:pt>
                <c:pt idx="195">
                  <c:v>51.722000000000001</c:v>
                </c:pt>
                <c:pt idx="196">
                  <c:v>52.518999999999998</c:v>
                </c:pt>
                <c:pt idx="197">
                  <c:v>51.777999999999999</c:v>
                </c:pt>
                <c:pt idx="198">
                  <c:v>51.685000000000002</c:v>
                </c:pt>
                <c:pt idx="199">
                  <c:v>53.241</c:v>
                </c:pt>
                <c:pt idx="200">
                  <c:v>52.426000000000002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68.698892451998432</c:v>
                </c:pt>
                <c:pt idx="23">
                  <c:v>68.643329462107801</c:v>
                </c:pt>
                <c:pt idx="24">
                  <c:v>68.587851866579271</c:v>
                </c:pt>
                <c:pt idx="25">
                  <c:v>68.532466086903057</c:v>
                </c:pt>
                <c:pt idx="26">
                  <c:v>68.47717898436791</c:v>
                </c:pt>
                <c:pt idx="27">
                  <c:v>68.421997884429587</c:v>
                </c:pt>
                <c:pt idx="28">
                  <c:v>68.366930601724789</c:v>
                </c:pt>
                <c:pt idx="29">
                  <c:v>68.31198546630992</c:v>
                </c:pt>
                <c:pt idx="30">
                  <c:v>68.257171354556803</c:v>
                </c:pt>
                <c:pt idx="31">
                  <c:v>68.202497741171243</c:v>
                </c:pt>
                <c:pt idx="32">
                  <c:v>68.14797484381549</c:v>
                </c:pt>
                <c:pt idx="33">
                  <c:v>68.093614147085233</c:v>
                </c:pt>
                <c:pt idx="34">
                  <c:v>68.039430372961277</c:v>
                </c:pt>
                <c:pt idx="35">
                  <c:v>67.985448579983327</c:v>
                </c:pt>
                <c:pt idx="36">
                  <c:v>67.931728149959213</c:v>
                </c:pt>
                <c:pt idx="37">
                  <c:v>67.878438314440743</c:v>
                </c:pt>
                <c:pt idx="38">
                  <c:v>67.826079096751272</c:v>
                </c:pt>
                <c:pt idx="39">
                  <c:v>67.776080243257439</c:v>
                </c:pt>
                <c:pt idx="40">
                  <c:v>67.73230116867586</c:v>
                </c:pt>
                <c:pt idx="41">
                  <c:v>67.704487636854381</c:v>
                </c:pt>
                <c:pt idx="42">
                  <c:v>67.715562544801855</c:v>
                </c:pt>
                <c:pt idx="43">
                  <c:v>67.815589846051111</c:v>
                </c:pt>
                <c:pt idx="44">
                  <c:v>68.105765947983926</c:v>
                </c:pt>
                <c:pt idx="45">
                  <c:v>68.774629075053113</c:v>
                </c:pt>
                <c:pt idx="46">
                  <c:v>70.144096530879153</c:v>
                </c:pt>
                <c:pt idx="47">
                  <c:v>72.713624916332961</c:v>
                </c:pt>
                <c:pt idx="48">
                  <c:v>77.177713950114892</c:v>
                </c:pt>
                <c:pt idx="49">
                  <c:v>84.38049834780233</c:v>
                </c:pt>
                <c:pt idx="50">
                  <c:v>95.17138006446028</c:v>
                </c:pt>
                <c:pt idx="51">
                  <c:v>110.1485708537751</c:v>
                </c:pt>
                <c:pt idx="52">
                  <c:v>129.32658942691893</c:v>
                </c:pt>
                <c:pt idx="53">
                  <c:v>151.82610997659592</c:v>
                </c:pt>
                <c:pt idx="54">
                  <c:v>175.72855762702542</c:v>
                </c:pt>
                <c:pt idx="55">
                  <c:v>198.22596931989628</c:v>
                </c:pt>
                <c:pt idx="56">
                  <c:v>216.11004182790128</c:v>
                </c:pt>
                <c:pt idx="57">
                  <c:v>226.50500529494735</c:v>
                </c:pt>
                <c:pt idx="58">
                  <c:v>227.61995095431777</c:v>
                </c:pt>
                <c:pt idx="59">
                  <c:v>219.25095934489931</c:v>
                </c:pt>
                <c:pt idx="60">
                  <c:v>202.83971334103762</c:v>
                </c:pt>
                <c:pt idx="61">
                  <c:v>181.06556753809522</c:v>
                </c:pt>
                <c:pt idx="62">
                  <c:v>157.12996745894364</c:v>
                </c:pt>
                <c:pt idx="63">
                  <c:v>133.99664398502506</c:v>
                </c:pt>
                <c:pt idx="64">
                  <c:v>113.8350824653546</c:v>
                </c:pt>
                <c:pt idx="65">
                  <c:v>97.802492357716289</c:v>
                </c:pt>
                <c:pt idx="66">
                  <c:v>86.159617374500414</c:v>
                </c:pt>
                <c:pt idx="67">
                  <c:v>78.614269211770505</c:v>
                </c:pt>
                <c:pt idx="68">
                  <c:v>74.748405900287423</c:v>
                </c:pt>
                <c:pt idx="69">
                  <c:v>74.389006144457895</c:v>
                </c:pt>
                <c:pt idx="70">
                  <c:v>77.794224727046327</c:v>
                </c:pt>
                <c:pt idx="71">
                  <c:v>85.539406999672423</c:v>
                </c:pt>
                <c:pt idx="72">
                  <c:v>98.048497349801181</c:v>
                </c:pt>
                <c:pt idx="73">
                  <c:v>114.87952978629846</c:v>
                </c:pt>
                <c:pt idx="74">
                  <c:v>134.10636335371618</c:v>
                </c:pt>
                <c:pt idx="75">
                  <c:v>152.27128417093724</c:v>
                </c:pt>
                <c:pt idx="76">
                  <c:v>165.20533315118246</c:v>
                </c:pt>
                <c:pt idx="77">
                  <c:v>169.50996784558941</c:v>
                </c:pt>
                <c:pt idx="78">
                  <c:v>163.97486833099873</c:v>
                </c:pt>
                <c:pt idx="79">
                  <c:v>150.11303632378309</c:v>
                </c:pt>
                <c:pt idx="80">
                  <c:v>131.48347995931334</c:v>
                </c:pt>
                <c:pt idx="81">
                  <c:v>112.20916076295437</c:v>
                </c:pt>
                <c:pt idx="82">
                  <c:v>95.526131721613538</c:v>
                </c:pt>
                <c:pt idx="83">
                  <c:v>83.038643613536223</c:v>
                </c:pt>
                <c:pt idx="84">
                  <c:v>74.816312984578545</c:v>
                </c:pt>
                <c:pt idx="85">
                  <c:v>70.000851100007324</c:v>
                </c:pt>
                <c:pt idx="86">
                  <c:v>67.466604469405297</c:v>
                </c:pt>
                <c:pt idx="87">
                  <c:v>66.24909051450183</c:v>
                </c:pt>
                <c:pt idx="88">
                  <c:v>65.695911036636261</c:v>
                </c:pt>
                <c:pt idx="89">
                  <c:v>65.437301032507108</c:v>
                </c:pt>
                <c:pt idx="90">
                  <c:v>65.292785620024006</c:v>
                </c:pt>
                <c:pt idx="91">
                  <c:v>65.18533064497467</c:v>
                </c:pt>
                <c:pt idx="92">
                  <c:v>65.085892059645701</c:v>
                </c:pt>
                <c:pt idx="93">
                  <c:v>64.984766144852642</c:v>
                </c:pt>
                <c:pt idx="94">
                  <c:v>64.879246960698126</c:v>
                </c:pt>
                <c:pt idx="95">
                  <c:v>64.769316454880709</c:v>
                </c:pt>
                <c:pt idx="96">
                  <c:v>64.657003375175918</c:v>
                </c:pt>
                <c:pt idx="97">
                  <c:v>64.54790221003752</c:v>
                </c:pt>
                <c:pt idx="98">
                  <c:v>64.454886094982072</c:v>
                </c:pt>
                <c:pt idx="99">
                  <c:v>64.404510443848451</c:v>
                </c:pt>
                <c:pt idx="100">
                  <c:v>64.445878370220669</c:v>
                </c:pt>
                <c:pt idx="101">
                  <c:v>64.659491642819461</c:v>
                </c:pt>
                <c:pt idx="102">
                  <c:v>65.160053625245411</c:v>
                </c:pt>
                <c:pt idx="103">
                  <c:v>66.084076830995983</c:v>
                </c:pt>
                <c:pt idx="104">
                  <c:v>67.554023106350272</c:v>
                </c:pt>
                <c:pt idx="105">
                  <c:v>69.619162204788836</c:v>
                </c:pt>
                <c:pt idx="106">
                  <c:v>72.189180115886899</c:v>
                </c:pt>
                <c:pt idx="107">
                  <c:v>74.99247857810866</c:v>
                </c:pt>
                <c:pt idx="108">
                  <c:v>77.594246162610844</c:v>
                </c:pt>
                <c:pt idx="109">
                  <c:v>79.490027039747886</c:v>
                </c:pt>
                <c:pt idx="110">
                  <c:v>80.252808023266425</c:v>
                </c:pt>
                <c:pt idx="111">
                  <c:v>79.676182748594954</c:v>
                </c:pt>
                <c:pt idx="112">
                  <c:v>77.848110399754248</c:v>
                </c:pt>
                <c:pt idx="113">
                  <c:v>75.119305221229311</c:v>
                </c:pt>
                <c:pt idx="114">
                  <c:v>71.981821925478414</c:v>
                </c:pt>
                <c:pt idx="115">
                  <c:v>68.915311844631063</c:v>
                </c:pt>
                <c:pt idx="116">
                  <c:v>66.266180536352181</c:v>
                </c:pt>
                <c:pt idx="117">
                  <c:v>64.198172409726624</c:v>
                </c:pt>
                <c:pt idx="118">
                  <c:v>62.712950941757583</c:v>
                </c:pt>
                <c:pt idx="119">
                  <c:v>61.710730075250289</c:v>
                </c:pt>
                <c:pt idx="120">
                  <c:v>61.055405975051407</c:v>
                </c:pt>
                <c:pt idx="121">
                  <c:v>60.62089059135387</c:v>
                </c:pt>
                <c:pt idx="122">
                  <c:v>60.312559114160607</c:v>
                </c:pt>
                <c:pt idx="123">
                  <c:v>60.069698480169436</c:v>
                </c:pt>
                <c:pt idx="124">
                  <c:v>59.858728796546607</c:v>
                </c:pt>
                <c:pt idx="125">
                  <c:v>59.665430806994621</c:v>
                </c:pt>
                <c:pt idx="126">
                  <c:v>59.491376919682416</c:v>
                </c:pt>
                <c:pt idx="127">
                  <c:v>59.357219971118781</c:v>
                </c:pt>
                <c:pt idx="128">
                  <c:v>59.312457205663058</c:v>
                </c:pt>
                <c:pt idx="129">
                  <c:v>59.44513116068272</c:v>
                </c:pt>
                <c:pt idx="130">
                  <c:v>59.875671079516437</c:v>
                </c:pt>
                <c:pt idx="131">
                  <c:v>60.714830245403697</c:v>
                </c:pt>
                <c:pt idx="132">
                  <c:v>61.98116746282539</c:v>
                </c:pt>
                <c:pt idx="133">
                  <c:v>63.513332282580087</c:v>
                </c:pt>
                <c:pt idx="134">
                  <c:v>64.949697337265675</c:v>
                </c:pt>
                <c:pt idx="135">
                  <c:v>65.83322673034894</c:v>
                </c:pt>
                <c:pt idx="136">
                  <c:v>65.815163595077721</c:v>
                </c:pt>
                <c:pt idx="137">
                  <c:v>64.836988009066417</c:v>
                </c:pt>
                <c:pt idx="138">
                  <c:v>63.162570494718864</c:v>
                </c:pt>
                <c:pt idx="139">
                  <c:v>61.236706965470319</c:v>
                </c:pt>
                <c:pt idx="140">
                  <c:v>59.472334950913393</c:v>
                </c:pt>
                <c:pt idx="141">
                  <c:v>58.103123786849643</c:v>
                </c:pt>
                <c:pt idx="142">
                  <c:v>57.164236312783487</c:v>
                </c:pt>
                <c:pt idx="143">
                  <c:v>56.565843121983896</c:v>
                </c:pt>
                <c:pt idx="144">
                  <c:v>56.18376710503987</c:v>
                </c:pt>
                <c:pt idx="145">
                  <c:v>55.916422305676647</c:v>
                </c:pt>
                <c:pt idx="146">
                  <c:v>55.700919219970558</c:v>
                </c:pt>
                <c:pt idx="147">
                  <c:v>55.505651235628505</c:v>
                </c:pt>
                <c:pt idx="148">
                  <c:v>55.317315964235888</c:v>
                </c:pt>
                <c:pt idx="149">
                  <c:v>55.131142994300887</c:v>
                </c:pt>
                <c:pt idx="150">
                  <c:v>54.945656229942081</c:v>
                </c:pt>
                <c:pt idx="151">
                  <c:v>54.760454960712735</c:v>
                </c:pt>
                <c:pt idx="152">
                  <c:v>54.575439021842875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68.698892451998432</c:v>
                </c:pt>
                <c:pt idx="23">
                  <c:v>68.643329462107772</c:v>
                </c:pt>
                <c:pt idx="24">
                  <c:v>68.58785186657903</c:v>
                </c:pt>
                <c:pt idx="25">
                  <c:v>68.532466086901266</c:v>
                </c:pt>
                <c:pt idx="26">
                  <c:v>68.477178984355476</c:v>
                </c:pt>
                <c:pt idx="27">
                  <c:v>68.421997884348158</c:v>
                </c:pt>
                <c:pt idx="28">
                  <c:v>68.366930601222577</c:v>
                </c:pt>
                <c:pt idx="29">
                  <c:v>68.311985463394066</c:v>
                </c:pt>
                <c:pt idx="30">
                  <c:v>68.257171338619543</c:v>
                </c:pt>
                <c:pt idx="31">
                  <c:v>68.202497659168372</c:v>
                </c:pt>
                <c:pt idx="32">
                  <c:v>68.147974446612821</c:v>
                </c:pt>
                <c:pt idx="33">
                  <c:v>68.093612335899323</c:v>
                </c:pt>
                <c:pt idx="34">
                  <c:v>68.039422598296625</c:v>
                </c:pt>
                <c:pt idx="35">
                  <c:v>67.985417162741328</c:v>
                </c:pt>
                <c:pt idx="36">
                  <c:v>67.931608635016929</c:v>
                </c:pt>
                <c:pt idx="37">
                  <c:v>67.87801031410298</c:v>
                </c:pt>
                <c:pt idx="38">
                  <c:v>67.824636204921632</c:v>
                </c:pt>
                <c:pt idx="39">
                  <c:v>67.771501026582456</c:v>
                </c:pt>
                <c:pt idx="40">
                  <c:v>67.718620215084314</c:v>
                </c:pt>
                <c:pt idx="41">
                  <c:v>67.666009919274543</c:v>
                </c:pt>
                <c:pt idx="42">
                  <c:v>67.613686988687022</c:v>
                </c:pt>
                <c:pt idx="43">
                  <c:v>67.561668951681682</c:v>
                </c:pt>
                <c:pt idx="44">
                  <c:v>67.509973982088979</c:v>
                </c:pt>
                <c:pt idx="45">
                  <c:v>67.458620852319811</c:v>
                </c:pt>
                <c:pt idx="46">
                  <c:v>67.407628870636458</c:v>
                </c:pt>
                <c:pt idx="47">
                  <c:v>67.357017799992548</c:v>
                </c:pt>
                <c:pt idx="48">
                  <c:v>67.306807755541087</c:v>
                </c:pt>
                <c:pt idx="49">
                  <c:v>67.257019077579685</c:v>
                </c:pt>
                <c:pt idx="50">
                  <c:v>67.20767217635823</c:v>
                </c:pt>
                <c:pt idx="51">
                  <c:v>67.158787344817625</c:v>
                </c:pt>
                <c:pt idx="52">
                  <c:v>67.110384534968873</c:v>
                </c:pt>
                <c:pt idx="53">
                  <c:v>67.062483093270288</c:v>
                </c:pt>
                <c:pt idx="54">
                  <c:v>67.015101450028666</c:v>
                </c:pt>
                <c:pt idx="55">
                  <c:v>66.968256757559487</c:v>
                </c:pt>
                <c:pt idx="56">
                  <c:v>66.921964471610295</c:v>
                </c:pt>
                <c:pt idx="57">
                  <c:v>66.87623787041413</c:v>
                </c:pt>
                <c:pt idx="58">
                  <c:v>66.831087505727581</c:v>
                </c:pt>
                <c:pt idx="59">
                  <c:v>66.786520580365703</c:v>
                </c:pt>
                <c:pt idx="60">
                  <c:v>66.742540247125589</c:v>
                </c:pt>
                <c:pt idx="61">
                  <c:v>66.699144824646197</c:v>
                </c:pt>
                <c:pt idx="62">
                  <c:v>66.656326926758226</c:v>
                </c:pt>
                <c:pt idx="63">
                  <c:v>66.614072503301728</c:v>
                </c:pt>
                <c:pt idx="64">
                  <c:v>66.572359792315197</c:v>
                </c:pt>
                <c:pt idx="65">
                  <c:v>66.531158186007332</c:v>
                </c:pt>
                <c:pt idx="66">
                  <c:v>66.490427016093747</c:v>
                </c:pt>
                <c:pt idx="67">
                  <c:v>66.450114267982656</c:v>
                </c:pt>
                <c:pt idx="68">
                  <c:v>66.410155237983659</c:v>
                </c:pt>
                <c:pt idx="69">
                  <c:v>66.370471153212549</c:v>
                </c:pt>
                <c:pt idx="70">
                  <c:v>66.330967780154864</c:v>
                </c:pt>
                <c:pt idx="71">
                  <c:v>66.29153405485485</c:v>
                </c:pt>
                <c:pt idx="72">
                  <c:v>66.252040775258408</c:v>
                </c:pt>
                <c:pt idx="73">
                  <c:v>66.212339404110139</c:v>
                </c:pt>
                <c:pt idx="74">
                  <c:v>66.172261038625834</c:v>
                </c:pt>
                <c:pt idx="75">
                  <c:v>66.131615610450027</c:v>
                </c:pt>
                <c:pt idx="76">
                  <c:v>66.090191385553396</c:v>
                </c:pt>
                <c:pt idx="77">
                  <c:v>66.047754838000387</c:v>
                </c:pt>
                <c:pt idx="78">
                  <c:v>66.004050973101997</c:v>
                </c:pt>
                <c:pt idx="79">
                  <c:v>65.958804173490876</c:v>
                </c:pt>
                <c:pt idx="80">
                  <c:v>65.911719635269549</c:v>
                </c:pt>
                <c:pt idx="81">
                  <c:v>65.862485449845082</c:v>
                </c:pt>
                <c:pt idx="82">
                  <c:v>65.81077536986362</c:v>
                </c:pt>
                <c:pt idx="83">
                  <c:v>65.756252274622909</c:v>
                </c:pt>
                <c:pt idx="84">
                  <c:v>65.69857232176993</c:v>
                </c:pt>
                <c:pt idx="85">
                  <c:v>65.637389738844917</c:v>
                </c:pt>
                <c:pt idx="86">
                  <c:v>65.572362171803576</c:v>
                </c:pt>
                <c:pt idx="87">
                  <c:v>65.503156470139601</c:v>
                </c:pt>
                <c:pt idx="88">
                  <c:v>65.42945475227738</c:v>
                </c:pt>
                <c:pt idx="89">
                  <c:v>65.350960563492492</c:v>
                </c:pt>
                <c:pt idx="90">
                  <c:v>65.267404914811749</c:v>
                </c:pt>
                <c:pt idx="91">
                  <c:v>65.178551977960907</c:v>
                </c:pt>
                <c:pt idx="92">
                  <c:v>65.08420421067666</c:v>
                </c:pt>
                <c:pt idx="93">
                  <c:v>64.984206699847022</c:v>
                </c:pt>
                <c:pt idx="94">
                  <c:v>64.878450537069298</c:v>
                </c:pt>
                <c:pt idx="95">
                  <c:v>64.766875081078823</c:v>
                </c:pt>
                <c:pt idx="96">
                  <c:v>64.649469011599138</c:v>
                </c:pt>
                <c:pt idx="97">
                  <c:v>64.526270135932876</c:v>
                </c:pt>
                <c:pt idx="98">
                  <c:v>64.397363968798331</c:v>
                </c:pt>
                <c:pt idx="99">
                  <c:v>64.262881163039538</c:v>
                </c:pt>
                <c:pt idx="100">
                  <c:v>64.122993919677128</c:v>
                </c:pt>
                <c:pt idx="101">
                  <c:v>63.977911546821289</c:v>
                </c:pt>
                <c:pt idx="102">
                  <c:v>63.827875365786852</c:v>
                </c:pt>
                <c:pt idx="103">
                  <c:v>63.673153178126825</c:v>
                </c:pt>
                <c:pt idx="104">
                  <c:v>63.514033509296851</c:v>
                </c:pt>
                <c:pt idx="105">
                  <c:v>63.350819834465675</c:v>
                </c:pt>
                <c:pt idx="106">
                  <c:v>63.183824971670788</c:v>
                </c:pt>
                <c:pt idx="107">
                  <c:v>63.013365799710371</c:v>
                </c:pt>
                <c:pt idx="108">
                  <c:v>62.839758425720625</c:v>
                </c:pt>
                <c:pt idx="109">
                  <c:v>62.663313893081579</c:v>
                </c:pt>
                <c:pt idx="110">
                  <c:v>62.484334486579023</c:v>
                </c:pt>
                <c:pt idx="111">
                  <c:v>62.3031106605914</c:v>
                </c:pt>
                <c:pt idx="112">
                  <c:v>62.119918588878932</c:v>
                </c:pt>
                <c:pt idx="113">
                  <c:v>61.935018312172495</c:v>
                </c:pt>
                <c:pt idx="114">
                  <c:v>61.748652442527622</c:v>
                </c:pt>
                <c:pt idx="115">
                  <c:v>61.561045371237554</c:v>
                </c:pt>
                <c:pt idx="116">
                  <c:v>61.372402919587195</c:v>
                </c:pt>
                <c:pt idx="117">
                  <c:v>61.182912368269875</c:v>
                </c:pt>
                <c:pt idx="118">
                  <c:v>60.992742801162215</c:v>
                </c:pt>
                <c:pt idx="119">
                  <c:v>60.802045701614098</c:v>
                </c:pt>
                <c:pt idx="120">
                  <c:v>60.610955743744363</c:v>
                </c:pt>
                <c:pt idx="121">
                  <c:v>60.419591726797997</c:v>
                </c:pt>
                <c:pt idx="122">
                  <c:v>60.228057606868695</c:v>
                </c:pt>
                <c:pt idx="123">
                  <c:v>60.036443586781424</c:v>
                </c:pt>
                <c:pt idx="124">
                  <c:v>59.844827231322817</c:v>
                </c:pt>
                <c:pt idx="125">
                  <c:v>59.65327458106043</c:v>
                </c:pt>
                <c:pt idx="126">
                  <c:v>59.461841243541926</c:v>
                </c:pt>
                <c:pt idx="127">
                  <c:v>59.270573445619306</c:v>
                </c:pt>
                <c:pt idx="128">
                  <c:v>59.079509034959642</c:v>
                </c:pt>
                <c:pt idx="129">
                  <c:v>58.888678422483572</c:v>
                </c:pt>
                <c:pt idx="130">
                  <c:v>58.698105460541399</c:v>
                </c:pt>
                <c:pt idx="131">
                  <c:v>58.507808254143136</c:v>
                </c:pt>
                <c:pt idx="132">
                  <c:v>58.317799904557766</c:v>
                </c:pt>
                <c:pt idx="133">
                  <c:v>58.12808918615243</c:v>
                </c:pt>
                <c:pt idx="134">
                  <c:v>57.93868115851479</c:v>
                </c:pt>
                <c:pt idx="135">
                  <c:v>57.749577716753187</c:v>
                </c:pt>
                <c:pt idx="136">
                  <c:v>57.560778083452561</c:v>
                </c:pt>
                <c:pt idx="137">
                  <c:v>57.372279246132017</c:v>
                </c:pt>
                <c:pt idx="138">
                  <c:v>57.184076344243941</c:v>
                </c:pt>
                <c:pt idx="139">
                  <c:v>56.996163009813607</c:v>
                </c:pt>
                <c:pt idx="140">
                  <c:v>56.808531665774844</c:v>
                </c:pt>
                <c:pt idx="141">
                  <c:v>56.621173785936875</c:v>
                </c:pt>
                <c:pt idx="142">
                  <c:v>56.434080120343218</c:v>
                </c:pt>
                <c:pt idx="143">
                  <c:v>56.24724088957214</c:v>
                </c:pt>
                <c:pt idx="144">
                  <c:v>56.060645951295058</c:v>
                </c:pt>
                <c:pt idx="145">
                  <c:v>55.87428494216347</c:v>
                </c:pt>
                <c:pt idx="146">
                  <c:v>55.688147397847409</c:v>
                </c:pt>
                <c:pt idx="147">
                  <c:v>55.502222853802728</c:v>
                </c:pt>
                <c:pt idx="148">
                  <c:v>55.316500929107754</c:v>
                </c:pt>
                <c:pt idx="149">
                  <c:v>55.130971395483421</c:v>
                </c:pt>
                <c:pt idx="150">
                  <c:v>54.945624233397908</c:v>
                </c:pt>
                <c:pt idx="151">
                  <c:v>54.760449676957656</c:v>
                </c:pt>
                <c:pt idx="152">
                  <c:v>54.575438249103392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58296"/>
        <c:axId val="297658688"/>
      </c:scatterChart>
      <c:valAx>
        <c:axId val="297658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658688"/>
        <c:crosses val="autoZero"/>
        <c:crossBetween val="midCat"/>
      </c:valAx>
      <c:valAx>
        <c:axId val="297658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658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67.888999999999996</c:v>
                </c:pt>
                <c:pt idx="1">
                  <c:v>66.685000000000002</c:v>
                </c:pt>
                <c:pt idx="2">
                  <c:v>67.537000000000006</c:v>
                </c:pt>
                <c:pt idx="3">
                  <c:v>66.593000000000004</c:v>
                </c:pt>
                <c:pt idx="4">
                  <c:v>65.888999999999996</c:v>
                </c:pt>
                <c:pt idx="5">
                  <c:v>66.944000000000003</c:v>
                </c:pt>
                <c:pt idx="6">
                  <c:v>66.832999999999998</c:v>
                </c:pt>
                <c:pt idx="7">
                  <c:v>65.093000000000004</c:v>
                </c:pt>
                <c:pt idx="8">
                  <c:v>64</c:v>
                </c:pt>
                <c:pt idx="9">
                  <c:v>64.703999999999994</c:v>
                </c:pt>
                <c:pt idx="10">
                  <c:v>65.055999999999997</c:v>
                </c:pt>
                <c:pt idx="11">
                  <c:v>64.332999999999998</c:v>
                </c:pt>
                <c:pt idx="12">
                  <c:v>64.721999999999994</c:v>
                </c:pt>
                <c:pt idx="13">
                  <c:v>64.647999999999996</c:v>
                </c:pt>
                <c:pt idx="14">
                  <c:v>64.13</c:v>
                </c:pt>
                <c:pt idx="15">
                  <c:v>65.796000000000006</c:v>
                </c:pt>
                <c:pt idx="16">
                  <c:v>63.832999999999998</c:v>
                </c:pt>
                <c:pt idx="17">
                  <c:v>64.444000000000003</c:v>
                </c:pt>
                <c:pt idx="18">
                  <c:v>65.167000000000002</c:v>
                </c:pt>
                <c:pt idx="19">
                  <c:v>64.87</c:v>
                </c:pt>
                <c:pt idx="20">
                  <c:v>65.241</c:v>
                </c:pt>
                <c:pt idx="21">
                  <c:v>64.221999999999994</c:v>
                </c:pt>
                <c:pt idx="22">
                  <c:v>65.37</c:v>
                </c:pt>
                <c:pt idx="23">
                  <c:v>64.962999999999994</c:v>
                </c:pt>
                <c:pt idx="24">
                  <c:v>65.037000000000006</c:v>
                </c:pt>
                <c:pt idx="25">
                  <c:v>66.593000000000004</c:v>
                </c:pt>
                <c:pt idx="26">
                  <c:v>66.944000000000003</c:v>
                </c:pt>
                <c:pt idx="27">
                  <c:v>65.980999999999995</c:v>
                </c:pt>
                <c:pt idx="28">
                  <c:v>66.573999999999998</c:v>
                </c:pt>
                <c:pt idx="29">
                  <c:v>66.573999999999998</c:v>
                </c:pt>
                <c:pt idx="30">
                  <c:v>66.832999999999998</c:v>
                </c:pt>
                <c:pt idx="31">
                  <c:v>66.241</c:v>
                </c:pt>
                <c:pt idx="32">
                  <c:v>67.980999999999995</c:v>
                </c:pt>
                <c:pt idx="33">
                  <c:v>69.221999999999994</c:v>
                </c:pt>
                <c:pt idx="34">
                  <c:v>69.667000000000002</c:v>
                </c:pt>
                <c:pt idx="35">
                  <c:v>70.167000000000002</c:v>
                </c:pt>
                <c:pt idx="36">
                  <c:v>70.019000000000005</c:v>
                </c:pt>
                <c:pt idx="37">
                  <c:v>70.073999999999998</c:v>
                </c:pt>
                <c:pt idx="38">
                  <c:v>70.980999999999995</c:v>
                </c:pt>
                <c:pt idx="39">
                  <c:v>72.185000000000002</c:v>
                </c:pt>
                <c:pt idx="40">
                  <c:v>73.278000000000006</c:v>
                </c:pt>
                <c:pt idx="41">
                  <c:v>73.611000000000004</c:v>
                </c:pt>
                <c:pt idx="42">
                  <c:v>73.87</c:v>
                </c:pt>
                <c:pt idx="43">
                  <c:v>74.778000000000006</c:v>
                </c:pt>
                <c:pt idx="44">
                  <c:v>75.37</c:v>
                </c:pt>
                <c:pt idx="45">
                  <c:v>75.778000000000006</c:v>
                </c:pt>
                <c:pt idx="46">
                  <c:v>77.814999999999998</c:v>
                </c:pt>
                <c:pt idx="47">
                  <c:v>79.63</c:v>
                </c:pt>
                <c:pt idx="48">
                  <c:v>82.352000000000004</c:v>
                </c:pt>
                <c:pt idx="49">
                  <c:v>87.278000000000006</c:v>
                </c:pt>
                <c:pt idx="50">
                  <c:v>92.241</c:v>
                </c:pt>
                <c:pt idx="51">
                  <c:v>101.03700000000001</c:v>
                </c:pt>
                <c:pt idx="52">
                  <c:v>109.833</c:v>
                </c:pt>
                <c:pt idx="53">
                  <c:v>122.63</c:v>
                </c:pt>
                <c:pt idx="54">
                  <c:v>139.648</c:v>
                </c:pt>
                <c:pt idx="55">
                  <c:v>156.74100000000001</c:v>
                </c:pt>
                <c:pt idx="56">
                  <c:v>172.94399999999999</c:v>
                </c:pt>
                <c:pt idx="57">
                  <c:v>187.01900000000001</c:v>
                </c:pt>
                <c:pt idx="58">
                  <c:v>199.87</c:v>
                </c:pt>
                <c:pt idx="59">
                  <c:v>208.87</c:v>
                </c:pt>
                <c:pt idx="60">
                  <c:v>214.51900000000001</c:v>
                </c:pt>
                <c:pt idx="61">
                  <c:v>217.27799999999999</c:v>
                </c:pt>
                <c:pt idx="62">
                  <c:v>214.352</c:v>
                </c:pt>
                <c:pt idx="63">
                  <c:v>206.833</c:v>
                </c:pt>
                <c:pt idx="64">
                  <c:v>185.87</c:v>
                </c:pt>
                <c:pt idx="65">
                  <c:v>141.167</c:v>
                </c:pt>
                <c:pt idx="66">
                  <c:v>88.480999999999995</c:v>
                </c:pt>
                <c:pt idx="67">
                  <c:v>77.13</c:v>
                </c:pt>
                <c:pt idx="68">
                  <c:v>75.055999999999997</c:v>
                </c:pt>
                <c:pt idx="69">
                  <c:v>77.241</c:v>
                </c:pt>
                <c:pt idx="70">
                  <c:v>77.778000000000006</c:v>
                </c:pt>
                <c:pt idx="71">
                  <c:v>80.796000000000006</c:v>
                </c:pt>
                <c:pt idx="72">
                  <c:v>87.647999999999996</c:v>
                </c:pt>
                <c:pt idx="73">
                  <c:v>95.537000000000006</c:v>
                </c:pt>
                <c:pt idx="74">
                  <c:v>104.48099999999999</c:v>
                </c:pt>
                <c:pt idx="75">
                  <c:v>117.72199999999999</c:v>
                </c:pt>
                <c:pt idx="76">
                  <c:v>130.92599999999999</c:v>
                </c:pt>
                <c:pt idx="77">
                  <c:v>142.25899999999999</c:v>
                </c:pt>
                <c:pt idx="78">
                  <c:v>152.48099999999999</c:v>
                </c:pt>
                <c:pt idx="79">
                  <c:v>159.648</c:v>
                </c:pt>
                <c:pt idx="80">
                  <c:v>165.05600000000001</c:v>
                </c:pt>
                <c:pt idx="81">
                  <c:v>162.72200000000001</c:v>
                </c:pt>
                <c:pt idx="82">
                  <c:v>156.333</c:v>
                </c:pt>
                <c:pt idx="83">
                  <c:v>135.75899999999999</c:v>
                </c:pt>
                <c:pt idx="84">
                  <c:v>96.444000000000003</c:v>
                </c:pt>
                <c:pt idx="85">
                  <c:v>71.093000000000004</c:v>
                </c:pt>
                <c:pt idx="86">
                  <c:v>67.111000000000004</c:v>
                </c:pt>
                <c:pt idx="87">
                  <c:v>64.888999999999996</c:v>
                </c:pt>
                <c:pt idx="88">
                  <c:v>64.055999999999997</c:v>
                </c:pt>
                <c:pt idx="89">
                  <c:v>62.851999999999997</c:v>
                </c:pt>
                <c:pt idx="90">
                  <c:v>63.406999999999996</c:v>
                </c:pt>
                <c:pt idx="91">
                  <c:v>63</c:v>
                </c:pt>
                <c:pt idx="92">
                  <c:v>63.148000000000003</c:v>
                </c:pt>
                <c:pt idx="93">
                  <c:v>63.87</c:v>
                </c:pt>
                <c:pt idx="94">
                  <c:v>62.555999999999997</c:v>
                </c:pt>
                <c:pt idx="95">
                  <c:v>64.073999999999998</c:v>
                </c:pt>
                <c:pt idx="96">
                  <c:v>64.647999999999996</c:v>
                </c:pt>
                <c:pt idx="97">
                  <c:v>65.573999999999998</c:v>
                </c:pt>
                <c:pt idx="98">
                  <c:v>64.685000000000002</c:v>
                </c:pt>
                <c:pt idx="99">
                  <c:v>65.241</c:v>
                </c:pt>
                <c:pt idx="100">
                  <c:v>65.444000000000003</c:v>
                </c:pt>
                <c:pt idx="101">
                  <c:v>65.073999999999998</c:v>
                </c:pt>
                <c:pt idx="102">
                  <c:v>65.667000000000002</c:v>
                </c:pt>
                <c:pt idx="103">
                  <c:v>67.5</c:v>
                </c:pt>
                <c:pt idx="104">
                  <c:v>65.406999999999996</c:v>
                </c:pt>
                <c:pt idx="105">
                  <c:v>66.426000000000002</c:v>
                </c:pt>
                <c:pt idx="106">
                  <c:v>67.388999999999996</c:v>
                </c:pt>
                <c:pt idx="107">
                  <c:v>67.647999999999996</c:v>
                </c:pt>
                <c:pt idx="108">
                  <c:v>69.426000000000002</c:v>
                </c:pt>
                <c:pt idx="109">
                  <c:v>70.537000000000006</c:v>
                </c:pt>
                <c:pt idx="110">
                  <c:v>70.611000000000004</c:v>
                </c:pt>
                <c:pt idx="111">
                  <c:v>72.906999999999996</c:v>
                </c:pt>
                <c:pt idx="112">
                  <c:v>73.462999999999994</c:v>
                </c:pt>
                <c:pt idx="113">
                  <c:v>71.980999999999995</c:v>
                </c:pt>
                <c:pt idx="114">
                  <c:v>72.944000000000003</c:v>
                </c:pt>
                <c:pt idx="115">
                  <c:v>70.759</c:v>
                </c:pt>
                <c:pt idx="116">
                  <c:v>69.852000000000004</c:v>
                </c:pt>
                <c:pt idx="117">
                  <c:v>67</c:v>
                </c:pt>
                <c:pt idx="118">
                  <c:v>64.906999999999996</c:v>
                </c:pt>
                <c:pt idx="119">
                  <c:v>62.87</c:v>
                </c:pt>
                <c:pt idx="120">
                  <c:v>61.704000000000001</c:v>
                </c:pt>
                <c:pt idx="121">
                  <c:v>60.185000000000002</c:v>
                </c:pt>
                <c:pt idx="122">
                  <c:v>60.314999999999998</c:v>
                </c:pt>
                <c:pt idx="123">
                  <c:v>59.832999999999998</c:v>
                </c:pt>
                <c:pt idx="124">
                  <c:v>59.426000000000002</c:v>
                </c:pt>
                <c:pt idx="125">
                  <c:v>58.518999999999998</c:v>
                </c:pt>
                <c:pt idx="126">
                  <c:v>58.536999999999999</c:v>
                </c:pt>
                <c:pt idx="127">
                  <c:v>58.351999999999997</c:v>
                </c:pt>
                <c:pt idx="128">
                  <c:v>57.667000000000002</c:v>
                </c:pt>
                <c:pt idx="129">
                  <c:v>57.906999999999996</c:v>
                </c:pt>
                <c:pt idx="130">
                  <c:v>56.889000000000003</c:v>
                </c:pt>
                <c:pt idx="131">
                  <c:v>58.685000000000002</c:v>
                </c:pt>
                <c:pt idx="132">
                  <c:v>58.018999999999998</c:v>
                </c:pt>
                <c:pt idx="133">
                  <c:v>59.610999999999997</c:v>
                </c:pt>
                <c:pt idx="134">
                  <c:v>60.944000000000003</c:v>
                </c:pt>
                <c:pt idx="135">
                  <c:v>61.536999999999999</c:v>
                </c:pt>
                <c:pt idx="136">
                  <c:v>62.185000000000002</c:v>
                </c:pt>
                <c:pt idx="137">
                  <c:v>62.351999999999997</c:v>
                </c:pt>
                <c:pt idx="138">
                  <c:v>63.795999999999999</c:v>
                </c:pt>
                <c:pt idx="139">
                  <c:v>62.814999999999998</c:v>
                </c:pt>
                <c:pt idx="140">
                  <c:v>60.889000000000003</c:v>
                </c:pt>
                <c:pt idx="141">
                  <c:v>60.406999999999996</c:v>
                </c:pt>
                <c:pt idx="142">
                  <c:v>58.036999999999999</c:v>
                </c:pt>
                <c:pt idx="143">
                  <c:v>58.963000000000001</c:v>
                </c:pt>
                <c:pt idx="144">
                  <c:v>57.167000000000002</c:v>
                </c:pt>
                <c:pt idx="145">
                  <c:v>56.963000000000001</c:v>
                </c:pt>
                <c:pt idx="146">
                  <c:v>56.704000000000001</c:v>
                </c:pt>
                <c:pt idx="147">
                  <c:v>57</c:v>
                </c:pt>
                <c:pt idx="148">
                  <c:v>55.741</c:v>
                </c:pt>
                <c:pt idx="149">
                  <c:v>55.241</c:v>
                </c:pt>
                <c:pt idx="150">
                  <c:v>56.426000000000002</c:v>
                </c:pt>
                <c:pt idx="151">
                  <c:v>57.148000000000003</c:v>
                </c:pt>
                <c:pt idx="152">
                  <c:v>56.37</c:v>
                </c:pt>
                <c:pt idx="153">
                  <c:v>56.073999999999998</c:v>
                </c:pt>
                <c:pt idx="154">
                  <c:v>56.295999999999999</c:v>
                </c:pt>
                <c:pt idx="155">
                  <c:v>55.444000000000003</c:v>
                </c:pt>
                <c:pt idx="156">
                  <c:v>56.222000000000001</c:v>
                </c:pt>
                <c:pt idx="157">
                  <c:v>55.110999999999997</c:v>
                </c:pt>
                <c:pt idx="158">
                  <c:v>54.389000000000003</c:v>
                </c:pt>
                <c:pt idx="159">
                  <c:v>54.87</c:v>
                </c:pt>
                <c:pt idx="160">
                  <c:v>54.795999999999999</c:v>
                </c:pt>
                <c:pt idx="161">
                  <c:v>54.795999999999999</c:v>
                </c:pt>
                <c:pt idx="162">
                  <c:v>54.277999999999999</c:v>
                </c:pt>
                <c:pt idx="163">
                  <c:v>53.926000000000002</c:v>
                </c:pt>
                <c:pt idx="164">
                  <c:v>54.13</c:v>
                </c:pt>
                <c:pt idx="165">
                  <c:v>54.093000000000004</c:v>
                </c:pt>
                <c:pt idx="166">
                  <c:v>55.036999999999999</c:v>
                </c:pt>
                <c:pt idx="167">
                  <c:v>53.685000000000002</c:v>
                </c:pt>
                <c:pt idx="168">
                  <c:v>54.463000000000001</c:v>
                </c:pt>
                <c:pt idx="169">
                  <c:v>53.406999999999996</c:v>
                </c:pt>
                <c:pt idx="170">
                  <c:v>54.277999999999999</c:v>
                </c:pt>
                <c:pt idx="171">
                  <c:v>54.704000000000001</c:v>
                </c:pt>
                <c:pt idx="172">
                  <c:v>54.444000000000003</c:v>
                </c:pt>
                <c:pt idx="173">
                  <c:v>54.148000000000003</c:v>
                </c:pt>
                <c:pt idx="174">
                  <c:v>55.722000000000001</c:v>
                </c:pt>
                <c:pt idx="175">
                  <c:v>55.036999999999999</c:v>
                </c:pt>
                <c:pt idx="176">
                  <c:v>55.13</c:v>
                </c:pt>
                <c:pt idx="177">
                  <c:v>55.314999999999998</c:v>
                </c:pt>
                <c:pt idx="178">
                  <c:v>55.073999999999998</c:v>
                </c:pt>
                <c:pt idx="179">
                  <c:v>53.648000000000003</c:v>
                </c:pt>
                <c:pt idx="180">
                  <c:v>53.610999999999997</c:v>
                </c:pt>
                <c:pt idx="181">
                  <c:v>54.332999999999998</c:v>
                </c:pt>
                <c:pt idx="182">
                  <c:v>55.018999999999998</c:v>
                </c:pt>
                <c:pt idx="183">
                  <c:v>53.944000000000003</c:v>
                </c:pt>
                <c:pt idx="184">
                  <c:v>54.555999999999997</c:v>
                </c:pt>
                <c:pt idx="185">
                  <c:v>54.555999999999997</c:v>
                </c:pt>
                <c:pt idx="186">
                  <c:v>54.593000000000004</c:v>
                </c:pt>
                <c:pt idx="187">
                  <c:v>54.351999999999997</c:v>
                </c:pt>
                <c:pt idx="188">
                  <c:v>55.87</c:v>
                </c:pt>
                <c:pt idx="189">
                  <c:v>56.241</c:v>
                </c:pt>
                <c:pt idx="190">
                  <c:v>55.648000000000003</c:v>
                </c:pt>
                <c:pt idx="191">
                  <c:v>54.795999999999999</c:v>
                </c:pt>
                <c:pt idx="192">
                  <c:v>53.295999999999999</c:v>
                </c:pt>
                <c:pt idx="193">
                  <c:v>54.5</c:v>
                </c:pt>
                <c:pt idx="194">
                  <c:v>53.036999999999999</c:v>
                </c:pt>
                <c:pt idx="195">
                  <c:v>54.295999999999999</c:v>
                </c:pt>
                <c:pt idx="196">
                  <c:v>52.610999999999997</c:v>
                </c:pt>
                <c:pt idx="197">
                  <c:v>52.906999999999996</c:v>
                </c:pt>
                <c:pt idx="198">
                  <c:v>53.406999999999996</c:v>
                </c:pt>
                <c:pt idx="199">
                  <c:v>53.259</c:v>
                </c:pt>
                <c:pt idx="200">
                  <c:v>53.241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70.079522007792193</c:v>
                </c:pt>
                <c:pt idx="23">
                  <c:v>70.018090088737196</c:v>
                </c:pt>
                <c:pt idx="24">
                  <c:v>69.956699550687532</c:v>
                </c:pt>
                <c:pt idx="25">
                  <c:v>69.895353235301457</c:v>
                </c:pt>
                <c:pt idx="26">
                  <c:v>69.834054145784918</c:v>
                </c:pt>
                <c:pt idx="27">
                  <c:v>69.772805451377693</c:v>
                </c:pt>
                <c:pt idx="28">
                  <c:v>69.711610491236769</c:v>
                </c:pt>
                <c:pt idx="29">
                  <c:v>69.650472777841998</c:v>
                </c:pt>
                <c:pt idx="30">
                  <c:v>69.589396001119169</c:v>
                </c:pt>
                <c:pt idx="31">
                  <c:v>69.528384039161054</c:v>
                </c:pt>
                <c:pt idx="32">
                  <c:v>69.467441000361163</c:v>
                </c:pt>
                <c:pt idx="33">
                  <c:v>69.40657139317598</c:v>
                </c:pt>
                <c:pt idx="34">
                  <c:v>69.345780771176464</c:v>
                </c:pt>
                <c:pt idx="35">
                  <c:v>69.285078026978596</c:v>
                </c:pt>
                <c:pt idx="36">
                  <c:v>69.224483033676506</c:v>
                </c:pt>
                <c:pt idx="37">
                  <c:v>69.164050496112225</c:v>
                </c:pt>
                <c:pt idx="38">
                  <c:v>69.103939661518353</c:v>
                </c:pt>
                <c:pt idx="39">
                  <c:v>69.044604842659396</c:v>
                </c:pt>
                <c:pt idx="40">
                  <c:v>68.987281399213174</c:v>
                </c:pt>
                <c:pt idx="41">
                  <c:v>68.935139730193839</c:v>
                </c:pt>
                <c:pt idx="42">
                  <c:v>68.89582754008579</c:v>
                </c:pt>
                <c:pt idx="43">
                  <c:v>68.886641850281961</c:v>
                </c:pt>
                <c:pt idx="44">
                  <c:v>68.944181740840818</c:v>
                </c:pt>
                <c:pt idx="45">
                  <c:v>69.140711242011633</c:v>
                </c:pt>
                <c:pt idx="46">
                  <c:v>69.608942444663953</c:v>
                </c:pt>
                <c:pt idx="47">
                  <c:v>70.574560222478752</c:v>
                </c:pt>
                <c:pt idx="48">
                  <c:v>72.390677726565102</c:v>
                </c:pt>
                <c:pt idx="49">
                  <c:v>75.560639128557867</c:v>
                </c:pt>
                <c:pt idx="50">
                  <c:v>80.727383279865833</c:v>
                </c:pt>
                <c:pt idx="51">
                  <c:v>88.603867489555</c:v>
                </c:pt>
                <c:pt idx="52">
                  <c:v>99.826371552060735</c:v>
                </c:pt>
                <c:pt idx="53">
                  <c:v>114.73555419492115</c:v>
                </c:pt>
                <c:pt idx="54">
                  <c:v>133.12676236161846</c:v>
                </c:pt>
                <c:pt idx="55">
                  <c:v>154.04881800824538</c:v>
                </c:pt>
                <c:pt idx="56">
                  <c:v>175.74857117149267</c:v>
                </c:pt>
                <c:pt idx="57">
                  <c:v>195.8373218672599</c:v>
                </c:pt>
                <c:pt idx="58">
                  <c:v>211.68986688703771</c:v>
                </c:pt>
                <c:pt idx="59">
                  <c:v>220.99636892889421</c:v>
                </c:pt>
                <c:pt idx="60">
                  <c:v>222.3105166011147</c:v>
                </c:pt>
                <c:pt idx="61">
                  <c:v>215.41536311202654</c:v>
                </c:pt>
                <c:pt idx="62">
                  <c:v>201.37956260312288</c:v>
                </c:pt>
                <c:pt idx="63">
                  <c:v>182.2841142250951</c:v>
                </c:pt>
                <c:pt idx="64">
                  <c:v>160.71629230291157</c:v>
                </c:pt>
                <c:pt idx="65">
                  <c:v>139.20154732824645</c:v>
                </c:pt>
                <c:pt idx="66">
                  <c:v>119.74718790517227</c:v>
                </c:pt>
                <c:pt idx="67">
                  <c:v>103.61127865103734</c:v>
                </c:pt>
                <c:pt idx="68">
                  <c:v>91.321643291935985</c:v>
                </c:pt>
                <c:pt idx="69">
                  <c:v>82.892310837306709</c:v>
                </c:pt>
                <c:pt idx="70">
                  <c:v>78.139141336122648</c:v>
                </c:pt>
                <c:pt idx="71">
                  <c:v>76.979554290315178</c:v>
                </c:pt>
                <c:pt idx="72">
                  <c:v>79.600350623286971</c:v>
                </c:pt>
                <c:pt idx="73">
                  <c:v>86.393602952627788</c:v>
                </c:pt>
                <c:pt idx="74">
                  <c:v>97.618279249213373</c:v>
                </c:pt>
                <c:pt idx="75">
                  <c:v>112.86863414689823</c:v>
                </c:pt>
                <c:pt idx="76">
                  <c:v>130.59187210738213</c:v>
                </c:pt>
                <c:pt idx="77">
                  <c:v>147.99171899891456</c:v>
                </c:pt>
                <c:pt idx="78">
                  <c:v>161.5540674791074</c:v>
                </c:pt>
                <c:pt idx="79">
                  <c:v>168.11357014291679</c:v>
                </c:pt>
                <c:pt idx="80">
                  <c:v>166.012350221639</c:v>
                </c:pt>
                <c:pt idx="81">
                  <c:v>155.75602311614321</c:v>
                </c:pt>
                <c:pt idx="82">
                  <c:v>139.80226740427403</c:v>
                </c:pt>
                <c:pt idx="83">
                  <c:v>121.59618660322799</c:v>
                </c:pt>
                <c:pt idx="84">
                  <c:v>104.36527851550962</c:v>
                </c:pt>
                <c:pt idx="85">
                  <c:v>90.242369340975912</c:v>
                </c:pt>
                <c:pt idx="86">
                  <c:v>80.007297445585522</c:v>
                </c:pt>
                <c:pt idx="87">
                  <c:v>73.366548064753687</c:v>
                </c:pt>
                <c:pt idx="88">
                  <c:v>69.470707756864215</c:v>
                </c:pt>
                <c:pt idx="89">
                  <c:v>67.379191820888138</c:v>
                </c:pt>
                <c:pt idx="90">
                  <c:v>66.32889139607353</c:v>
                </c:pt>
                <c:pt idx="91">
                  <c:v>65.811473035858839</c:v>
                </c:pt>
                <c:pt idx="92">
                  <c:v>65.536786872379892</c:v>
                </c:pt>
                <c:pt idx="93">
                  <c:v>65.35991097461546</c:v>
                </c:pt>
                <c:pt idx="94">
                  <c:v>65.216786380076528</c:v>
                </c:pt>
                <c:pt idx="95">
                  <c:v>65.082326032100141</c:v>
                </c:pt>
                <c:pt idx="96">
                  <c:v>64.948212939057001</c:v>
                </c:pt>
                <c:pt idx="97">
                  <c:v>64.813179361359332</c:v>
                </c:pt>
                <c:pt idx="98">
                  <c:v>64.679962683293553</c:v>
                </c:pt>
                <c:pt idx="99">
                  <c:v>64.555707391661528</c:v>
                </c:pt>
                <c:pt idx="100">
                  <c:v>64.454371304270893</c:v>
                </c:pt>
                <c:pt idx="101">
                  <c:v>64.400318434447868</c:v>
                </c:pt>
                <c:pt idx="102">
                  <c:v>64.43190391900481</c:v>
                </c:pt>
                <c:pt idx="103">
                  <c:v>64.602842755486947</c:v>
                </c:pt>
                <c:pt idx="104">
                  <c:v>64.978170928767014</c:v>
                </c:pt>
                <c:pt idx="105">
                  <c:v>65.621700033600987</c:v>
                </c:pt>
                <c:pt idx="106">
                  <c:v>66.574110859340863</c:v>
                </c:pt>
                <c:pt idx="107">
                  <c:v>67.825482440115564</c:v>
                </c:pt>
                <c:pt idx="108">
                  <c:v>69.291643675977554</c:v>
                </c:pt>
                <c:pt idx="109">
                  <c:v>70.80703434113363</c:v>
                </c:pt>
                <c:pt idx="110">
                  <c:v>72.144290443812878</c:v>
                </c:pt>
                <c:pt idx="111">
                  <c:v>73.061427155993584</c:v>
                </c:pt>
                <c:pt idx="112">
                  <c:v>73.364507648367663</c:v>
                </c:pt>
                <c:pt idx="113">
                  <c:v>72.9638201180517</c:v>
                </c:pt>
                <c:pt idx="114">
                  <c:v>71.901285510484598</c:v>
                </c:pt>
                <c:pt idx="115">
                  <c:v>70.337640582353799</c:v>
                </c:pt>
                <c:pt idx="116">
                  <c:v>68.504793976237323</c:v>
                </c:pt>
                <c:pt idx="117">
                  <c:v>66.642742828555527</c:v>
                </c:pt>
                <c:pt idx="118">
                  <c:v>64.944488935057862</c:v>
                </c:pt>
                <c:pt idx="119">
                  <c:v>63.525533819192063</c:v>
                </c:pt>
                <c:pt idx="120">
                  <c:v>62.421833269900588</c:v>
                </c:pt>
                <c:pt idx="121">
                  <c:v>61.608763797501496</c:v>
                </c:pt>
                <c:pt idx="122">
                  <c:v>61.028525417047518</c:v>
                </c:pt>
                <c:pt idx="123">
                  <c:v>60.614884363327327</c:v>
                </c:pt>
                <c:pt idx="124">
                  <c:v>60.309340671376162</c:v>
                </c:pt>
                <c:pt idx="125">
                  <c:v>60.068116487040747</c:v>
                </c:pt>
                <c:pt idx="126">
                  <c:v>59.862638879290884</c:v>
                </c:pt>
                <c:pt idx="127">
                  <c:v>59.677188234944794</c:v>
                </c:pt>
                <c:pt idx="128">
                  <c:v>59.507006655368997</c:v>
                </c:pt>
                <c:pt idx="129">
                  <c:v>59.359275284208813</c:v>
                </c:pt>
                <c:pt idx="130">
                  <c:v>59.25785996999533</c:v>
                </c:pt>
                <c:pt idx="131">
                  <c:v>59.24946660518561</c:v>
                </c:pt>
                <c:pt idx="132">
                  <c:v>59.403407648885896</c:v>
                </c:pt>
                <c:pt idx="133">
                  <c:v>59.792977976594983</c:v>
                </c:pt>
                <c:pt idx="134">
                  <c:v>60.451595843637364</c:v>
                </c:pt>
                <c:pt idx="135">
                  <c:v>61.317036433131207</c:v>
                </c:pt>
                <c:pt idx="136">
                  <c:v>62.202338552953151</c:v>
                </c:pt>
                <c:pt idx="137">
                  <c:v>62.834953410943044</c:v>
                </c:pt>
                <c:pt idx="138">
                  <c:v>62.966692105365716</c:v>
                </c:pt>
                <c:pt idx="139">
                  <c:v>62.497041030311919</c:v>
                </c:pt>
                <c:pt idx="140">
                  <c:v>61.527207578331712</c:v>
                </c:pt>
                <c:pt idx="141">
                  <c:v>60.305684386312549</c:v>
                </c:pt>
                <c:pt idx="142">
                  <c:v>59.104821264481572</c:v>
                </c:pt>
                <c:pt idx="143">
                  <c:v>58.111074052575347</c:v>
                </c:pt>
                <c:pt idx="144">
                  <c:v>57.386155881541747</c:v>
                </c:pt>
                <c:pt idx="145">
                  <c:v>56.896305733067919</c:v>
                </c:pt>
                <c:pt idx="146">
                  <c:v>56.568017666562973</c:v>
                </c:pt>
                <c:pt idx="147">
                  <c:v>56.331676020562426</c:v>
                </c:pt>
                <c:pt idx="148">
                  <c:v>56.139770319036138</c:v>
                </c:pt>
                <c:pt idx="149">
                  <c:v>55.966405462133999</c:v>
                </c:pt>
                <c:pt idx="150">
                  <c:v>55.79984284333645</c:v>
                </c:pt>
                <c:pt idx="151">
                  <c:v>55.635561117087981</c:v>
                </c:pt>
                <c:pt idx="152">
                  <c:v>55.472058019378899</c:v>
                </c:pt>
                <c:pt idx="153">
                  <c:v>55.30889443050539</c:v>
                </c:pt>
                <c:pt idx="154">
                  <c:v>55.145951277470608</c:v>
                </c:pt>
                <c:pt idx="155">
                  <c:v>54.983192927653491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70.079522007792193</c:v>
                </c:pt>
                <c:pt idx="23">
                  <c:v>70.018090088737168</c:v>
                </c:pt>
                <c:pt idx="24">
                  <c:v>69.956699550687361</c:v>
                </c:pt>
                <c:pt idx="25">
                  <c:v>69.895353235300334</c:v>
                </c:pt>
                <c:pt idx="26">
                  <c:v>69.834054145777742</c:v>
                </c:pt>
                <c:pt idx="27">
                  <c:v>69.772805451334378</c:v>
                </c:pt>
                <c:pt idx="28">
                  <c:v>69.711610490989273</c:v>
                </c:pt>
                <c:pt idx="29">
                  <c:v>69.650472776502596</c:v>
                </c:pt>
                <c:pt idx="30">
                  <c:v>69.589395994252996</c:v>
                </c:pt>
                <c:pt idx="31">
                  <c:v>69.528384005819163</c:v>
                </c:pt>
                <c:pt idx="32">
                  <c:v>69.467440846993327</c:v>
                </c:pt>
                <c:pt idx="33">
                  <c:v>69.406570724913166</c:v>
                </c:pt>
                <c:pt idx="34">
                  <c:v>69.345778012954511</c:v>
                </c:pt>
                <c:pt idx="35">
                  <c:v>69.285067242975032</c:v>
                </c:pt>
                <c:pt idx="36">
                  <c:v>69.224443094442691</c:v>
                </c:pt>
                <c:pt idx="37">
                  <c:v>69.163910379918875</c:v>
                </c:pt>
                <c:pt idx="38">
                  <c:v>69.103474026295217</c:v>
                </c:pt>
                <c:pt idx="39">
                  <c:v>69.043139051105172</c:v>
                </c:pt>
                <c:pt idx="40">
                  <c:v>68.982910533143524</c:v>
                </c:pt>
                <c:pt idx="41">
                  <c:v>68.922793576533209</c:v>
                </c:pt>
                <c:pt idx="42">
                  <c:v>68.862793267272963</c:v>
                </c:pt>
                <c:pt idx="43">
                  <c:v>68.802914621186929</c:v>
                </c:pt>
                <c:pt idx="44">
                  <c:v>68.74316252207305</c:v>
                </c:pt>
                <c:pt idx="45">
                  <c:v>68.683541648716414</c:v>
                </c:pt>
                <c:pt idx="46">
                  <c:v>68.624056389291681</c:v>
                </c:pt>
                <c:pt idx="47">
                  <c:v>68.564710741531727</c:v>
                </c:pt>
                <c:pt idx="48">
                  <c:v>68.50550819688398</c:v>
                </c:pt>
                <c:pt idx="49">
                  <c:v>68.446451606719393</c:v>
                </c:pt>
                <c:pt idx="50">
                  <c:v>68.38754302849965</c:v>
                </c:pt>
                <c:pt idx="51">
                  <c:v>68.328783549653494</c:v>
                </c:pt>
                <c:pt idx="52">
                  <c:v>68.270173086768992</c:v>
                </c:pt>
                <c:pt idx="53">
                  <c:v>68.211710157579631</c:v>
                </c:pt>
                <c:pt idx="54">
                  <c:v>68.153391623121806</c:v>
                </c:pt>
                <c:pt idx="55">
                  <c:v>68.095212397377082</c:v>
                </c:pt>
                <c:pt idx="56">
                  <c:v>68.03716512170341</c:v>
                </c:pt>
                <c:pt idx="57">
                  <c:v>67.979239801419666</c:v>
                </c:pt>
                <c:pt idx="58">
                  <c:v>67.921423402059062</c:v>
                </c:pt>
                <c:pt idx="59">
                  <c:v>67.863699403076993</c:v>
                </c:pt>
                <c:pt idx="60">
                  <c:v>67.806047307212197</c:v>
                </c:pt>
                <c:pt idx="61">
                  <c:v>67.748442104293758</c:v>
                </c:pt>
                <c:pt idx="62">
                  <c:v>67.690853689094155</c:v>
                </c:pt>
                <c:pt idx="63">
                  <c:v>67.633246233893331</c:v>
                </c:pt>
                <c:pt idx="64">
                  <c:v>67.575577517780459</c:v>
                </c:pt>
                <c:pt idx="65">
                  <c:v>67.517798216421639</c:v>
                </c:pt>
                <c:pt idx="66">
                  <c:v>67.459851158106815</c:v>
                </c:pt>
                <c:pt idx="67">
                  <c:v>67.401670554387053</c:v>
                </c:pt>
                <c:pt idx="68">
                  <c:v>67.34318121655356</c:v>
                </c:pt>
                <c:pt idx="69">
                  <c:v>67.284297772597697</c:v>
                </c:pt>
                <c:pt idx="70">
                  <c:v>67.224923903109158</c:v>
                </c:pt>
                <c:pt idx="71">
                  <c:v>67.164951618771568</c:v>
                </c:pt>
                <c:pt idx="72">
                  <c:v>67.104260606605379</c:v>
                </c:pt>
                <c:pt idx="73">
                  <c:v>67.042717676744232</c:v>
                </c:pt>
                <c:pt idx="74">
                  <c:v>66.98017634610477</c:v>
                </c:pt>
                <c:pt idx="75">
                  <c:v>66.916476599541483</c:v>
                </c:pt>
                <c:pt idx="76">
                  <c:v>66.851444872613385</c:v>
                </c:pt>
                <c:pt idx="77">
                  <c:v>66.784894302501229</c:v>
                </c:pt>
                <c:pt idx="78">
                  <c:v>66.716625294406853</c:v>
                </c:pt>
                <c:pt idx="79">
                  <c:v>66.646426449405737</c:v>
                </c:pt>
                <c:pt idx="80">
                  <c:v>66.574075895662389</c:v>
                </c:pt>
                <c:pt idx="81">
                  <c:v>66.499343057649043</c:v>
                </c:pt>
                <c:pt idx="82">
                  <c:v>66.421990887125702</c:v>
                </c:pt>
                <c:pt idx="83">
                  <c:v>66.341778564916339</c:v>
                </c:pt>
                <c:pt idx="84">
                  <c:v>66.258464663983816</c:v>
                </c:pt>
                <c:pt idx="85">
                  <c:v>66.171810742330123</c:v>
                </c:pt>
                <c:pt idx="86">
                  <c:v>66.081585309596562</c:v>
                </c:pt>
                <c:pt idx="87">
                  <c:v>65.98756808510646</c:v>
                </c:pt>
                <c:pt idx="88">
                  <c:v>65.889554439096244</c:v>
                </c:pt>
                <c:pt idx="89">
                  <c:v>65.787359884981782</c:v>
                </c:pt>
                <c:pt idx="90">
                  <c:v>65.680824470878449</c:v>
                </c:pt>
                <c:pt idx="91">
                  <c:v>65.569816905429107</c:v>
                </c:pt>
                <c:pt idx="92">
                  <c:v>65.4542382482569</c:v>
                </c:pt>
                <c:pt idx="93">
                  <c:v>65.334025000526708</c:v>
                </c:pt>
                <c:pt idx="94">
                  <c:v>65.209151446916479</c:v>
                </c:pt>
                <c:pt idx="95">
                  <c:v>65.079631126590812</c:v>
                </c:pt>
                <c:pt idx="96">
                  <c:v>64.945517346354336</c:v>
                </c:pt>
                <c:pt idx="97">
                  <c:v>64.806902691886847</c:v>
                </c:pt>
                <c:pt idx="98">
                  <c:v>64.663917539869715</c:v>
                </c:pt>
                <c:pt idx="99">
                  <c:v>64.51672762143275</c:v>
                </c:pt>
                <c:pt idx="100">
                  <c:v>64.365530732063036</c:v>
                </c:pt>
                <c:pt idx="101">
                  <c:v>64.210552721560134</c:v>
                </c:pt>
                <c:pt idx="102">
                  <c:v>64.052042927050195</c:v>
                </c:pt>
                <c:pt idx="103">
                  <c:v>63.890269230645515</c:v>
                </c:pt>
                <c:pt idx="104">
                  <c:v>63.725512930275087</c:v>
                </c:pt>
                <c:pt idx="105">
                  <c:v>63.558063607812286</c:v>
                </c:pt>
                <c:pt idx="106">
                  <c:v>63.3882141641419</c:v>
                </c:pt>
                <c:pt idx="107">
                  <c:v>63.216256168231482</c:v>
                </c:pt>
                <c:pt idx="108">
                  <c:v>63.042475639042706</c:v>
                </c:pt>
                <c:pt idx="109">
                  <c:v>62.867149347832765</c:v>
                </c:pt>
                <c:pt idx="110">
                  <c:v>62.690541696528001</c:v>
                </c:pt>
                <c:pt idx="111">
                  <c:v>62.512902197541031</c:v>
                </c:pt>
                <c:pt idx="112">
                  <c:v>62.33446355331251</c:v>
                </c:pt>
                <c:pt idx="113">
                  <c:v>62.155440311118518</c:v>
                </c:pt>
                <c:pt idx="114">
                  <c:v>61.976028050887663</c:v>
                </c:pt>
                <c:pt idx="115">
                  <c:v>61.796403051044578</c:v>
                </c:pt>
                <c:pt idx="116">
                  <c:v>61.616722369481572</c:v>
                </c:pt>
                <c:pt idx="117">
                  <c:v>61.437124273130237</c:v>
                </c:pt>
                <c:pt idx="118">
                  <c:v>61.257728949563379</c:v>
                </c:pt>
                <c:pt idx="119">
                  <c:v>61.078639436839097</c:v>
                </c:pt>
                <c:pt idx="120">
                  <c:v>60.899942712638463</c:v>
                </c:pt>
                <c:pt idx="121">
                  <c:v>60.721710889941342</c:v>
                </c:pt>
                <c:pt idx="122">
                  <c:v>60.544002473420171</c:v>
                </c:pt>
                <c:pt idx="123">
                  <c:v>60.366863637907834</c:v>
                </c:pt>
                <c:pt idx="124">
                  <c:v>60.190329497327383</c:v>
                </c:pt>
                <c:pt idx="125">
                  <c:v>60.014425339078237</c:v>
                </c:pt>
                <c:pt idx="126">
                  <c:v>59.839167804874656</c:v>
                </c:pt>
                <c:pt idx="127">
                  <c:v>59.664566004322218</c:v>
                </c:pt>
                <c:pt idx="128">
                  <c:v>59.490622552057694</c:v>
                </c:pt>
                <c:pt idx="129">
                  <c:v>59.317334523073043</c:v>
                </c:pt>
                <c:pt idx="130">
                  <c:v>59.144694323936342</c:v>
                </c:pt>
                <c:pt idx="131">
                  <c:v>58.972690480071108</c:v>
                </c:pt>
                <c:pt idx="132">
                  <c:v>58.801308341135211</c:v>
                </c:pt>
                <c:pt idx="133">
                  <c:v>58.630530707928159</c:v>
                </c:pt>
                <c:pt idx="134">
                  <c:v>58.460338385228063</c:v>
                </c:pt>
                <c:pt idx="135">
                  <c:v>58.290710665589764</c:v>
                </c:pt>
                <c:pt idx="136">
                  <c:v>58.121625749489709</c:v>
                </c:pt>
                <c:pt idx="137">
                  <c:v>57.953061107340282</c:v>
                </c:pt>
                <c:pt idx="138">
                  <c:v>57.784993788865471</c:v>
                </c:pt>
                <c:pt idx="139">
                  <c:v>57.617400685176783</c:v>
                </c:pt>
                <c:pt idx="140">
                  <c:v>57.450258748645439</c:v>
                </c:pt>
                <c:pt idx="141">
                  <c:v>57.283545175365518</c:v>
                </c:pt>
                <c:pt idx="142">
                  <c:v>57.117237554664577</c:v>
                </c:pt>
                <c:pt idx="143">
                  <c:v>56.951313989761807</c:v>
                </c:pt>
                <c:pt idx="144">
                  <c:v>56.785753193312651</c:v>
                </c:pt>
                <c:pt idx="145">
                  <c:v>56.620534561222904</c:v>
                </c:pt>
                <c:pt idx="146">
                  <c:v>56.455638227772852</c:v>
                </c:pt>
                <c:pt idx="147">
                  <c:v>56.291045104766681</c:v>
                </c:pt>
                <c:pt idx="148">
                  <c:v>56.12673690711857</c:v>
                </c:pt>
                <c:pt idx="149">
                  <c:v>55.962696167005454</c:v>
                </c:pt>
                <c:pt idx="150">
                  <c:v>55.798906238459281</c:v>
                </c:pt>
                <c:pt idx="151">
                  <c:v>55.635351294036575</c:v>
                </c:pt>
                <c:pt idx="152">
                  <c:v>55.472016314992082</c:v>
                </c:pt>
                <c:pt idx="153">
                  <c:v>55.308887076193578</c:v>
                </c:pt>
                <c:pt idx="154">
                  <c:v>55.145950126844838</c:v>
                </c:pt>
                <c:pt idx="155">
                  <c:v>54.983192767934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37968"/>
        <c:axId val="294638360"/>
      </c:scatterChart>
      <c:valAx>
        <c:axId val="294637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638360"/>
        <c:crosses val="autoZero"/>
        <c:crossBetween val="midCat"/>
      </c:valAx>
      <c:valAx>
        <c:axId val="294638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63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65.593000000000004</c:v>
                </c:pt>
                <c:pt idx="1">
                  <c:v>66.832999999999998</c:v>
                </c:pt>
                <c:pt idx="2">
                  <c:v>67.093000000000004</c:v>
                </c:pt>
                <c:pt idx="3">
                  <c:v>67.167000000000002</c:v>
                </c:pt>
                <c:pt idx="4">
                  <c:v>65.332999999999998</c:v>
                </c:pt>
                <c:pt idx="5">
                  <c:v>65.759</c:v>
                </c:pt>
                <c:pt idx="6">
                  <c:v>65.352000000000004</c:v>
                </c:pt>
                <c:pt idx="7">
                  <c:v>64.352000000000004</c:v>
                </c:pt>
                <c:pt idx="8">
                  <c:v>64.073999999999998</c:v>
                </c:pt>
                <c:pt idx="9">
                  <c:v>63.981000000000002</c:v>
                </c:pt>
                <c:pt idx="10">
                  <c:v>64.019000000000005</c:v>
                </c:pt>
                <c:pt idx="11">
                  <c:v>63.351999999999997</c:v>
                </c:pt>
                <c:pt idx="12">
                  <c:v>63.926000000000002</c:v>
                </c:pt>
                <c:pt idx="13">
                  <c:v>63.87</c:v>
                </c:pt>
                <c:pt idx="14">
                  <c:v>62.944000000000003</c:v>
                </c:pt>
                <c:pt idx="15">
                  <c:v>63.704000000000001</c:v>
                </c:pt>
                <c:pt idx="16">
                  <c:v>64.37</c:v>
                </c:pt>
                <c:pt idx="17">
                  <c:v>64.019000000000005</c:v>
                </c:pt>
                <c:pt idx="18">
                  <c:v>62.667000000000002</c:v>
                </c:pt>
                <c:pt idx="19">
                  <c:v>62.759</c:v>
                </c:pt>
                <c:pt idx="20">
                  <c:v>63.981000000000002</c:v>
                </c:pt>
                <c:pt idx="21">
                  <c:v>64.073999999999998</c:v>
                </c:pt>
                <c:pt idx="22">
                  <c:v>64.314999999999998</c:v>
                </c:pt>
                <c:pt idx="23">
                  <c:v>64.185000000000002</c:v>
                </c:pt>
                <c:pt idx="24">
                  <c:v>65.203999999999994</c:v>
                </c:pt>
                <c:pt idx="25">
                  <c:v>64.167000000000002</c:v>
                </c:pt>
                <c:pt idx="26">
                  <c:v>65.241</c:v>
                </c:pt>
                <c:pt idx="27">
                  <c:v>64.019000000000005</c:v>
                </c:pt>
                <c:pt idx="28">
                  <c:v>64.759</c:v>
                </c:pt>
                <c:pt idx="29">
                  <c:v>64.593000000000004</c:v>
                </c:pt>
                <c:pt idx="30">
                  <c:v>63.648000000000003</c:v>
                </c:pt>
                <c:pt idx="31">
                  <c:v>64.555999999999997</c:v>
                </c:pt>
                <c:pt idx="32">
                  <c:v>65.926000000000002</c:v>
                </c:pt>
                <c:pt idx="33">
                  <c:v>66.406999999999996</c:v>
                </c:pt>
                <c:pt idx="34">
                  <c:v>67.537000000000006</c:v>
                </c:pt>
                <c:pt idx="35">
                  <c:v>66.741</c:v>
                </c:pt>
                <c:pt idx="36">
                  <c:v>66.667000000000002</c:v>
                </c:pt>
                <c:pt idx="37">
                  <c:v>67.555999999999997</c:v>
                </c:pt>
                <c:pt idx="38">
                  <c:v>67.555999999999997</c:v>
                </c:pt>
                <c:pt idx="39">
                  <c:v>69.203999999999994</c:v>
                </c:pt>
                <c:pt idx="40">
                  <c:v>70.352000000000004</c:v>
                </c:pt>
                <c:pt idx="41">
                  <c:v>70.796000000000006</c:v>
                </c:pt>
                <c:pt idx="42">
                  <c:v>70.426000000000002</c:v>
                </c:pt>
                <c:pt idx="43">
                  <c:v>72.388999999999996</c:v>
                </c:pt>
                <c:pt idx="44">
                  <c:v>71.832999999999998</c:v>
                </c:pt>
                <c:pt idx="45">
                  <c:v>73.147999999999996</c:v>
                </c:pt>
                <c:pt idx="46">
                  <c:v>74.5</c:v>
                </c:pt>
                <c:pt idx="47">
                  <c:v>76.611000000000004</c:v>
                </c:pt>
                <c:pt idx="48">
                  <c:v>76.13</c:v>
                </c:pt>
                <c:pt idx="49">
                  <c:v>79.703999999999994</c:v>
                </c:pt>
                <c:pt idx="50">
                  <c:v>85.019000000000005</c:v>
                </c:pt>
                <c:pt idx="51">
                  <c:v>89.037000000000006</c:v>
                </c:pt>
                <c:pt idx="52">
                  <c:v>95.667000000000002</c:v>
                </c:pt>
                <c:pt idx="53">
                  <c:v>105.352</c:v>
                </c:pt>
                <c:pt idx="54">
                  <c:v>117.611</c:v>
                </c:pt>
                <c:pt idx="55">
                  <c:v>132.87</c:v>
                </c:pt>
                <c:pt idx="56">
                  <c:v>148.852</c:v>
                </c:pt>
                <c:pt idx="57">
                  <c:v>165.48099999999999</c:v>
                </c:pt>
                <c:pt idx="58">
                  <c:v>180.20400000000001</c:v>
                </c:pt>
                <c:pt idx="59">
                  <c:v>193.167</c:v>
                </c:pt>
                <c:pt idx="60">
                  <c:v>203.40700000000001</c:v>
                </c:pt>
                <c:pt idx="61">
                  <c:v>210.87</c:v>
                </c:pt>
                <c:pt idx="62">
                  <c:v>214.148</c:v>
                </c:pt>
                <c:pt idx="63">
                  <c:v>215</c:v>
                </c:pt>
                <c:pt idx="64">
                  <c:v>211.53700000000001</c:v>
                </c:pt>
                <c:pt idx="65">
                  <c:v>199.98099999999999</c:v>
                </c:pt>
                <c:pt idx="66">
                  <c:v>177.87</c:v>
                </c:pt>
                <c:pt idx="67">
                  <c:v>132.88900000000001</c:v>
                </c:pt>
                <c:pt idx="68">
                  <c:v>87.5</c:v>
                </c:pt>
                <c:pt idx="69">
                  <c:v>77.019000000000005</c:v>
                </c:pt>
                <c:pt idx="70">
                  <c:v>76.406999999999996</c:v>
                </c:pt>
                <c:pt idx="71">
                  <c:v>77.019000000000005</c:v>
                </c:pt>
                <c:pt idx="72">
                  <c:v>79.519000000000005</c:v>
                </c:pt>
                <c:pt idx="73">
                  <c:v>81.888999999999996</c:v>
                </c:pt>
                <c:pt idx="74">
                  <c:v>88.980999999999995</c:v>
                </c:pt>
                <c:pt idx="75">
                  <c:v>97.221999999999994</c:v>
                </c:pt>
                <c:pt idx="76">
                  <c:v>108.167</c:v>
                </c:pt>
                <c:pt idx="77">
                  <c:v>119.444</c:v>
                </c:pt>
                <c:pt idx="78">
                  <c:v>131.48099999999999</c:v>
                </c:pt>
                <c:pt idx="79">
                  <c:v>144.37</c:v>
                </c:pt>
                <c:pt idx="80">
                  <c:v>153.185</c:v>
                </c:pt>
                <c:pt idx="81">
                  <c:v>159.25899999999999</c:v>
                </c:pt>
                <c:pt idx="82">
                  <c:v>163.38900000000001</c:v>
                </c:pt>
                <c:pt idx="83">
                  <c:v>160.42599999999999</c:v>
                </c:pt>
                <c:pt idx="84">
                  <c:v>153.648</c:v>
                </c:pt>
                <c:pt idx="85">
                  <c:v>133.57400000000001</c:v>
                </c:pt>
                <c:pt idx="86">
                  <c:v>98.888999999999996</c:v>
                </c:pt>
                <c:pt idx="87">
                  <c:v>72.5</c:v>
                </c:pt>
                <c:pt idx="88">
                  <c:v>66.259</c:v>
                </c:pt>
                <c:pt idx="89">
                  <c:v>65.352000000000004</c:v>
                </c:pt>
                <c:pt idx="90">
                  <c:v>63.110999999999997</c:v>
                </c:pt>
                <c:pt idx="91">
                  <c:v>63.481000000000002</c:v>
                </c:pt>
                <c:pt idx="92">
                  <c:v>62.573999999999998</c:v>
                </c:pt>
                <c:pt idx="93">
                  <c:v>62.926000000000002</c:v>
                </c:pt>
                <c:pt idx="94">
                  <c:v>62.741</c:v>
                </c:pt>
                <c:pt idx="95">
                  <c:v>63.259</c:v>
                </c:pt>
                <c:pt idx="96">
                  <c:v>62.814999999999998</c:v>
                </c:pt>
                <c:pt idx="97">
                  <c:v>64.037000000000006</c:v>
                </c:pt>
                <c:pt idx="98">
                  <c:v>63.685000000000002</c:v>
                </c:pt>
                <c:pt idx="99">
                  <c:v>64.019000000000005</c:v>
                </c:pt>
                <c:pt idx="100">
                  <c:v>63.573999999999998</c:v>
                </c:pt>
                <c:pt idx="101">
                  <c:v>64.814999999999998</c:v>
                </c:pt>
                <c:pt idx="102">
                  <c:v>64.241</c:v>
                </c:pt>
                <c:pt idx="103">
                  <c:v>65.241</c:v>
                </c:pt>
                <c:pt idx="104">
                  <c:v>65.055999999999997</c:v>
                </c:pt>
                <c:pt idx="105">
                  <c:v>64.796000000000006</c:v>
                </c:pt>
                <c:pt idx="106">
                  <c:v>64.480999999999995</c:v>
                </c:pt>
                <c:pt idx="107">
                  <c:v>64.37</c:v>
                </c:pt>
                <c:pt idx="108">
                  <c:v>64.462999999999994</c:v>
                </c:pt>
                <c:pt idx="109">
                  <c:v>65.832999999999998</c:v>
                </c:pt>
                <c:pt idx="110">
                  <c:v>63.704000000000001</c:v>
                </c:pt>
                <c:pt idx="111">
                  <c:v>66.111000000000004</c:v>
                </c:pt>
                <c:pt idx="112">
                  <c:v>66.055999999999997</c:v>
                </c:pt>
                <c:pt idx="113">
                  <c:v>66.647999999999996</c:v>
                </c:pt>
                <c:pt idx="114">
                  <c:v>66.388999999999996</c:v>
                </c:pt>
                <c:pt idx="115">
                  <c:v>66.111000000000004</c:v>
                </c:pt>
                <c:pt idx="116">
                  <c:v>65.759</c:v>
                </c:pt>
                <c:pt idx="117">
                  <c:v>65.241</c:v>
                </c:pt>
                <c:pt idx="118">
                  <c:v>64.388999999999996</c:v>
                </c:pt>
                <c:pt idx="119">
                  <c:v>62.463000000000001</c:v>
                </c:pt>
                <c:pt idx="120">
                  <c:v>61.37</c:v>
                </c:pt>
                <c:pt idx="121">
                  <c:v>60.167000000000002</c:v>
                </c:pt>
                <c:pt idx="122">
                  <c:v>59.795999999999999</c:v>
                </c:pt>
                <c:pt idx="123">
                  <c:v>59.981000000000002</c:v>
                </c:pt>
                <c:pt idx="124">
                  <c:v>59.926000000000002</c:v>
                </c:pt>
                <c:pt idx="125">
                  <c:v>59.295999999999999</c:v>
                </c:pt>
                <c:pt idx="126">
                  <c:v>58.259</c:v>
                </c:pt>
                <c:pt idx="127">
                  <c:v>58.704000000000001</c:v>
                </c:pt>
                <c:pt idx="128">
                  <c:v>57.593000000000004</c:v>
                </c:pt>
                <c:pt idx="129">
                  <c:v>56.944000000000003</c:v>
                </c:pt>
                <c:pt idx="130">
                  <c:v>56.148000000000003</c:v>
                </c:pt>
                <c:pt idx="131">
                  <c:v>56.018999999999998</c:v>
                </c:pt>
                <c:pt idx="132">
                  <c:v>57.389000000000003</c:v>
                </c:pt>
                <c:pt idx="133">
                  <c:v>56.593000000000004</c:v>
                </c:pt>
                <c:pt idx="134">
                  <c:v>57.332999999999998</c:v>
                </c:pt>
                <c:pt idx="135">
                  <c:v>59.13</c:v>
                </c:pt>
                <c:pt idx="136">
                  <c:v>57.536999999999999</c:v>
                </c:pt>
                <c:pt idx="137">
                  <c:v>58.426000000000002</c:v>
                </c:pt>
                <c:pt idx="138">
                  <c:v>58.5</c:v>
                </c:pt>
                <c:pt idx="139">
                  <c:v>58.814999999999998</c:v>
                </c:pt>
                <c:pt idx="140">
                  <c:v>58.185000000000002</c:v>
                </c:pt>
                <c:pt idx="141">
                  <c:v>59.110999999999997</c:v>
                </c:pt>
                <c:pt idx="142">
                  <c:v>59.018999999999998</c:v>
                </c:pt>
                <c:pt idx="143">
                  <c:v>57.259</c:v>
                </c:pt>
                <c:pt idx="144">
                  <c:v>56.295999999999999</c:v>
                </c:pt>
                <c:pt idx="145">
                  <c:v>56.259</c:v>
                </c:pt>
                <c:pt idx="146">
                  <c:v>57.018999999999998</c:v>
                </c:pt>
                <c:pt idx="147">
                  <c:v>56.110999999999997</c:v>
                </c:pt>
                <c:pt idx="148">
                  <c:v>56.832999999999998</c:v>
                </c:pt>
                <c:pt idx="149">
                  <c:v>55.87</c:v>
                </c:pt>
                <c:pt idx="150">
                  <c:v>56.222000000000001</c:v>
                </c:pt>
                <c:pt idx="151">
                  <c:v>55.963000000000001</c:v>
                </c:pt>
                <c:pt idx="152">
                  <c:v>55.963000000000001</c:v>
                </c:pt>
                <c:pt idx="153">
                  <c:v>56.073999999999998</c:v>
                </c:pt>
                <c:pt idx="154">
                  <c:v>55.981000000000002</c:v>
                </c:pt>
                <c:pt idx="155">
                  <c:v>54.536999999999999</c:v>
                </c:pt>
                <c:pt idx="156">
                  <c:v>55.204000000000001</c:v>
                </c:pt>
                <c:pt idx="157">
                  <c:v>55.87</c:v>
                </c:pt>
                <c:pt idx="158">
                  <c:v>54.573999999999998</c:v>
                </c:pt>
                <c:pt idx="159">
                  <c:v>54.241</c:v>
                </c:pt>
                <c:pt idx="160">
                  <c:v>54.055999999999997</c:v>
                </c:pt>
                <c:pt idx="161">
                  <c:v>54.241</c:v>
                </c:pt>
                <c:pt idx="162">
                  <c:v>54.832999999999998</c:v>
                </c:pt>
                <c:pt idx="163">
                  <c:v>53.610999999999997</c:v>
                </c:pt>
                <c:pt idx="164">
                  <c:v>53.648000000000003</c:v>
                </c:pt>
                <c:pt idx="165">
                  <c:v>54.704000000000001</c:v>
                </c:pt>
                <c:pt idx="166">
                  <c:v>54.055999999999997</c:v>
                </c:pt>
                <c:pt idx="167">
                  <c:v>52.906999999999996</c:v>
                </c:pt>
                <c:pt idx="168">
                  <c:v>54.277999999999999</c:v>
                </c:pt>
                <c:pt idx="169">
                  <c:v>54.055999999999997</c:v>
                </c:pt>
                <c:pt idx="170">
                  <c:v>53.704000000000001</c:v>
                </c:pt>
                <c:pt idx="171">
                  <c:v>54.073999999999998</c:v>
                </c:pt>
                <c:pt idx="172">
                  <c:v>54.314999999999998</c:v>
                </c:pt>
                <c:pt idx="173">
                  <c:v>54.204000000000001</c:v>
                </c:pt>
                <c:pt idx="174">
                  <c:v>54.573999999999998</c:v>
                </c:pt>
                <c:pt idx="175">
                  <c:v>53.5</c:v>
                </c:pt>
                <c:pt idx="176">
                  <c:v>54.314999999999998</c:v>
                </c:pt>
                <c:pt idx="177">
                  <c:v>53.926000000000002</c:v>
                </c:pt>
                <c:pt idx="178">
                  <c:v>53.555999999999997</c:v>
                </c:pt>
                <c:pt idx="179">
                  <c:v>52.777999999999999</c:v>
                </c:pt>
                <c:pt idx="180">
                  <c:v>53.573999999999998</c:v>
                </c:pt>
                <c:pt idx="181">
                  <c:v>53</c:v>
                </c:pt>
                <c:pt idx="182">
                  <c:v>52.648000000000003</c:v>
                </c:pt>
                <c:pt idx="183">
                  <c:v>53.241</c:v>
                </c:pt>
                <c:pt idx="184">
                  <c:v>52.167000000000002</c:v>
                </c:pt>
                <c:pt idx="185">
                  <c:v>54.259</c:v>
                </c:pt>
                <c:pt idx="186">
                  <c:v>54.332999999999998</c:v>
                </c:pt>
                <c:pt idx="187">
                  <c:v>54.332999999999998</c:v>
                </c:pt>
                <c:pt idx="188">
                  <c:v>53.036999999999999</c:v>
                </c:pt>
                <c:pt idx="189">
                  <c:v>53.314999999999998</c:v>
                </c:pt>
                <c:pt idx="190">
                  <c:v>53.722000000000001</c:v>
                </c:pt>
                <c:pt idx="191">
                  <c:v>53.648000000000003</c:v>
                </c:pt>
                <c:pt idx="192">
                  <c:v>52.832999999999998</c:v>
                </c:pt>
                <c:pt idx="193">
                  <c:v>53.222000000000001</c:v>
                </c:pt>
                <c:pt idx="194">
                  <c:v>51.093000000000004</c:v>
                </c:pt>
                <c:pt idx="195">
                  <c:v>51.685000000000002</c:v>
                </c:pt>
                <c:pt idx="196">
                  <c:v>53.406999999999996</c:v>
                </c:pt>
                <c:pt idx="197">
                  <c:v>51.944000000000003</c:v>
                </c:pt>
                <c:pt idx="198">
                  <c:v>51.795999999999999</c:v>
                </c:pt>
                <c:pt idx="199">
                  <c:v>52.204000000000001</c:v>
                </c:pt>
                <c:pt idx="200">
                  <c:v>51.5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67.58664758749569</c:v>
                </c:pt>
                <c:pt idx="22">
                  <c:v>67.556655335294764</c:v>
                </c:pt>
                <c:pt idx="23">
                  <c:v>67.526700897171878</c:v>
                </c:pt>
                <c:pt idx="24">
                  <c:v>67.496786816042842</c:v>
                </c:pt>
                <c:pt idx="25">
                  <c:v>67.466915772392454</c:v>
                </c:pt>
                <c:pt idx="26">
                  <c:v>67.437090586982677</c:v>
                </c:pt>
                <c:pt idx="27">
                  <c:v>67.407314222807756</c:v>
                </c:pt>
                <c:pt idx="28">
                  <c:v>67.377589786230246</c:v>
                </c:pt>
                <c:pt idx="29">
                  <c:v>67.347920527578069</c:v>
                </c:pt>
                <c:pt idx="30">
                  <c:v>67.318309842958925</c:v>
                </c:pt>
                <c:pt idx="31">
                  <c:v>67.288761284747324</c:v>
                </c:pt>
                <c:pt idx="32">
                  <c:v>67.259278608758493</c:v>
                </c:pt>
                <c:pt idx="33">
                  <c:v>67.229865955857548</c:v>
                </c:pt>
                <c:pt idx="34">
                  <c:v>67.200528488295078</c:v>
                </c:pt>
                <c:pt idx="35">
                  <c:v>67.17127446852453</c:v>
                </c:pt>
                <c:pt idx="36">
                  <c:v>67.142121646116166</c:v>
                </c:pt>
                <c:pt idx="37">
                  <c:v>67.113115761519325</c:v>
                </c:pt>
                <c:pt idx="38">
                  <c:v>67.084381108703568</c:v>
                </c:pt>
                <c:pt idx="39">
                  <c:v>67.056250743610292</c:v>
                </c:pt>
                <c:pt idx="40">
                  <c:v>67.029582021973255</c:v>
                </c:pt>
                <c:pt idx="41">
                  <c:v>67.006474706994823</c:v>
                </c:pt>
                <c:pt idx="42">
                  <c:v>66.991801683744413</c:v>
                </c:pt>
                <c:pt idx="43">
                  <c:v>66.996254161446288</c:v>
                </c:pt>
                <c:pt idx="44">
                  <c:v>67.041967933470815</c:v>
                </c:pt>
                <c:pt idx="45">
                  <c:v>67.172108977359187</c:v>
                </c:pt>
                <c:pt idx="46">
                  <c:v>67.465768972665202</c:v>
                </c:pt>
                <c:pt idx="47">
                  <c:v>68.058689299363365</c:v>
                </c:pt>
                <c:pt idx="48">
                  <c:v>69.168158811604101</c:v>
                </c:pt>
                <c:pt idx="49">
                  <c:v>71.11661555297708</c:v>
                </c:pt>
                <c:pt idx="50">
                  <c:v>74.343463072717356</c:v>
                </c:pt>
                <c:pt idx="51">
                  <c:v>79.390062772983939</c:v>
                </c:pt>
                <c:pt idx="52">
                  <c:v>86.84177842149191</c:v>
                </c:pt>
                <c:pt idx="53">
                  <c:v>97.216824680035231</c:v>
                </c:pt>
                <c:pt idx="54">
                  <c:v>110.80662330705309</c:v>
                </c:pt>
                <c:pt idx="55">
                  <c:v>127.49474045823885</c:v>
                </c:pt>
                <c:pt idx="56">
                  <c:v>146.6043472979834</c:v>
                </c:pt>
                <c:pt idx="57">
                  <c:v>166.83643171322873</c:v>
                </c:pt>
                <c:pt idx="58">
                  <c:v>186.35187230202396</c:v>
                </c:pt>
                <c:pt idx="59">
                  <c:v>203.0158268149132</c:v>
                </c:pt>
                <c:pt idx="60">
                  <c:v>214.77018794083094</c:v>
                </c:pt>
                <c:pt idx="61">
                  <c:v>220.04793524842245</c:v>
                </c:pt>
                <c:pt idx="62">
                  <c:v>218.11505818481527</c:v>
                </c:pt>
                <c:pt idx="63">
                  <c:v>209.23725211880699</c:v>
                </c:pt>
                <c:pt idx="64">
                  <c:v>194.6192930123822</c:v>
                </c:pt>
                <c:pt idx="65">
                  <c:v>176.136481634174</c:v>
                </c:pt>
                <c:pt idx="66">
                  <c:v>155.94162524668536</c:v>
                </c:pt>
                <c:pt idx="67">
                  <c:v>136.06326359356191</c:v>
                </c:pt>
                <c:pt idx="68">
                  <c:v>118.10195006454498</c:v>
                </c:pt>
                <c:pt idx="69">
                  <c:v>103.08998926538897</c:v>
                </c:pt>
                <c:pt idx="70">
                  <c:v>91.525686116140747</c:v>
                </c:pt>
                <c:pt idx="71">
                  <c:v>83.544499562319146</c:v>
                </c:pt>
                <c:pt idx="72">
                  <c:v>79.155285597115864</c:v>
                </c:pt>
                <c:pt idx="73">
                  <c:v>78.449548207991256</c:v>
                </c:pt>
                <c:pt idx="74">
                  <c:v>81.685634464545885</c:v>
                </c:pt>
                <c:pt idx="75">
                  <c:v>89.170016791371125</c:v>
                </c:pt>
                <c:pt idx="76">
                  <c:v>100.92428696057297</c:v>
                </c:pt>
                <c:pt idx="77">
                  <c:v>116.24255781513764</c:v>
                </c:pt>
                <c:pt idx="78">
                  <c:v>133.36539245083691</c:v>
                </c:pt>
                <c:pt idx="79">
                  <c:v>149.5325155955008</c:v>
                </c:pt>
                <c:pt idx="80">
                  <c:v>161.54938670655025</c:v>
                </c:pt>
                <c:pt idx="81">
                  <c:v>166.73333580998121</c:v>
                </c:pt>
                <c:pt idx="82">
                  <c:v>163.84353071116078</c:v>
                </c:pt>
                <c:pt idx="83">
                  <c:v>153.53753882860786</c:v>
                </c:pt>
                <c:pt idx="84">
                  <c:v>138.11346578563291</c:v>
                </c:pt>
                <c:pt idx="85">
                  <c:v>120.66850721569637</c:v>
                </c:pt>
                <c:pt idx="86">
                  <c:v>104.09062589506107</c:v>
                </c:pt>
                <c:pt idx="87">
                  <c:v>90.325493555925206</c:v>
                </c:pt>
                <c:pt idx="88">
                  <c:v>80.145067930559222</c:v>
                </c:pt>
                <c:pt idx="89">
                  <c:v>73.360808777732714</c:v>
                </c:pt>
                <c:pt idx="90">
                  <c:v>69.2504756383711</c:v>
                </c:pt>
                <c:pt idx="91">
                  <c:v>66.96316882819842</c:v>
                </c:pt>
                <c:pt idx="92">
                  <c:v>65.773481784392843</c:v>
                </c:pt>
                <c:pt idx="93">
                  <c:v>65.173358984114714</c:v>
                </c:pt>
                <c:pt idx="94">
                  <c:v>64.856791606209583</c:v>
                </c:pt>
                <c:pt idx="95">
                  <c:v>64.661734764007306</c:v>
                </c:pt>
                <c:pt idx="96">
                  <c:v>64.511839818632041</c:v>
                </c:pt>
                <c:pt idx="97">
                  <c:v>64.374972891657023</c:v>
                </c:pt>
                <c:pt idx="98">
                  <c:v>64.239288963595754</c:v>
                </c:pt>
                <c:pt idx="99">
                  <c:v>64.10165112578332</c:v>
                </c:pt>
                <c:pt idx="100">
                  <c:v>63.963134748061336</c:v>
                </c:pt>
                <c:pt idx="101">
                  <c:v>63.82820160897483</c:v>
                </c:pt>
                <c:pt idx="102">
                  <c:v>63.705746238655813</c:v>
                </c:pt>
                <c:pt idx="103">
                  <c:v>63.610963334013277</c:v>
                </c:pt>
                <c:pt idx="104">
                  <c:v>63.566920916121227</c:v>
                </c:pt>
                <c:pt idx="105">
                  <c:v>63.604217277452499</c:v>
                </c:pt>
                <c:pt idx="106">
                  <c:v>63.756763839982149</c:v>
                </c:pt>
                <c:pt idx="107">
                  <c:v>64.052342933116037</c:v>
                </c:pt>
                <c:pt idx="108">
                  <c:v>64.49868051166132</c:v>
                </c:pt>
                <c:pt idx="109">
                  <c:v>65.069022591807951</c:v>
                </c:pt>
                <c:pt idx="110">
                  <c:v>65.69403146183744</c:v>
                </c:pt>
                <c:pt idx="111">
                  <c:v>66.266910363867311</c:v>
                </c:pt>
                <c:pt idx="112">
                  <c:v>66.664527702758889</c:v>
                </c:pt>
                <c:pt idx="113">
                  <c:v>66.779937807608249</c:v>
                </c:pt>
                <c:pt idx="114">
                  <c:v>66.554813091242991</c:v>
                </c:pt>
                <c:pt idx="115">
                  <c:v>65.998373379240462</c:v>
                </c:pt>
                <c:pt idx="116">
                  <c:v>65.184437590991493</c:v>
                </c:pt>
                <c:pt idx="117">
                  <c:v>64.227923323879835</c:v>
                </c:pt>
                <c:pt idx="118">
                  <c:v>63.251070564174391</c:v>
                </c:pt>
                <c:pt idx="119">
                  <c:v>62.352963137387782</c:v>
                </c:pt>
                <c:pt idx="120">
                  <c:v>61.592382570772422</c:v>
                </c:pt>
                <c:pt idx="121">
                  <c:v>60.986571538625668</c:v>
                </c:pt>
                <c:pt idx="122">
                  <c:v>60.521675192577639</c:v>
                </c:pt>
                <c:pt idx="123">
                  <c:v>60.167599742250992</c:v>
                </c:pt>
                <c:pt idx="124">
                  <c:v>59.891029427741522</c:v>
                </c:pt>
                <c:pt idx="125">
                  <c:v>59.663490954928911</c:v>
                </c:pt>
                <c:pt idx="126">
                  <c:v>59.464410091108967</c:v>
                </c:pt>
                <c:pt idx="127">
                  <c:v>59.280803988869778</c:v>
                </c:pt>
                <c:pt idx="128">
                  <c:v>59.105536933375923</c:v>
                </c:pt>
                <c:pt idx="129">
                  <c:v>58.935546921097895</c:v>
                </c:pt>
                <c:pt idx="130">
                  <c:v>58.770757565188532</c:v>
                </c:pt>
                <c:pt idx="131">
                  <c:v>58.613836549035035</c:v>
                </c:pt>
                <c:pt idx="132">
                  <c:v>58.47054535591699</c:v>
                </c:pt>
                <c:pt idx="133">
                  <c:v>58.350029495401401</c:v>
                </c:pt>
                <c:pt idx="134">
                  <c:v>58.264038704779772</c:v>
                </c:pt>
                <c:pt idx="135">
                  <c:v>58.224028817011408</c:v>
                </c:pt>
                <c:pt idx="136">
                  <c:v>58.235817932136122</c:v>
                </c:pt>
                <c:pt idx="137">
                  <c:v>58.29308952160109</c:v>
                </c:pt>
                <c:pt idx="138">
                  <c:v>58.372884846574323</c:v>
                </c:pt>
                <c:pt idx="139">
                  <c:v>58.43684757851134</c:v>
                </c:pt>
                <c:pt idx="140">
                  <c:v>58.4400953727935</c:v>
                </c:pt>
                <c:pt idx="141">
                  <c:v>58.345511987900714</c:v>
                </c:pt>
                <c:pt idx="142">
                  <c:v>58.137360687250961</c:v>
                </c:pt>
                <c:pt idx="143">
                  <c:v>57.827408632931132</c:v>
                </c:pt>
                <c:pt idx="144">
                  <c:v>57.450306107881218</c:v>
                </c:pt>
                <c:pt idx="145">
                  <c:v>57.050686816835814</c:v>
                </c:pt>
                <c:pt idx="146">
                  <c:v>56.668529515291034</c:v>
                </c:pt>
                <c:pt idx="147">
                  <c:v>56.329242320979127</c:v>
                </c:pt>
                <c:pt idx="148">
                  <c:v>56.041335546967609</c:v>
                </c:pt>
                <c:pt idx="149">
                  <c:v>55.800305694054352</c:v>
                </c:pt>
                <c:pt idx="150">
                  <c:v>55.595069343215719</c:v>
                </c:pt>
                <c:pt idx="151">
                  <c:v>55.413590535714668</c:v>
                </c:pt>
                <c:pt idx="152">
                  <c:v>55.246106811099061</c:v>
                </c:pt>
                <c:pt idx="153">
                  <c:v>55.086057094765131</c:v>
                </c:pt>
                <c:pt idx="154">
                  <c:v>54.929636584395702</c:v>
                </c:pt>
                <c:pt idx="155">
                  <c:v>54.774900129705365</c:v>
                </c:pt>
                <c:pt idx="156">
                  <c:v>54.620957553657348</c:v>
                </c:pt>
                <c:pt idx="157">
                  <c:v>54.46743782961542</c:v>
                </c:pt>
                <c:pt idx="158">
                  <c:v>54.314195473207327</c:v>
                </c:pt>
                <c:pt idx="159">
                  <c:v>54.161172632380151</c:v>
                </c:pt>
                <c:pt idx="160">
                  <c:v>54.008342379011708</c:v>
                </c:pt>
                <c:pt idx="161">
                  <c:v>53.855688027992436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67.58664758749569</c:v>
                </c:pt>
                <c:pt idx="22">
                  <c:v>67.556655335294749</c:v>
                </c:pt>
                <c:pt idx="23">
                  <c:v>67.526700897171764</c:v>
                </c:pt>
                <c:pt idx="24">
                  <c:v>67.496786816042146</c:v>
                </c:pt>
                <c:pt idx="25">
                  <c:v>67.466915772388433</c:v>
                </c:pt>
                <c:pt idx="26">
                  <c:v>67.437090586960593</c:v>
                </c:pt>
                <c:pt idx="27">
                  <c:v>67.40731422269225</c:v>
                </c:pt>
                <c:pt idx="28">
                  <c:v>67.377589785654166</c:v>
                </c:pt>
                <c:pt idx="29">
                  <c:v>67.347920524838401</c:v>
                </c:pt>
                <c:pt idx="30">
                  <c:v>67.318309830535895</c:v>
                </c:pt>
                <c:pt idx="31">
                  <c:v>67.288761231035309</c:v>
                </c:pt>
                <c:pt idx="32">
                  <c:v>67.259278387331989</c:v>
                </c:pt>
                <c:pt idx="33">
                  <c:v>67.229865085491994</c:v>
                </c:pt>
                <c:pt idx="34">
                  <c:v>67.200525226266436</c:v>
                </c:pt>
                <c:pt idx="35">
                  <c:v>67.171262811496931</c:v>
                </c:pt>
                <c:pt idx="36">
                  <c:v>67.142081926791221</c:v>
                </c:pt>
                <c:pt idx="37">
                  <c:v>67.112986719879501</c:v>
                </c:pt>
                <c:pt idx="38">
                  <c:v>67.083981373986887</c:v>
                </c:pt>
                <c:pt idx="39">
                  <c:v>67.055070075472983</c:v>
                </c:pt>
                <c:pt idx="40">
                  <c:v>67.026256974897507</c:v>
                </c:pt>
                <c:pt idx="41">
                  <c:v>66.99754614056971</c:v>
                </c:pt>
                <c:pt idx="42">
                  <c:v>66.968941503528242</c:v>
                </c:pt>
                <c:pt idx="43">
                  <c:v>66.940446792778204</c:v>
                </c:pt>
                <c:pt idx="44">
                  <c:v>66.912065459481411</c:v>
                </c:pt>
                <c:pt idx="45">
                  <c:v>66.883800588656911</c:v>
                </c:pt>
                <c:pt idx="46">
                  <c:v>66.855654796799456</c:v>
                </c:pt>
                <c:pt idx="47">
                  <c:v>66.827630113666956</c:v>
                </c:pt>
                <c:pt idx="48">
                  <c:v>66.799727846324728</c:v>
                </c:pt>
                <c:pt idx="49">
                  <c:v>66.771948423365842</c:v>
                </c:pt>
                <c:pt idx="50">
                  <c:v>66.744291217058361</c:v>
                </c:pt>
                <c:pt idx="51">
                  <c:v>66.716754341003252</c:v>
                </c:pt>
                <c:pt idx="52">
                  <c:v>66.689334420729423</c:v>
                </c:pt>
                <c:pt idx="53">
                  <c:v>66.662026334509946</c:v>
                </c:pt>
                <c:pt idx="54">
                  <c:v>66.634822921566538</c:v>
                </c:pt>
                <c:pt idx="55">
                  <c:v>66.607714654748207</c:v>
                </c:pt>
                <c:pt idx="56">
                  <c:v>66.580689274740763</c:v>
                </c:pt>
                <c:pt idx="57">
                  <c:v>66.553731382901191</c:v>
                </c:pt>
                <c:pt idx="58">
                  <c:v>66.526821989939023</c:v>
                </c:pt>
                <c:pt idx="59">
                  <c:v>66.499938017908136</c:v>
                </c:pt>
                <c:pt idx="60">
                  <c:v>66.473051753357424</c:v>
                </c:pt>
                <c:pt idx="61">
                  <c:v>66.44613025005097</c:v>
                </c:pt>
                <c:pt idx="62">
                  <c:v>66.419134680445481</c:v>
                </c:pt>
                <c:pt idx="63">
                  <c:v>66.392019636147666</c:v>
                </c:pt>
                <c:pt idx="64">
                  <c:v>66.364732378912151</c:v>
                </c:pt>
                <c:pt idx="65">
                  <c:v>66.337212045429268</c:v>
                </c:pt>
                <c:pt idx="66">
                  <c:v>66.309388811239472</c:v>
                </c:pt>
                <c:pt idx="67">
                  <c:v>66.281183021641596</c:v>
                </c:pt>
                <c:pt idx="68">
                  <c:v>66.252504300473802</c:v>
                </c:pt>
                <c:pt idx="69">
                  <c:v>66.223250651162047</c:v>
                </c:pt>
                <c:pt idx="70">
                  <c:v>66.19330756845828</c:v>
                </c:pt>
                <c:pt idx="71">
                  <c:v>66.162547183802772</c:v>
                </c:pt>
                <c:pt idx="72">
                  <c:v>66.130827472183057</c:v>
                </c:pt>
                <c:pt idx="73">
                  <c:v>66.097991553610413</c:v>
                </c:pt>
                <c:pt idx="74">
                  <c:v>66.063867127721835</c:v>
                </c:pt>
                <c:pt idx="75">
                  <c:v>66.028266085293794</c:v>
                </c:pt>
                <c:pt idx="76">
                  <c:v>65.990984345292105</c:v>
                </c:pt>
                <c:pt idx="77">
                  <c:v>65.95180197006475</c:v>
                </c:pt>
                <c:pt idx="78">
                  <c:v>65.910483613904375</c:v>
                </c:pt>
                <c:pt idx="79">
                  <c:v>65.866779360884877</c:v>
                </c:pt>
                <c:pt idx="80">
                  <c:v>65.820426005978064</c:v>
                </c:pt>
                <c:pt idx="81">
                  <c:v>65.771148828333025</c:v>
                </c:pt>
                <c:pt idx="82">
                  <c:v>65.718663896648422</c:v>
                </c:pt>
                <c:pt idx="83">
                  <c:v>65.662680933294922</c:v>
                </c:pt>
                <c:pt idx="84">
                  <c:v>65.602906745966237</c:v>
                </c:pt>
                <c:pt idx="85">
                  <c:v>65.539049213166138</c:v>
                </c:pt>
                <c:pt idx="86">
                  <c:v>65.470821783186054</c:v>
                </c:pt>
                <c:pt idx="87">
                  <c:v>65.397948416276733</c:v>
                </c:pt>
                <c:pt idx="88">
                  <c:v>65.320168867875097</c:v>
                </c:pt>
                <c:pt idx="89">
                  <c:v>65.237244178929757</c:v>
                </c:pt>
                <c:pt idx="90">
                  <c:v>65.148962209939668</c:v>
                </c:pt>
                <c:pt idx="91">
                  <c:v>65.055143030926246</c:v>
                </c:pt>
                <c:pt idx="92">
                  <c:v>64.955643962913754</c:v>
                </c:pt>
                <c:pt idx="93">
                  <c:v>64.850364060077069</c:v>
                </c:pt>
                <c:pt idx="94">
                  <c:v>64.739247827463259</c:v>
                </c:pt>
                <c:pt idx="95">
                  <c:v>64.622287988172843</c:v>
                </c:pt>
                <c:pt idx="96">
                  <c:v>64.499527146055016</c:v>
                </c:pt>
                <c:pt idx="97">
                  <c:v>64.371058234034507</c:v>
                </c:pt>
                <c:pt idx="98">
                  <c:v>64.237023691609224</c:v>
                </c:pt>
                <c:pt idx="99">
                  <c:v>64.097613374242314</c:v>
                </c:pt>
                <c:pt idx="100">
                  <c:v>63.953061257991415</c:v>
                </c:pt>
                <c:pt idx="101">
                  <c:v>63.803641060170833</c:v>
                </c:pt>
                <c:pt idx="102">
                  <c:v>63.649660946756008</c:v>
                </c:pt>
                <c:pt idx="103">
                  <c:v>63.491457535950538</c:v>
                </c:pt>
                <c:pt idx="104">
                  <c:v>63.329389432287655</c:v>
                </c:pt>
                <c:pt idx="105">
                  <c:v>63.163830535608099</c:v>
                </c:pt>
                <c:pt idx="106">
                  <c:v>62.9951633644271</c:v>
                </c:pt>
                <c:pt idx="107">
                  <c:v>62.823772615033725</c:v>
                </c:pt>
                <c:pt idx="108">
                  <c:v>62.650039148632828</c:v>
                </c:pt>
                <c:pt idx="109">
                  <c:v>62.474334562076798</c:v>
                </c:pt>
                <c:pt idx="110">
                  <c:v>62.297016456639398</c:v>
                </c:pt>
                <c:pt idx="111">
                  <c:v>62.118424477152992</c:v>
                </c:pt>
                <c:pt idx="112">
                  <c:v>61.938877153555531</c:v>
                </c:pt>
                <c:pt idx="113">
                  <c:v>61.75866954076178</c:v>
                </c:pt>
                <c:pt idx="114">
                  <c:v>61.578071622362678</c:v>
                </c:pt>
                <c:pt idx="115">
                  <c:v>61.397327419834035</c:v>
                </c:pt>
                <c:pt idx="116">
                  <c:v>61.216654731920393</c:v>
                </c:pt>
                <c:pt idx="117">
                  <c:v>61.036245418346795</c:v>
                </c:pt>
                <c:pt idx="118">
                  <c:v>60.856266137309277</c:v>
                </c:pt>
                <c:pt idx="119">
                  <c:v>60.676859446373456</c:v>
                </c:pt>
                <c:pt idx="120">
                  <c:v>60.498145180430377</c:v>
                </c:pt>
                <c:pt idx="121">
                  <c:v>60.320222027175234</c:v>
                </c:pt>
                <c:pt idx="122">
                  <c:v>60.143169229221705</c:v>
                </c:pt>
                <c:pt idx="123">
                  <c:v>59.967048351598926</c:v>
                </c:pt>
                <c:pt idx="124">
                  <c:v>59.791905063309741</c:v>
                </c:pt>
                <c:pt idx="125">
                  <c:v>59.617770891325037</c:v>
                </c:pt>
                <c:pt idx="126">
                  <c:v>59.444664914467538</c:v>
                </c:pt>
                <c:pt idx="127">
                  <c:v>59.272595372847974</c:v>
                </c:pt>
                <c:pt idx="128">
                  <c:v>59.101561175720462</c:v>
                </c:pt>
                <c:pt idx="129">
                  <c:v>58.931553296769309</c:v>
                </c:pt>
                <c:pt idx="130">
                  <c:v>58.762556050942479</c:v>
                </c:pt>
                <c:pt idx="131">
                  <c:v>58.594548251067771</c:v>
                </c:pt>
                <c:pt idx="132">
                  <c:v>58.42750424571593</c:v>
                </c:pt>
                <c:pt idx="133">
                  <c:v>58.261394842216653</c:v>
                </c:pt>
                <c:pt idx="134">
                  <c:v>58.09618812049932</c:v>
                </c:pt>
                <c:pt idx="135">
                  <c:v>57.931850144629877</c:v>
                </c:pt>
                <c:pt idx="136">
                  <c:v>57.76834557965109</c:v>
                </c:pt>
                <c:pt idx="137">
                  <c:v>57.605638221699678</c:v>
                </c:pt>
                <c:pt idx="138">
                  <c:v>57.443691449450654</c:v>
                </c:pt>
                <c:pt idx="139">
                  <c:v>57.282468604798886</c:v>
                </c:pt>
                <c:pt idx="140">
                  <c:v>57.121933310388449</c:v>
                </c:pt>
                <c:pt idx="141">
                  <c:v>56.9620497311912</c:v>
                </c:pt>
                <c:pt idx="142">
                  <c:v>56.80278278685536</c:v>
                </c:pt>
                <c:pt idx="143">
                  <c:v>56.644098321024956</c:v>
                </c:pt>
                <c:pt idx="144">
                  <c:v>56.485963233294996</c:v>
                </c:pt>
                <c:pt idx="145">
                  <c:v>56.328345578932741</c:v>
                </c:pt>
                <c:pt idx="146">
                  <c:v>56.171214640976856</c:v>
                </c:pt>
                <c:pt idx="147">
                  <c:v>56.014540978830723</c:v>
                </c:pt>
                <c:pt idx="148">
                  <c:v>55.858296457002247</c:v>
                </c:pt>
                <c:pt idx="149">
                  <c:v>55.702454257210839</c:v>
                </c:pt>
                <c:pt idx="150">
                  <c:v>55.546988876687287</c:v>
                </c:pt>
                <c:pt idx="151">
                  <c:v>55.391876115132028</c:v>
                </c:pt>
                <c:pt idx="152">
                  <c:v>55.237093052472702</c:v>
                </c:pt>
                <c:pt idx="153">
                  <c:v>55.082618019270448</c:v>
                </c:pt>
                <c:pt idx="154">
                  <c:v>54.928430561364678</c:v>
                </c:pt>
                <c:pt idx="155">
                  <c:v>54.774511400115728</c:v>
                </c:pt>
                <c:pt idx="156">
                  <c:v>54.62084238940173</c:v>
                </c:pt>
                <c:pt idx="157">
                  <c:v>54.467406470347449</c:v>
                </c:pt>
                <c:pt idx="158">
                  <c:v>54.314187624606639</c:v>
                </c:pt>
                <c:pt idx="159">
                  <c:v>54.16117082688362</c:v>
                </c:pt>
                <c:pt idx="160">
                  <c:v>54.008341997261581</c:v>
                </c:pt>
                <c:pt idx="161">
                  <c:v>53.855687953803383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39144"/>
        <c:axId val="294639536"/>
      </c:scatterChart>
      <c:valAx>
        <c:axId val="294639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639536"/>
        <c:crosses val="autoZero"/>
        <c:crossBetween val="midCat"/>
      </c:valAx>
      <c:valAx>
        <c:axId val="294639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639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64.926000000000002</c:v>
                </c:pt>
                <c:pt idx="1">
                  <c:v>65.926000000000002</c:v>
                </c:pt>
                <c:pt idx="2">
                  <c:v>65.852000000000004</c:v>
                </c:pt>
                <c:pt idx="3">
                  <c:v>66.444000000000003</c:v>
                </c:pt>
                <c:pt idx="4">
                  <c:v>65.926000000000002</c:v>
                </c:pt>
                <c:pt idx="5">
                  <c:v>65.741</c:v>
                </c:pt>
                <c:pt idx="6">
                  <c:v>65.852000000000004</c:v>
                </c:pt>
                <c:pt idx="7">
                  <c:v>64</c:v>
                </c:pt>
                <c:pt idx="8">
                  <c:v>63.406999999999996</c:v>
                </c:pt>
                <c:pt idx="9">
                  <c:v>63.481000000000002</c:v>
                </c:pt>
                <c:pt idx="10">
                  <c:v>63.777999999999999</c:v>
                </c:pt>
                <c:pt idx="11">
                  <c:v>64.37</c:v>
                </c:pt>
                <c:pt idx="12">
                  <c:v>64.593000000000004</c:v>
                </c:pt>
                <c:pt idx="13">
                  <c:v>64.444000000000003</c:v>
                </c:pt>
                <c:pt idx="14">
                  <c:v>63.426000000000002</c:v>
                </c:pt>
                <c:pt idx="15">
                  <c:v>63.814999999999998</c:v>
                </c:pt>
                <c:pt idx="16">
                  <c:v>63.110999999999997</c:v>
                </c:pt>
                <c:pt idx="17">
                  <c:v>61.906999999999996</c:v>
                </c:pt>
                <c:pt idx="18">
                  <c:v>63.536999999999999</c:v>
                </c:pt>
                <c:pt idx="19">
                  <c:v>63.332999999999998</c:v>
                </c:pt>
                <c:pt idx="20">
                  <c:v>63.148000000000003</c:v>
                </c:pt>
                <c:pt idx="21">
                  <c:v>63.832999999999998</c:v>
                </c:pt>
                <c:pt idx="22">
                  <c:v>63.093000000000004</c:v>
                </c:pt>
                <c:pt idx="23">
                  <c:v>61.906999999999996</c:v>
                </c:pt>
                <c:pt idx="24">
                  <c:v>62.889000000000003</c:v>
                </c:pt>
                <c:pt idx="25">
                  <c:v>62.093000000000004</c:v>
                </c:pt>
                <c:pt idx="26">
                  <c:v>63.222000000000001</c:v>
                </c:pt>
                <c:pt idx="27">
                  <c:v>62.593000000000004</c:v>
                </c:pt>
                <c:pt idx="28">
                  <c:v>63.018999999999998</c:v>
                </c:pt>
                <c:pt idx="29">
                  <c:v>63.722000000000001</c:v>
                </c:pt>
                <c:pt idx="30">
                  <c:v>63.055999999999997</c:v>
                </c:pt>
                <c:pt idx="31">
                  <c:v>63.241</c:v>
                </c:pt>
                <c:pt idx="32">
                  <c:v>63.851999999999997</c:v>
                </c:pt>
                <c:pt idx="33">
                  <c:v>63.795999999999999</c:v>
                </c:pt>
                <c:pt idx="34">
                  <c:v>65.055999999999997</c:v>
                </c:pt>
                <c:pt idx="35">
                  <c:v>65.778000000000006</c:v>
                </c:pt>
                <c:pt idx="36">
                  <c:v>65.352000000000004</c:v>
                </c:pt>
                <c:pt idx="37">
                  <c:v>66.111000000000004</c:v>
                </c:pt>
                <c:pt idx="38">
                  <c:v>66.667000000000002</c:v>
                </c:pt>
                <c:pt idx="39">
                  <c:v>67.741</c:v>
                </c:pt>
                <c:pt idx="40">
                  <c:v>69.147999999999996</c:v>
                </c:pt>
                <c:pt idx="41">
                  <c:v>68.87</c:v>
                </c:pt>
                <c:pt idx="42">
                  <c:v>70.741</c:v>
                </c:pt>
                <c:pt idx="43">
                  <c:v>71.388999999999996</c:v>
                </c:pt>
                <c:pt idx="44">
                  <c:v>70.721999999999994</c:v>
                </c:pt>
                <c:pt idx="45">
                  <c:v>70.167000000000002</c:v>
                </c:pt>
                <c:pt idx="46">
                  <c:v>71.667000000000002</c:v>
                </c:pt>
                <c:pt idx="47">
                  <c:v>74.63</c:v>
                </c:pt>
                <c:pt idx="48">
                  <c:v>76.611000000000004</c:v>
                </c:pt>
                <c:pt idx="49">
                  <c:v>80.832999999999998</c:v>
                </c:pt>
                <c:pt idx="50">
                  <c:v>83.778000000000006</c:v>
                </c:pt>
                <c:pt idx="51">
                  <c:v>91.203999999999994</c:v>
                </c:pt>
                <c:pt idx="52">
                  <c:v>97.5</c:v>
                </c:pt>
                <c:pt idx="53">
                  <c:v>107.759</c:v>
                </c:pt>
                <c:pt idx="54">
                  <c:v>121.29600000000001</c:v>
                </c:pt>
                <c:pt idx="55">
                  <c:v>137.11099999999999</c:v>
                </c:pt>
                <c:pt idx="56">
                  <c:v>153</c:v>
                </c:pt>
                <c:pt idx="57">
                  <c:v>168.29599999999999</c:v>
                </c:pt>
                <c:pt idx="58">
                  <c:v>182.72200000000001</c:v>
                </c:pt>
                <c:pt idx="59">
                  <c:v>193.05600000000001</c:v>
                </c:pt>
                <c:pt idx="60">
                  <c:v>203.11099999999999</c:v>
                </c:pt>
                <c:pt idx="61">
                  <c:v>208.09299999999999</c:v>
                </c:pt>
                <c:pt idx="62">
                  <c:v>210.667</c:v>
                </c:pt>
                <c:pt idx="63">
                  <c:v>208.37</c:v>
                </c:pt>
                <c:pt idx="64">
                  <c:v>202.07400000000001</c:v>
                </c:pt>
                <c:pt idx="65">
                  <c:v>188.29599999999999</c:v>
                </c:pt>
                <c:pt idx="66">
                  <c:v>161.11099999999999</c:v>
                </c:pt>
                <c:pt idx="67">
                  <c:v>117.593</c:v>
                </c:pt>
                <c:pt idx="68">
                  <c:v>83.444000000000003</c:v>
                </c:pt>
                <c:pt idx="69">
                  <c:v>76.167000000000002</c:v>
                </c:pt>
                <c:pt idx="70">
                  <c:v>75.906999999999996</c:v>
                </c:pt>
                <c:pt idx="71">
                  <c:v>74.962999999999994</c:v>
                </c:pt>
                <c:pt idx="72">
                  <c:v>79.241</c:v>
                </c:pt>
                <c:pt idx="73">
                  <c:v>84.111000000000004</c:v>
                </c:pt>
                <c:pt idx="74">
                  <c:v>92.667000000000002</c:v>
                </c:pt>
                <c:pt idx="75">
                  <c:v>102.03700000000001</c:v>
                </c:pt>
                <c:pt idx="76">
                  <c:v>111.185</c:v>
                </c:pt>
                <c:pt idx="77">
                  <c:v>123.759</c:v>
                </c:pt>
                <c:pt idx="78">
                  <c:v>136.333</c:v>
                </c:pt>
                <c:pt idx="79">
                  <c:v>146.148</c:v>
                </c:pt>
                <c:pt idx="80">
                  <c:v>153.74100000000001</c:v>
                </c:pt>
                <c:pt idx="81">
                  <c:v>159.25899999999999</c:v>
                </c:pt>
                <c:pt idx="82">
                  <c:v>160.167</c:v>
                </c:pt>
                <c:pt idx="83">
                  <c:v>157.22200000000001</c:v>
                </c:pt>
                <c:pt idx="84">
                  <c:v>147.13</c:v>
                </c:pt>
                <c:pt idx="85">
                  <c:v>126.907</c:v>
                </c:pt>
                <c:pt idx="86">
                  <c:v>94.611000000000004</c:v>
                </c:pt>
                <c:pt idx="87">
                  <c:v>70.241</c:v>
                </c:pt>
                <c:pt idx="88">
                  <c:v>63.5</c:v>
                </c:pt>
                <c:pt idx="89">
                  <c:v>61.426000000000002</c:v>
                </c:pt>
                <c:pt idx="90">
                  <c:v>60.704000000000001</c:v>
                </c:pt>
                <c:pt idx="91">
                  <c:v>59.889000000000003</c:v>
                </c:pt>
                <c:pt idx="92">
                  <c:v>59.573999999999998</c:v>
                </c:pt>
                <c:pt idx="93">
                  <c:v>60.036999999999999</c:v>
                </c:pt>
                <c:pt idx="94">
                  <c:v>60.426000000000002</c:v>
                </c:pt>
                <c:pt idx="95">
                  <c:v>61.351999999999997</c:v>
                </c:pt>
                <c:pt idx="96">
                  <c:v>60.777999999999999</c:v>
                </c:pt>
                <c:pt idx="97">
                  <c:v>61.444000000000003</c:v>
                </c:pt>
                <c:pt idx="98">
                  <c:v>61.832999999999998</c:v>
                </c:pt>
                <c:pt idx="99">
                  <c:v>62.573999999999998</c:v>
                </c:pt>
                <c:pt idx="100">
                  <c:v>62.295999999999999</c:v>
                </c:pt>
                <c:pt idx="101">
                  <c:v>62.777999999999999</c:v>
                </c:pt>
                <c:pt idx="102">
                  <c:v>63.851999999999997</c:v>
                </c:pt>
                <c:pt idx="103">
                  <c:v>63.722000000000001</c:v>
                </c:pt>
                <c:pt idx="104">
                  <c:v>63.481000000000002</c:v>
                </c:pt>
                <c:pt idx="105">
                  <c:v>64.167000000000002</c:v>
                </c:pt>
                <c:pt idx="106">
                  <c:v>63.63</c:v>
                </c:pt>
                <c:pt idx="107">
                  <c:v>63.814999999999998</c:v>
                </c:pt>
                <c:pt idx="108">
                  <c:v>63.37</c:v>
                </c:pt>
                <c:pt idx="109">
                  <c:v>62.741</c:v>
                </c:pt>
                <c:pt idx="110">
                  <c:v>62.593000000000004</c:v>
                </c:pt>
                <c:pt idx="111">
                  <c:v>63.351999999999997</c:v>
                </c:pt>
                <c:pt idx="112">
                  <c:v>61.795999999999999</c:v>
                </c:pt>
                <c:pt idx="113">
                  <c:v>61.685000000000002</c:v>
                </c:pt>
                <c:pt idx="114">
                  <c:v>61.185000000000002</c:v>
                </c:pt>
                <c:pt idx="115">
                  <c:v>61.926000000000002</c:v>
                </c:pt>
                <c:pt idx="116">
                  <c:v>61.444000000000003</c:v>
                </c:pt>
                <c:pt idx="117">
                  <c:v>60.295999999999999</c:v>
                </c:pt>
                <c:pt idx="118">
                  <c:v>59.685000000000002</c:v>
                </c:pt>
                <c:pt idx="119">
                  <c:v>60.185000000000002</c:v>
                </c:pt>
                <c:pt idx="120">
                  <c:v>60.222000000000001</c:v>
                </c:pt>
                <c:pt idx="121">
                  <c:v>58.777999999999999</c:v>
                </c:pt>
                <c:pt idx="122">
                  <c:v>59.277999999999999</c:v>
                </c:pt>
                <c:pt idx="123">
                  <c:v>58.241</c:v>
                </c:pt>
                <c:pt idx="124">
                  <c:v>57.759</c:v>
                </c:pt>
                <c:pt idx="125">
                  <c:v>56.944000000000003</c:v>
                </c:pt>
                <c:pt idx="126">
                  <c:v>57.444000000000003</c:v>
                </c:pt>
                <c:pt idx="127">
                  <c:v>57.241</c:v>
                </c:pt>
                <c:pt idx="128">
                  <c:v>57.13</c:v>
                </c:pt>
                <c:pt idx="129">
                  <c:v>55.667000000000002</c:v>
                </c:pt>
                <c:pt idx="130">
                  <c:v>54.667000000000002</c:v>
                </c:pt>
                <c:pt idx="131">
                  <c:v>53.926000000000002</c:v>
                </c:pt>
                <c:pt idx="132">
                  <c:v>55.593000000000004</c:v>
                </c:pt>
                <c:pt idx="133">
                  <c:v>55.241</c:v>
                </c:pt>
                <c:pt idx="134">
                  <c:v>55.981000000000002</c:v>
                </c:pt>
                <c:pt idx="135">
                  <c:v>55.018999999999998</c:v>
                </c:pt>
                <c:pt idx="136">
                  <c:v>57.204000000000001</c:v>
                </c:pt>
                <c:pt idx="137">
                  <c:v>56.722000000000001</c:v>
                </c:pt>
                <c:pt idx="138">
                  <c:v>55.426000000000002</c:v>
                </c:pt>
                <c:pt idx="139">
                  <c:v>56.963000000000001</c:v>
                </c:pt>
                <c:pt idx="140">
                  <c:v>56.722000000000001</c:v>
                </c:pt>
                <c:pt idx="141">
                  <c:v>56.851999999999997</c:v>
                </c:pt>
                <c:pt idx="142">
                  <c:v>56.277999999999999</c:v>
                </c:pt>
                <c:pt idx="143">
                  <c:v>54.055999999999997</c:v>
                </c:pt>
                <c:pt idx="144">
                  <c:v>55.018999999999998</c:v>
                </c:pt>
                <c:pt idx="145">
                  <c:v>55.093000000000004</c:v>
                </c:pt>
                <c:pt idx="146">
                  <c:v>55.351999999999997</c:v>
                </c:pt>
                <c:pt idx="147">
                  <c:v>54.889000000000003</c:v>
                </c:pt>
                <c:pt idx="148">
                  <c:v>54.389000000000003</c:v>
                </c:pt>
                <c:pt idx="149">
                  <c:v>54.110999999999997</c:v>
                </c:pt>
                <c:pt idx="150">
                  <c:v>54.444000000000003</c:v>
                </c:pt>
                <c:pt idx="151">
                  <c:v>55.110999999999997</c:v>
                </c:pt>
                <c:pt idx="152">
                  <c:v>53.667000000000002</c:v>
                </c:pt>
                <c:pt idx="153">
                  <c:v>55.332999999999998</c:v>
                </c:pt>
                <c:pt idx="154">
                  <c:v>53.63</c:v>
                </c:pt>
                <c:pt idx="155">
                  <c:v>54.110999999999997</c:v>
                </c:pt>
                <c:pt idx="156">
                  <c:v>54.741</c:v>
                </c:pt>
                <c:pt idx="157">
                  <c:v>54.944000000000003</c:v>
                </c:pt>
                <c:pt idx="158">
                  <c:v>54.241</c:v>
                </c:pt>
                <c:pt idx="159">
                  <c:v>55.963000000000001</c:v>
                </c:pt>
                <c:pt idx="160">
                  <c:v>53.648000000000003</c:v>
                </c:pt>
                <c:pt idx="161">
                  <c:v>53.518999999999998</c:v>
                </c:pt>
                <c:pt idx="162">
                  <c:v>53.63</c:v>
                </c:pt>
                <c:pt idx="163">
                  <c:v>53.63</c:v>
                </c:pt>
                <c:pt idx="164">
                  <c:v>53.704000000000001</c:v>
                </c:pt>
                <c:pt idx="165">
                  <c:v>53.906999999999996</c:v>
                </c:pt>
                <c:pt idx="166">
                  <c:v>53.555999999999997</c:v>
                </c:pt>
                <c:pt idx="167">
                  <c:v>54.148000000000003</c:v>
                </c:pt>
                <c:pt idx="168">
                  <c:v>53.277999999999999</c:v>
                </c:pt>
                <c:pt idx="169">
                  <c:v>54.406999999999996</c:v>
                </c:pt>
                <c:pt idx="170">
                  <c:v>53.148000000000003</c:v>
                </c:pt>
                <c:pt idx="171">
                  <c:v>53.555999999999997</c:v>
                </c:pt>
                <c:pt idx="172">
                  <c:v>53.795999999999999</c:v>
                </c:pt>
                <c:pt idx="173">
                  <c:v>54.110999999999997</c:v>
                </c:pt>
                <c:pt idx="174">
                  <c:v>53.926000000000002</c:v>
                </c:pt>
                <c:pt idx="175">
                  <c:v>53.555999999999997</c:v>
                </c:pt>
                <c:pt idx="176">
                  <c:v>53.389000000000003</c:v>
                </c:pt>
                <c:pt idx="177">
                  <c:v>53.722000000000001</c:v>
                </c:pt>
                <c:pt idx="178">
                  <c:v>52.685000000000002</c:v>
                </c:pt>
                <c:pt idx="179">
                  <c:v>54.167000000000002</c:v>
                </c:pt>
                <c:pt idx="180">
                  <c:v>53.148000000000003</c:v>
                </c:pt>
                <c:pt idx="181">
                  <c:v>53.295999999999999</c:v>
                </c:pt>
                <c:pt idx="182">
                  <c:v>53.63</c:v>
                </c:pt>
                <c:pt idx="183">
                  <c:v>53.314999999999998</c:v>
                </c:pt>
                <c:pt idx="184">
                  <c:v>53.222000000000001</c:v>
                </c:pt>
                <c:pt idx="185">
                  <c:v>53.073999999999998</c:v>
                </c:pt>
                <c:pt idx="186">
                  <c:v>53.351999999999997</c:v>
                </c:pt>
                <c:pt idx="187">
                  <c:v>52.926000000000002</c:v>
                </c:pt>
                <c:pt idx="188">
                  <c:v>54.018999999999998</c:v>
                </c:pt>
                <c:pt idx="189">
                  <c:v>53.944000000000003</c:v>
                </c:pt>
                <c:pt idx="190">
                  <c:v>52.963000000000001</c:v>
                </c:pt>
                <c:pt idx="191">
                  <c:v>53.444000000000003</c:v>
                </c:pt>
                <c:pt idx="192">
                  <c:v>52.981000000000002</c:v>
                </c:pt>
                <c:pt idx="193">
                  <c:v>52.481000000000002</c:v>
                </c:pt>
                <c:pt idx="194">
                  <c:v>53.110999999999997</c:v>
                </c:pt>
                <c:pt idx="195">
                  <c:v>51.741</c:v>
                </c:pt>
                <c:pt idx="196">
                  <c:v>52.332999999999998</c:v>
                </c:pt>
                <c:pt idx="197">
                  <c:v>52.295999999999999</c:v>
                </c:pt>
                <c:pt idx="198">
                  <c:v>51.5</c:v>
                </c:pt>
                <c:pt idx="199">
                  <c:v>51.277999999999999</c:v>
                </c:pt>
                <c:pt idx="200">
                  <c:v>52.536999999999999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65.658678777199896</c:v>
                </c:pt>
                <c:pt idx="22">
                  <c:v>65.659304763277461</c:v>
                </c:pt>
                <c:pt idx="23">
                  <c:v>65.659961604031608</c:v>
                </c:pt>
                <c:pt idx="24">
                  <c:v>65.660650646598128</c:v>
                </c:pt>
                <c:pt idx="25">
                  <c:v>65.66137321004102</c:v>
                </c:pt>
                <c:pt idx="26">
                  <c:v>65.662130567350843</c:v>
                </c:pt>
                <c:pt idx="27">
                  <c:v>65.662923924275177</c:v>
                </c:pt>
                <c:pt idx="28">
                  <c:v>65.663754394661652</c:v>
                </c:pt>
                <c:pt idx="29">
                  <c:v>65.664622972359581</c:v>
                </c:pt>
                <c:pt idx="30">
                  <c:v>65.665530501364827</c:v>
                </c:pt>
                <c:pt idx="31">
                  <c:v>65.666477652330485</c:v>
                </c:pt>
                <c:pt idx="32">
                  <c:v>65.667464936997348</c:v>
                </c:pt>
                <c:pt idx="33">
                  <c:v>65.668492872025752</c:v>
                </c:pt>
                <c:pt idx="34">
                  <c:v>65.669562659825914</c:v>
                </c:pt>
                <c:pt idx="35">
                  <c:v>65.670678524285805</c:v>
                </c:pt>
                <c:pt idx="36">
                  <c:v>65.67185500978043</c:v>
                </c:pt>
                <c:pt idx="37">
                  <c:v>65.673138266200283</c:v>
                </c:pt>
                <c:pt idx="38">
                  <c:v>65.674664349828376</c:v>
                </c:pt>
                <c:pt idx="39">
                  <c:v>65.676809383026253</c:v>
                </c:pt>
                <c:pt idx="40">
                  <c:v>65.68055291044702</c:v>
                </c:pt>
                <c:pt idx="41">
                  <c:v>65.688302398325575</c:v>
                </c:pt>
                <c:pt idx="42">
                  <c:v>65.705642806866905</c:v>
                </c:pt>
                <c:pt idx="43">
                  <c:v>65.744795282940217</c:v>
                </c:pt>
                <c:pt idx="44">
                  <c:v>65.830953301332883</c:v>
                </c:pt>
                <c:pt idx="45">
                  <c:v>66.012955756996192</c:v>
                </c:pt>
                <c:pt idx="46">
                  <c:v>66.379617474355584</c:v>
                </c:pt>
                <c:pt idx="47">
                  <c:v>67.08194854535418</c:v>
                </c:pt>
                <c:pt idx="48">
                  <c:v>68.358901100376741</c:v>
                </c:pt>
                <c:pt idx="49">
                  <c:v>70.55997397471441</c:v>
                </c:pt>
                <c:pt idx="50">
                  <c:v>74.152675838185615</c:v>
                </c:pt>
                <c:pt idx="51">
                  <c:v>79.698581640208843</c:v>
                </c:pt>
                <c:pt idx="52">
                  <c:v>87.781916910141518</c:v>
                </c:pt>
                <c:pt idx="53">
                  <c:v>98.882852165947924</c:v>
                </c:pt>
                <c:pt idx="54">
                  <c:v>113.20551218767591</c:v>
                </c:pt>
                <c:pt idx="55">
                  <c:v>130.49506871919513</c:v>
                </c:pt>
                <c:pt idx="56">
                  <c:v>149.90051839842366</c:v>
                </c:pt>
                <c:pt idx="57">
                  <c:v>169.94760918104154</c:v>
                </c:pt>
                <c:pt idx="58">
                  <c:v>188.66960511743417</c:v>
                </c:pt>
                <c:pt idx="59">
                  <c:v>203.90079029281114</c:v>
                </c:pt>
                <c:pt idx="60">
                  <c:v>213.68045171643391</c:v>
                </c:pt>
                <c:pt idx="61">
                  <c:v>216.66580435619866</c:v>
                </c:pt>
                <c:pt idx="62">
                  <c:v>212.4343579620562</c:v>
                </c:pt>
                <c:pt idx="63">
                  <c:v>201.58192557096433</c:v>
                </c:pt>
                <c:pt idx="64">
                  <c:v>185.58510178561258</c:v>
                </c:pt>
                <c:pt idx="65">
                  <c:v>166.47247366460624</c:v>
                </c:pt>
                <c:pt idx="66">
                  <c:v>146.40686069478915</c:v>
                </c:pt>
                <c:pt idx="67">
                  <c:v>127.29995574545417</c:v>
                </c:pt>
                <c:pt idx="68">
                  <c:v>110.55764240410612</c:v>
                </c:pt>
                <c:pt idx="69">
                  <c:v>97.003397212201847</c:v>
                </c:pt>
                <c:pt idx="70">
                  <c:v>86.970532058755296</c:v>
                </c:pt>
                <c:pt idx="71">
                  <c:v>80.508680162374489</c:v>
                </c:pt>
                <c:pt idx="72">
                  <c:v>77.621564923794409</c:v>
                </c:pt>
                <c:pt idx="73">
                  <c:v>78.440107080246165</c:v>
                </c:pt>
                <c:pt idx="74">
                  <c:v>83.239821028596808</c:v>
                </c:pt>
                <c:pt idx="75">
                  <c:v>92.247915899734096</c:v>
                </c:pt>
                <c:pt idx="76">
                  <c:v>105.26830167614501</c:v>
                </c:pt>
                <c:pt idx="77">
                  <c:v>121.27030003120539</c:v>
                </c:pt>
                <c:pt idx="78">
                  <c:v>138.18038661110714</c:v>
                </c:pt>
                <c:pt idx="79">
                  <c:v>153.09911304567035</c:v>
                </c:pt>
                <c:pt idx="80">
                  <c:v>162.99136665461774</c:v>
                </c:pt>
                <c:pt idx="81">
                  <c:v>165.63038492636255</c:v>
                </c:pt>
                <c:pt idx="82">
                  <c:v>160.37861684025452</c:v>
                </c:pt>
                <c:pt idx="83">
                  <c:v>148.41689087333475</c:v>
                </c:pt>
                <c:pt idx="84">
                  <c:v>132.3002827660882</c:v>
                </c:pt>
                <c:pt idx="85">
                  <c:v>115.06345484288664</c:v>
                </c:pt>
                <c:pt idx="86">
                  <c:v>99.300176158985991</c:v>
                </c:pt>
                <c:pt idx="87">
                  <c:v>86.589671230331476</c:v>
                </c:pt>
                <c:pt idx="88">
                  <c:v>77.40550758902846</c:v>
                </c:pt>
                <c:pt idx="89">
                  <c:v>71.395093473789885</c:v>
                </c:pt>
                <c:pt idx="90">
                  <c:v>67.798352681349968</c:v>
                </c:pt>
                <c:pt idx="91">
                  <c:v>65.804697604923604</c:v>
                </c:pt>
                <c:pt idx="92">
                  <c:v>64.756549519169539</c:v>
                </c:pt>
                <c:pt idx="93">
                  <c:v>64.208610301969685</c:v>
                </c:pt>
                <c:pt idx="94">
                  <c:v>63.900438295673851</c:v>
                </c:pt>
                <c:pt idx="95">
                  <c:v>63.699565301432727</c:v>
                </c:pt>
                <c:pt idx="96">
                  <c:v>63.549558602853665</c:v>
                </c:pt>
                <c:pt idx="97">
                  <c:v>63.434636801057891</c:v>
                </c:pt>
                <c:pt idx="98">
                  <c:v>63.359072745486394</c:v>
                </c:pt>
                <c:pt idx="99">
                  <c:v>63.335183097299662</c:v>
                </c:pt>
                <c:pt idx="100">
                  <c:v>63.374456894262558</c:v>
                </c:pt>
                <c:pt idx="101">
                  <c:v>63.479215030734181</c:v>
                </c:pt>
                <c:pt idx="102">
                  <c:v>63.635335064384279</c:v>
                </c:pt>
                <c:pt idx="103">
                  <c:v>63.808807630479336</c:v>
                </c:pt>
                <c:pt idx="104">
                  <c:v>63.949149041081121</c:v>
                </c:pt>
                <c:pt idx="105">
                  <c:v>64.000515899249251</c:v>
                </c:pt>
                <c:pt idx="106">
                  <c:v>63.917612287395109</c:v>
                </c:pt>
                <c:pt idx="107">
                  <c:v>63.680312469100798</c:v>
                </c:pt>
                <c:pt idx="108">
                  <c:v>63.300597947062009</c:v>
                </c:pt>
                <c:pt idx="109">
                  <c:v>62.818596700256442</c:v>
                </c:pt>
                <c:pt idx="110">
                  <c:v>62.289568531379167</c:v>
                </c:pt>
                <c:pt idx="111">
                  <c:v>61.767656929549602</c:v>
                </c:pt>
                <c:pt idx="112">
                  <c:v>61.292932347748263</c:v>
                </c:pt>
                <c:pt idx="113">
                  <c:v>60.885690081183569</c:v>
                </c:pt>
                <c:pt idx="114">
                  <c:v>60.548077927325402</c:v>
                </c:pt>
                <c:pt idx="115">
                  <c:v>60.270217355123187</c:v>
                </c:pt>
                <c:pt idx="116">
                  <c:v>60.037215500663308</c:v>
                </c:pt>
                <c:pt idx="117">
                  <c:v>59.834501984317086</c:v>
                </c:pt>
                <c:pt idx="118">
                  <c:v>59.650604248176343</c:v>
                </c:pt>
                <c:pt idx="119">
                  <c:v>59.477771490978981</c:v>
                </c:pt>
                <c:pt idx="120">
                  <c:v>59.31137772578559</c:v>
                </c:pt>
                <c:pt idx="121">
                  <c:v>59.148939805377616</c:v>
                </c:pt>
                <c:pt idx="122">
                  <c:v>58.989238814401318</c:v>
                </c:pt>
                <c:pt idx="123">
                  <c:v>58.831712759058881</c:v>
                </c:pt>
                <c:pt idx="124">
                  <c:v>58.676103573197771</c:v>
                </c:pt>
                <c:pt idx="125">
                  <c:v>58.522278585400691</c:v>
                </c:pt>
                <c:pt idx="126">
                  <c:v>58.370150717077898</c:v>
                </c:pt>
                <c:pt idx="127">
                  <c:v>58.219646865262995</c:v>
                </c:pt>
                <c:pt idx="128">
                  <c:v>58.070696991763413</c:v>
                </c:pt>
                <c:pt idx="129">
                  <c:v>57.923231113149562</c:v>
                </c:pt>
                <c:pt idx="130">
                  <c:v>57.777178950011539</c:v>
                </c:pt>
                <c:pt idx="131">
                  <c:v>57.632470327682405</c:v>
                </c:pt>
                <c:pt idx="132">
                  <c:v>57.489035709594617</c:v>
                </c:pt>
                <c:pt idx="133">
                  <c:v>57.346806687945332</c:v>
                </c:pt>
                <c:pt idx="134">
                  <c:v>57.205716393167542</c:v>
                </c:pt>
                <c:pt idx="135">
                  <c:v>57.065699821448987</c:v>
                </c:pt>
                <c:pt idx="136">
                  <c:v>56.926694088492411</c:v>
                </c:pt>
                <c:pt idx="137">
                  <c:v>56.788638619075449</c:v>
                </c:pt>
                <c:pt idx="138">
                  <c:v>56.651475281518096</c:v>
                </c:pt>
                <c:pt idx="139">
                  <c:v>56.515148475332197</c:v>
                </c:pt>
                <c:pt idx="140">
                  <c:v>56.379605179447715</c:v>
                </c:pt>
                <c:pt idx="141">
                  <c:v>56.244794967562484</c:v>
                </c:pt>
                <c:pt idx="142">
                  <c:v>56.110669996368948</c:v>
                </c:pt>
                <c:pt idx="143">
                  <c:v>55.977184971680217</c:v>
                </c:pt>
                <c:pt idx="144">
                  <c:v>55.844297096811204</c:v>
                </c:pt>
                <c:pt idx="145">
                  <c:v>55.711966006968964</c:v>
                </c:pt>
                <c:pt idx="146">
                  <c:v>55.580153692867952</c:v>
                </c:pt>
                <c:pt idx="147">
                  <c:v>55.448824416306913</c:v>
                </c:pt>
                <c:pt idx="148">
                  <c:v>55.31794462002135</c:v>
                </c:pt>
                <c:pt idx="149">
                  <c:v>55.187482833754089</c:v>
                </c:pt>
                <c:pt idx="150">
                  <c:v>55.057409578162797</c:v>
                </c:pt>
                <c:pt idx="151">
                  <c:v>54.927697267901216</c:v>
                </c:pt>
                <c:pt idx="152">
                  <c:v>54.798320114968135</c:v>
                </c:pt>
                <c:pt idx="153">
                  <c:v>54.669254033208702</c:v>
                </c:pt>
                <c:pt idx="154">
                  <c:v>54.540476544673446</c:v>
                </c:pt>
                <c:pt idx="155">
                  <c:v>54.411966688388048</c:v>
                </c:pt>
                <c:pt idx="156">
                  <c:v>54.283704931957764</c:v>
                </c:pt>
                <c:pt idx="157">
                  <c:v>54.155673086320938</c:v>
                </c:pt>
                <c:pt idx="158">
                  <c:v>54.027854223875394</c:v>
                </c:pt>
                <c:pt idx="159">
                  <c:v>53.900232600124738</c:v>
                </c:pt>
                <c:pt idx="160">
                  <c:v>53.772793578929132</c:v>
                </c:pt>
                <c:pt idx="161">
                  <c:v>53.645523561393098</c:v>
                </c:pt>
                <c:pt idx="162">
                  <c:v>53.518409918381145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65.658678777199896</c:v>
                </c:pt>
                <c:pt idx="22">
                  <c:v>65.659304763277447</c:v>
                </c:pt>
                <c:pt idx="23">
                  <c:v>65.659961604031494</c:v>
                </c:pt>
                <c:pt idx="24">
                  <c:v>65.660650646597404</c:v>
                </c:pt>
                <c:pt idx="25">
                  <c:v>65.661373210036786</c:v>
                </c:pt>
                <c:pt idx="26">
                  <c:v>65.662130567327367</c:v>
                </c:pt>
                <c:pt idx="27">
                  <c:v>65.662923924151031</c:v>
                </c:pt>
                <c:pt idx="28">
                  <c:v>65.663754394036303</c:v>
                </c:pt>
                <c:pt idx="29">
                  <c:v>65.664622969358277</c:v>
                </c:pt>
                <c:pt idx="30">
                  <c:v>65.665530487640908</c:v>
                </c:pt>
                <c:pt idx="31">
                  <c:v>65.666477592540119</c:v>
                </c:pt>
                <c:pt idx="32">
                  <c:v>65.667464688816366</c:v>
                </c:pt>
                <c:pt idx="33">
                  <c:v>65.668491890526283</c:v>
                </c:pt>
                <c:pt idx="34">
                  <c:v>65.669558961578304</c:v>
                </c:pt>
                <c:pt idx="35">
                  <c:v>65.670665247705131</c:v>
                </c:pt>
                <c:pt idx="36">
                  <c:v>65.671809598805112</c:v>
                </c:pt>
                <c:pt idx="37">
                  <c:v>65.672990280498198</c:v>
                </c:pt>
                <c:pt idx="38">
                  <c:v>65.67420487362709</c:v>
                </c:pt>
                <c:pt idx="39">
                  <c:v>65.675450160312181</c:v>
                </c:pt>
                <c:pt idx="40">
                  <c:v>65.676721995041774</c:v>
                </c:pt>
                <c:pt idx="41">
                  <c:v>65.678015159145474</c:v>
                </c:pt>
                <c:pt idx="42">
                  <c:v>65.67932319686318</c:v>
                </c:pt>
                <c:pt idx="43">
                  <c:v>65.68063823108379</c:v>
                </c:pt>
                <c:pt idx="44">
                  <c:v>65.68195075669351</c:v>
                </c:pt>
                <c:pt idx="45">
                  <c:v>65.683249409343404</c:v>
                </c:pt>
                <c:pt idx="46">
                  <c:v>65.684520707328943</c:v>
                </c:pt>
                <c:pt idx="47">
                  <c:v>65.685748764174278</c:v>
                </c:pt>
                <c:pt idx="48">
                  <c:v>65.68691496944092</c:v>
                </c:pt>
                <c:pt idx="49">
                  <c:v>65.687997635244741</c:v>
                </c:pt>
                <c:pt idx="50">
                  <c:v>65.688971605979532</c:v>
                </c:pt>
                <c:pt idx="51">
                  <c:v>65.689807828823632</c:v>
                </c:pt>
                <c:pt idx="52">
                  <c:v>65.690472882770763</c:v>
                </c:pt>
                <c:pt idx="53">
                  <c:v>65.690928464194613</c:v>
                </c:pt>
                <c:pt idx="54">
                  <c:v>65.691130827357611</c:v>
                </c:pt>
                <c:pt idx="55">
                  <c:v>65.691030178836996</c:v>
                </c:pt>
                <c:pt idx="56">
                  <c:v>65.690570025597182</c:v>
                </c:pt>
                <c:pt idx="57">
                  <c:v>65.68968647742679</c:v>
                </c:pt>
                <c:pt idx="58">
                  <c:v>65.688307505720587</c:v>
                </c:pt>
                <c:pt idx="59">
                  <c:v>65.686352162163374</c:v>
                </c:pt>
                <c:pt idx="60">
                  <c:v>65.683729762811893</c:v>
                </c:pt>
                <c:pt idx="61">
                  <c:v>65.680339045411216</c:v>
                </c:pt>
                <c:pt idx="62">
                  <c:v>65.676067310564903</c:v>
                </c:pt>
                <c:pt idx="63">
                  <c:v>65.670789560633281</c:v>
                </c:pt>
                <c:pt idx="64">
                  <c:v>65.66436765397593</c:v>
                </c:pt>
                <c:pt idx="65">
                  <c:v>65.656649496378606</c:v>
                </c:pt>
                <c:pt idx="66">
                  <c:v>65.647468296176442</c:v>
                </c:pt>
                <c:pt idx="67">
                  <c:v>65.636641914628726</c:v>
                </c:pt>
                <c:pt idx="68">
                  <c:v>65.62397234839078</c:v>
                </c:pt>
                <c:pt idx="69">
                  <c:v>65.609245386278744</c:v>
                </c:pt>
                <c:pt idx="70">
                  <c:v>65.592230487671102</c:v>
                </c:pt>
                <c:pt idx="71">
                  <c:v>65.572680934491601</c:v>
                </c:pt>
                <c:pt idx="72">
                  <c:v>65.550334312340922</c:v>
                </c:pt>
                <c:pt idx="73">
                  <c:v>65.524913378466024</c:v>
                </c:pt>
                <c:pt idx="74">
                  <c:v>65.496127374274238</c:v>
                </c:pt>
                <c:pt idx="75">
                  <c:v>65.463673837362848</c:v>
                </c:pt>
                <c:pt idx="76">
                  <c:v>65.427240961858345</c:v>
                </c:pt>
                <c:pt idx="77">
                  <c:v>65.386510545610349</c:v>
                </c:pt>
                <c:pt idx="78">
                  <c:v>65.341161547921473</c:v>
                </c:pt>
                <c:pt idx="79">
                  <c:v>65.290874261688188</c:v>
                </c:pt>
                <c:pt idx="80">
                  <c:v>65.235335079039942</c:v>
                </c:pt>
                <c:pt idx="81">
                  <c:v>65.174241800166854</c:v>
                </c:pt>
                <c:pt idx="82">
                  <c:v>65.107309401889111</c:v>
                </c:pt>
                <c:pt idx="83">
                  <c:v>65.034276147073882</c:v>
                </c:pt>
                <c:pt idx="84">
                  <c:v>64.954909880262107</c:v>
                </c:pt>
                <c:pt idx="85">
                  <c:v>64.86901432136338</c:v>
                </c:pt>
                <c:pt idx="86">
                  <c:v>64.776435140947868</c:v>
                </c:pt>
                <c:pt idx="87">
                  <c:v>64.677065580607746</c:v>
                </c:pt>
                <c:pt idx="88">
                  <c:v>64.570851373046963</c:v>
                </c:pt>
                <c:pt idx="89">
                  <c:v>64.457794721458896</c:v>
                </c:pt>
                <c:pt idx="90">
                  <c:v>64.337957117974582</c:v>
                </c:pt>
                <c:pt idx="91">
                  <c:v>64.211460816916215</c:v>
                </c:pt>
                <c:pt idx="92">
                  <c:v>64.078488829247974</c:v>
                </c:pt>
                <c:pt idx="93">
                  <c:v>63.939283367450713</c:v>
                </c:pt>
                <c:pt idx="94">
                  <c:v>63.794142741138074</c:v>
                </c:pt>
                <c:pt idx="95">
                  <c:v>63.643416778087698</c:v>
                </c:pt>
                <c:pt idx="96">
                  <c:v>63.487500917399387</c:v>
                </c:pt>
                <c:pt idx="97">
                  <c:v>63.32682918564155</c:v>
                </c:pt>
                <c:pt idx="98">
                  <c:v>63.161866318164485</c:v>
                </c:pt>
                <c:pt idx="99">
                  <c:v>62.993099322486813</c:v>
                </c:pt>
                <c:pt idx="100">
                  <c:v>62.821028796621128</c:v>
                </c:pt>
                <c:pt idx="101">
                  <c:v>62.646160311994407</c:v>
                </c:pt>
                <c:pt idx="102">
                  <c:v>62.468996149557441</c:v>
                </c:pt>
                <c:pt idx="103">
                  <c:v>62.29002764156418</c:v>
                </c:pt>
                <c:pt idx="104">
                  <c:v>62.10972832418858</c:v>
                </c:pt>
                <c:pt idx="105">
                  <c:v>61.928548052044484</c:v>
                </c:pt>
                <c:pt idx="106">
                  <c:v>61.74690816924538</c:v>
                </c:pt>
                <c:pt idx="107">
                  <c:v>61.565197776953624</c:v>
                </c:pt>
                <c:pt idx="108">
                  <c:v>61.383771087762725</c:v>
                </c:pt>
                <c:pt idx="109">
                  <c:v>61.202945815152901</c:v>
                </c:pt>
                <c:pt idx="110">
                  <c:v>61.02300251309439</c:v>
                </c:pt>
                <c:pt idx="111">
                  <c:v>60.844184757154345</c:v>
                </c:pt>
                <c:pt idx="112">
                  <c:v>60.666700043915462</c:v>
                </c:pt>
                <c:pt idx="113">
                  <c:v>60.490721279260569</c:v>
                </c:pt>
                <c:pt idx="114">
                  <c:v>60.316388726849318</c:v>
                </c:pt>
                <c:pt idx="115">
                  <c:v>60.14381229444183</c:v>
                </c:pt>
                <c:pt idx="116">
                  <c:v>59.973074046101715</c:v>
                </c:pt>
                <c:pt idx="117">
                  <c:v>59.804230841321271</c:v>
                </c:pt>
                <c:pt idx="118">
                  <c:v>59.63731701650768</c:v>
                </c:pt>
                <c:pt idx="119">
                  <c:v>59.472347039022431</c:v>
                </c:pt>
                <c:pt idx="120">
                  <c:v>59.30931807828442</c:v>
                </c:pt>
                <c:pt idx="121">
                  <c:v>59.14821245175893</c:v>
                </c:pt>
                <c:pt idx="122">
                  <c:v>58.988999915594462</c:v>
                </c:pt>
                <c:pt idx="123">
                  <c:v>58.831639780038408</c:v>
                </c:pt>
                <c:pt idx="124">
                  <c:v>58.676082838497997</c:v>
                </c:pt>
                <c:pt idx="125">
                  <c:v>58.522273106251255</c:v>
                </c:pt>
                <c:pt idx="126">
                  <c:v>58.370149370460531</c:v>
                </c:pt>
                <c:pt idx="127">
                  <c:v>58.219646557447163</c:v>
                </c:pt>
                <c:pt idx="128">
                  <c:v>58.070696926321894</c:v>
                </c:pt>
                <c:pt idx="129">
                  <c:v>57.923231100209648</c:v>
                </c:pt>
                <c:pt idx="130">
                  <c:v>57.777178947631825</c:v>
                </c:pt>
                <c:pt idx="131">
                  <c:v>57.632470327275371</c:v>
                </c:pt>
                <c:pt idx="132">
                  <c:v>57.489035709529865</c:v>
                </c:pt>
                <c:pt idx="133">
                  <c:v>57.346806687935754</c:v>
                </c:pt>
                <c:pt idx="134">
                  <c:v>57.20571639316622</c:v>
                </c:pt>
                <c:pt idx="135">
                  <c:v>57.065699821448817</c:v>
                </c:pt>
                <c:pt idx="136">
                  <c:v>56.92669408849239</c:v>
                </c:pt>
                <c:pt idx="137">
                  <c:v>56.788638619075449</c:v>
                </c:pt>
                <c:pt idx="138">
                  <c:v>56.651475281518096</c:v>
                </c:pt>
                <c:pt idx="139">
                  <c:v>56.515148475332197</c:v>
                </c:pt>
                <c:pt idx="140">
                  <c:v>56.379605179447715</c:v>
                </c:pt>
                <c:pt idx="141">
                  <c:v>56.244794967562484</c:v>
                </c:pt>
                <c:pt idx="142">
                  <c:v>56.110669996368948</c:v>
                </c:pt>
                <c:pt idx="143">
                  <c:v>55.977184971680217</c:v>
                </c:pt>
                <c:pt idx="144">
                  <c:v>55.844297096811204</c:v>
                </c:pt>
                <c:pt idx="145">
                  <c:v>55.711966006968964</c:v>
                </c:pt>
                <c:pt idx="146">
                  <c:v>55.580153692867952</c:v>
                </c:pt>
                <c:pt idx="147">
                  <c:v>55.448824416306913</c:v>
                </c:pt>
                <c:pt idx="148">
                  <c:v>55.31794462002135</c:v>
                </c:pt>
                <c:pt idx="149">
                  <c:v>55.187482833754089</c:v>
                </c:pt>
                <c:pt idx="150">
                  <c:v>55.057409578162797</c:v>
                </c:pt>
                <c:pt idx="151">
                  <c:v>54.927697267901216</c:v>
                </c:pt>
                <c:pt idx="152">
                  <c:v>54.798320114968135</c:v>
                </c:pt>
                <c:pt idx="153">
                  <c:v>54.669254033208702</c:v>
                </c:pt>
                <c:pt idx="154">
                  <c:v>54.540476544673446</c:v>
                </c:pt>
                <c:pt idx="155">
                  <c:v>54.411966688388048</c:v>
                </c:pt>
                <c:pt idx="156">
                  <c:v>54.283704931957764</c:v>
                </c:pt>
                <c:pt idx="157">
                  <c:v>54.155673086320938</c:v>
                </c:pt>
                <c:pt idx="158">
                  <c:v>54.027854223875394</c:v>
                </c:pt>
                <c:pt idx="159">
                  <c:v>53.900232600124738</c:v>
                </c:pt>
                <c:pt idx="160">
                  <c:v>53.772793578929132</c:v>
                </c:pt>
                <c:pt idx="161">
                  <c:v>53.645523561393098</c:v>
                </c:pt>
                <c:pt idx="162">
                  <c:v>53.518409918381145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40320"/>
        <c:axId val="294640712"/>
      </c:scatterChart>
      <c:valAx>
        <c:axId val="294640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640712"/>
        <c:crosses val="autoZero"/>
        <c:crossBetween val="midCat"/>
      </c:valAx>
      <c:valAx>
        <c:axId val="294640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64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42.109099999999998</c:v>
                </c:pt>
                <c:pt idx="1">
                  <c:v>41.636400000000002</c:v>
                </c:pt>
                <c:pt idx="2">
                  <c:v>42.0364</c:v>
                </c:pt>
                <c:pt idx="3">
                  <c:v>42.0364</c:v>
                </c:pt>
                <c:pt idx="4">
                  <c:v>41.945500000000003</c:v>
                </c:pt>
                <c:pt idx="5">
                  <c:v>41.7273</c:v>
                </c:pt>
                <c:pt idx="6">
                  <c:v>41.563600000000001</c:v>
                </c:pt>
                <c:pt idx="7">
                  <c:v>41.945500000000003</c:v>
                </c:pt>
                <c:pt idx="8">
                  <c:v>42.090899999999998</c:v>
                </c:pt>
                <c:pt idx="9">
                  <c:v>41.581800000000001</c:v>
                </c:pt>
                <c:pt idx="10">
                  <c:v>41.927300000000002</c:v>
                </c:pt>
                <c:pt idx="11">
                  <c:v>41.527299999999997</c:v>
                </c:pt>
                <c:pt idx="12">
                  <c:v>41.327300000000001</c:v>
                </c:pt>
                <c:pt idx="13">
                  <c:v>41.090899999999998</c:v>
                </c:pt>
                <c:pt idx="14">
                  <c:v>41.927300000000002</c:v>
                </c:pt>
                <c:pt idx="15">
                  <c:v>41.818199999999997</c:v>
                </c:pt>
                <c:pt idx="16">
                  <c:v>40.818199999999997</c:v>
                </c:pt>
                <c:pt idx="17">
                  <c:v>41.363599999999998</c:v>
                </c:pt>
                <c:pt idx="18">
                  <c:v>41.054499999999997</c:v>
                </c:pt>
                <c:pt idx="19">
                  <c:v>41.381799999999998</c:v>
                </c:pt>
                <c:pt idx="20">
                  <c:v>40.0364</c:v>
                </c:pt>
                <c:pt idx="21">
                  <c:v>41.527299999999997</c:v>
                </c:pt>
                <c:pt idx="22">
                  <c:v>41.381799999999998</c:v>
                </c:pt>
                <c:pt idx="23">
                  <c:v>41.9636</c:v>
                </c:pt>
                <c:pt idx="24">
                  <c:v>40.636400000000002</c:v>
                </c:pt>
                <c:pt idx="25">
                  <c:v>41.4</c:v>
                </c:pt>
                <c:pt idx="26">
                  <c:v>41.454500000000003</c:v>
                </c:pt>
                <c:pt idx="27">
                  <c:v>41.109099999999998</c:v>
                </c:pt>
                <c:pt idx="28">
                  <c:v>41.181800000000003</c:v>
                </c:pt>
                <c:pt idx="29">
                  <c:v>41.763599999999997</c:v>
                </c:pt>
                <c:pt idx="30">
                  <c:v>41.672699999999999</c:v>
                </c:pt>
                <c:pt idx="31">
                  <c:v>42.945500000000003</c:v>
                </c:pt>
                <c:pt idx="32">
                  <c:v>42.854500000000002</c:v>
                </c:pt>
                <c:pt idx="33">
                  <c:v>42.909100000000002</c:v>
                </c:pt>
                <c:pt idx="34">
                  <c:v>42.927300000000002</c:v>
                </c:pt>
                <c:pt idx="35">
                  <c:v>43.909100000000002</c:v>
                </c:pt>
                <c:pt idx="36">
                  <c:v>43.709099999999999</c:v>
                </c:pt>
                <c:pt idx="37">
                  <c:v>44.818199999999997</c:v>
                </c:pt>
                <c:pt idx="38">
                  <c:v>44.236400000000003</c:v>
                </c:pt>
                <c:pt idx="39">
                  <c:v>45.563600000000001</c:v>
                </c:pt>
                <c:pt idx="40">
                  <c:v>46</c:v>
                </c:pt>
                <c:pt idx="41">
                  <c:v>47.054499999999997</c:v>
                </c:pt>
                <c:pt idx="42">
                  <c:v>47.581800000000001</c:v>
                </c:pt>
                <c:pt idx="43">
                  <c:v>48.7273</c:v>
                </c:pt>
                <c:pt idx="44">
                  <c:v>49.345500000000001</c:v>
                </c:pt>
                <c:pt idx="45">
                  <c:v>50.7273</c:v>
                </c:pt>
                <c:pt idx="46">
                  <c:v>54.618200000000002</c:v>
                </c:pt>
                <c:pt idx="47">
                  <c:v>56.072699999999998</c:v>
                </c:pt>
                <c:pt idx="48">
                  <c:v>60.163600000000002</c:v>
                </c:pt>
                <c:pt idx="49">
                  <c:v>64.909099999999995</c:v>
                </c:pt>
                <c:pt idx="50">
                  <c:v>70.309100000000001</c:v>
                </c:pt>
                <c:pt idx="51">
                  <c:v>76.218199999999996</c:v>
                </c:pt>
                <c:pt idx="52">
                  <c:v>82.327299999999994</c:v>
                </c:pt>
                <c:pt idx="53">
                  <c:v>90.418199999999999</c:v>
                </c:pt>
                <c:pt idx="54">
                  <c:v>97.163600000000002</c:v>
                </c:pt>
                <c:pt idx="55">
                  <c:v>104.6545</c:v>
                </c:pt>
                <c:pt idx="56">
                  <c:v>110.5273</c:v>
                </c:pt>
                <c:pt idx="57">
                  <c:v>115.8</c:v>
                </c:pt>
                <c:pt idx="58">
                  <c:v>118.2364</c:v>
                </c:pt>
                <c:pt idx="59">
                  <c:v>120.6182</c:v>
                </c:pt>
                <c:pt idx="60">
                  <c:v>120.9455</c:v>
                </c:pt>
                <c:pt idx="61">
                  <c:v>119.56359999999999</c:v>
                </c:pt>
                <c:pt idx="62">
                  <c:v>116.43640000000001</c:v>
                </c:pt>
                <c:pt idx="63">
                  <c:v>109.0545</c:v>
                </c:pt>
                <c:pt idx="64">
                  <c:v>98.345500000000001</c:v>
                </c:pt>
                <c:pt idx="65">
                  <c:v>86.854500000000002</c:v>
                </c:pt>
                <c:pt idx="66">
                  <c:v>69.945499999999996</c:v>
                </c:pt>
                <c:pt idx="67">
                  <c:v>55.8</c:v>
                </c:pt>
                <c:pt idx="68">
                  <c:v>50.4</c:v>
                </c:pt>
                <c:pt idx="69">
                  <c:v>51</c:v>
                </c:pt>
                <c:pt idx="70">
                  <c:v>52.8</c:v>
                </c:pt>
                <c:pt idx="71">
                  <c:v>55.072699999999998</c:v>
                </c:pt>
                <c:pt idx="72">
                  <c:v>59.109099999999998</c:v>
                </c:pt>
                <c:pt idx="73">
                  <c:v>62.9818</c:v>
                </c:pt>
                <c:pt idx="74">
                  <c:v>68.072699999999998</c:v>
                </c:pt>
                <c:pt idx="75">
                  <c:v>73.563599999999994</c:v>
                </c:pt>
                <c:pt idx="76">
                  <c:v>79.072699999999998</c:v>
                </c:pt>
                <c:pt idx="77">
                  <c:v>82.654499999999999</c:v>
                </c:pt>
                <c:pt idx="78">
                  <c:v>87.090900000000005</c:v>
                </c:pt>
                <c:pt idx="79">
                  <c:v>90.381799999999998</c:v>
                </c:pt>
                <c:pt idx="80">
                  <c:v>92</c:v>
                </c:pt>
                <c:pt idx="81">
                  <c:v>90.181799999999996</c:v>
                </c:pt>
                <c:pt idx="82">
                  <c:v>87.109099999999998</c:v>
                </c:pt>
                <c:pt idx="83">
                  <c:v>79.9636</c:v>
                </c:pt>
                <c:pt idx="84">
                  <c:v>69.872699999999995</c:v>
                </c:pt>
                <c:pt idx="85">
                  <c:v>58.618200000000002</c:v>
                </c:pt>
                <c:pt idx="86">
                  <c:v>46.9818</c:v>
                </c:pt>
                <c:pt idx="87">
                  <c:v>41.127299999999998</c:v>
                </c:pt>
                <c:pt idx="88">
                  <c:v>41.0364</c:v>
                </c:pt>
                <c:pt idx="89">
                  <c:v>40.327300000000001</c:v>
                </c:pt>
                <c:pt idx="90">
                  <c:v>39.818199999999997</c:v>
                </c:pt>
                <c:pt idx="91">
                  <c:v>39.472700000000003</c:v>
                </c:pt>
                <c:pt idx="92">
                  <c:v>38.7273</c:v>
                </c:pt>
                <c:pt idx="93">
                  <c:v>39.127299999999998</c:v>
                </c:pt>
                <c:pt idx="94">
                  <c:v>39.854500000000002</c:v>
                </c:pt>
                <c:pt idx="95">
                  <c:v>40.054499999999997</c:v>
                </c:pt>
                <c:pt idx="96">
                  <c:v>39.690899999999999</c:v>
                </c:pt>
                <c:pt idx="97">
                  <c:v>39.200000000000003</c:v>
                </c:pt>
                <c:pt idx="98">
                  <c:v>41.054499999999997</c:v>
                </c:pt>
                <c:pt idx="99">
                  <c:v>40.927300000000002</c:v>
                </c:pt>
                <c:pt idx="100">
                  <c:v>40.472700000000003</c:v>
                </c:pt>
                <c:pt idx="101">
                  <c:v>39.909100000000002</c:v>
                </c:pt>
                <c:pt idx="102">
                  <c:v>40.236400000000003</c:v>
                </c:pt>
                <c:pt idx="103">
                  <c:v>40.9636</c:v>
                </c:pt>
                <c:pt idx="104">
                  <c:v>40.4</c:v>
                </c:pt>
                <c:pt idx="105">
                  <c:v>39.145499999999998</c:v>
                </c:pt>
                <c:pt idx="106">
                  <c:v>39.381799999999998</c:v>
                </c:pt>
                <c:pt idx="107">
                  <c:v>39.690899999999999</c:v>
                </c:pt>
                <c:pt idx="108">
                  <c:v>38.781799999999997</c:v>
                </c:pt>
                <c:pt idx="109">
                  <c:v>38.7455</c:v>
                </c:pt>
                <c:pt idx="110">
                  <c:v>40.309100000000001</c:v>
                </c:pt>
                <c:pt idx="111">
                  <c:v>38.909100000000002</c:v>
                </c:pt>
                <c:pt idx="112">
                  <c:v>39.6</c:v>
                </c:pt>
                <c:pt idx="113">
                  <c:v>39.345500000000001</c:v>
                </c:pt>
                <c:pt idx="114">
                  <c:v>38.2545</c:v>
                </c:pt>
                <c:pt idx="115">
                  <c:v>36.9818</c:v>
                </c:pt>
                <c:pt idx="116">
                  <c:v>38.690899999999999</c:v>
                </c:pt>
                <c:pt idx="117">
                  <c:v>37.6</c:v>
                </c:pt>
                <c:pt idx="118">
                  <c:v>37.309100000000001</c:v>
                </c:pt>
                <c:pt idx="119">
                  <c:v>38.545499999999997</c:v>
                </c:pt>
                <c:pt idx="120">
                  <c:v>37.618200000000002</c:v>
                </c:pt>
                <c:pt idx="121">
                  <c:v>36.509099999999997</c:v>
                </c:pt>
                <c:pt idx="122">
                  <c:v>38.218200000000003</c:v>
                </c:pt>
                <c:pt idx="123">
                  <c:v>37.7273</c:v>
                </c:pt>
                <c:pt idx="124">
                  <c:v>36.290900000000001</c:v>
                </c:pt>
                <c:pt idx="125">
                  <c:v>36.4</c:v>
                </c:pt>
                <c:pt idx="126">
                  <c:v>36.9636</c:v>
                </c:pt>
                <c:pt idx="127">
                  <c:v>36.927300000000002</c:v>
                </c:pt>
                <c:pt idx="128">
                  <c:v>37.345500000000001</c:v>
                </c:pt>
                <c:pt idx="129">
                  <c:v>36.109099999999998</c:v>
                </c:pt>
                <c:pt idx="130">
                  <c:v>36.672699999999999</c:v>
                </c:pt>
                <c:pt idx="131">
                  <c:v>36.545499999999997</c:v>
                </c:pt>
                <c:pt idx="132">
                  <c:v>37.218200000000003</c:v>
                </c:pt>
                <c:pt idx="133">
                  <c:v>37.436399999999999</c:v>
                </c:pt>
                <c:pt idx="134">
                  <c:v>37.0182</c:v>
                </c:pt>
                <c:pt idx="135">
                  <c:v>36.509099999999997</c:v>
                </c:pt>
                <c:pt idx="136">
                  <c:v>36.563600000000001</c:v>
                </c:pt>
                <c:pt idx="137">
                  <c:v>36.6</c:v>
                </c:pt>
                <c:pt idx="138">
                  <c:v>35.6</c:v>
                </c:pt>
                <c:pt idx="139">
                  <c:v>36.200000000000003</c:v>
                </c:pt>
                <c:pt idx="140">
                  <c:v>36.763599999999997</c:v>
                </c:pt>
                <c:pt idx="141">
                  <c:v>36.127299999999998</c:v>
                </c:pt>
                <c:pt idx="142">
                  <c:v>35.545499999999997</c:v>
                </c:pt>
                <c:pt idx="143">
                  <c:v>37.127299999999998</c:v>
                </c:pt>
                <c:pt idx="144">
                  <c:v>36.436399999999999</c:v>
                </c:pt>
                <c:pt idx="145">
                  <c:v>36.690899999999999</c:v>
                </c:pt>
                <c:pt idx="146">
                  <c:v>36.763599999999997</c:v>
                </c:pt>
                <c:pt idx="147">
                  <c:v>35.872700000000002</c:v>
                </c:pt>
                <c:pt idx="148">
                  <c:v>35.945500000000003</c:v>
                </c:pt>
                <c:pt idx="149">
                  <c:v>36.0182</c:v>
                </c:pt>
                <c:pt idx="150">
                  <c:v>35.709099999999999</c:v>
                </c:pt>
                <c:pt idx="151">
                  <c:v>36.454500000000003</c:v>
                </c:pt>
                <c:pt idx="152">
                  <c:v>35.7273</c:v>
                </c:pt>
                <c:pt idx="153">
                  <c:v>36.363599999999998</c:v>
                </c:pt>
                <c:pt idx="154">
                  <c:v>35.872700000000002</c:v>
                </c:pt>
                <c:pt idx="155">
                  <c:v>36.145499999999998</c:v>
                </c:pt>
                <c:pt idx="156">
                  <c:v>35.236400000000003</c:v>
                </c:pt>
                <c:pt idx="157">
                  <c:v>36.945500000000003</c:v>
                </c:pt>
                <c:pt idx="158">
                  <c:v>35.581800000000001</c:v>
                </c:pt>
                <c:pt idx="159">
                  <c:v>35.763599999999997</c:v>
                </c:pt>
                <c:pt idx="160">
                  <c:v>34.509099999999997</c:v>
                </c:pt>
                <c:pt idx="161">
                  <c:v>35.927300000000002</c:v>
                </c:pt>
                <c:pt idx="162">
                  <c:v>35.309100000000001</c:v>
                </c:pt>
                <c:pt idx="163">
                  <c:v>35.509099999999997</c:v>
                </c:pt>
                <c:pt idx="164">
                  <c:v>35.781799999999997</c:v>
                </c:pt>
                <c:pt idx="165">
                  <c:v>34.9818</c:v>
                </c:pt>
                <c:pt idx="166">
                  <c:v>34.436399999999999</c:v>
                </c:pt>
                <c:pt idx="167">
                  <c:v>34.9636</c:v>
                </c:pt>
                <c:pt idx="168">
                  <c:v>35.2545</c:v>
                </c:pt>
                <c:pt idx="169">
                  <c:v>34.890900000000002</c:v>
                </c:pt>
                <c:pt idx="170">
                  <c:v>35.490900000000003</c:v>
                </c:pt>
                <c:pt idx="171">
                  <c:v>35.890900000000002</c:v>
                </c:pt>
                <c:pt idx="172">
                  <c:v>35.6</c:v>
                </c:pt>
                <c:pt idx="173">
                  <c:v>36.363599999999998</c:v>
                </c:pt>
                <c:pt idx="174">
                  <c:v>35.618200000000002</c:v>
                </c:pt>
                <c:pt idx="175">
                  <c:v>35.763599999999997</c:v>
                </c:pt>
                <c:pt idx="176">
                  <c:v>35.090899999999998</c:v>
                </c:pt>
                <c:pt idx="177">
                  <c:v>35.6</c:v>
                </c:pt>
                <c:pt idx="178">
                  <c:v>35.4</c:v>
                </c:pt>
                <c:pt idx="179">
                  <c:v>34.545499999999997</c:v>
                </c:pt>
                <c:pt idx="180">
                  <c:v>35.309100000000001</c:v>
                </c:pt>
                <c:pt idx="181">
                  <c:v>35.418199999999999</c:v>
                </c:pt>
                <c:pt idx="182">
                  <c:v>35.836399999999998</c:v>
                </c:pt>
                <c:pt idx="183">
                  <c:v>34.418199999999999</c:v>
                </c:pt>
                <c:pt idx="184">
                  <c:v>34.527299999999997</c:v>
                </c:pt>
                <c:pt idx="185">
                  <c:v>35.7455</c:v>
                </c:pt>
                <c:pt idx="186">
                  <c:v>35.0364</c:v>
                </c:pt>
                <c:pt idx="187">
                  <c:v>35.654499999999999</c:v>
                </c:pt>
                <c:pt idx="188">
                  <c:v>35.327300000000001</c:v>
                </c:pt>
                <c:pt idx="189">
                  <c:v>35.345500000000001</c:v>
                </c:pt>
                <c:pt idx="190">
                  <c:v>35.327300000000001</c:v>
                </c:pt>
                <c:pt idx="191">
                  <c:v>34.090899999999998</c:v>
                </c:pt>
                <c:pt idx="192">
                  <c:v>35.7455</c:v>
                </c:pt>
                <c:pt idx="193">
                  <c:v>34.909100000000002</c:v>
                </c:pt>
                <c:pt idx="194">
                  <c:v>35.472700000000003</c:v>
                </c:pt>
                <c:pt idx="195">
                  <c:v>35.327300000000001</c:v>
                </c:pt>
                <c:pt idx="196">
                  <c:v>34.345500000000001</c:v>
                </c:pt>
                <c:pt idx="197">
                  <c:v>35.290900000000001</c:v>
                </c:pt>
                <c:pt idx="198">
                  <c:v>34.927300000000002</c:v>
                </c:pt>
                <c:pt idx="199">
                  <c:v>35.236400000000003</c:v>
                </c:pt>
                <c:pt idx="200">
                  <c:v>33.799999999999997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42.206377604027701</c:v>
                </c:pt>
                <c:pt idx="9">
                  <c:v>42.202824587638318</c:v>
                </c:pt>
                <c:pt idx="10">
                  <c:v>42.199270507997689</c:v>
                </c:pt>
                <c:pt idx="11">
                  <c:v>42.195715074544296</c:v>
                </c:pt>
                <c:pt idx="12">
                  <c:v>42.192157950610003</c:v>
                </c:pt>
                <c:pt idx="13">
                  <c:v>42.188598747245017</c:v>
                </c:pt>
                <c:pt idx="14">
                  <c:v>42.185037016285321</c:v>
                </c:pt>
                <c:pt idx="15">
                  <c:v>42.18147224257703</c:v>
                </c:pt>
                <c:pt idx="16">
                  <c:v>42.177903835267031</c:v>
                </c:pt>
                <c:pt idx="17">
                  <c:v>42.174331118075365</c:v>
                </c:pt>
                <c:pt idx="18">
                  <c:v>42.170753318504623</c:v>
                </c:pt>
                <c:pt idx="19">
                  <c:v>42.167169556088162</c:v>
                </c:pt>
                <c:pt idx="20">
                  <c:v>42.163578830231629</c:v>
                </c:pt>
                <c:pt idx="21">
                  <c:v>42.15998000951523</c:v>
                </c:pt>
                <c:pt idx="22">
                  <c:v>42.156371827933057</c:v>
                </c:pt>
                <c:pt idx="23">
                  <c:v>42.152752903060481</c:v>
                </c:pt>
                <c:pt idx="24">
                  <c:v>42.149121815202925</c:v>
                </c:pt>
                <c:pt idx="25">
                  <c:v>42.145477344991619</c:v>
                </c:pt>
                <c:pt idx="26">
                  <c:v>42.141819102876333</c:v>
                </c:pt>
                <c:pt idx="27">
                  <c:v>42.138149087220555</c:v>
                </c:pt>
                <c:pt idx="28">
                  <c:v>42.13447535451882</c:v>
                </c:pt>
                <c:pt idx="29">
                  <c:v>42.130820302100716</c:v>
                </c:pt>
                <c:pt idx="30">
                  <c:v>42.127238616122646</c:v>
                </c:pt>
                <c:pt idx="31">
                  <c:v>42.123854631881919</c:v>
                </c:pt>
                <c:pt idx="32">
                  <c:v>42.120937006998318</c:v>
                </c:pt>
                <c:pt idx="33">
                  <c:v>42.119041894201935</c:v>
                </c:pt>
                <c:pt idx="34">
                  <c:v>42.119275905629969</c:v>
                </c:pt>
                <c:pt idx="35">
                  <c:v>42.123757936284392</c:v>
                </c:pt>
                <c:pt idx="36">
                  <c:v>42.136392823142174</c:v>
                </c:pt>
                <c:pt idx="37">
                  <c:v>42.164103641094634</c:v>
                </c:pt>
                <c:pt idx="38">
                  <c:v>42.218689646525796</c:v>
                </c:pt>
                <c:pt idx="39">
                  <c:v>42.319460739860503</c:v>
                </c:pt>
                <c:pt idx="40">
                  <c:v>42.496715652392538</c:v>
                </c:pt>
                <c:pt idx="41">
                  <c:v>42.795946087136642</c:v>
                </c:pt>
                <c:pt idx="42">
                  <c:v>43.282339271674239</c:v>
                </c:pt>
                <c:pt idx="43">
                  <c:v>44.04472345985991</c:v>
                </c:pt>
                <c:pt idx="44">
                  <c:v>45.197614231183493</c:v>
                </c:pt>
                <c:pt idx="45">
                  <c:v>46.879602144152635</c:v>
                </c:pt>
                <c:pt idx="46">
                  <c:v>49.246167534553983</c:v>
                </c:pt>
                <c:pt idx="47">
                  <c:v>52.455337746766808</c:v>
                </c:pt>
                <c:pt idx="48">
                  <c:v>56.645592842741266</c:v>
                </c:pt>
                <c:pt idx="49">
                  <c:v>61.907111721961428</c:v>
                </c:pt>
                <c:pt idx="50">
                  <c:v>68.249630988214818</c:v>
                </c:pt>
                <c:pt idx="51">
                  <c:v>75.572390867669242</c:v>
                </c:pt>
                <c:pt idx="52">
                  <c:v>83.643180352255541</c:v>
                </c:pt>
                <c:pt idx="53">
                  <c:v>92.093643162966359</c:v>
                </c:pt>
                <c:pt idx="54">
                  <c:v>100.43626168863037</c:v>
                </c:pt>
                <c:pt idx="55">
                  <c:v>108.10477013686248</c:v>
                </c:pt>
                <c:pt idx="56">
                  <c:v>114.51475955754901</c:v>
                </c:pt>
                <c:pt idx="57">
                  <c:v>119.13609493373782</c:v>
                </c:pt>
                <c:pt idx="58">
                  <c:v>121.56491770295389</c:v>
                </c:pt>
                <c:pt idx="59">
                  <c:v>121.58173422993666</c:v>
                </c:pt>
                <c:pt idx="60">
                  <c:v>119.18403987618045</c:v>
                </c:pt>
                <c:pt idx="61">
                  <c:v>114.58683441507246</c:v>
                </c:pt>
                <c:pt idx="62">
                  <c:v>108.19109521355018</c:v>
                </c:pt>
                <c:pt idx="63">
                  <c:v>100.52709480016701</c:v>
                </c:pt>
                <c:pt idx="64">
                  <c:v>92.184676340649958</c:v>
                </c:pt>
                <c:pt idx="65">
                  <c:v>83.745023459424331</c:v>
                </c:pt>
                <c:pt idx="66">
                  <c:v>75.7276060846729</c:v>
                </c:pt>
                <c:pt idx="67">
                  <c:v>68.562015601394648</c:v>
                </c:pt>
                <c:pt idx="68">
                  <c:v>62.587819619942017</c:v>
                </c:pt>
                <c:pt idx="69">
                  <c:v>58.077054628061873</c:v>
                </c:pt>
                <c:pt idx="70">
                  <c:v>55.264769436016472</c:v>
                </c:pt>
                <c:pt idx="71">
                  <c:v>54.365735490855386</c:v>
                </c:pt>
                <c:pt idx="72">
                  <c:v>55.554453095360913</c:v>
                </c:pt>
                <c:pt idx="73">
                  <c:v>58.89579144302364</c:v>
                </c:pt>
                <c:pt idx="74">
                  <c:v>64.236634877716298</c:v>
                </c:pt>
                <c:pt idx="75">
                  <c:v>71.098594231083908</c:v>
                </c:pt>
                <c:pt idx="76">
                  <c:v>78.633013162918203</c:v>
                </c:pt>
                <c:pt idx="77">
                  <c:v>85.694131584817598</c:v>
                </c:pt>
                <c:pt idx="78">
                  <c:v>91.046040403186481</c:v>
                </c:pt>
                <c:pt idx="79">
                  <c:v>93.656312196610926</c:v>
                </c:pt>
                <c:pt idx="80">
                  <c:v>92.975618131129565</c:v>
                </c:pt>
                <c:pt idx="81">
                  <c:v>89.09211099126162</c:v>
                </c:pt>
                <c:pt idx="82">
                  <c:v>82.694511193478874</c:v>
                </c:pt>
                <c:pt idx="83">
                  <c:v>74.858226023237293</c:v>
                </c:pt>
                <c:pt idx="84">
                  <c:v>66.741745659939468</c:v>
                </c:pt>
                <c:pt idx="85">
                  <c:v>59.308120418633081</c:v>
                </c:pt>
                <c:pt idx="86">
                  <c:v>53.158991961933943</c:v>
                </c:pt>
                <c:pt idx="87">
                  <c:v>48.508228105808307</c:v>
                </c:pt>
                <c:pt idx="88">
                  <c:v>45.26424248067503</c:v>
                </c:pt>
                <c:pt idx="89">
                  <c:v>43.160760690560686</c:v>
                </c:pt>
                <c:pt idx="90">
                  <c:v>41.879770626444845</c:v>
                </c:pt>
                <c:pt idx="91">
                  <c:v>41.134616709542406</c:v>
                </c:pt>
                <c:pt idx="92">
                  <c:v>40.707716477165128</c:v>
                </c:pt>
                <c:pt idx="93">
                  <c:v>40.454319180062242</c:v>
                </c:pt>
                <c:pt idx="94">
                  <c:v>40.288642647909938</c:v>
                </c:pt>
                <c:pt idx="95">
                  <c:v>40.165529018520004</c:v>
                </c:pt>
                <c:pt idx="96">
                  <c:v>40.064817829164241</c:v>
                </c:pt>
                <c:pt idx="97">
                  <c:v>39.980579848408986</c:v>
                </c:pt>
                <c:pt idx="98">
                  <c:v>39.914448172530484</c:v>
                </c:pt>
                <c:pt idx="99">
                  <c:v>39.87128271841739</c:v>
                </c:pt>
                <c:pt idx="100">
                  <c:v>39.855623563188239</c:v>
                </c:pt>
                <c:pt idx="101">
                  <c:v>39.868246422638677</c:v>
                </c:pt>
                <c:pt idx="102">
                  <c:v>39.903184484175803</c:v>
                </c:pt>
                <c:pt idx="103">
                  <c:v>39.946364576058208</c:v>
                </c:pt>
                <c:pt idx="104">
                  <c:v>39.977055187916513</c:v>
                </c:pt>
                <c:pt idx="105">
                  <c:v>39.972426718577182</c:v>
                </c:pt>
                <c:pt idx="106">
                  <c:v>39.91401849082331</c:v>
                </c:pt>
                <c:pt idx="107">
                  <c:v>39.79365365801381</c:v>
                </c:pt>
                <c:pt idx="108">
                  <c:v>39.616232341124999</c:v>
                </c:pt>
                <c:pt idx="109">
                  <c:v>39.398120886272736</c:v>
                </c:pt>
                <c:pt idx="110">
                  <c:v>39.161881222615911</c:v>
                </c:pt>
                <c:pt idx="111">
                  <c:v>38.929678258293798</c:v>
                </c:pt>
                <c:pt idx="112">
                  <c:v>38.717993647485642</c:v>
                </c:pt>
                <c:pt idx="113">
                  <c:v>38.535258279546944</c:v>
                </c:pt>
                <c:pt idx="114">
                  <c:v>38.382459048993944</c:v>
                </c:pt>
                <c:pt idx="115">
                  <c:v>38.255595447176653</c:v>
                </c:pt>
                <c:pt idx="116">
                  <c:v>38.148533864601681</c:v>
                </c:pt>
                <c:pt idx="117">
                  <c:v>38.055208295625818</c:v>
                </c:pt>
                <c:pt idx="118">
                  <c:v>37.970788163994065</c:v>
                </c:pt>
                <c:pt idx="119">
                  <c:v>37.891963432843674</c:v>
                </c:pt>
                <c:pt idx="120">
                  <c:v>37.816718318712198</c:v>
                </c:pt>
                <c:pt idx="121">
                  <c:v>37.743935216307406</c:v>
                </c:pt>
                <c:pt idx="122">
                  <c:v>37.673033139580092</c:v>
                </c:pt>
                <c:pt idx="123">
                  <c:v>37.603714301776911</c:v>
                </c:pt>
                <c:pt idx="124">
                  <c:v>37.535815000127648</c:v>
                </c:pt>
                <c:pt idx="125">
                  <c:v>37.469229287327884</c:v>
                </c:pt>
                <c:pt idx="126">
                  <c:v>37.403874413924747</c:v>
                </c:pt>
                <c:pt idx="127">
                  <c:v>37.339676916965672</c:v>
                </c:pt>
                <c:pt idx="128">
                  <c:v>37.276567686100861</c:v>
                </c:pt>
                <c:pt idx="129">
                  <c:v>37.214480490979547</c:v>
                </c:pt>
                <c:pt idx="130">
                  <c:v>37.153351682306749</c:v>
                </c:pt>
                <c:pt idx="131">
                  <c:v>37.093120224715598</c:v>
                </c:pt>
                <c:pt idx="132">
                  <c:v>37.033727787071626</c:v>
                </c:pt>
                <c:pt idx="133">
                  <c:v>36.975118813902839</c:v>
                </c:pt>
                <c:pt idx="134">
                  <c:v>36.917240563584642</c:v>
                </c:pt>
                <c:pt idx="135">
                  <c:v>36.86004311607627</c:v>
                </c:pt>
                <c:pt idx="136">
                  <c:v>36.80347935651222</c:v>
                </c:pt>
                <c:pt idx="137">
                  <c:v>36.747504939790936</c:v>
                </c:pt>
                <c:pt idx="138">
                  <c:v>36.692078237489994</c:v>
                </c:pt>
                <c:pt idx="139">
                  <c:v>36.637160262728415</c:v>
                </c:pt>
                <c:pt idx="140">
                  <c:v>36.582714562905402</c:v>
                </c:pt>
                <c:pt idx="141">
                  <c:v>36.528707068452583</c:v>
                </c:pt>
                <c:pt idx="142">
                  <c:v>36.475105892591316</c:v>
                </c:pt>
                <c:pt idx="143">
                  <c:v>36.421881094931464</c:v>
                </c:pt>
                <c:pt idx="144">
                  <c:v>36.369004446430566</c:v>
                </c:pt>
                <c:pt idx="145">
                  <c:v>36.316449252556275</c:v>
                </c:pt>
                <c:pt idx="146">
                  <c:v>36.264190289623969</c:v>
                </c:pt>
                <c:pt idx="147">
                  <c:v>36.212203876908397</c:v>
                </c:pt>
                <c:pt idx="148">
                  <c:v>36.160468051580061</c:v>
                </c:pt>
                <c:pt idx="149">
                  <c:v>36.108962759974467</c:v>
                </c:pt>
                <c:pt idx="150">
                  <c:v>36.057669958076133</c:v>
                </c:pt>
                <c:pt idx="151">
                  <c:v>36.006573543284858</c:v>
                </c:pt>
                <c:pt idx="152">
                  <c:v>35.955659107872961</c:v>
                </c:pt>
                <c:pt idx="153">
                  <c:v>35.904913577899741</c:v>
                </c:pt>
                <c:pt idx="154">
                  <c:v>35.85432484251178</c:v>
                </c:pt>
                <c:pt idx="155">
                  <c:v>35.803881469836774</c:v>
                </c:pt>
                <c:pt idx="156">
                  <c:v>35.753572557793767</c:v>
                </c:pt>
                <c:pt idx="157">
                  <c:v>35.703387710372631</c:v>
                </c:pt>
                <c:pt idx="158">
                  <c:v>35.653317090516829</c:v>
                </c:pt>
                <c:pt idx="159">
                  <c:v>35.603351491863314</c:v>
                </c:pt>
                <c:pt idx="160">
                  <c:v>35.553482387361704</c:v>
                </c:pt>
                <c:pt idx="161">
                  <c:v>35.503701937914826</c:v>
                </c:pt>
                <c:pt idx="162">
                  <c:v>35.454002964872224</c:v>
                </c:pt>
                <c:pt idx="163">
                  <c:v>35.404378900264561</c:v>
                </c:pt>
                <c:pt idx="164">
                  <c:v>35.354823729164259</c:v>
                </c:pt>
                <c:pt idx="165">
                  <c:v>35.3053319340234</c:v>
                </c:pt>
                <c:pt idx="166">
                  <c:v>35.255898445541277</c:v>
                </c:pt>
                <c:pt idx="167">
                  <c:v>35.206518600839374</c:v>
                </c:pt>
                <c:pt idx="168">
                  <c:v>35.157188107893468</c:v>
                </c:pt>
                <c:pt idx="169">
                  <c:v>35.107903014733601</c:v>
                </c:pt>
                <c:pt idx="170">
                  <c:v>35.058659682154833</c:v>
                </c:pt>
                <c:pt idx="171">
                  <c:v>35.009454759078444</c:v>
                </c:pt>
                <c:pt idx="172">
                  <c:v>34.96028516003431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42.206377604027701</c:v>
                </c:pt>
                <c:pt idx="9">
                  <c:v>42.202824587638318</c:v>
                </c:pt>
                <c:pt idx="10">
                  <c:v>42.199270507997674</c:v>
                </c:pt>
                <c:pt idx="11">
                  <c:v>42.195715074544232</c:v>
                </c:pt>
                <c:pt idx="12">
                  <c:v>42.192157950609726</c:v>
                </c:pt>
                <c:pt idx="13">
                  <c:v>42.188598747243866</c:v>
                </c:pt>
                <c:pt idx="14">
                  <c:v>42.185037016280717</c:v>
                </c:pt>
                <c:pt idx="15">
                  <c:v>42.181472242559188</c:v>
                </c:pt>
                <c:pt idx="16">
                  <c:v>42.177903835200006</c:v>
                </c:pt>
                <c:pt idx="17">
                  <c:v>42.174331117831194</c:v>
                </c:pt>
                <c:pt idx="18">
                  <c:v>42.170753317642045</c:v>
                </c:pt>
                <c:pt idx="19">
                  <c:v>42.167169553133292</c:v>
                </c:pt>
                <c:pt idx="20">
                  <c:v>42.163578820416134</c:v>
                </c:pt>
                <c:pt idx="21">
                  <c:v>42.159979977898168</c:v>
                </c:pt>
                <c:pt idx="22">
                  <c:v>42.15637172917647</c:v>
                </c:pt>
                <c:pt idx="23">
                  <c:v>42.152752603940115</c:v>
                </c:pt>
                <c:pt idx="24">
                  <c:v>42.149120936663586</c:v>
                </c:pt>
                <c:pt idx="25">
                  <c:v>42.145474842850724</c:v>
                </c:pt>
                <c:pt idx="26">
                  <c:v>42.141812192564849</c:v>
                </c:pt>
                <c:pt idx="27">
                  <c:v>42.138130580954432</c:v>
                </c:pt>
                <c:pt idx="28">
                  <c:v>42.134427295455822</c:v>
                </c:pt>
                <c:pt idx="29">
                  <c:v>42.130699279324325</c:v>
                </c:pt>
                <c:pt idx="30">
                  <c:v>42.126943091112295</c:v>
                </c:pt>
                <c:pt idx="31">
                  <c:v>42.123154859678721</c:v>
                </c:pt>
                <c:pt idx="32">
                  <c:v>42.119330234277896</c:v>
                </c:pt>
                <c:pt idx="33">
                  <c:v>42.115464329236545</c:v>
                </c:pt>
                <c:pt idx="34">
                  <c:v>42.111551662688086</c:v>
                </c:pt>
                <c:pt idx="35">
                  <c:v>42.107586088791685</c:v>
                </c:pt>
                <c:pt idx="36">
                  <c:v>42.103560722820724</c:v>
                </c:pt>
                <c:pt idx="37">
                  <c:v>42.099467858462759</c:v>
                </c:pt>
                <c:pt idx="38">
                  <c:v>42.095298876630935</c:v>
                </c:pt>
                <c:pt idx="39">
                  <c:v>42.091044145046176</c:v>
                </c:pt>
                <c:pt idx="40">
                  <c:v>42.086692907812463</c:v>
                </c:pt>
                <c:pt idx="41">
                  <c:v>42.082233164174816</c:v>
                </c:pt>
                <c:pt idx="42">
                  <c:v>42.077651535624803</c:v>
                </c:pt>
                <c:pt idx="43">
                  <c:v>42.072933120503272</c:v>
                </c:pt>
                <c:pt idx="44">
                  <c:v>42.068061335248181</c:v>
                </c:pt>
                <c:pt idx="45">
                  <c:v>42.063017741451553</c:v>
                </c:pt>
                <c:pt idx="46">
                  <c:v>42.057781857928234</c:v>
                </c:pt>
                <c:pt idx="47">
                  <c:v>42.052330957066154</c:v>
                </c:pt>
                <c:pt idx="48">
                  <c:v>42.046639844830757</c:v>
                </c:pt>
                <c:pt idx="49">
                  <c:v>42.040680623943103</c:v>
                </c:pt>
                <c:pt idx="50">
                  <c:v>42.034422439951413</c:v>
                </c:pt>
                <c:pt idx="51">
                  <c:v>42.027831210180658</c:v>
                </c:pt>
                <c:pt idx="52">
                  <c:v>42.0208693358868</c:v>
                </c:pt>
                <c:pt idx="53">
                  <c:v>42.01349539837463</c:v>
                </c:pt>
                <c:pt idx="54">
                  <c:v>42.005663840377167</c:v>
                </c:pt>
                <c:pt idx="55">
                  <c:v>41.997324634655037</c:v>
                </c:pt>
                <c:pt idx="56">
                  <c:v>41.988422942574729</c:v>
                </c:pt>
                <c:pt idx="57">
                  <c:v>41.978898766380134</c:v>
                </c:pt>
                <c:pt idx="58">
                  <c:v>41.96868659999997</c:v>
                </c:pt>
                <c:pt idx="59">
                  <c:v>41.95771508454731</c:v>
                </c:pt>
                <c:pt idx="60">
                  <c:v>41.945906676176335</c:v>
                </c:pt>
                <c:pt idx="61">
                  <c:v>41.933177335669122</c:v>
                </c:pt>
                <c:pt idx="62">
                  <c:v>41.919436251026902</c:v>
                </c:pt>
                <c:pt idx="63">
                  <c:v>41.904585606416042</c:v>
                </c:pt>
                <c:pt idx="64">
                  <c:v>41.888520413036616</c:v>
                </c:pt>
                <c:pt idx="65">
                  <c:v>41.871128419783105</c:v>
                </c:pt>
                <c:pt idx="66">
                  <c:v>41.852290123872379</c:v>
                </c:pt>
                <c:pt idx="67">
                  <c:v>41.831878903810029</c:v>
                </c:pt>
                <c:pt idx="68">
                  <c:v>41.809761299004627</c:v>
                </c:pt>
                <c:pt idx="69">
                  <c:v>41.785797461834555</c:v>
                </c:pt>
                <c:pt idx="70">
                  <c:v>41.759841808794931</c:v>
                </c:pt>
                <c:pt idx="71">
                  <c:v>41.731743897240918</c:v>
                </c:pt>
                <c:pt idx="72">
                  <c:v>41.701349552899565</c:v>
                </c:pt>
                <c:pt idx="73">
                  <c:v>41.668502270433322</c:v>
                </c:pt>
                <c:pt idx="74">
                  <c:v>41.633044904589276</c:v>
                </c:pt>
                <c:pt idx="75">
                  <c:v>41.594821662577807</c:v>
                </c:pt>
                <c:pt idx="76">
                  <c:v>41.553680399076725</c:v>
                </c:pt>
                <c:pt idx="77">
                  <c:v>41.509475203548419</c:v>
                </c:pt>
                <c:pt idx="78">
                  <c:v>41.462069255449151</c:v>
                </c:pt>
                <c:pt idx="79">
                  <c:v>41.41133790667439</c:v>
                </c:pt>
                <c:pt idx="80">
                  <c:v>41.357171932755165</c:v>
                </c:pt>
                <c:pt idx="81">
                  <c:v>41.299480875722139</c:v>
                </c:pt>
                <c:pt idx="82">
                  <c:v>41.238196383304469</c:v>
                </c:pt>
                <c:pt idx="83">
                  <c:v>41.173275432618837</c:v>
                </c:pt>
                <c:pt idx="84">
                  <c:v>41.104703313312143</c:v>
                </c:pt>
                <c:pt idx="85">
                  <c:v>41.03249623691265</c:v>
                </c:pt>
                <c:pt idx="86">
                  <c:v>40.956703437497183</c:v>
                </c:pt>
                <c:pt idx="87">
                  <c:v>40.877408634998638</c:v>
                </c:pt>
                <c:pt idx="88">
                  <c:v>40.794730747377002</c:v>
                </c:pt>
                <c:pt idx="89">
                  <c:v>40.708823761610191</c:v>
                </c:pt>
                <c:pt idx="90">
                  <c:v>40.619875705369374</c:v>
                </c:pt>
                <c:pt idx="91">
                  <c:v>40.528106699811758</c:v>
                </c:pt>
                <c:pt idx="92">
                  <c:v>40.433766116824572</c:v>
                </c:pt>
                <c:pt idx="93">
                  <c:v>40.337128908323962</c:v>
                </c:pt>
                <c:pt idx="94">
                  <c:v>40.238491217517982</c:v>
                </c:pt>
                <c:pt idx="95">
                  <c:v>40.138165419034564</c:v>
                </c:pt>
                <c:pt idx="96">
                  <c:v>40.03647476350212</c:v>
                </c:pt>
                <c:pt idx="97">
                  <c:v>39.93374782026099</c:v>
                </c:pt>
                <c:pt idx="98">
                  <c:v>39.830312918062369</c:v>
                </c:pt>
                <c:pt idx="99">
                  <c:v>39.726492777662443</c:v>
                </c:pt>
                <c:pt idx="100">
                  <c:v>39.622599513037528</c:v>
                </c:pt>
                <c:pt idx="101">
                  <c:v>39.518930151380644</c:v>
                </c:pt>
                <c:pt idx="102">
                  <c:v>39.41576278864575</c:v>
                </c:pt>
                <c:pt idx="103">
                  <c:v>39.313353460119231</c:v>
                </c:pt>
                <c:pt idx="104">
                  <c:v>39.211933767296358</c:v>
                </c:pt>
                <c:pt idx="105">
                  <c:v>39.111709265942778</c:v>
                </c:pt>
                <c:pt idx="106">
                  <c:v>39.012858587850332</c:v>
                </c:pt>
                <c:pt idx="107">
                  <c:v>38.915533242037569</c:v>
                </c:pt>
                <c:pt idx="108">
                  <c:v>38.819858020899183</c:v>
                </c:pt>
                <c:pt idx="109">
                  <c:v>38.725931923322342</c:v>
                </c:pt>
                <c:pt idx="110">
                  <c:v>38.633829499758512</c:v>
                </c:pt>
                <c:pt idx="111">
                  <c:v>38.543602522944823</c:v>
                </c:pt>
                <c:pt idx="112">
                  <c:v>38.455281891418835</c:v>
                </c:pt>
                <c:pt idx="113">
                  <c:v>38.368879680047918</c:v>
                </c:pt>
                <c:pt idx="114">
                  <c:v>38.284391261373386</c:v>
                </c:pt>
                <c:pt idx="115">
                  <c:v>38.201797432611649</c:v>
                </c:pt>
                <c:pt idx="116">
                  <c:v>38.121066494760896</c:v>
                </c:pt>
                <c:pt idx="117">
                  <c:v>38.042156241714196</c:v>
                </c:pt>
                <c:pt idx="118">
                  <c:v>37.965015828039071</c:v>
                </c:pt>
                <c:pt idx="119">
                  <c:v>37.889587493787033</c:v>
                </c:pt>
                <c:pt idx="120">
                  <c:v>37.815808133132343</c:v>
                </c:pt>
                <c:pt idx="121">
                  <c:v>37.743610700720517</c:v>
                </c:pt>
                <c:pt idx="122">
                  <c:v>37.672925455344668</c:v>
                </c:pt>
                <c:pt idx="123">
                  <c:v>37.603681045038542</c:v>
                </c:pt>
                <c:pt idx="124">
                  <c:v>37.535805441002459</c:v>
                </c:pt>
                <c:pt idx="125">
                  <c:v>37.469226730109426</c:v>
                </c:pt>
                <c:pt idx="126">
                  <c:v>37.40387377722837</c:v>
                </c:pt>
                <c:pt idx="127">
                  <c:v>37.339676769403432</c:v>
                </c:pt>
                <c:pt idx="128">
                  <c:v>37.276567654185648</c:v>
                </c:pt>
                <c:pt idx="129">
                  <c:v>37.214480484253158</c:v>
                </c:pt>
                <c:pt idx="130">
                  <c:v>37.153351679991033</c:v>
                </c:pt>
                <c:pt idx="131">
                  <c:v>37.093120221023177</c:v>
                </c:pt>
                <c:pt idx="132">
                  <c:v>37.033727776874876</c:v>
                </c:pt>
                <c:pt idx="133">
                  <c:v>36.975118786054793</c:v>
                </c:pt>
                <c:pt idx="134">
                  <c:v>36.917240491926933</c:v>
                </c:pt>
                <c:pt idx="135">
                  <c:v>36.860042942832273</c:v>
                </c:pt>
                <c:pt idx="136">
                  <c:v>36.803478963040142</c:v>
                </c:pt>
                <c:pt idx="137">
                  <c:v>36.747504100279841</c:v>
                </c:pt>
                <c:pt idx="138">
                  <c:v>36.692076554833072</c:v>
                </c:pt>
                <c:pt idx="139">
                  <c:v>36.637157094464804</c:v>
                </c:pt>
                <c:pt idx="140">
                  <c:v>36.582708958834267</c:v>
                </c:pt>
                <c:pt idx="141">
                  <c:v>36.528697756461156</c:v>
                </c:pt>
                <c:pt idx="142">
                  <c:v>36.475091356819611</c:v>
                </c:pt>
                <c:pt idx="143">
                  <c:v>36.421859779691964</c:v>
                </c:pt>
                <c:pt idx="144">
                  <c:v>36.368975083531133</c:v>
                </c:pt>
                <c:pt idx="145">
                  <c:v>36.316411254248486</c:v>
                </c:pt>
                <c:pt idx="146">
                  <c:v>36.264144095559892</c:v>
                </c:pt>
                <c:pt idx="147">
                  <c:v>36.212151121779776</c:v>
                </c:pt>
                <c:pt idx="148">
                  <c:v>36.160411453747813</c:v>
                </c:pt>
                <c:pt idx="149">
                  <c:v>36.108905718399718</c:v>
                </c:pt>
                <c:pt idx="150">
                  <c:v>36.057615952349579</c:v>
                </c:pt>
                <c:pt idx="151">
                  <c:v>36.006525509731297</c:v>
                </c:pt>
                <c:pt idx="152">
                  <c:v>35.955618974448427</c:v>
                </c:pt>
                <c:pt idx="153">
                  <c:v>35.904882076901352</c:v>
                </c:pt>
                <c:pt idx="154">
                  <c:v>35.854301615196476</c:v>
                </c:pt>
                <c:pt idx="155">
                  <c:v>35.803865380790157</c:v>
                </c:pt>
                <c:pt idx="156">
                  <c:v>35.753562088480329</c:v>
                </c:pt>
                <c:pt idx="157">
                  <c:v>35.703381310627307</c:v>
                </c:pt>
                <c:pt idx="158">
                  <c:v>35.653313415462371</c:v>
                </c:pt>
                <c:pt idx="159">
                  <c:v>35.603349509325568</c:v>
                </c:pt>
                <c:pt idx="160">
                  <c:v>35.553481382663222</c:v>
                </c:pt>
                <c:pt idx="161">
                  <c:v>35.503701459607946</c:v>
                </c:pt>
                <c:pt idx="162">
                  <c:v>35.45400275096074</c:v>
                </c:pt>
                <c:pt idx="163">
                  <c:v>35.404378810393851</c:v>
                </c:pt>
                <c:pt idx="164">
                  <c:v>35.354823693694449</c:v>
                </c:pt>
                <c:pt idx="165">
                  <c:v>35.305331920872483</c:v>
                </c:pt>
                <c:pt idx="166">
                  <c:v>35.255898440960806</c:v>
                </c:pt>
                <c:pt idx="167">
                  <c:v>35.206518599340654</c:v>
                </c:pt>
                <c:pt idx="168">
                  <c:v>35.157188107432802</c:v>
                </c:pt>
                <c:pt idx="169">
                  <c:v>35.107903014600581</c:v>
                </c:pt>
                <c:pt idx="170">
                  <c:v>35.058659682118751</c:v>
                </c:pt>
                <c:pt idx="171">
                  <c:v>35.00945475906925</c:v>
                </c:pt>
                <c:pt idx="172">
                  <c:v>34.960285160032107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776616"/>
        <c:axId val="296777008"/>
      </c:scatterChart>
      <c:valAx>
        <c:axId val="296776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777008"/>
        <c:crosses val="autoZero"/>
        <c:crossBetween val="midCat"/>
      </c:valAx>
      <c:valAx>
        <c:axId val="296777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776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47.4</c:v>
                </c:pt>
                <c:pt idx="1">
                  <c:v>46.273000000000003</c:v>
                </c:pt>
                <c:pt idx="2">
                  <c:v>46.182000000000002</c:v>
                </c:pt>
                <c:pt idx="3">
                  <c:v>47.018000000000001</c:v>
                </c:pt>
                <c:pt idx="4">
                  <c:v>46.618000000000002</c:v>
                </c:pt>
                <c:pt idx="5">
                  <c:v>46.673000000000002</c:v>
                </c:pt>
                <c:pt idx="6">
                  <c:v>46.109000000000002</c:v>
                </c:pt>
                <c:pt idx="7">
                  <c:v>46.963999999999999</c:v>
                </c:pt>
                <c:pt idx="8">
                  <c:v>46.491</c:v>
                </c:pt>
                <c:pt idx="9">
                  <c:v>45.854999999999997</c:v>
                </c:pt>
                <c:pt idx="10">
                  <c:v>45.908999999999999</c:v>
                </c:pt>
                <c:pt idx="11">
                  <c:v>45.691000000000003</c:v>
                </c:pt>
                <c:pt idx="12">
                  <c:v>47.036000000000001</c:v>
                </c:pt>
                <c:pt idx="13">
                  <c:v>45.308999999999997</c:v>
                </c:pt>
                <c:pt idx="14">
                  <c:v>45.308999999999997</c:v>
                </c:pt>
                <c:pt idx="15">
                  <c:v>46</c:v>
                </c:pt>
                <c:pt idx="16">
                  <c:v>46.091000000000001</c:v>
                </c:pt>
                <c:pt idx="17">
                  <c:v>46.164000000000001</c:v>
                </c:pt>
                <c:pt idx="18">
                  <c:v>46.454999999999998</c:v>
                </c:pt>
                <c:pt idx="19">
                  <c:v>46.945</c:v>
                </c:pt>
                <c:pt idx="20">
                  <c:v>45.872999999999998</c:v>
                </c:pt>
                <c:pt idx="21">
                  <c:v>45.527000000000001</c:v>
                </c:pt>
                <c:pt idx="22">
                  <c:v>46</c:v>
                </c:pt>
                <c:pt idx="23">
                  <c:v>46.091000000000001</c:v>
                </c:pt>
                <c:pt idx="24">
                  <c:v>46.981999999999999</c:v>
                </c:pt>
                <c:pt idx="25">
                  <c:v>46.981999999999999</c:v>
                </c:pt>
                <c:pt idx="26">
                  <c:v>45.835999999999999</c:v>
                </c:pt>
                <c:pt idx="27">
                  <c:v>46.109000000000002</c:v>
                </c:pt>
                <c:pt idx="28">
                  <c:v>45.981999999999999</c:v>
                </c:pt>
                <c:pt idx="29">
                  <c:v>46.381999999999998</c:v>
                </c:pt>
                <c:pt idx="30">
                  <c:v>47.6</c:v>
                </c:pt>
                <c:pt idx="31">
                  <c:v>47.018000000000001</c:v>
                </c:pt>
                <c:pt idx="32">
                  <c:v>47.290999999999997</c:v>
                </c:pt>
                <c:pt idx="33">
                  <c:v>46.326999999999998</c:v>
                </c:pt>
                <c:pt idx="34">
                  <c:v>47.381999999999998</c:v>
                </c:pt>
                <c:pt idx="35">
                  <c:v>47.618000000000002</c:v>
                </c:pt>
                <c:pt idx="36">
                  <c:v>48.290999999999997</c:v>
                </c:pt>
                <c:pt idx="37">
                  <c:v>47.835999999999999</c:v>
                </c:pt>
                <c:pt idx="38">
                  <c:v>48.255000000000003</c:v>
                </c:pt>
                <c:pt idx="39">
                  <c:v>49.308999999999997</c:v>
                </c:pt>
                <c:pt idx="40">
                  <c:v>50.564</c:v>
                </c:pt>
                <c:pt idx="41">
                  <c:v>51.164000000000001</c:v>
                </c:pt>
                <c:pt idx="42">
                  <c:v>51.273000000000003</c:v>
                </c:pt>
                <c:pt idx="43">
                  <c:v>53.182000000000002</c:v>
                </c:pt>
                <c:pt idx="44">
                  <c:v>53.127000000000002</c:v>
                </c:pt>
                <c:pt idx="45">
                  <c:v>55.145000000000003</c:v>
                </c:pt>
                <c:pt idx="46">
                  <c:v>56.872999999999998</c:v>
                </c:pt>
                <c:pt idx="47">
                  <c:v>58.817999999999998</c:v>
                </c:pt>
                <c:pt idx="48">
                  <c:v>61.218000000000004</c:v>
                </c:pt>
                <c:pt idx="49">
                  <c:v>65.144999999999996</c:v>
                </c:pt>
                <c:pt idx="50">
                  <c:v>69.527000000000001</c:v>
                </c:pt>
                <c:pt idx="51">
                  <c:v>75.2</c:v>
                </c:pt>
                <c:pt idx="52">
                  <c:v>81.855000000000004</c:v>
                </c:pt>
                <c:pt idx="53">
                  <c:v>91.254999999999995</c:v>
                </c:pt>
                <c:pt idx="54">
                  <c:v>101.43600000000001</c:v>
                </c:pt>
                <c:pt idx="55">
                  <c:v>110.655</c:v>
                </c:pt>
                <c:pt idx="56">
                  <c:v>121.164</c:v>
                </c:pt>
                <c:pt idx="57">
                  <c:v>128.691</c:v>
                </c:pt>
                <c:pt idx="58">
                  <c:v>135.6</c:v>
                </c:pt>
                <c:pt idx="59">
                  <c:v>140.52699999999999</c:v>
                </c:pt>
                <c:pt idx="60">
                  <c:v>143.345</c:v>
                </c:pt>
                <c:pt idx="61">
                  <c:v>143.87299999999999</c:v>
                </c:pt>
                <c:pt idx="62">
                  <c:v>143.09100000000001</c:v>
                </c:pt>
                <c:pt idx="63">
                  <c:v>138.10900000000001</c:v>
                </c:pt>
                <c:pt idx="64">
                  <c:v>129.94499999999999</c:v>
                </c:pt>
                <c:pt idx="65">
                  <c:v>111.691</c:v>
                </c:pt>
                <c:pt idx="66">
                  <c:v>83.182000000000002</c:v>
                </c:pt>
                <c:pt idx="67">
                  <c:v>60.709000000000003</c:v>
                </c:pt>
                <c:pt idx="68">
                  <c:v>54.235999999999997</c:v>
                </c:pt>
                <c:pt idx="69">
                  <c:v>55.854999999999997</c:v>
                </c:pt>
                <c:pt idx="70">
                  <c:v>56.890999999999998</c:v>
                </c:pt>
                <c:pt idx="71">
                  <c:v>58.764000000000003</c:v>
                </c:pt>
                <c:pt idx="72">
                  <c:v>62.290999999999997</c:v>
                </c:pt>
                <c:pt idx="73">
                  <c:v>66.835999999999999</c:v>
                </c:pt>
                <c:pt idx="74">
                  <c:v>73.182000000000002</c:v>
                </c:pt>
                <c:pt idx="75">
                  <c:v>80.326999999999998</c:v>
                </c:pt>
                <c:pt idx="76">
                  <c:v>88</c:v>
                </c:pt>
                <c:pt idx="77">
                  <c:v>96.817999999999998</c:v>
                </c:pt>
                <c:pt idx="78">
                  <c:v>101.764</c:v>
                </c:pt>
                <c:pt idx="79">
                  <c:v>106.61799999999999</c:v>
                </c:pt>
                <c:pt idx="80">
                  <c:v>109.218</c:v>
                </c:pt>
                <c:pt idx="81">
                  <c:v>109.07299999999999</c:v>
                </c:pt>
                <c:pt idx="82">
                  <c:v>106.873</c:v>
                </c:pt>
                <c:pt idx="83">
                  <c:v>100.255</c:v>
                </c:pt>
                <c:pt idx="84">
                  <c:v>84.036000000000001</c:v>
                </c:pt>
                <c:pt idx="85">
                  <c:v>62.235999999999997</c:v>
                </c:pt>
                <c:pt idx="86">
                  <c:v>50.417999999999999</c:v>
                </c:pt>
                <c:pt idx="87">
                  <c:v>46.491</c:v>
                </c:pt>
                <c:pt idx="88">
                  <c:v>45.582000000000001</c:v>
                </c:pt>
                <c:pt idx="89">
                  <c:v>44.709000000000003</c:v>
                </c:pt>
                <c:pt idx="90">
                  <c:v>44.744999999999997</c:v>
                </c:pt>
                <c:pt idx="91">
                  <c:v>45.091000000000001</c:v>
                </c:pt>
                <c:pt idx="92">
                  <c:v>44.326999999999998</c:v>
                </c:pt>
                <c:pt idx="93">
                  <c:v>45.890999999999998</c:v>
                </c:pt>
                <c:pt idx="94">
                  <c:v>45.109000000000002</c:v>
                </c:pt>
                <c:pt idx="95">
                  <c:v>46.2</c:v>
                </c:pt>
                <c:pt idx="96">
                  <c:v>45.927</c:v>
                </c:pt>
                <c:pt idx="97">
                  <c:v>44.218000000000004</c:v>
                </c:pt>
                <c:pt idx="98">
                  <c:v>45.381999999999998</c:v>
                </c:pt>
                <c:pt idx="99">
                  <c:v>45</c:v>
                </c:pt>
                <c:pt idx="100">
                  <c:v>44.073</c:v>
                </c:pt>
                <c:pt idx="101">
                  <c:v>45.945</c:v>
                </c:pt>
                <c:pt idx="102">
                  <c:v>44.417999999999999</c:v>
                </c:pt>
                <c:pt idx="103">
                  <c:v>44.726999999999997</c:v>
                </c:pt>
                <c:pt idx="104">
                  <c:v>45.545000000000002</c:v>
                </c:pt>
                <c:pt idx="105">
                  <c:v>45.091000000000001</c:v>
                </c:pt>
                <c:pt idx="106">
                  <c:v>45.182000000000002</c:v>
                </c:pt>
                <c:pt idx="107">
                  <c:v>46.582000000000001</c:v>
                </c:pt>
                <c:pt idx="108">
                  <c:v>46.145000000000003</c:v>
                </c:pt>
                <c:pt idx="109">
                  <c:v>46.235999999999997</c:v>
                </c:pt>
                <c:pt idx="110">
                  <c:v>47.018000000000001</c:v>
                </c:pt>
                <c:pt idx="111">
                  <c:v>47.582000000000001</c:v>
                </c:pt>
                <c:pt idx="112">
                  <c:v>46.817999999999998</c:v>
                </c:pt>
                <c:pt idx="113">
                  <c:v>45.655000000000001</c:v>
                </c:pt>
                <c:pt idx="114">
                  <c:v>45.636000000000003</c:v>
                </c:pt>
                <c:pt idx="115">
                  <c:v>44.744999999999997</c:v>
                </c:pt>
                <c:pt idx="116">
                  <c:v>44.835999999999999</c:v>
                </c:pt>
                <c:pt idx="117">
                  <c:v>43.235999999999997</c:v>
                </c:pt>
                <c:pt idx="118">
                  <c:v>42.6</c:v>
                </c:pt>
                <c:pt idx="119">
                  <c:v>42.436</c:v>
                </c:pt>
                <c:pt idx="120">
                  <c:v>42.109000000000002</c:v>
                </c:pt>
                <c:pt idx="121">
                  <c:v>43.164000000000001</c:v>
                </c:pt>
                <c:pt idx="122">
                  <c:v>41.564</c:v>
                </c:pt>
                <c:pt idx="123">
                  <c:v>40.981999999999999</c:v>
                </c:pt>
                <c:pt idx="124">
                  <c:v>41.436</c:v>
                </c:pt>
                <c:pt idx="125">
                  <c:v>41.381999999999998</c:v>
                </c:pt>
                <c:pt idx="126">
                  <c:v>40.073</c:v>
                </c:pt>
                <c:pt idx="127">
                  <c:v>40.273000000000003</c:v>
                </c:pt>
                <c:pt idx="128">
                  <c:v>39.835999999999999</c:v>
                </c:pt>
                <c:pt idx="129">
                  <c:v>40.235999999999997</c:v>
                </c:pt>
                <c:pt idx="130">
                  <c:v>40.691000000000003</c:v>
                </c:pt>
                <c:pt idx="131">
                  <c:v>41</c:v>
                </c:pt>
                <c:pt idx="132">
                  <c:v>41.235999999999997</c:v>
                </c:pt>
                <c:pt idx="133">
                  <c:v>41.872999999999998</c:v>
                </c:pt>
                <c:pt idx="134">
                  <c:v>40.817999999999998</c:v>
                </c:pt>
                <c:pt idx="135">
                  <c:v>41.781999999999996</c:v>
                </c:pt>
                <c:pt idx="136">
                  <c:v>42.908999999999999</c:v>
                </c:pt>
                <c:pt idx="137">
                  <c:v>41.890999999999998</c:v>
                </c:pt>
                <c:pt idx="138">
                  <c:v>41.890999999999998</c:v>
                </c:pt>
                <c:pt idx="139">
                  <c:v>40.564</c:v>
                </c:pt>
                <c:pt idx="140">
                  <c:v>40.545000000000002</c:v>
                </c:pt>
                <c:pt idx="141">
                  <c:v>40.799999999999997</c:v>
                </c:pt>
                <c:pt idx="142">
                  <c:v>39.744999999999997</c:v>
                </c:pt>
                <c:pt idx="143">
                  <c:v>40.454999999999998</c:v>
                </c:pt>
                <c:pt idx="144">
                  <c:v>39.308999999999997</c:v>
                </c:pt>
                <c:pt idx="145">
                  <c:v>39.872999999999998</c:v>
                </c:pt>
                <c:pt idx="146">
                  <c:v>39.055</c:v>
                </c:pt>
                <c:pt idx="147">
                  <c:v>40.127000000000002</c:v>
                </c:pt>
                <c:pt idx="148">
                  <c:v>40.545000000000002</c:v>
                </c:pt>
                <c:pt idx="149">
                  <c:v>39.472999999999999</c:v>
                </c:pt>
                <c:pt idx="150">
                  <c:v>39.509</c:v>
                </c:pt>
                <c:pt idx="151">
                  <c:v>39.582000000000001</c:v>
                </c:pt>
                <c:pt idx="152">
                  <c:v>38.744999999999997</c:v>
                </c:pt>
                <c:pt idx="153">
                  <c:v>38.527000000000001</c:v>
                </c:pt>
                <c:pt idx="154">
                  <c:v>39.636000000000003</c:v>
                </c:pt>
                <c:pt idx="155">
                  <c:v>39.036000000000001</c:v>
                </c:pt>
                <c:pt idx="156">
                  <c:v>38.073</c:v>
                </c:pt>
                <c:pt idx="157">
                  <c:v>38.200000000000003</c:v>
                </c:pt>
                <c:pt idx="158">
                  <c:v>39.036000000000001</c:v>
                </c:pt>
                <c:pt idx="159">
                  <c:v>37.872999999999998</c:v>
                </c:pt>
                <c:pt idx="160">
                  <c:v>39.326999999999998</c:v>
                </c:pt>
                <c:pt idx="161">
                  <c:v>39.527000000000001</c:v>
                </c:pt>
                <c:pt idx="162">
                  <c:v>39.273000000000003</c:v>
                </c:pt>
                <c:pt idx="163">
                  <c:v>39.091000000000001</c:v>
                </c:pt>
                <c:pt idx="164">
                  <c:v>38.908999999999999</c:v>
                </c:pt>
                <c:pt idx="165">
                  <c:v>37.927</c:v>
                </c:pt>
                <c:pt idx="166">
                  <c:v>39.4</c:v>
                </c:pt>
                <c:pt idx="167">
                  <c:v>39.308999999999997</c:v>
                </c:pt>
                <c:pt idx="168">
                  <c:v>39.509</c:v>
                </c:pt>
                <c:pt idx="169">
                  <c:v>38.691000000000003</c:v>
                </c:pt>
                <c:pt idx="170">
                  <c:v>38.726999999999997</c:v>
                </c:pt>
                <c:pt idx="171">
                  <c:v>38.582000000000001</c:v>
                </c:pt>
                <c:pt idx="172">
                  <c:v>39.509</c:v>
                </c:pt>
                <c:pt idx="173">
                  <c:v>39.381999999999998</c:v>
                </c:pt>
                <c:pt idx="174">
                  <c:v>38.764000000000003</c:v>
                </c:pt>
                <c:pt idx="175">
                  <c:v>39.981999999999999</c:v>
                </c:pt>
                <c:pt idx="176">
                  <c:v>38.308999999999997</c:v>
                </c:pt>
                <c:pt idx="177">
                  <c:v>39.454999999999998</c:v>
                </c:pt>
                <c:pt idx="178">
                  <c:v>38.417999999999999</c:v>
                </c:pt>
                <c:pt idx="179">
                  <c:v>39.091000000000001</c:v>
                </c:pt>
                <c:pt idx="180">
                  <c:v>38.417999999999999</c:v>
                </c:pt>
                <c:pt idx="181">
                  <c:v>38.835999999999999</c:v>
                </c:pt>
                <c:pt idx="182">
                  <c:v>38.235999999999997</c:v>
                </c:pt>
                <c:pt idx="183">
                  <c:v>38.726999999999997</c:v>
                </c:pt>
                <c:pt idx="184">
                  <c:v>38.235999999999997</c:v>
                </c:pt>
                <c:pt idx="185">
                  <c:v>38.655000000000001</c:v>
                </c:pt>
                <c:pt idx="186">
                  <c:v>38.981999999999999</c:v>
                </c:pt>
                <c:pt idx="187">
                  <c:v>38.726999999999997</c:v>
                </c:pt>
                <c:pt idx="188">
                  <c:v>38.545000000000002</c:v>
                </c:pt>
                <c:pt idx="189">
                  <c:v>39.472999999999999</c:v>
                </c:pt>
                <c:pt idx="190">
                  <c:v>38.235999999999997</c:v>
                </c:pt>
                <c:pt idx="191">
                  <c:v>38.509</c:v>
                </c:pt>
                <c:pt idx="192">
                  <c:v>37.417999999999999</c:v>
                </c:pt>
                <c:pt idx="193">
                  <c:v>37.454999999999998</c:v>
                </c:pt>
                <c:pt idx="194">
                  <c:v>38.164000000000001</c:v>
                </c:pt>
                <c:pt idx="195">
                  <c:v>38.381999999999998</c:v>
                </c:pt>
                <c:pt idx="196">
                  <c:v>39.564</c:v>
                </c:pt>
                <c:pt idx="197">
                  <c:v>37.945</c:v>
                </c:pt>
                <c:pt idx="198">
                  <c:v>37.908999999999999</c:v>
                </c:pt>
                <c:pt idx="199">
                  <c:v>38.182000000000002</c:v>
                </c:pt>
                <c:pt idx="200">
                  <c:v>38.764000000000003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47.572510019195363</c:v>
                </c:pt>
                <c:pt idx="16">
                  <c:v>47.561414428078976</c:v>
                </c:pt>
                <c:pt idx="17">
                  <c:v>47.55033801703258</c:v>
                </c:pt>
                <c:pt idx="18">
                  <c:v>47.539282056591851</c:v>
                </c:pt>
                <c:pt idx="19">
                  <c:v>47.52824788352963</c:v>
                </c:pt>
                <c:pt idx="20">
                  <c:v>47.517236901752085</c:v>
                </c:pt>
                <c:pt idx="21">
                  <c:v>47.50625058274705</c:v>
                </c:pt>
                <c:pt idx="22">
                  <c:v>47.495290465502144</c:v>
                </c:pt>
                <c:pt idx="23">
                  <c:v>47.48435815583575</c:v>
                </c:pt>
                <c:pt idx="24">
                  <c:v>47.473455325216733</c:v>
                </c:pt>
                <c:pt idx="25">
                  <c:v>47.462583709658269</c:v>
                </c:pt>
                <c:pt idx="26">
                  <c:v>47.451745111028735</c:v>
                </c:pt>
                <c:pt idx="27">
                  <c:v>47.440941408821139</c:v>
                </c:pt>
                <c:pt idx="28">
                  <c:v>47.430174607923433</c:v>
                </c:pt>
                <c:pt idx="29">
                  <c:v>47.419446998988853</c:v>
                </c:pt>
                <c:pt idx="30">
                  <c:v>47.40876164948407</c:v>
                </c:pt>
                <c:pt idx="31">
                  <c:v>47.398123815418138</c:v>
                </c:pt>
                <c:pt idx="32">
                  <c:v>47.387544789804707</c:v>
                </c:pt>
                <c:pt idx="33">
                  <c:v>47.377051882912895</c:v>
                </c:pt>
                <c:pt idx="34">
                  <c:v>47.366713060782466</c:v>
                </c:pt>
                <c:pt idx="35">
                  <c:v>47.356694824400321</c:v>
                </c:pt>
                <c:pt idx="36">
                  <c:v>47.347391455809827</c:v>
                </c:pt>
                <c:pt idx="37">
                  <c:v>47.339698956504449</c:v>
                </c:pt>
                <c:pt idx="38">
                  <c:v>47.335565060629179</c:v>
                </c:pt>
                <c:pt idx="39">
                  <c:v>47.339032650221306</c:v>
                </c:pt>
                <c:pt idx="40">
                  <c:v>47.358103595348823</c:v>
                </c:pt>
                <c:pt idx="41">
                  <c:v>47.407858799624393</c:v>
                </c:pt>
                <c:pt idx="42">
                  <c:v>47.515319140883101</c:v>
                </c:pt>
                <c:pt idx="43">
                  <c:v>47.726419063883746</c:v>
                </c:pt>
                <c:pt idx="44">
                  <c:v>48.115053706098891</c:v>
                </c:pt>
                <c:pt idx="45">
                  <c:v>48.793324126249999</c:v>
                </c:pt>
                <c:pt idx="46">
                  <c:v>49.920810241725952</c:v>
                </c:pt>
                <c:pt idx="47">
                  <c:v>51.709124473461642</c:v>
                </c:pt>
                <c:pt idx="48">
                  <c:v>54.416626071264751</c:v>
                </c:pt>
                <c:pt idx="49">
                  <c:v>58.327797918500778</c:v>
                </c:pt>
                <c:pt idx="50">
                  <c:v>63.713313742267346</c:v>
                </c:pt>
                <c:pt idx="51">
                  <c:v>70.770879981496336</c:v>
                </c:pt>
                <c:pt idx="52">
                  <c:v>79.55334489626226</c:v>
                </c:pt>
                <c:pt idx="53">
                  <c:v>89.897946236954724</c:v>
                </c:pt>
                <c:pt idx="54">
                  <c:v>101.37636832569794</c:v>
                </c:pt>
                <c:pt idx="55">
                  <c:v>113.28646892032812</c:v>
                </c:pt>
                <c:pt idx="56">
                  <c:v>124.70086410156621</c:v>
                </c:pt>
                <c:pt idx="57">
                  <c:v>134.5749230875864</c:v>
                </c:pt>
                <c:pt idx="58">
                  <c:v>141.8999323852585</c:v>
                </c:pt>
                <c:pt idx="59">
                  <c:v>145.87149755913131</c:v>
                </c:pt>
                <c:pt idx="60">
                  <c:v>146.03458786169665</c:v>
                </c:pt>
                <c:pt idx="61">
                  <c:v>142.3691150167632</c:v>
                </c:pt>
                <c:pt idx="62">
                  <c:v>135.29385955362636</c:v>
                </c:pt>
                <c:pt idx="63">
                  <c:v>125.58787568862918</c:v>
                </c:pt>
                <c:pt idx="64">
                  <c:v>114.25029315089351</c:v>
                </c:pt>
                <c:pt idx="65">
                  <c:v>102.33466682157554</c:v>
                </c:pt>
                <c:pt idx="66">
                  <c:v>90.798365734043259</c:v>
                </c:pt>
                <c:pt idx="67">
                  <c:v>80.400676518164758</c:v>
                </c:pt>
                <c:pt idx="68">
                  <c:v>71.668427042971359</c:v>
                </c:pt>
                <c:pt idx="69">
                  <c:v>64.929231508367181</c:v>
                </c:pt>
                <c:pt idx="70">
                  <c:v>60.393108897850411</c:v>
                </c:pt>
                <c:pt idx="71">
                  <c:v>58.245341764849336</c:v>
                </c:pt>
                <c:pt idx="72">
                  <c:v>58.700735057104815</c:v>
                </c:pt>
                <c:pt idx="73">
                  <c:v>61.970290957326782</c:v>
                </c:pt>
                <c:pt idx="74">
                  <c:v>68.117122117275571</c:v>
                </c:pt>
                <c:pt idx="75">
                  <c:v>76.833491642845757</c:v>
                </c:pt>
                <c:pt idx="76">
                  <c:v>87.238442001440333</c:v>
                </c:pt>
                <c:pt idx="77">
                  <c:v>97.834331848357209</c:v>
                </c:pt>
                <c:pt idx="78">
                  <c:v>106.72591932807251</c:v>
                </c:pt>
                <c:pt idx="79">
                  <c:v>112.08833813839874</c:v>
                </c:pt>
                <c:pt idx="80">
                  <c:v>112.72324617191356</c:v>
                </c:pt>
                <c:pt idx="81">
                  <c:v>108.45932523436028</c:v>
                </c:pt>
                <c:pt idx="82">
                  <c:v>100.20306393396066</c:v>
                </c:pt>
                <c:pt idx="83">
                  <c:v>89.612046262112614</c:v>
                </c:pt>
                <c:pt idx="84">
                  <c:v>78.546484702893096</c:v>
                </c:pt>
                <c:pt idx="85">
                  <c:v>68.54370301215981</c:v>
                </c:pt>
                <c:pt idx="86">
                  <c:v>60.511513799506766</c:v>
                </c:pt>
                <c:pt idx="87">
                  <c:v>54.699085020380132</c:v>
                </c:pt>
                <c:pt idx="88">
                  <c:v>50.871911058586043</c:v>
                </c:pt>
                <c:pt idx="89">
                  <c:v>48.558922260196013</c:v>
                </c:pt>
                <c:pt idx="90">
                  <c:v>47.260797700619769</c:v>
                </c:pt>
                <c:pt idx="91">
                  <c:v>46.569486922247684</c:v>
                </c:pt>
                <c:pt idx="92">
                  <c:v>46.204324781804971</c:v>
                </c:pt>
                <c:pt idx="93">
                  <c:v>45.996966895491795</c:v>
                </c:pt>
                <c:pt idx="94">
                  <c:v>45.857759838534847</c:v>
                </c:pt>
                <c:pt idx="95">
                  <c:v>45.74388734218077</c:v>
                </c:pt>
                <c:pt idx="96">
                  <c:v>45.636941980676866</c:v>
                </c:pt>
                <c:pt idx="97">
                  <c:v>45.529870914337309</c:v>
                </c:pt>
                <c:pt idx="98">
                  <c:v>45.420498710116199</c:v>
                </c:pt>
                <c:pt idx="99">
                  <c:v>45.308942803384276</c:v>
                </c:pt>
                <c:pt idx="100">
                  <c:v>45.197332716534305</c:v>
                </c:pt>
                <c:pt idx="101">
                  <c:v>45.091280152406874</c:v>
                </c:pt>
                <c:pt idx="102">
                  <c:v>45.002970294346639</c:v>
                </c:pt>
                <c:pt idx="103">
                  <c:v>44.955079147100122</c:v>
                </c:pt>
                <c:pt idx="104">
                  <c:v>44.98275120753312</c:v>
                </c:pt>
                <c:pt idx="105">
                  <c:v>45.128578012398791</c:v>
                </c:pt>
                <c:pt idx="106">
                  <c:v>45.425810086592762</c:v>
                </c:pt>
                <c:pt idx="107">
                  <c:v>45.871218695481744</c:v>
                </c:pt>
                <c:pt idx="108">
                  <c:v>46.400298401224028</c:v>
                </c:pt>
                <c:pt idx="109">
                  <c:v>46.885482459972906</c:v>
                </c:pt>
                <c:pt idx="110">
                  <c:v>47.171270239810788</c:v>
                </c:pt>
                <c:pt idx="111">
                  <c:v>47.136820198488948</c:v>
                </c:pt>
                <c:pt idx="112">
                  <c:v>46.752467801694273</c:v>
                </c:pt>
                <c:pt idx="113">
                  <c:v>46.094438451254199</c:v>
                </c:pt>
                <c:pt idx="114">
                  <c:v>45.30794520372892</c:v>
                </c:pt>
                <c:pt idx="115">
                  <c:v>44.542916454307907</c:v>
                </c:pt>
                <c:pt idx="116">
                  <c:v>43.90083345900662</c:v>
                </c:pt>
                <c:pt idx="117">
                  <c:v>43.416794551806092</c:v>
                </c:pt>
                <c:pt idx="118">
                  <c:v>43.07427199115088</c:v>
                </c:pt>
                <c:pt idx="119">
                  <c:v>42.833270396679964</c:v>
                </c:pt>
                <c:pt idx="120">
                  <c:v>42.653623573158441</c:v>
                </c:pt>
                <c:pt idx="121">
                  <c:v>42.506104381029154</c:v>
                </c:pt>
                <c:pt idx="122">
                  <c:v>42.373562093014201</c:v>
                </c:pt>
                <c:pt idx="123">
                  <c:v>42.247545269027704</c:v>
                </c:pt>
                <c:pt idx="124">
                  <c:v>42.1245147625295</c:v>
                </c:pt>
                <c:pt idx="125">
                  <c:v>42.003314266021896</c:v>
                </c:pt>
                <c:pt idx="126">
                  <c:v>41.8840338854762</c:v>
                </c:pt>
                <c:pt idx="127">
                  <c:v>41.767959664597299</c:v>
                </c:pt>
                <c:pt idx="128">
                  <c:v>41.658357690958951</c:v>
                </c:pt>
                <c:pt idx="129">
                  <c:v>41.561787270658982</c:v>
                </c:pt>
                <c:pt idx="130">
                  <c:v>41.489125500654247</c:v>
                </c:pt>
                <c:pt idx="131">
                  <c:v>41.454654583224261</c:v>
                </c:pt>
                <c:pt idx="132">
                  <c:v>41.471300146904611</c:v>
                </c:pt>
                <c:pt idx="133">
                  <c:v>41.541730566642492</c:v>
                </c:pt>
                <c:pt idx="134">
                  <c:v>41.648820230272428</c:v>
                </c:pt>
                <c:pt idx="135">
                  <c:v>41.752552974856435</c:v>
                </c:pt>
                <c:pt idx="136">
                  <c:v>41.799494325934582</c:v>
                </c:pt>
                <c:pt idx="137">
                  <c:v>41.74357324964528</c:v>
                </c:pt>
                <c:pt idx="138">
                  <c:v>41.567535963347531</c:v>
                </c:pt>
                <c:pt idx="139">
                  <c:v>41.291548180230329</c:v>
                </c:pt>
                <c:pt idx="140">
                  <c:v>40.963132782178576</c:v>
                </c:pt>
                <c:pt idx="141">
                  <c:v>40.635224115975937</c:v>
                </c:pt>
                <c:pt idx="142">
                  <c:v>40.346032563328137</c:v>
                </c:pt>
                <c:pt idx="143">
                  <c:v>40.110708914623366</c:v>
                </c:pt>
                <c:pt idx="144">
                  <c:v>39.925270065056445</c:v>
                </c:pt>
                <c:pt idx="145">
                  <c:v>39.776322139915266</c:v>
                </c:pt>
                <c:pt idx="146">
                  <c:v>39.649688703152783</c:v>
                </c:pt>
                <c:pt idx="147">
                  <c:v>39.534801217175094</c:v>
                </c:pt>
                <c:pt idx="148">
                  <c:v>39.42536763580123</c:v>
                </c:pt>
                <c:pt idx="149">
                  <c:v>39.318252528082041</c:v>
                </c:pt>
                <c:pt idx="150">
                  <c:v>39.212114119593323</c:v>
                </c:pt>
                <c:pt idx="151">
                  <c:v>39.106447964608563</c:v>
                </c:pt>
                <c:pt idx="152">
                  <c:v>39.00108063984608</c:v>
                </c:pt>
                <c:pt idx="153">
                  <c:v>38.895951689213177</c:v>
                </c:pt>
                <c:pt idx="154">
                  <c:v>38.791034640864979</c:v>
                </c:pt>
                <c:pt idx="155">
                  <c:v>38.686312490830851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47.572510019195363</c:v>
                </c:pt>
                <c:pt idx="16">
                  <c:v>47.561414428078969</c:v>
                </c:pt>
                <c:pt idx="17">
                  <c:v>47.550338017032544</c:v>
                </c:pt>
                <c:pt idx="18">
                  <c:v>47.539282056591681</c:v>
                </c:pt>
                <c:pt idx="19">
                  <c:v>47.528247883528771</c:v>
                </c:pt>
                <c:pt idx="20">
                  <c:v>47.517236901747935</c:v>
                </c:pt>
                <c:pt idx="21">
                  <c:v>47.506250582727731</c:v>
                </c:pt>
                <c:pt idx="22">
                  <c:v>47.495290465415643</c:v>
                </c:pt>
                <c:pt idx="23">
                  <c:v>47.484358155463433</c:v>
                </c:pt>
                <c:pt idx="24">
                  <c:v>47.473455323676149</c:v>
                </c:pt>
                <c:pt idx="25">
                  <c:v>47.462583703529873</c:v>
                </c:pt>
                <c:pt idx="26">
                  <c:v>47.451745087591974</c:v>
                </c:pt>
                <c:pt idx="27">
                  <c:v>47.44094132265495</c:v>
                </c:pt>
                <c:pt idx="28">
                  <c:v>47.430174303369107</c:v>
                </c:pt>
                <c:pt idx="29">
                  <c:v>47.419445964129807</c:v>
                </c:pt>
                <c:pt idx="30">
                  <c:v>47.408758268943238</c:v>
                </c:pt>
                <c:pt idx="31">
                  <c:v>47.3981131989581</c:v>
                </c:pt>
                <c:pt idx="32">
                  <c:v>47.387512737310566</c:v>
                </c:pt>
                <c:pt idx="33">
                  <c:v>47.376958850885238</c:v>
                </c:pt>
                <c:pt idx="34">
                  <c:v>47.366453468545565</c:v>
                </c:pt>
                <c:pt idx="35">
                  <c:v>47.35599845533234</c:v>
                </c:pt>
                <c:pt idx="36">
                  <c:v>47.3455955820694</c:v>
                </c:pt>
                <c:pt idx="37">
                  <c:v>47.33524648974938</c:v>
                </c:pt>
                <c:pt idx="38">
                  <c:v>47.324952648000973</c:v>
                </c:pt>
                <c:pt idx="39">
                  <c:v>47.314715306860634</c:v>
                </c:pt>
                <c:pt idx="40">
                  <c:v>47.304535440987586</c:v>
                </c:pt>
                <c:pt idx="41">
                  <c:v>47.294413685369875</c:v>
                </c:pt>
                <c:pt idx="42">
                  <c:v>47.284350261472561</c:v>
                </c:pt>
                <c:pt idx="43">
                  <c:v>47.274344892676297</c:v>
                </c:pt>
                <c:pt idx="44">
                  <c:v>47.264396707747331</c:v>
                </c:pt>
                <c:pt idx="45">
                  <c:v>47.25450413096879</c:v>
                </c:pt>
                <c:pt idx="46">
                  <c:v>47.244664757449819</c:v>
                </c:pt>
                <c:pt idx="47">
                  <c:v>47.234875212016604</c:v>
                </c:pt>
                <c:pt idx="48">
                  <c:v>47.225130989979483</c:v>
                </c:pt>
                <c:pt idx="49">
                  <c:v>47.215426277968994</c:v>
                </c:pt>
                <c:pt idx="50">
                  <c:v>47.205753752943828</c:v>
                </c:pt>
                <c:pt idx="51">
                  <c:v>47.196104357404124</c:v>
                </c:pt>
                <c:pt idx="52">
                  <c:v>47.186467048800722</c:v>
                </c:pt>
                <c:pt idx="53">
                  <c:v>47.176828521125991</c:v>
                </c:pt>
                <c:pt idx="54">
                  <c:v>47.167172896716743</c:v>
                </c:pt>
                <c:pt idx="55">
                  <c:v>47.157481386408826</c:v>
                </c:pt>
                <c:pt idx="56">
                  <c:v>47.147731916374347</c:v>
                </c:pt>
                <c:pt idx="57">
                  <c:v>47.137898720266087</c:v>
                </c:pt>
                <c:pt idx="58">
                  <c:v>47.127951895712918</c:v>
                </c:pt>
                <c:pt idx="59">
                  <c:v>47.11785692478216</c:v>
                </c:pt>
                <c:pt idx="60">
                  <c:v>47.107574158778377</c:v>
                </c:pt>
                <c:pt idx="61">
                  <c:v>47.097058268716005</c:v>
                </c:pt>
                <c:pt idx="62">
                  <c:v>47.086257664018298</c:v>
                </c:pt>
                <c:pt idx="63">
                  <c:v>47.075113883492072</c:v>
                </c:pt>
                <c:pt idx="64">
                  <c:v>47.063560964437698</c:v>
                </c:pt>
                <c:pt idx="65">
                  <c:v>47.051524797905657</c:v>
                </c:pt>
                <c:pt idx="66">
                  <c:v>47.038922480623789</c:v>
                </c:pt>
                <c:pt idx="67">
                  <c:v>47.025661676999526</c:v>
                </c:pt>
                <c:pt idx="68">
                  <c:v>47.011640007838281</c:v>
                </c:pt>
                <c:pt idx="69">
                  <c:v>46.996744485973593</c:v>
                </c:pt>
                <c:pt idx="70">
                  <c:v>46.980851022806817</c:v>
                </c:pt>
                <c:pt idx="71">
                  <c:v>46.963824033690223</c:v>
                </c:pt>
                <c:pt idx="72">
                  <c:v>46.945516173993347</c:v>
                </c:pt>
                <c:pt idx="73">
                  <c:v>46.925768241346645</c:v>
                </c:pt>
                <c:pt idx="74">
                  <c:v>46.904409282672084</c:v>
                </c:pt>
                <c:pt idx="75">
                  <c:v>46.881256946837368</c:v>
                </c:pt>
                <c:pt idx="76">
                  <c:v>46.856118124694973</c:v>
                </c:pt>
                <c:pt idx="77">
                  <c:v>46.828789917432303</c:v>
                </c:pt>
                <c:pt idx="78">
                  <c:v>46.799060971077033</c:v>
                </c:pt>
                <c:pt idx="79">
                  <c:v>46.766713209201434</c:v>
                </c:pt>
                <c:pt idx="80">
                  <c:v>46.731523986935642</c:v>
                </c:pt>
                <c:pt idx="81">
                  <c:v>46.693268677040905</c:v>
                </c:pt>
                <c:pt idx="82">
                  <c:v>46.6517236829079</c:v>
                </c:pt>
                <c:pt idx="83">
                  <c:v>46.606669854097561</c:v>
                </c:pt>
                <c:pt idx="84">
                  <c:v>46.557896257931191</c:v>
                </c:pt>
                <c:pt idx="85">
                  <c:v>46.505204236544316</c:v>
                </c:pt>
                <c:pt idx="86">
                  <c:v>46.448411654034111</c:v>
                </c:pt>
                <c:pt idx="87">
                  <c:v>46.387357214512903</c:v>
                </c:pt>
                <c:pt idx="88">
                  <c:v>46.321904710992818</c:v>
                </c:pt>
                <c:pt idx="89">
                  <c:v>46.251947049176223</c:v>
                </c:pt>
                <c:pt idx="90">
                  <c:v>46.17740988147726</c:v>
                </c:pt>
                <c:pt idx="91">
                  <c:v>46.098254686724573</c:v>
                </c:pt>
                <c:pt idx="92">
                  <c:v>46.014481141227044</c:v>
                </c:pt>
                <c:pt idx="93">
                  <c:v>45.926128647680244</c:v>
                </c:pt>
                <c:pt idx="94">
                  <c:v>45.833276919273224</c:v>
                </c:pt>
                <c:pt idx="95">
                  <c:v>45.736045555835517</c:v>
                </c:pt>
                <c:pt idx="96">
                  <c:v>45.634592594513158</c:v>
                </c:pt>
                <c:pt idx="97">
                  <c:v>45.529112066098534</c:v>
                </c:pt>
                <c:pt idx="98">
                  <c:v>45.419830636137362</c:v>
                </c:pt>
                <c:pt idx="99">
                  <c:v>45.307003453616289</c:v>
                </c:pt>
                <c:pt idx="100">
                  <c:v>45.190909366069931</c:v>
                </c:pt>
                <c:pt idx="101">
                  <c:v>45.071845685727254</c:v>
                </c:pt>
                <c:pt idx="102">
                  <c:v>44.950122705231834</c:v>
                </c:pt>
                <c:pt idx="103">
                  <c:v>44.826058163036322</c:v>
                </c:pt>
                <c:pt idx="104">
                  <c:v>44.699971848431105</c:v>
                </c:pt>
                <c:pt idx="105">
                  <c:v>44.572180515936644</c:v>
                </c:pt>
                <c:pt idx="106">
                  <c:v>44.442993250804221</c:v>
                </c:pt>
                <c:pt idx="107">
                  <c:v>44.312707394373518</c:v>
                </c:pt>
                <c:pt idx="108">
                  <c:v>44.181605102854647</c:v>
                </c:pt>
                <c:pt idx="109">
                  <c:v>44.049950578359301</c:v>
                </c:pt>
                <c:pt idx="110">
                  <c:v>43.917987978900712</c:v>
                </c:pt>
                <c:pt idx="111">
                  <c:v>43.785939986258001</c:v>
                </c:pt>
                <c:pt idx="112">
                  <c:v>43.654006988089876</c:v>
                </c:pt>
                <c:pt idx="113">
                  <c:v>43.522366813937417</c:v>
                </c:pt>
                <c:pt idx="114">
                  <c:v>43.391174953719215</c:v>
                </c:pt>
                <c:pt idx="115">
                  <c:v>43.260565181548252</c:v>
                </c:pt>
                <c:pt idx="116">
                  <c:v>43.130650506471646</c:v>
                </c:pt>
                <c:pt idx="117">
                  <c:v>43.001524374188158</c:v>
                </c:pt>
                <c:pt idx="118">
                  <c:v>42.873262049022856</c:v>
                </c:pt>
                <c:pt idx="119">
                  <c:v>42.745922112561566</c:v>
                </c:pt>
                <c:pt idx="120">
                  <c:v>42.619548023583349</c:v>
                </c:pt>
                <c:pt idx="121">
                  <c:v>42.494169692622435</c:v>
                </c:pt>
                <c:pt idx="122">
                  <c:v>42.369805033115817</c:v>
                </c:pt>
                <c:pt idx="123">
                  <c:v>42.246461459267572</c:v>
                </c:pt>
                <c:pt idx="124">
                  <c:v>42.124137308221307</c:v>
                </c:pt>
                <c:pt idx="125">
                  <c:v>42.002823170724987</c:v>
                </c:pt>
                <c:pt idx="126">
                  <c:v>41.882503120126877</c:v>
                </c:pt>
                <c:pt idx="127">
                  <c:v>41.763155834256466</c:v>
                </c:pt>
                <c:pt idx="128">
                  <c:v>41.644755608560999</c:v>
                </c:pt>
                <c:pt idx="129">
                  <c:v>41.527273261864977</c:v>
                </c:pt>
                <c:pt idx="130">
                  <c:v>41.410676938385272</c:v>
                </c:pt>
                <c:pt idx="131">
                  <c:v>41.294932811272588</c:v>
                </c:pt>
                <c:pt idx="132">
                  <c:v>41.180005694057492</c:v>
                </c:pt>
                <c:pt idx="133">
                  <c:v>41.065859567054495</c:v>
                </c:pt>
                <c:pt idx="134">
                  <c:v>40.95245802610502</c:v>
                </c:pt>
                <c:pt idx="135">
                  <c:v>40.839764661098855</c:v>
                </c:pt>
                <c:pt idx="136">
                  <c:v>40.727743371568117</c:v>
                </c:pt>
                <c:pt idx="137">
                  <c:v>40.616358626355677</c:v>
                </c:pt>
                <c:pt idx="138">
                  <c:v>40.505575673965446</c:v>
                </c:pt>
                <c:pt idx="139">
                  <c:v>40.39536070974367</c:v>
                </c:pt>
                <c:pt idx="140">
                  <c:v>40.285681005546152</c:v>
                </c:pt>
                <c:pt idx="141">
                  <c:v>40.176505007039893</c:v>
                </c:pt>
                <c:pt idx="142">
                  <c:v>40.067802403284325</c:v>
                </c:pt>
                <c:pt idx="143">
                  <c:v>39.959544172750974</c:v>
                </c:pt>
                <c:pt idx="144">
                  <c:v>39.851702609477584</c:v>
                </c:pt>
                <c:pt idx="145">
                  <c:v>39.744251332620621</c:v>
                </c:pt>
                <c:pt idx="146">
                  <c:v>39.637165282270125</c:v>
                </c:pt>
                <c:pt idx="147">
                  <c:v>39.530420704026064</c:v>
                </c:pt>
                <c:pt idx="148">
                  <c:v>39.423995124504103</c:v>
                </c:pt>
                <c:pt idx="149">
                  <c:v>39.317867319641209</c:v>
                </c:pt>
                <c:pt idx="150">
                  <c:v>39.212017277406055</c:v>
                </c:pt>
                <c:pt idx="151">
                  <c:v>39.106426156283483</c:v>
                </c:pt>
                <c:pt idx="152">
                  <c:v>39.00107624069414</c:v>
                </c:pt>
                <c:pt idx="153">
                  <c:v>38.89595089432774</c:v>
                </c:pt>
                <c:pt idx="154">
                  <c:v>38.791034512209272</c:v>
                </c:pt>
                <c:pt idx="155">
                  <c:v>38.686312472178116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777792"/>
        <c:axId val="296778184"/>
      </c:scatterChart>
      <c:valAx>
        <c:axId val="296777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778184"/>
        <c:crosses val="autoZero"/>
        <c:crossBetween val="midCat"/>
      </c:valAx>
      <c:valAx>
        <c:axId val="296778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77779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48.981999999999999</c:v>
                </c:pt>
                <c:pt idx="1">
                  <c:v>50.273000000000003</c:v>
                </c:pt>
                <c:pt idx="2">
                  <c:v>49.854999999999997</c:v>
                </c:pt>
                <c:pt idx="3">
                  <c:v>49.673000000000002</c:v>
                </c:pt>
                <c:pt idx="4">
                  <c:v>49.655000000000001</c:v>
                </c:pt>
                <c:pt idx="5">
                  <c:v>49.235999999999997</c:v>
                </c:pt>
                <c:pt idx="6">
                  <c:v>49.290999999999997</c:v>
                </c:pt>
                <c:pt idx="7">
                  <c:v>49.636000000000003</c:v>
                </c:pt>
                <c:pt idx="8">
                  <c:v>49.036000000000001</c:v>
                </c:pt>
                <c:pt idx="9">
                  <c:v>47.8</c:v>
                </c:pt>
                <c:pt idx="10">
                  <c:v>49.2</c:v>
                </c:pt>
                <c:pt idx="11">
                  <c:v>49.709000000000003</c:v>
                </c:pt>
                <c:pt idx="12">
                  <c:v>48.726999999999997</c:v>
                </c:pt>
                <c:pt idx="13">
                  <c:v>49.055</c:v>
                </c:pt>
                <c:pt idx="14">
                  <c:v>48.454999999999998</c:v>
                </c:pt>
                <c:pt idx="15">
                  <c:v>49.273000000000003</c:v>
                </c:pt>
                <c:pt idx="16">
                  <c:v>49.182000000000002</c:v>
                </c:pt>
                <c:pt idx="17">
                  <c:v>48.4</c:v>
                </c:pt>
                <c:pt idx="18">
                  <c:v>48.527000000000001</c:v>
                </c:pt>
                <c:pt idx="19">
                  <c:v>49.127000000000002</c:v>
                </c:pt>
                <c:pt idx="20">
                  <c:v>49.344999999999999</c:v>
                </c:pt>
                <c:pt idx="21">
                  <c:v>48.454999999999998</c:v>
                </c:pt>
                <c:pt idx="22">
                  <c:v>49.582000000000001</c:v>
                </c:pt>
                <c:pt idx="23">
                  <c:v>48.726999999999997</c:v>
                </c:pt>
                <c:pt idx="24">
                  <c:v>48.890999999999998</c:v>
                </c:pt>
                <c:pt idx="25">
                  <c:v>49.545000000000002</c:v>
                </c:pt>
                <c:pt idx="26">
                  <c:v>49.582000000000001</c:v>
                </c:pt>
                <c:pt idx="27">
                  <c:v>49.726999999999997</c:v>
                </c:pt>
                <c:pt idx="28">
                  <c:v>49.018000000000001</c:v>
                </c:pt>
                <c:pt idx="29">
                  <c:v>50.018000000000001</c:v>
                </c:pt>
                <c:pt idx="30">
                  <c:v>49.8</c:v>
                </c:pt>
                <c:pt idx="31">
                  <c:v>51.036000000000001</c:v>
                </c:pt>
                <c:pt idx="32">
                  <c:v>51.509</c:v>
                </c:pt>
                <c:pt idx="33">
                  <c:v>50.618000000000002</c:v>
                </c:pt>
                <c:pt idx="34">
                  <c:v>51.726999999999997</c:v>
                </c:pt>
                <c:pt idx="35">
                  <c:v>52.109000000000002</c:v>
                </c:pt>
                <c:pt idx="36">
                  <c:v>52.036000000000001</c:v>
                </c:pt>
                <c:pt idx="37">
                  <c:v>52.255000000000003</c:v>
                </c:pt>
                <c:pt idx="38">
                  <c:v>51.817999999999998</c:v>
                </c:pt>
                <c:pt idx="39">
                  <c:v>53.218000000000004</c:v>
                </c:pt>
                <c:pt idx="40">
                  <c:v>53.509</c:v>
                </c:pt>
                <c:pt idx="41">
                  <c:v>55.417999999999999</c:v>
                </c:pt>
                <c:pt idx="42">
                  <c:v>55.381999999999998</c:v>
                </c:pt>
                <c:pt idx="43">
                  <c:v>56.744999999999997</c:v>
                </c:pt>
                <c:pt idx="44">
                  <c:v>57.036000000000001</c:v>
                </c:pt>
                <c:pt idx="45">
                  <c:v>58.835999999999999</c:v>
                </c:pt>
                <c:pt idx="46">
                  <c:v>60.472999999999999</c:v>
                </c:pt>
                <c:pt idx="47">
                  <c:v>64.709000000000003</c:v>
                </c:pt>
                <c:pt idx="48">
                  <c:v>67.108999999999995</c:v>
                </c:pt>
                <c:pt idx="49">
                  <c:v>73.344999999999999</c:v>
                </c:pt>
                <c:pt idx="50">
                  <c:v>79.909000000000006</c:v>
                </c:pt>
                <c:pt idx="51">
                  <c:v>87.781999999999996</c:v>
                </c:pt>
                <c:pt idx="52">
                  <c:v>98.344999999999999</c:v>
                </c:pt>
                <c:pt idx="53">
                  <c:v>109.56399999999999</c:v>
                </c:pt>
                <c:pt idx="54">
                  <c:v>121.036</c:v>
                </c:pt>
                <c:pt idx="55">
                  <c:v>132.45500000000001</c:v>
                </c:pt>
                <c:pt idx="56">
                  <c:v>143.727</c:v>
                </c:pt>
                <c:pt idx="57">
                  <c:v>151.52699999999999</c:v>
                </c:pt>
                <c:pt idx="58">
                  <c:v>156.41800000000001</c:v>
                </c:pt>
                <c:pt idx="59">
                  <c:v>158.43600000000001</c:v>
                </c:pt>
                <c:pt idx="60">
                  <c:v>159.50899999999999</c:v>
                </c:pt>
                <c:pt idx="61">
                  <c:v>156.709</c:v>
                </c:pt>
                <c:pt idx="62">
                  <c:v>147.81800000000001</c:v>
                </c:pt>
                <c:pt idx="63">
                  <c:v>131.12700000000001</c:v>
                </c:pt>
                <c:pt idx="64">
                  <c:v>107.673</c:v>
                </c:pt>
                <c:pt idx="65">
                  <c:v>84.308999999999997</c:v>
                </c:pt>
                <c:pt idx="66">
                  <c:v>67.509</c:v>
                </c:pt>
                <c:pt idx="67">
                  <c:v>58.109000000000002</c:v>
                </c:pt>
                <c:pt idx="68">
                  <c:v>58.2</c:v>
                </c:pt>
                <c:pt idx="69">
                  <c:v>59.091000000000001</c:v>
                </c:pt>
                <c:pt idx="70">
                  <c:v>63.326999999999998</c:v>
                </c:pt>
                <c:pt idx="71">
                  <c:v>68.308999999999997</c:v>
                </c:pt>
                <c:pt idx="72">
                  <c:v>73.727000000000004</c:v>
                </c:pt>
                <c:pt idx="73">
                  <c:v>80.727000000000004</c:v>
                </c:pt>
                <c:pt idx="74">
                  <c:v>88.835999999999999</c:v>
                </c:pt>
                <c:pt idx="75">
                  <c:v>97.763999999999996</c:v>
                </c:pt>
                <c:pt idx="76">
                  <c:v>105.56399999999999</c:v>
                </c:pt>
                <c:pt idx="77">
                  <c:v>113.38200000000001</c:v>
                </c:pt>
                <c:pt idx="78">
                  <c:v>116.43600000000001</c:v>
                </c:pt>
                <c:pt idx="79">
                  <c:v>118.255</c:v>
                </c:pt>
                <c:pt idx="80">
                  <c:v>115.89100000000001</c:v>
                </c:pt>
                <c:pt idx="81">
                  <c:v>106.655</c:v>
                </c:pt>
                <c:pt idx="82">
                  <c:v>91.418000000000006</c:v>
                </c:pt>
                <c:pt idx="83">
                  <c:v>75.364000000000004</c:v>
                </c:pt>
                <c:pt idx="84">
                  <c:v>62.417999999999999</c:v>
                </c:pt>
                <c:pt idx="85">
                  <c:v>53.326999999999998</c:v>
                </c:pt>
                <c:pt idx="86">
                  <c:v>49.872999999999998</c:v>
                </c:pt>
                <c:pt idx="87">
                  <c:v>48.655000000000001</c:v>
                </c:pt>
                <c:pt idx="88">
                  <c:v>47.545000000000002</c:v>
                </c:pt>
                <c:pt idx="89">
                  <c:v>47.145000000000003</c:v>
                </c:pt>
                <c:pt idx="90">
                  <c:v>47.963999999999999</c:v>
                </c:pt>
                <c:pt idx="91">
                  <c:v>48.036000000000001</c:v>
                </c:pt>
                <c:pt idx="92">
                  <c:v>47.454999999999998</c:v>
                </c:pt>
                <c:pt idx="93">
                  <c:v>47.817999999999998</c:v>
                </c:pt>
                <c:pt idx="94">
                  <c:v>48.235999999999997</c:v>
                </c:pt>
                <c:pt idx="95">
                  <c:v>48.182000000000002</c:v>
                </c:pt>
                <c:pt idx="96">
                  <c:v>47.273000000000003</c:v>
                </c:pt>
                <c:pt idx="97">
                  <c:v>48.709000000000003</c:v>
                </c:pt>
                <c:pt idx="98">
                  <c:v>49.564</c:v>
                </c:pt>
                <c:pt idx="99">
                  <c:v>49.018000000000001</c:v>
                </c:pt>
                <c:pt idx="100">
                  <c:v>48.255000000000003</c:v>
                </c:pt>
                <c:pt idx="101">
                  <c:v>49.308999999999997</c:v>
                </c:pt>
                <c:pt idx="102">
                  <c:v>49.381999999999998</c:v>
                </c:pt>
                <c:pt idx="103">
                  <c:v>49.182000000000002</c:v>
                </c:pt>
                <c:pt idx="104">
                  <c:v>50.545000000000002</c:v>
                </c:pt>
                <c:pt idx="105">
                  <c:v>52.218000000000004</c:v>
                </c:pt>
                <c:pt idx="106">
                  <c:v>52.618000000000002</c:v>
                </c:pt>
                <c:pt idx="107">
                  <c:v>55.109000000000002</c:v>
                </c:pt>
                <c:pt idx="108">
                  <c:v>55.164000000000001</c:v>
                </c:pt>
                <c:pt idx="109">
                  <c:v>58.381999999999998</c:v>
                </c:pt>
                <c:pt idx="110">
                  <c:v>58.036000000000001</c:v>
                </c:pt>
                <c:pt idx="111">
                  <c:v>57.726999999999997</c:v>
                </c:pt>
                <c:pt idx="112">
                  <c:v>56.872999999999998</c:v>
                </c:pt>
                <c:pt idx="113">
                  <c:v>54.691000000000003</c:v>
                </c:pt>
                <c:pt idx="114">
                  <c:v>51.854999999999997</c:v>
                </c:pt>
                <c:pt idx="115">
                  <c:v>50.564</c:v>
                </c:pt>
                <c:pt idx="116">
                  <c:v>48.2</c:v>
                </c:pt>
                <c:pt idx="117">
                  <c:v>45.509</c:v>
                </c:pt>
                <c:pt idx="118">
                  <c:v>44.854999999999997</c:v>
                </c:pt>
                <c:pt idx="119">
                  <c:v>44.963999999999999</c:v>
                </c:pt>
                <c:pt idx="120">
                  <c:v>44.709000000000003</c:v>
                </c:pt>
                <c:pt idx="121">
                  <c:v>44.655000000000001</c:v>
                </c:pt>
                <c:pt idx="122">
                  <c:v>44.182000000000002</c:v>
                </c:pt>
                <c:pt idx="123">
                  <c:v>44.636000000000003</c:v>
                </c:pt>
                <c:pt idx="124">
                  <c:v>44.182000000000002</c:v>
                </c:pt>
                <c:pt idx="125">
                  <c:v>42.673000000000002</c:v>
                </c:pt>
                <c:pt idx="126">
                  <c:v>43.981999999999999</c:v>
                </c:pt>
                <c:pt idx="127">
                  <c:v>43.582000000000001</c:v>
                </c:pt>
                <c:pt idx="128">
                  <c:v>43</c:v>
                </c:pt>
                <c:pt idx="129">
                  <c:v>45.055</c:v>
                </c:pt>
                <c:pt idx="130">
                  <c:v>44.363999999999997</c:v>
                </c:pt>
                <c:pt idx="131">
                  <c:v>45.618000000000002</c:v>
                </c:pt>
                <c:pt idx="132">
                  <c:v>46.2</c:v>
                </c:pt>
                <c:pt idx="133">
                  <c:v>47.182000000000002</c:v>
                </c:pt>
                <c:pt idx="134">
                  <c:v>48.308999999999997</c:v>
                </c:pt>
                <c:pt idx="135">
                  <c:v>47.564</c:v>
                </c:pt>
                <c:pt idx="136">
                  <c:v>47.945</c:v>
                </c:pt>
                <c:pt idx="137">
                  <c:v>48.073</c:v>
                </c:pt>
                <c:pt idx="138">
                  <c:v>46.673000000000002</c:v>
                </c:pt>
                <c:pt idx="139">
                  <c:v>44.436</c:v>
                </c:pt>
                <c:pt idx="140">
                  <c:v>45.055</c:v>
                </c:pt>
                <c:pt idx="141">
                  <c:v>43.127000000000002</c:v>
                </c:pt>
                <c:pt idx="142">
                  <c:v>42.618000000000002</c:v>
                </c:pt>
                <c:pt idx="143">
                  <c:v>42.308999999999997</c:v>
                </c:pt>
                <c:pt idx="144">
                  <c:v>41.564</c:v>
                </c:pt>
                <c:pt idx="145">
                  <c:v>42.854999999999997</c:v>
                </c:pt>
                <c:pt idx="146">
                  <c:v>41.744999999999997</c:v>
                </c:pt>
                <c:pt idx="147">
                  <c:v>41.472999999999999</c:v>
                </c:pt>
                <c:pt idx="148">
                  <c:v>41.817999999999998</c:v>
                </c:pt>
                <c:pt idx="149">
                  <c:v>42.164000000000001</c:v>
                </c:pt>
                <c:pt idx="150">
                  <c:v>41.890999999999998</c:v>
                </c:pt>
                <c:pt idx="151">
                  <c:v>41.835999999999999</c:v>
                </c:pt>
                <c:pt idx="152">
                  <c:v>41.564</c:v>
                </c:pt>
                <c:pt idx="153">
                  <c:v>41.491</c:v>
                </c:pt>
                <c:pt idx="154">
                  <c:v>41.817999999999998</c:v>
                </c:pt>
                <c:pt idx="155">
                  <c:v>41.436</c:v>
                </c:pt>
                <c:pt idx="156">
                  <c:v>41.127000000000002</c:v>
                </c:pt>
                <c:pt idx="157">
                  <c:v>40.235999999999997</c:v>
                </c:pt>
                <c:pt idx="158">
                  <c:v>41.509</c:v>
                </c:pt>
                <c:pt idx="159">
                  <c:v>39.981999999999999</c:v>
                </c:pt>
                <c:pt idx="160">
                  <c:v>40.273000000000003</c:v>
                </c:pt>
                <c:pt idx="161">
                  <c:v>40.908999999999999</c:v>
                </c:pt>
                <c:pt idx="162">
                  <c:v>39.963999999999999</c:v>
                </c:pt>
                <c:pt idx="163">
                  <c:v>40.927</c:v>
                </c:pt>
                <c:pt idx="164">
                  <c:v>40.636000000000003</c:v>
                </c:pt>
                <c:pt idx="165">
                  <c:v>41.127000000000002</c:v>
                </c:pt>
                <c:pt idx="166">
                  <c:v>40.981999999999999</c:v>
                </c:pt>
                <c:pt idx="167">
                  <c:v>41.709000000000003</c:v>
                </c:pt>
                <c:pt idx="168">
                  <c:v>41.055</c:v>
                </c:pt>
                <c:pt idx="169">
                  <c:v>40.273000000000003</c:v>
                </c:pt>
                <c:pt idx="170">
                  <c:v>41.273000000000003</c:v>
                </c:pt>
                <c:pt idx="171">
                  <c:v>41.781999999999996</c:v>
                </c:pt>
                <c:pt idx="172">
                  <c:v>40.726999999999997</c:v>
                </c:pt>
                <c:pt idx="173">
                  <c:v>40.545000000000002</c:v>
                </c:pt>
                <c:pt idx="174">
                  <c:v>41.618000000000002</c:v>
                </c:pt>
                <c:pt idx="175">
                  <c:v>41.290999999999997</c:v>
                </c:pt>
                <c:pt idx="176">
                  <c:v>41.055</c:v>
                </c:pt>
                <c:pt idx="177">
                  <c:v>40.509</c:v>
                </c:pt>
                <c:pt idx="178">
                  <c:v>40.472999999999999</c:v>
                </c:pt>
                <c:pt idx="179">
                  <c:v>39.472999999999999</c:v>
                </c:pt>
                <c:pt idx="180">
                  <c:v>40.781999999999996</c:v>
                </c:pt>
                <c:pt idx="181">
                  <c:v>42.055</c:v>
                </c:pt>
                <c:pt idx="182">
                  <c:v>40.726999999999997</c:v>
                </c:pt>
                <c:pt idx="183">
                  <c:v>41.618000000000002</c:v>
                </c:pt>
                <c:pt idx="184">
                  <c:v>39.799999999999997</c:v>
                </c:pt>
                <c:pt idx="185">
                  <c:v>41.073</c:v>
                </c:pt>
                <c:pt idx="186">
                  <c:v>41.363999999999997</c:v>
                </c:pt>
                <c:pt idx="187">
                  <c:v>41.235999999999997</c:v>
                </c:pt>
                <c:pt idx="188">
                  <c:v>40.018000000000001</c:v>
                </c:pt>
                <c:pt idx="189">
                  <c:v>40.182000000000002</c:v>
                </c:pt>
                <c:pt idx="190">
                  <c:v>40.799999999999997</c:v>
                </c:pt>
                <c:pt idx="191">
                  <c:v>41.527000000000001</c:v>
                </c:pt>
                <c:pt idx="192">
                  <c:v>40.491</c:v>
                </c:pt>
                <c:pt idx="193">
                  <c:v>39.835999999999999</c:v>
                </c:pt>
                <c:pt idx="194">
                  <c:v>39.981999999999999</c:v>
                </c:pt>
                <c:pt idx="195">
                  <c:v>40.527000000000001</c:v>
                </c:pt>
                <c:pt idx="196">
                  <c:v>41.945</c:v>
                </c:pt>
                <c:pt idx="197">
                  <c:v>40.545000000000002</c:v>
                </c:pt>
                <c:pt idx="198">
                  <c:v>40.927</c:v>
                </c:pt>
                <c:pt idx="199">
                  <c:v>39.744999999999997</c:v>
                </c:pt>
                <c:pt idx="200">
                  <c:v>40.491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51.104474529012087</c:v>
                </c:pt>
                <c:pt idx="17">
                  <c:v>51.082203073926621</c:v>
                </c:pt>
                <c:pt idx="18">
                  <c:v>51.059963025681284</c:v>
                </c:pt>
                <c:pt idx="19">
                  <c:v>51.03775663508587</c:v>
                </c:pt>
                <c:pt idx="20">
                  <c:v>51.015586294069777</c:v>
                </c:pt>
                <c:pt idx="21">
                  <c:v>50.993454541823276</c:v>
                </c:pt>
                <c:pt idx="22">
                  <c:v>50.971364070795744</c:v>
                </c:pt>
                <c:pt idx="23">
                  <c:v>50.949317732489881</c:v>
                </c:pt>
                <c:pt idx="24">
                  <c:v>50.927318543062086</c:v>
                </c:pt>
                <c:pt idx="25">
                  <c:v>50.905369689066845</c:v>
                </c:pt>
                <c:pt idx="26">
                  <c:v>50.883474534946323</c:v>
                </c:pt>
                <c:pt idx="27">
                  <c:v>50.861636638375558</c:v>
                </c:pt>
                <c:pt idx="28">
                  <c:v>50.83985979471688</c:v>
                </c:pt>
                <c:pt idx="29">
                  <c:v>50.818148179891246</c:v>
                </c:pt>
                <c:pt idx="30">
                  <c:v>50.796506805132175</c:v>
                </c:pt>
                <c:pt idx="31">
                  <c:v>50.774942905458914</c:v>
                </c:pt>
                <c:pt idx="32">
                  <c:v>50.75346997422227</c:v>
                </c:pt>
                <c:pt idx="33">
                  <c:v>50.732118894839246</c:v>
                </c:pt>
                <c:pt idx="34">
                  <c:v>50.710967069924457</c:v>
                </c:pt>
                <c:pt idx="35">
                  <c:v>50.690210628839857</c:v>
                </c:pt>
                <c:pt idx="36">
                  <c:v>50.67033374991707</c:v>
                </c:pt>
                <c:pt idx="37">
                  <c:v>50.652483588227589</c:v>
                </c:pt>
                <c:pt idx="38">
                  <c:v>50.639252430398123</c:v>
                </c:pt>
                <c:pt idx="39">
                  <c:v>50.636210382056248</c:v>
                </c:pt>
                <c:pt idx="40">
                  <c:v>50.654715220819575</c:v>
                </c:pt>
                <c:pt idx="41">
                  <c:v>50.716704537785645</c:v>
                </c:pt>
                <c:pt idx="42">
                  <c:v>50.862235392123253</c:v>
                </c:pt>
                <c:pt idx="43">
                  <c:v>51.160281750961552</c:v>
                </c:pt>
                <c:pt idx="44">
                  <c:v>51.722475418168003</c:v>
                </c:pt>
                <c:pt idx="45">
                  <c:v>52.717870670877069</c:v>
                </c:pt>
                <c:pt idx="46">
                  <c:v>54.384449522080601</c:v>
                </c:pt>
                <c:pt idx="47">
                  <c:v>57.030457428517138</c:v>
                </c:pt>
                <c:pt idx="48">
                  <c:v>61.016884411395367</c:v>
                </c:pt>
                <c:pt idx="49">
                  <c:v>66.71309245612143</c:v>
                </c:pt>
                <c:pt idx="50">
                  <c:v>74.422269062218916</c:v>
                </c:pt>
                <c:pt idx="51">
                  <c:v>84.282548787973582</c:v>
                </c:pt>
                <c:pt idx="52">
                  <c:v>96.161742886474784</c:v>
                </c:pt>
                <c:pt idx="53">
                  <c:v>109.57469842248021</c:v>
                </c:pt>
                <c:pt idx="54">
                  <c:v>123.65688940025073</c:v>
                </c:pt>
                <c:pt idx="55">
                  <c:v>137.2211427790777</c:v>
                </c:pt>
                <c:pt idx="56">
                  <c:v>148.90517289359198</c:v>
                </c:pt>
                <c:pt idx="57">
                  <c:v>157.39005193375311</c:v>
                </c:pt>
                <c:pt idx="58">
                  <c:v>161.64310040756592</c:v>
                </c:pt>
                <c:pt idx="59">
                  <c:v>161.12386295190808</c:v>
                </c:pt>
                <c:pt idx="60">
                  <c:v>155.89651677718797</c:v>
                </c:pt>
                <c:pt idx="61">
                  <c:v>146.61653960608524</c:v>
                </c:pt>
                <c:pt idx="62">
                  <c:v>134.39576857537634</c:v>
                </c:pt>
                <c:pt idx="63">
                  <c:v>120.58504048124426</c:v>
                </c:pt>
                <c:pt idx="64">
                  <c:v>106.53502090232752</c:v>
                </c:pt>
                <c:pt idx="65">
                  <c:v>93.397219290538033</c:v>
                </c:pt>
                <c:pt idx="66">
                  <c:v>82.010208549198339</c:v>
                </c:pt>
                <c:pt idx="67">
                  <c:v>72.888215758418582</c:v>
                </c:pt>
                <c:pt idx="68">
                  <c:v>66.299087703069929</c:v>
                </c:pt>
                <c:pt idx="69">
                  <c:v>62.391989580174105</c:v>
                </c:pt>
                <c:pt idx="70">
                  <c:v>61.315495018930307</c:v>
                </c:pt>
                <c:pt idx="71">
                  <c:v>63.25936507179226</c:v>
                </c:pt>
                <c:pt idx="72">
                  <c:v>68.368989829721485</c:v>
                </c:pt>
                <c:pt idx="73">
                  <c:v>76.530953317745968</c:v>
                </c:pt>
                <c:pt idx="74">
                  <c:v>87.106624177532623</c:v>
                </c:pt>
                <c:pt idx="75">
                  <c:v>98.763062845117773</c:v>
                </c:pt>
                <c:pt idx="76">
                  <c:v>109.55961551216024</c:v>
                </c:pt>
                <c:pt idx="77">
                  <c:v>117.35463545399796</c:v>
                </c:pt>
                <c:pt idx="78">
                  <c:v>120.42539101642751</c:v>
                </c:pt>
                <c:pt idx="79">
                  <c:v>118.04339054258448</c:v>
                </c:pt>
                <c:pt idx="80">
                  <c:v>110.72790978873175</c:v>
                </c:pt>
                <c:pt idx="81">
                  <c:v>100.04650726218513</c:v>
                </c:pt>
                <c:pt idx="82">
                  <c:v>88.059995003650698</c:v>
                </c:pt>
                <c:pt idx="83">
                  <c:v>76.676260448777583</c:v>
                </c:pt>
                <c:pt idx="84">
                  <c:v>67.184847164390192</c:v>
                </c:pt>
                <c:pt idx="85">
                  <c:v>60.10920800109642</c:v>
                </c:pt>
                <c:pt idx="86">
                  <c:v>55.340469626833105</c:v>
                </c:pt>
                <c:pt idx="87">
                  <c:v>52.409708325560594</c:v>
                </c:pt>
                <c:pt idx="88">
                  <c:v>50.751214349141435</c:v>
                </c:pt>
                <c:pt idx="89">
                  <c:v>49.872829682371908</c:v>
                </c:pt>
                <c:pt idx="90">
                  <c:v>49.422396084235331</c:v>
                </c:pt>
                <c:pt idx="91">
                  <c:v>49.18273698942857</c:v>
                </c:pt>
                <c:pt idx="92">
                  <c:v>49.035793611893268</c:v>
                </c:pt>
                <c:pt idx="93">
                  <c:v>48.924286558769346</c:v>
                </c:pt>
                <c:pt idx="94">
                  <c:v>48.823265328999568</c:v>
                </c:pt>
                <c:pt idx="95">
                  <c:v>48.72307024307279</c:v>
                </c:pt>
                <c:pt idx="96">
                  <c:v>48.620812363012433</c:v>
                </c:pt>
                <c:pt idx="97">
                  <c:v>48.51717496925697</c:v>
                </c:pt>
                <c:pt idx="98">
                  <c:v>48.416663499277824</c:v>
                </c:pt>
                <c:pt idx="99">
                  <c:v>48.330856897840668</c:v>
                </c:pt>
                <c:pt idx="100">
                  <c:v>48.284881258417499</c:v>
                </c:pt>
                <c:pt idx="101">
                  <c:v>48.32645322999926</c:v>
                </c:pt>
                <c:pt idx="102">
                  <c:v>48.533784434959131</c:v>
                </c:pt>
                <c:pt idx="103">
                  <c:v>49.014021194967214</c:v>
                </c:pt>
                <c:pt idx="104">
                  <c:v>49.881091775545826</c:v>
                </c:pt>
                <c:pt idx="105">
                  <c:v>51.206611195824919</c:v>
                </c:pt>
                <c:pt idx="106">
                  <c:v>52.953523446669173</c:v>
                </c:pt>
                <c:pt idx="107">
                  <c:v>54.923971460011167</c:v>
                </c:pt>
                <c:pt idx="108">
                  <c:v>56.763732753829778</c:v>
                </c:pt>
                <c:pt idx="109">
                  <c:v>58.047866824875349</c:v>
                </c:pt>
                <c:pt idx="110">
                  <c:v>58.426598555507759</c:v>
                </c:pt>
                <c:pt idx="111">
                  <c:v>57.764612400420646</c:v>
                </c:pt>
                <c:pt idx="112">
                  <c:v>56.198373328221152</c:v>
                </c:pt>
                <c:pt idx="113">
                  <c:v>54.078503501131536</c:v>
                </c:pt>
                <c:pt idx="114">
                  <c:v>51.830356091506737</c:v>
                </c:pt>
                <c:pt idx="115">
                  <c:v>49.808219904198765</c:v>
                </c:pt>
                <c:pt idx="116">
                  <c:v>48.209889879631383</c:v>
                </c:pt>
                <c:pt idx="117">
                  <c:v>47.072435136249808</c:v>
                </c:pt>
                <c:pt idx="118">
                  <c:v>46.324424949160502</c:v>
                </c:pt>
                <c:pt idx="119">
                  <c:v>45.852273267724087</c:v>
                </c:pt>
                <c:pt idx="120">
                  <c:v>45.549274022276414</c:v>
                </c:pt>
                <c:pt idx="121">
                  <c:v>45.337729975583386</c:v>
                </c:pt>
                <c:pt idx="122">
                  <c:v>45.170620988093049</c:v>
                </c:pt>
                <c:pt idx="123">
                  <c:v>45.024091929396121</c:v>
                </c:pt>
                <c:pt idx="124">
                  <c:v>44.889346385944236</c:v>
                </c:pt>
                <c:pt idx="125">
                  <c:v>44.767968957653544</c:v>
                </c:pt>
                <c:pt idx="126">
                  <c:v>44.671333430999333</c:v>
                </c:pt>
                <c:pt idx="127">
                  <c:v>44.622700765819488</c:v>
                </c:pt>
                <c:pt idx="128">
                  <c:v>44.658856573951503</c:v>
                </c:pt>
                <c:pt idx="129">
                  <c:v>44.826481249120135</c:v>
                </c:pt>
                <c:pt idx="130">
                  <c:v>45.168436305922306</c:v>
                </c:pt>
                <c:pt idx="131">
                  <c:v>45.699221527299443</c:v>
                </c:pt>
                <c:pt idx="132">
                  <c:v>46.377452325521574</c:v>
                </c:pt>
                <c:pt idx="133">
                  <c:v>47.091834568303803</c:v>
                </c:pt>
                <c:pt idx="134">
                  <c:v>47.677358956037558</c:v>
                </c:pt>
                <c:pt idx="135">
                  <c:v>47.964885085622939</c:v>
                </c:pt>
                <c:pt idx="136">
                  <c:v>47.845432417124869</c:v>
                </c:pt>
                <c:pt idx="137">
                  <c:v>47.316112848514869</c:v>
                </c:pt>
                <c:pt idx="138">
                  <c:v>46.481377194200512</c:v>
                </c:pt>
                <c:pt idx="139">
                  <c:v>45.508838934147064</c:v>
                </c:pt>
                <c:pt idx="140">
                  <c:v>44.565073359363254</c:v>
                </c:pt>
                <c:pt idx="141">
                  <c:v>43.764682292927077</c:v>
                </c:pt>
                <c:pt idx="142">
                  <c:v>43.152347442789299</c:v>
                </c:pt>
                <c:pt idx="143">
                  <c:v>42.715692904233592</c:v>
                </c:pt>
                <c:pt idx="144">
                  <c:v>42.412571458026584</c:v>
                </c:pt>
                <c:pt idx="145">
                  <c:v>42.196002314458696</c:v>
                </c:pt>
                <c:pt idx="146">
                  <c:v>42.028380905452792</c:v>
                </c:pt>
                <c:pt idx="147">
                  <c:v>41.885254489147783</c:v>
                </c:pt>
                <c:pt idx="148">
                  <c:v>41.753106815107273</c:v>
                </c:pt>
                <c:pt idx="149">
                  <c:v>41.625442460827934</c:v>
                </c:pt>
                <c:pt idx="150">
                  <c:v>41.499509758121675</c:v>
                </c:pt>
                <c:pt idx="151">
                  <c:v>41.374269147347619</c:v>
                </c:pt>
                <c:pt idx="152">
                  <c:v>41.249364426286377</c:v>
                </c:pt>
                <c:pt idx="153">
                  <c:v>41.124680169874111</c:v>
                </c:pt>
                <c:pt idx="154">
                  <c:v>41.000176614335857</c:v>
                </c:pt>
                <c:pt idx="155">
                  <c:v>40.875835571518756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51.104474529012087</c:v>
                </c:pt>
                <c:pt idx="17">
                  <c:v>51.082203073926614</c:v>
                </c:pt>
                <c:pt idx="18">
                  <c:v>51.059963025681242</c:v>
                </c:pt>
                <c:pt idx="19">
                  <c:v>51.037756635085643</c:v>
                </c:pt>
                <c:pt idx="20">
                  <c:v>51.015586294068548</c:v>
                </c:pt>
                <c:pt idx="21">
                  <c:v>50.99345454181686</c:v>
                </c:pt>
                <c:pt idx="22">
                  <c:v>50.971364070763684</c:v>
                </c:pt>
                <c:pt idx="23">
                  <c:v>50.94931773233651</c:v>
                </c:pt>
                <c:pt idx="24">
                  <c:v>50.927318542359757</c:v>
                </c:pt>
                <c:pt idx="25">
                  <c:v>50.905369685987857</c:v>
                </c:pt>
                <c:pt idx="26">
                  <c:v>50.883474522024045</c:v>
                </c:pt>
                <c:pt idx="27">
                  <c:v>50.861636586455624</c:v>
                </c:pt>
                <c:pt idx="28">
                  <c:v>50.839859595009941</c:v>
                </c:pt>
                <c:pt idx="29">
                  <c:v>50.818147444503872</c:v>
                </c:pt>
                <c:pt idx="30">
                  <c:v>50.796504212725367</c:v>
                </c:pt>
                <c:pt idx="31">
                  <c:v>50.774934156545648</c:v>
                </c:pt>
                <c:pt idx="32">
                  <c:v>50.753441707917233</c:v>
                </c:pt>
                <c:pt idx="33">
                  <c:v>50.732031467362511</c:v>
                </c:pt>
                <c:pt idx="34">
                  <c:v>50.710708194502359</c:v>
                </c:pt>
                <c:pt idx="35">
                  <c:v>50.689476795112157</c:v>
                </c:pt>
                <c:pt idx="36">
                  <c:v>50.668342304123072</c:v>
                </c:pt>
                <c:pt idx="37">
                  <c:v>50.647309863909733</c:v>
                </c:pt>
                <c:pt idx="38">
                  <c:v>50.626384697120365</c:v>
                </c:pt>
                <c:pt idx="39">
                  <c:v>50.605572073211647</c:v>
                </c:pt>
                <c:pt idx="40">
                  <c:v>50.584877267747849</c:v>
                </c:pt>
                <c:pt idx="41">
                  <c:v>50.564305513411384</c:v>
                </c:pt>
                <c:pt idx="42">
                  <c:v>50.543861941550446</c:v>
                </c:pt>
                <c:pt idx="43">
                  <c:v>50.523551512957994</c:v>
                </c:pt>
                <c:pt idx="44">
                  <c:v>50.503378936436349</c:v>
                </c:pt>
                <c:pt idx="45">
                  <c:v>50.48334857355303</c:v>
                </c:pt>
                <c:pt idx="46">
                  <c:v>50.463464327838551</c:v>
                </c:pt>
                <c:pt idx="47">
                  <c:v>50.443729516516626</c:v>
                </c:pt>
                <c:pt idx="48">
                  <c:v>50.424146722695333</c:v>
                </c:pt>
                <c:pt idx="49">
                  <c:v>50.404717625788216</c:v>
                </c:pt>
                <c:pt idx="50">
                  <c:v>50.385442807781516</c:v>
                </c:pt>
                <c:pt idx="51">
                  <c:v>50.366321532825999</c:v>
                </c:pt>
                <c:pt idx="52">
                  <c:v>50.347351497516541</c:v>
                </c:pt>
                <c:pt idx="53">
                  <c:v>50.328528549142071</c:v>
                </c:pt>
                <c:pt idx="54">
                  <c:v>50.309846369155764</c:v>
                </c:pt>
                <c:pt idx="55">
                  <c:v>50.291296119146963</c:v>
                </c:pt>
                <c:pt idx="56">
                  <c:v>50.272866046713823</c:v>
                </c:pt>
                <c:pt idx="57">
                  <c:v>50.254541048861192</c:v>
                </c:pt>
                <c:pt idx="58">
                  <c:v>50.236302190911303</c:v>
                </c:pt>
                <c:pt idx="59">
                  <c:v>50.218126179446571</c:v>
                </c:pt>
                <c:pt idx="60">
                  <c:v>50.199984788541506</c:v>
                </c:pt>
                <c:pt idx="61">
                  <c:v>50.181844239522242</c:v>
                </c:pt>
                <c:pt idx="62">
                  <c:v>50.163664535761953</c:v>
                </c:pt>
                <c:pt idx="63">
                  <c:v>50.145398755620903</c:v>
                </c:pt>
                <c:pt idx="64">
                  <c:v>50.126992308612913</c:v>
                </c:pt>
                <c:pt idx="65">
                  <c:v>50.108382162265094</c:v>
                </c:pt>
                <c:pt idx="66">
                  <c:v>50.089496049962229</c:v>
                </c:pt>
                <c:pt idx="67">
                  <c:v>50.07025167334686</c:v>
                </c:pt>
                <c:pt idx="68">
                  <c:v>50.050555916573543</c:v>
                </c:pt>
                <c:pt idx="69">
                  <c:v>50.030304093852237</c:v>
                </c:pt>
                <c:pt idx="70">
                  <c:v>50.009379256186755</c:v>
                </c:pt>
                <c:pt idx="71">
                  <c:v>49.987651587888877</c:v>
                </c:pt>
                <c:pt idx="72">
                  <c:v>49.964977928141884</c:v>
                </c:pt>
                <c:pt idx="73">
                  <c:v>49.941201457339275</c:v>
                </c:pt>
                <c:pt idx="74">
                  <c:v>49.916151591803569</c:v>
                </c:pt>
                <c:pt idx="75">
                  <c:v>49.889644133385353</c:v>
                </c:pt>
                <c:pt idx="76">
                  <c:v>49.86148172187599</c:v>
                </c:pt>
                <c:pt idx="77">
                  <c:v>49.831454637604807</c:v>
                </c:pt>
                <c:pt idx="78">
                  <c:v>49.799341998479193</c:v>
                </c:pt>
                <c:pt idx="79">
                  <c:v>49.764913389528218</c:v>
                </c:pt>
                <c:pt idx="80">
                  <c:v>49.727930953275518</c:v>
                </c:pt>
                <c:pt idx="81">
                  <c:v>49.688151955693073</c:v>
                </c:pt>
                <c:pt idx="82">
                  <c:v>49.645331825010494</c:v>
                </c:pt>
                <c:pt idx="83">
                  <c:v>49.599227639521914</c:v>
                </c:pt>
                <c:pt idx="84">
                  <c:v>49.549602016381357</c:v>
                </c:pt>
                <c:pt idx="85">
                  <c:v>49.496227327271839</c:v>
                </c:pt>
                <c:pt idx="86">
                  <c:v>49.438890140271624</c:v>
                </c:pt>
                <c:pt idx="87">
                  <c:v>49.377395762104058</c:v>
                </c:pt>
                <c:pt idx="88">
                  <c:v>49.311572733392815</c:v>
                </c:pt>
                <c:pt idx="89">
                  <c:v>49.241277113788087</c:v>
                </c:pt>
                <c:pt idx="90">
                  <c:v>49.166396385973172</c:v>
                </c:pt>
                <c:pt idx="91">
                  <c:v>49.086852809292225</c:v>
                </c:pt>
                <c:pt idx="92">
                  <c:v>49.002606066079764</c:v>
                </c:pt>
                <c:pt idx="93">
                  <c:v>48.91365506686855</c:v>
                </c:pt>
                <c:pt idx="94">
                  <c:v>48.82003881364944</c:v>
                </c:pt>
                <c:pt idx="95">
                  <c:v>48.721836261391289</c:v>
                </c:pt>
                <c:pt idx="96">
                  <c:v>48.619165164355628</c:v>
                </c:pt>
                <c:pt idx="97">
                  <c:v>48.512179941987867</c:v>
                </c:pt>
                <c:pt idx="98">
                  <c:v>48.4010686456852</c:v>
                </c:pt>
                <c:pt idx="99">
                  <c:v>48.286049149007553</c:v>
                </c:pt>
                <c:pt idx="100">
                  <c:v>48.167364716898227</c:v>
                </c:pt>
                <c:pt idx="101">
                  <c:v>48.045279132034253</c:v>
                </c:pt>
                <c:pt idx="102">
                  <c:v>47.920071567382017</c:v>
                </c:pt>
                <c:pt idx="103">
                  <c:v>47.792031393339492</c:v>
                </c:pt>
                <c:pt idx="104">
                  <c:v>47.661453096467504</c:v>
                </c:pt>
                <c:pt idx="105">
                  <c:v>47.528631466539565</c:v>
                </c:pt>
                <c:pt idx="106">
                  <c:v>47.393857181818071</c:v>
                </c:pt>
                <c:pt idx="107">
                  <c:v>47.257412891690613</c:v>
                </c:pt>
                <c:pt idx="108">
                  <c:v>47.119569863633984</c:v>
                </c:pt>
                <c:pt idx="109">
                  <c:v>46.980585230202315</c:v>
                </c:pt>
                <c:pt idx="110">
                  <c:v>46.840699843206139</c:v>
                </c:pt>
                <c:pt idx="111">
                  <c:v>46.700136717777539</c:v>
                </c:pt>
                <c:pt idx="112">
                  <c:v>46.559100029377689</c:v>
                </c:pt>
                <c:pt idx="113">
                  <c:v>46.417774612271593</c:v>
                </c:pt>
                <c:pt idx="114">
                  <c:v>46.276325898428247</c:v>
                </c:pt>
                <c:pt idx="115">
                  <c:v>46.134900230752692</c:v>
                </c:pt>
                <c:pt idx="116">
                  <c:v>45.993625483363083</c:v>
                </c:pt>
                <c:pt idx="117">
                  <c:v>45.852611923536315</c:v>
                </c:pt>
                <c:pt idx="118">
                  <c:v>45.711953254181658</c:v>
                </c:pt>
                <c:pt idx="119">
                  <c:v>45.571727781531997</c:v>
                </c:pt>
                <c:pt idx="120">
                  <c:v>45.431999659514858</c:v>
                </c:pt>
                <c:pt idx="121">
                  <c:v>45.292820169441285</c:v>
                </c:pt>
                <c:pt idx="122">
                  <c:v>45.154229000800242</c:v>
                </c:pt>
                <c:pt idx="123">
                  <c:v>45.016255505756064</c:v>
                </c:pt>
                <c:pt idx="124">
                  <c:v>44.878919906199947</c:v>
                </c:pt>
                <c:pt idx="125">
                  <c:v>44.742234437775373</c:v>
                </c:pt>
                <c:pt idx="126">
                  <c:v>44.606204420120363</c:v>
                </c:pt>
                <c:pt idx="127">
                  <c:v>44.470829246639248</c:v>
                </c:pt>
                <c:pt idx="128">
                  <c:v>44.336103290463171</c:v>
                </c:pt>
                <c:pt idx="129">
                  <c:v>44.202016725937</c:v>
                </c:pt>
                <c:pt idx="130">
                  <c:v>44.068556267051036</c:v>
                </c:pt>
                <c:pt idx="131">
                  <c:v>43.935705825795587</c:v>
                </c:pt>
                <c:pt idx="132">
                  <c:v>43.803447094533063</c:v>
                </c:pt>
                <c:pt idx="133">
                  <c:v>43.671760057230259</c:v>
                </c:pt>
                <c:pt idx="134">
                  <c:v>43.540623434842246</c:v>
                </c:pt>
                <c:pt idx="135">
                  <c:v>43.41001507034963</c:v>
                </c:pt>
                <c:pt idx="136">
                  <c:v>43.279912258976779</c:v>
                </c:pt>
                <c:pt idx="137">
                  <c:v>43.150292029006437</c:v>
                </c:pt>
                <c:pt idx="138">
                  <c:v>43.021131378392155</c:v>
                </c:pt>
                <c:pt idx="139">
                  <c:v>42.892407472087932</c:v>
                </c:pt>
                <c:pt idx="140">
                  <c:v>42.764097804686983</c:v>
                </c:pt>
                <c:pt idx="141">
                  <c:v>42.636180332610365</c:v>
                </c:pt>
                <c:pt idx="142">
                  <c:v>42.508633579725142</c:v>
                </c:pt>
                <c:pt idx="143">
                  <c:v>42.381436719913118</c:v>
                </c:pt>
                <c:pt idx="144">
                  <c:v>42.254569639762501</c:v>
                </c:pt>
                <c:pt idx="145">
                  <c:v>42.128012984223055</c:v>
                </c:pt>
                <c:pt idx="146">
                  <c:v>42.001748187752504</c:v>
                </c:pt>
                <c:pt idx="147">
                  <c:v>41.875757493192403</c:v>
                </c:pt>
                <c:pt idx="148">
                  <c:v>41.750023960344969</c:v>
                </c:pt>
                <c:pt idx="149">
                  <c:v>41.62453146597867</c:v>
                </c:pt>
                <c:pt idx="150">
                  <c:v>41.499264696771128</c:v>
                </c:pt>
                <c:pt idx="151">
                  <c:v>41.37420913649899</c:v>
                </c:pt>
                <c:pt idx="152">
                  <c:v>41.24935104860775</c:v>
                </c:pt>
                <c:pt idx="153">
                  <c:v>41.124677455136919</c:v>
                </c:pt>
                <c:pt idx="154">
                  <c:v>41.000176112835931</c:v>
                </c:pt>
                <c:pt idx="155">
                  <c:v>40.875835487183338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778968"/>
        <c:axId val="296779360"/>
      </c:scatterChart>
      <c:valAx>
        <c:axId val="296778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779360"/>
        <c:crosses val="autoZero"/>
        <c:crossBetween val="midCat"/>
      </c:valAx>
      <c:valAx>
        <c:axId val="296779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778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55.145000000000003</c:v>
                </c:pt>
                <c:pt idx="1">
                  <c:v>55.036000000000001</c:v>
                </c:pt>
                <c:pt idx="2">
                  <c:v>54.927</c:v>
                </c:pt>
                <c:pt idx="3">
                  <c:v>54.4</c:v>
                </c:pt>
                <c:pt idx="4">
                  <c:v>53.945</c:v>
                </c:pt>
                <c:pt idx="5">
                  <c:v>53.545000000000002</c:v>
                </c:pt>
                <c:pt idx="6">
                  <c:v>52.817999999999998</c:v>
                </c:pt>
                <c:pt idx="7">
                  <c:v>53.564</c:v>
                </c:pt>
                <c:pt idx="8">
                  <c:v>53.509</c:v>
                </c:pt>
                <c:pt idx="9">
                  <c:v>52.872999999999998</c:v>
                </c:pt>
                <c:pt idx="10">
                  <c:v>53.018000000000001</c:v>
                </c:pt>
                <c:pt idx="11">
                  <c:v>53.927</c:v>
                </c:pt>
                <c:pt idx="12">
                  <c:v>53.182000000000002</c:v>
                </c:pt>
                <c:pt idx="13">
                  <c:v>53.235999999999997</c:v>
                </c:pt>
                <c:pt idx="14">
                  <c:v>52.764000000000003</c:v>
                </c:pt>
                <c:pt idx="15">
                  <c:v>53.182000000000002</c:v>
                </c:pt>
                <c:pt idx="16">
                  <c:v>52.036000000000001</c:v>
                </c:pt>
                <c:pt idx="17">
                  <c:v>53.255000000000003</c:v>
                </c:pt>
                <c:pt idx="18">
                  <c:v>55.073</c:v>
                </c:pt>
                <c:pt idx="19">
                  <c:v>53.673000000000002</c:v>
                </c:pt>
                <c:pt idx="20">
                  <c:v>52.509</c:v>
                </c:pt>
                <c:pt idx="21">
                  <c:v>53.018000000000001</c:v>
                </c:pt>
                <c:pt idx="22">
                  <c:v>53.182000000000002</c:v>
                </c:pt>
                <c:pt idx="23">
                  <c:v>52.255000000000003</c:v>
                </c:pt>
                <c:pt idx="24">
                  <c:v>53.055</c:v>
                </c:pt>
                <c:pt idx="25">
                  <c:v>52.527000000000001</c:v>
                </c:pt>
                <c:pt idx="26">
                  <c:v>52.545000000000002</c:v>
                </c:pt>
                <c:pt idx="27">
                  <c:v>54.981999999999999</c:v>
                </c:pt>
                <c:pt idx="28">
                  <c:v>54.582000000000001</c:v>
                </c:pt>
                <c:pt idx="29">
                  <c:v>55.454999999999998</c:v>
                </c:pt>
                <c:pt idx="30">
                  <c:v>55.963999999999999</c:v>
                </c:pt>
                <c:pt idx="31">
                  <c:v>54.564</c:v>
                </c:pt>
                <c:pt idx="32">
                  <c:v>56.127000000000002</c:v>
                </c:pt>
                <c:pt idx="33">
                  <c:v>56.036000000000001</c:v>
                </c:pt>
                <c:pt idx="34">
                  <c:v>56.8</c:v>
                </c:pt>
                <c:pt idx="35">
                  <c:v>57.564</c:v>
                </c:pt>
                <c:pt idx="36">
                  <c:v>57.872999999999998</c:v>
                </c:pt>
                <c:pt idx="37">
                  <c:v>58.744999999999997</c:v>
                </c:pt>
                <c:pt idx="38">
                  <c:v>59.636000000000003</c:v>
                </c:pt>
                <c:pt idx="39">
                  <c:v>59.344999999999999</c:v>
                </c:pt>
                <c:pt idx="40">
                  <c:v>59.326999999999998</c:v>
                </c:pt>
                <c:pt idx="41">
                  <c:v>60.726999999999997</c:v>
                </c:pt>
                <c:pt idx="42">
                  <c:v>62.945</c:v>
                </c:pt>
                <c:pt idx="43">
                  <c:v>65.691000000000003</c:v>
                </c:pt>
                <c:pt idx="44">
                  <c:v>67.090999999999994</c:v>
                </c:pt>
                <c:pt idx="45">
                  <c:v>73.108999999999995</c:v>
                </c:pt>
                <c:pt idx="46">
                  <c:v>77.472999999999999</c:v>
                </c:pt>
                <c:pt idx="47">
                  <c:v>86.182000000000002</c:v>
                </c:pt>
                <c:pt idx="48">
                  <c:v>95.545000000000002</c:v>
                </c:pt>
                <c:pt idx="49">
                  <c:v>107.691</c:v>
                </c:pt>
                <c:pt idx="50">
                  <c:v>122.8</c:v>
                </c:pt>
                <c:pt idx="51">
                  <c:v>136.727</c:v>
                </c:pt>
                <c:pt idx="52">
                  <c:v>150.90899999999999</c:v>
                </c:pt>
                <c:pt idx="53">
                  <c:v>161.49100000000001</c:v>
                </c:pt>
                <c:pt idx="54">
                  <c:v>171.58199999999999</c:v>
                </c:pt>
                <c:pt idx="55">
                  <c:v>177.07300000000001</c:v>
                </c:pt>
                <c:pt idx="56">
                  <c:v>180.50899999999999</c:v>
                </c:pt>
                <c:pt idx="57">
                  <c:v>180.14500000000001</c:v>
                </c:pt>
                <c:pt idx="58">
                  <c:v>173.87299999999999</c:v>
                </c:pt>
                <c:pt idx="59">
                  <c:v>155.58199999999999</c:v>
                </c:pt>
                <c:pt idx="60">
                  <c:v>113.818</c:v>
                </c:pt>
                <c:pt idx="61">
                  <c:v>75.545000000000002</c:v>
                </c:pt>
                <c:pt idx="62">
                  <c:v>59.764000000000003</c:v>
                </c:pt>
                <c:pt idx="63">
                  <c:v>59.564</c:v>
                </c:pt>
                <c:pt idx="64">
                  <c:v>61.582000000000001</c:v>
                </c:pt>
                <c:pt idx="65">
                  <c:v>61.8</c:v>
                </c:pt>
                <c:pt idx="66">
                  <c:v>65.835999999999999</c:v>
                </c:pt>
                <c:pt idx="67">
                  <c:v>71.344999999999999</c:v>
                </c:pt>
                <c:pt idx="68">
                  <c:v>79.144999999999996</c:v>
                </c:pt>
                <c:pt idx="69">
                  <c:v>87.781999999999996</c:v>
                </c:pt>
                <c:pt idx="70">
                  <c:v>99.018000000000001</c:v>
                </c:pt>
                <c:pt idx="71">
                  <c:v>110.655</c:v>
                </c:pt>
                <c:pt idx="72">
                  <c:v>120.764</c:v>
                </c:pt>
                <c:pt idx="73">
                  <c:v>129.691</c:v>
                </c:pt>
                <c:pt idx="74">
                  <c:v>135.745</c:v>
                </c:pt>
                <c:pt idx="75">
                  <c:v>137.673</c:v>
                </c:pt>
                <c:pt idx="76">
                  <c:v>133.12700000000001</c:v>
                </c:pt>
                <c:pt idx="77">
                  <c:v>114.58199999999999</c:v>
                </c:pt>
                <c:pt idx="78">
                  <c:v>83.4</c:v>
                </c:pt>
                <c:pt idx="79">
                  <c:v>61.564</c:v>
                </c:pt>
                <c:pt idx="80">
                  <c:v>54.491</c:v>
                </c:pt>
                <c:pt idx="81">
                  <c:v>52.545000000000002</c:v>
                </c:pt>
                <c:pt idx="82">
                  <c:v>52.817999999999998</c:v>
                </c:pt>
                <c:pt idx="83">
                  <c:v>51.817999999999998</c:v>
                </c:pt>
                <c:pt idx="84">
                  <c:v>51.164000000000001</c:v>
                </c:pt>
                <c:pt idx="85">
                  <c:v>51.472999999999999</c:v>
                </c:pt>
                <c:pt idx="86">
                  <c:v>50.4</c:v>
                </c:pt>
                <c:pt idx="87">
                  <c:v>52.744999999999997</c:v>
                </c:pt>
                <c:pt idx="88">
                  <c:v>52.636000000000003</c:v>
                </c:pt>
                <c:pt idx="89">
                  <c:v>52.491</c:v>
                </c:pt>
                <c:pt idx="90">
                  <c:v>53.655000000000001</c:v>
                </c:pt>
                <c:pt idx="91">
                  <c:v>51.381999999999998</c:v>
                </c:pt>
                <c:pt idx="92">
                  <c:v>51.981999999999999</c:v>
                </c:pt>
                <c:pt idx="93">
                  <c:v>54.036000000000001</c:v>
                </c:pt>
                <c:pt idx="94">
                  <c:v>54</c:v>
                </c:pt>
                <c:pt idx="95">
                  <c:v>53.854999999999997</c:v>
                </c:pt>
                <c:pt idx="96">
                  <c:v>53.872999999999998</c:v>
                </c:pt>
                <c:pt idx="97">
                  <c:v>55.290999999999997</c:v>
                </c:pt>
                <c:pt idx="98">
                  <c:v>54.691000000000003</c:v>
                </c:pt>
                <c:pt idx="99">
                  <c:v>54.890999999999998</c:v>
                </c:pt>
                <c:pt idx="100">
                  <c:v>57.6</c:v>
                </c:pt>
                <c:pt idx="101">
                  <c:v>60.890999999999998</c:v>
                </c:pt>
                <c:pt idx="102">
                  <c:v>62.545000000000002</c:v>
                </c:pt>
                <c:pt idx="103">
                  <c:v>66.344999999999999</c:v>
                </c:pt>
                <c:pt idx="104">
                  <c:v>71.236000000000004</c:v>
                </c:pt>
                <c:pt idx="105">
                  <c:v>73.981999999999999</c:v>
                </c:pt>
                <c:pt idx="106">
                  <c:v>75.817999999999998</c:v>
                </c:pt>
                <c:pt idx="107">
                  <c:v>76.745000000000005</c:v>
                </c:pt>
                <c:pt idx="108">
                  <c:v>73.527000000000001</c:v>
                </c:pt>
                <c:pt idx="109">
                  <c:v>70.891000000000005</c:v>
                </c:pt>
                <c:pt idx="110">
                  <c:v>64.509</c:v>
                </c:pt>
                <c:pt idx="111">
                  <c:v>58.636000000000003</c:v>
                </c:pt>
                <c:pt idx="112">
                  <c:v>54.381999999999998</c:v>
                </c:pt>
                <c:pt idx="113">
                  <c:v>50.835999999999999</c:v>
                </c:pt>
                <c:pt idx="114">
                  <c:v>49.436</c:v>
                </c:pt>
                <c:pt idx="115">
                  <c:v>49.854999999999997</c:v>
                </c:pt>
                <c:pt idx="116">
                  <c:v>48.673000000000002</c:v>
                </c:pt>
                <c:pt idx="117">
                  <c:v>49</c:v>
                </c:pt>
                <c:pt idx="118">
                  <c:v>47.8</c:v>
                </c:pt>
                <c:pt idx="119">
                  <c:v>48.255000000000003</c:v>
                </c:pt>
                <c:pt idx="120">
                  <c:v>48.6</c:v>
                </c:pt>
                <c:pt idx="121">
                  <c:v>46.890999999999998</c:v>
                </c:pt>
                <c:pt idx="122">
                  <c:v>47.290999999999997</c:v>
                </c:pt>
                <c:pt idx="123">
                  <c:v>47.326999999999998</c:v>
                </c:pt>
                <c:pt idx="124">
                  <c:v>48.308999999999997</c:v>
                </c:pt>
                <c:pt idx="125">
                  <c:v>49.618000000000002</c:v>
                </c:pt>
                <c:pt idx="126">
                  <c:v>49.709000000000003</c:v>
                </c:pt>
                <c:pt idx="127">
                  <c:v>52.036000000000001</c:v>
                </c:pt>
                <c:pt idx="128">
                  <c:v>54.308999999999997</c:v>
                </c:pt>
                <c:pt idx="129">
                  <c:v>55.235999999999997</c:v>
                </c:pt>
                <c:pt idx="130">
                  <c:v>57.273000000000003</c:v>
                </c:pt>
                <c:pt idx="131">
                  <c:v>57.636000000000003</c:v>
                </c:pt>
                <c:pt idx="132">
                  <c:v>57.764000000000003</c:v>
                </c:pt>
                <c:pt idx="133">
                  <c:v>56.545000000000002</c:v>
                </c:pt>
                <c:pt idx="134">
                  <c:v>53.545000000000002</c:v>
                </c:pt>
                <c:pt idx="135">
                  <c:v>49.981999999999999</c:v>
                </c:pt>
                <c:pt idx="136">
                  <c:v>47.981999999999999</c:v>
                </c:pt>
                <c:pt idx="137">
                  <c:v>47.109000000000002</c:v>
                </c:pt>
                <c:pt idx="138">
                  <c:v>46.527000000000001</c:v>
                </c:pt>
                <c:pt idx="139">
                  <c:v>46.491</c:v>
                </c:pt>
                <c:pt idx="140">
                  <c:v>46.472999999999999</c:v>
                </c:pt>
                <c:pt idx="141">
                  <c:v>44.945</c:v>
                </c:pt>
                <c:pt idx="142">
                  <c:v>44.8</c:v>
                </c:pt>
                <c:pt idx="143">
                  <c:v>44.308999999999997</c:v>
                </c:pt>
                <c:pt idx="144">
                  <c:v>45.817999999999998</c:v>
                </c:pt>
                <c:pt idx="145">
                  <c:v>45.255000000000003</c:v>
                </c:pt>
                <c:pt idx="146">
                  <c:v>44</c:v>
                </c:pt>
                <c:pt idx="147">
                  <c:v>45.109000000000002</c:v>
                </c:pt>
                <c:pt idx="148">
                  <c:v>44.564</c:v>
                </c:pt>
                <c:pt idx="149">
                  <c:v>44.381999999999998</c:v>
                </c:pt>
                <c:pt idx="150">
                  <c:v>44.145000000000003</c:v>
                </c:pt>
                <c:pt idx="151">
                  <c:v>44.655000000000001</c:v>
                </c:pt>
                <c:pt idx="152">
                  <c:v>44.344999999999999</c:v>
                </c:pt>
                <c:pt idx="153">
                  <c:v>44.235999999999997</c:v>
                </c:pt>
                <c:pt idx="154">
                  <c:v>42.781999999999996</c:v>
                </c:pt>
                <c:pt idx="155">
                  <c:v>43.981999999999999</c:v>
                </c:pt>
                <c:pt idx="156">
                  <c:v>44.436</c:v>
                </c:pt>
                <c:pt idx="157">
                  <c:v>43.945</c:v>
                </c:pt>
                <c:pt idx="158">
                  <c:v>43.018000000000001</c:v>
                </c:pt>
                <c:pt idx="159">
                  <c:v>43.344999999999999</c:v>
                </c:pt>
                <c:pt idx="160">
                  <c:v>42.945</c:v>
                </c:pt>
                <c:pt idx="161">
                  <c:v>44.344999999999999</c:v>
                </c:pt>
                <c:pt idx="162">
                  <c:v>43.726999999999997</c:v>
                </c:pt>
                <c:pt idx="163">
                  <c:v>44.509</c:v>
                </c:pt>
                <c:pt idx="164">
                  <c:v>44.2</c:v>
                </c:pt>
                <c:pt idx="165">
                  <c:v>43.709000000000003</c:v>
                </c:pt>
                <c:pt idx="166">
                  <c:v>44.781999999999996</c:v>
                </c:pt>
                <c:pt idx="167">
                  <c:v>43.417999999999999</c:v>
                </c:pt>
                <c:pt idx="168">
                  <c:v>43.817999999999998</c:v>
                </c:pt>
                <c:pt idx="169">
                  <c:v>44.6</c:v>
                </c:pt>
                <c:pt idx="170">
                  <c:v>43.273000000000003</c:v>
                </c:pt>
                <c:pt idx="171">
                  <c:v>44.835999999999999</c:v>
                </c:pt>
                <c:pt idx="172">
                  <c:v>43.491</c:v>
                </c:pt>
                <c:pt idx="173">
                  <c:v>43.527000000000001</c:v>
                </c:pt>
                <c:pt idx="174">
                  <c:v>42.218000000000004</c:v>
                </c:pt>
                <c:pt idx="175">
                  <c:v>42.726999999999997</c:v>
                </c:pt>
                <c:pt idx="176">
                  <c:v>43.055</c:v>
                </c:pt>
                <c:pt idx="177">
                  <c:v>44.091000000000001</c:v>
                </c:pt>
                <c:pt idx="178">
                  <c:v>44.854999999999997</c:v>
                </c:pt>
                <c:pt idx="179">
                  <c:v>44.145000000000003</c:v>
                </c:pt>
                <c:pt idx="180">
                  <c:v>44.326999999999998</c:v>
                </c:pt>
                <c:pt idx="181">
                  <c:v>43.945</c:v>
                </c:pt>
                <c:pt idx="182">
                  <c:v>44.055</c:v>
                </c:pt>
                <c:pt idx="183">
                  <c:v>43.235999999999997</c:v>
                </c:pt>
                <c:pt idx="184">
                  <c:v>44.927</c:v>
                </c:pt>
                <c:pt idx="185">
                  <c:v>43.145000000000003</c:v>
                </c:pt>
                <c:pt idx="186">
                  <c:v>42.744999999999997</c:v>
                </c:pt>
                <c:pt idx="187">
                  <c:v>42.4</c:v>
                </c:pt>
                <c:pt idx="188">
                  <c:v>42.290999999999997</c:v>
                </c:pt>
                <c:pt idx="189">
                  <c:v>42.709000000000003</c:v>
                </c:pt>
                <c:pt idx="190">
                  <c:v>42.255000000000003</c:v>
                </c:pt>
                <c:pt idx="191">
                  <c:v>42.963999999999999</c:v>
                </c:pt>
                <c:pt idx="192">
                  <c:v>42.091000000000001</c:v>
                </c:pt>
                <c:pt idx="193">
                  <c:v>42.290999999999997</c:v>
                </c:pt>
                <c:pt idx="194">
                  <c:v>42.636000000000003</c:v>
                </c:pt>
                <c:pt idx="195">
                  <c:v>41.618000000000002</c:v>
                </c:pt>
                <c:pt idx="196">
                  <c:v>42.436</c:v>
                </c:pt>
                <c:pt idx="197">
                  <c:v>42.963999999999999</c:v>
                </c:pt>
                <c:pt idx="198">
                  <c:v>42.417999999999999</c:v>
                </c:pt>
                <c:pt idx="199">
                  <c:v>42.527000000000001</c:v>
                </c:pt>
                <c:pt idx="200">
                  <c:v>43.381999999999998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56.043385128883401</c:v>
                </c:pt>
                <c:pt idx="19">
                  <c:v>56.005552826483409</c:v>
                </c:pt>
                <c:pt idx="20">
                  <c:v>55.967794448401754</c:v>
                </c:pt>
                <c:pt idx="21">
                  <c:v>55.93011547228209</c:v>
                </c:pt>
                <c:pt idx="22">
                  <c:v>55.892521741005183</c:v>
                </c:pt>
                <c:pt idx="23">
                  <c:v>55.855019481581287</c:v>
                </c:pt>
                <c:pt idx="24">
                  <c:v>55.817615324259407</c:v>
                </c:pt>
                <c:pt idx="25">
                  <c:v>55.780316321997134</c:v>
                </c:pt>
                <c:pt idx="26">
                  <c:v>55.743129971565274</c:v>
                </c:pt>
                <c:pt idx="27">
                  <c:v>55.706064242676796</c:v>
                </c:pt>
                <c:pt idx="28">
                  <c:v>55.66912764279548</c:v>
                </c:pt>
                <c:pt idx="29">
                  <c:v>55.632329427442805</c:v>
                </c:pt>
                <c:pt idx="30">
                  <c:v>55.59568036124567</c:v>
                </c:pt>
                <c:pt idx="31">
                  <c:v>55.55919542218556</c:v>
                </c:pt>
                <c:pt idx="32">
                  <c:v>55.522902900260497</c:v>
                </c:pt>
                <c:pt idx="33">
                  <c:v>55.486873099886346</c:v>
                </c:pt>
                <c:pt idx="34">
                  <c:v>55.45130292792075</c:v>
                </c:pt>
                <c:pt idx="35">
                  <c:v>55.416748232512163</c:v>
                </c:pt>
                <c:pt idx="36">
                  <c:v>55.384717122569505</c:v>
                </c:pt>
                <c:pt idx="37">
                  <c:v>55.359074354281468</c:v>
                </c:pt>
                <c:pt idx="38">
                  <c:v>55.34911012373496</c:v>
                </c:pt>
                <c:pt idx="39">
                  <c:v>55.375696209669655</c:v>
                </c:pt>
                <c:pt idx="40">
                  <c:v>55.482531199456297</c:v>
                </c:pt>
                <c:pt idx="41">
                  <c:v>55.7546068739654</c:v>
                </c:pt>
                <c:pt idx="42">
                  <c:v>56.344867917656757</c:v>
                </c:pt>
                <c:pt idx="43">
                  <c:v>57.506535399949364</c:v>
                </c:pt>
                <c:pt idx="44">
                  <c:v>59.622114109339066</c:v>
                </c:pt>
                <c:pt idx="45">
                  <c:v>63.211685275464127</c:v>
                </c:pt>
                <c:pt idx="46">
                  <c:v>68.896373618310122</c:v>
                </c:pt>
                <c:pt idx="47">
                  <c:v>77.294160420959358</c:v>
                </c:pt>
                <c:pt idx="48">
                  <c:v>88.840908451903232</c:v>
                </c:pt>
                <c:pt idx="49">
                  <c:v>103.56116891778453</c:v>
                </c:pt>
                <c:pt idx="50">
                  <c:v>120.85277426352616</c:v>
                </c:pt>
                <c:pt idx="51">
                  <c:v>139.37743188890585</c:v>
                </c:pt>
                <c:pt idx="52">
                  <c:v>157.14402683629572</c:v>
                </c:pt>
                <c:pt idx="53">
                  <c:v>171.81996371129085</c:v>
                </c:pt>
                <c:pt idx="54">
                  <c:v>181.219727389631</c:v>
                </c:pt>
                <c:pt idx="55">
                  <c:v>183.83457621759206</c:v>
                </c:pt>
                <c:pt idx="56">
                  <c:v>179.22755844501611</c:v>
                </c:pt>
                <c:pt idx="57">
                  <c:v>168.15168963999454</c:v>
                </c:pt>
                <c:pt idx="58">
                  <c:v>152.34742545002456</c:v>
                </c:pt>
                <c:pt idx="59">
                  <c:v>134.09458384385565</c:v>
                </c:pt>
                <c:pt idx="60">
                  <c:v>115.6782044244233</c:v>
                </c:pt>
                <c:pt idx="61">
                  <c:v>98.941918789113529</c:v>
                </c:pt>
                <c:pt idx="62">
                  <c:v>85.048892937706242</c:v>
                </c:pt>
                <c:pt idx="63">
                  <c:v>74.484089848550866</c:v>
                </c:pt>
                <c:pt idx="64">
                  <c:v>67.254276860588476</c:v>
                </c:pt>
                <c:pt idx="65">
                  <c:v>63.196019123959864</c:v>
                </c:pt>
                <c:pt idx="66">
                  <c:v>62.280184102552738</c:v>
                </c:pt>
                <c:pt idx="67">
                  <c:v>64.786464174015038</c:v>
                </c:pt>
                <c:pt idx="68">
                  <c:v>71.219293376238284</c:v>
                </c:pt>
                <c:pt idx="69">
                  <c:v>81.895475884628226</c:v>
                </c:pt>
                <c:pt idx="70">
                  <c:v>96.303275905298307</c:v>
                </c:pt>
                <c:pt idx="71">
                  <c:v>112.56954398608219</c:v>
                </c:pt>
                <c:pt idx="72">
                  <c:v>127.49144109327452</c:v>
                </c:pt>
                <c:pt idx="73">
                  <c:v>137.38465178605628</c:v>
                </c:pt>
                <c:pt idx="74">
                  <c:v>139.48503583268203</c:v>
                </c:pt>
                <c:pt idx="75">
                  <c:v>133.16384482597886</c:v>
                </c:pt>
                <c:pt idx="76">
                  <c:v>120.2135074414453</c:v>
                </c:pt>
                <c:pt idx="77">
                  <c:v>104.01738616407499</c:v>
                </c:pt>
                <c:pt idx="78">
                  <c:v>88.119737651326048</c:v>
                </c:pt>
                <c:pt idx="79">
                  <c:v>75.011643834428568</c:v>
                </c:pt>
                <c:pt idx="80">
                  <c:v>65.667925138202961</c:v>
                </c:pt>
                <c:pt idx="81">
                  <c:v>59.819431412599513</c:v>
                </c:pt>
                <c:pt idx="82">
                  <c:v>56.569200221652359</c:v>
                </c:pt>
                <c:pt idx="83">
                  <c:v>54.945657095901005</c:v>
                </c:pt>
                <c:pt idx="84">
                  <c:v>54.199737891893648</c:v>
                </c:pt>
                <c:pt idx="85">
                  <c:v>53.86630198361842</c:v>
                </c:pt>
                <c:pt idx="86">
                  <c:v>53.70189789556553</c:v>
                </c:pt>
                <c:pt idx="87">
                  <c:v>53.596680109569178</c:v>
                </c:pt>
                <c:pt idx="88">
                  <c:v>53.507348264926939</c:v>
                </c:pt>
                <c:pt idx="89">
                  <c:v>53.418865211179231</c:v>
                </c:pt>
                <c:pt idx="90">
                  <c:v>53.32667109656601</c:v>
                </c:pt>
                <c:pt idx="91">
                  <c:v>53.229845645663822</c:v>
                </c:pt>
                <c:pt idx="92">
                  <c:v>53.129300899362462</c:v>
                </c:pt>
                <c:pt idx="93">
                  <c:v>53.028635915960379</c:v>
                </c:pt>
                <c:pt idx="94">
                  <c:v>52.93765328989182</c:v>
                </c:pt>
                <c:pt idx="95">
                  <c:v>52.879902646255196</c:v>
                </c:pt>
                <c:pt idx="96">
                  <c:v>52.90574982461208</c:v>
                </c:pt>
                <c:pt idx="97">
                  <c:v>53.110231531783533</c:v>
                </c:pt>
                <c:pt idx="98">
                  <c:v>53.649067776813197</c:v>
                </c:pt>
                <c:pt idx="99">
                  <c:v>54.73753083812192</c:v>
                </c:pt>
                <c:pt idx="100">
                  <c:v>56.61111573790599</c:v>
                </c:pt>
                <c:pt idx="101">
                  <c:v>59.434304073989892</c:v>
                </c:pt>
                <c:pt idx="102">
                  <c:v>63.171534578541952</c:v>
                </c:pt>
                <c:pt idx="103">
                  <c:v>67.475122352923094</c:v>
                </c:pt>
                <c:pt idx="104">
                  <c:v>71.670217051312477</c:v>
                </c:pt>
                <c:pt idx="105">
                  <c:v>74.893619266916829</c:v>
                </c:pt>
                <c:pt idx="106">
                  <c:v>76.365176484266343</c:v>
                </c:pt>
                <c:pt idx="107">
                  <c:v>75.679347614540205</c:v>
                </c:pt>
                <c:pt idx="108">
                  <c:v>72.968817991654518</c:v>
                </c:pt>
                <c:pt idx="109">
                  <c:v>68.850329882434806</c:v>
                </c:pt>
                <c:pt idx="110">
                  <c:v>64.182893605259437</c:v>
                </c:pt>
                <c:pt idx="111">
                  <c:v>59.767531828470268</c:v>
                </c:pt>
                <c:pt idx="112">
                  <c:v>56.130368106892817</c:v>
                </c:pt>
                <c:pt idx="113">
                  <c:v>53.46055883126504</c:v>
                </c:pt>
                <c:pt idx="114">
                  <c:v>51.681685060936772</c:v>
                </c:pt>
                <c:pt idx="115">
                  <c:v>50.581165055180414</c:v>
                </c:pt>
                <c:pt idx="116">
                  <c:v>49.925483557858172</c:v>
                </c:pt>
                <c:pt idx="117">
                  <c:v>49.526179033416163</c:v>
                </c:pt>
                <c:pt idx="118">
                  <c:v>49.258395488855321</c:v>
                </c:pt>
                <c:pt idx="119">
                  <c:v>49.051727250474876</c:v>
                </c:pt>
                <c:pt idx="120">
                  <c:v>48.873201352237629</c:v>
                </c:pt>
                <c:pt idx="121">
                  <c:v>48.714800727646058</c:v>
                </c:pt>
                <c:pt idx="122">
                  <c:v>48.591145398381848</c:v>
                </c:pt>
                <c:pt idx="123">
                  <c:v>48.548452823564013</c:v>
                </c:pt>
                <c:pt idx="124">
                  <c:v>48.680001938003279</c:v>
                </c:pt>
                <c:pt idx="125">
                  <c:v>49.132290084837365</c:v>
                </c:pt>
                <c:pt idx="126">
                  <c:v>50.074481121267979</c:v>
                </c:pt>
                <c:pt idx="127">
                  <c:v>51.609362765801123</c:v>
                </c:pt>
                <c:pt idx="128">
                  <c:v>53.644953878042429</c:v>
                </c:pt>
                <c:pt idx="129">
                  <c:v>55.808207263229306</c:v>
                </c:pt>
                <c:pt idx="130">
                  <c:v>57.50473399040871</c:v>
                </c:pt>
                <c:pt idx="131">
                  <c:v>58.15228626234088</c:v>
                </c:pt>
                <c:pt idx="132">
                  <c:v>57.472226513172046</c:v>
                </c:pt>
                <c:pt idx="133">
                  <c:v>55.642596651005718</c:v>
                </c:pt>
                <c:pt idx="134">
                  <c:v>53.199447671149834</c:v>
                </c:pt>
                <c:pt idx="135">
                  <c:v>50.760110488367012</c:v>
                </c:pt>
                <c:pt idx="136">
                  <c:v>48.760961428844752</c:v>
                </c:pt>
                <c:pt idx="137">
                  <c:v>47.355118330872955</c:v>
                </c:pt>
                <c:pt idx="138">
                  <c:v>46.473210481254583</c:v>
                </c:pt>
                <c:pt idx="139">
                  <c:v>45.951287617608898</c:v>
                </c:pt>
                <c:pt idx="140">
                  <c:v>45.632812887840522</c:v>
                </c:pt>
                <c:pt idx="141">
                  <c:v>45.411399544976391</c:v>
                </c:pt>
                <c:pt idx="142">
                  <c:v>45.229683235207297</c:v>
                </c:pt>
                <c:pt idx="143">
                  <c:v>45.062071598753299</c:v>
                </c:pt>
                <c:pt idx="144">
                  <c:v>44.898912817159733</c:v>
                </c:pt>
                <c:pt idx="145">
                  <c:v>44.737087685209239</c:v>
                </c:pt>
                <c:pt idx="146">
                  <c:v>44.575721073845934</c:v>
                </c:pt>
                <c:pt idx="147">
                  <c:v>44.414593789671144</c:v>
                </c:pt>
                <c:pt idx="148">
                  <c:v>44.253651497888171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56.043385128883401</c:v>
                </c:pt>
                <c:pt idx="19">
                  <c:v>56.005552826483395</c:v>
                </c:pt>
                <c:pt idx="20">
                  <c:v>55.967794448401627</c:v>
                </c:pt>
                <c:pt idx="21">
                  <c:v>55.930115472281173</c:v>
                </c:pt>
                <c:pt idx="22">
                  <c:v>55.892521740999065</c:v>
                </c:pt>
                <c:pt idx="23">
                  <c:v>55.855019481542826</c:v>
                </c:pt>
                <c:pt idx="24">
                  <c:v>55.817615324030911</c:v>
                </c:pt>
                <c:pt idx="25">
                  <c:v>55.780316320714547</c:v>
                </c:pt>
                <c:pt idx="26">
                  <c:v>55.743129964763611</c:v>
                </c:pt>
                <c:pt idx="27">
                  <c:v>55.706064208599152</c:v>
                </c:pt>
                <c:pt idx="28">
                  <c:v>55.669127481489554</c:v>
                </c:pt>
                <c:pt idx="29">
                  <c:v>55.632328706074205</c:v>
                </c:pt>
                <c:pt idx="30">
                  <c:v>55.595677313418506</c:v>
                </c:pt>
                <c:pt idx="31">
                  <c:v>55.559183256135015</c:v>
                </c:pt>
                <c:pt idx="32">
                  <c:v>55.522857019027576</c:v>
                </c:pt>
                <c:pt idx="33">
                  <c:v>55.486709626625846</c:v>
                </c:pt>
                <c:pt idx="34">
                  <c:v>55.450752646878072</c:v>
                </c:pt>
                <c:pt idx="35">
                  <c:v>55.414998190156126</c:v>
                </c:pt>
                <c:pt idx="36">
                  <c:v>55.379458902600092</c:v>
                </c:pt>
                <c:pt idx="37">
                  <c:v>55.344147952687599</c:v>
                </c:pt>
                <c:pt idx="38">
                  <c:v>55.30907900975464</c:v>
                </c:pt>
                <c:pt idx="39">
                  <c:v>55.27426621301953</c:v>
                </c:pt>
                <c:pt idx="40">
                  <c:v>55.239724129467909</c:v>
                </c:pt>
                <c:pt idx="41">
                  <c:v>55.20546769874516</c:v>
                </c:pt>
                <c:pt idx="42">
                  <c:v>55.171512162971958</c:v>
                </c:pt>
                <c:pt idx="43">
                  <c:v>55.137872979149925</c:v>
                </c:pt>
                <c:pt idx="44">
                  <c:v>55.104565711559047</c:v>
                </c:pt>
                <c:pt idx="45">
                  <c:v>55.071605901267283</c:v>
                </c:pt>
                <c:pt idx="46">
                  <c:v>55.039008909581852</c:v>
                </c:pt>
                <c:pt idx="47">
                  <c:v>55.006789731972809</c:v>
                </c:pt>
                <c:pt idx="48">
                  <c:v>54.974962778702732</c:v>
                </c:pt>
                <c:pt idx="49">
                  <c:v>54.943541618109634</c:v>
                </c:pt>
                <c:pt idx="50">
                  <c:v>54.91253867822693</c:v>
                </c:pt>
                <c:pt idx="51">
                  <c:v>54.881964902201069</c:v>
                </c:pt>
                <c:pt idx="52">
                  <c:v>54.851829352804451</c:v>
                </c:pt>
                <c:pt idx="53">
                  <c:v>54.822138761265073</c:v>
                </c:pt>
                <c:pt idx="54">
                  <c:v>54.792897015676097</c:v>
                </c:pt>
                <c:pt idx="55">
                  <c:v>54.764104584446237</c:v>
                </c:pt>
                <c:pt idx="56">
                  <c:v>54.735757870649877</c:v>
                </c:pt>
                <c:pt idx="57">
                  <c:v>54.707848493786663</c:v>
                </c:pt>
                <c:pt idx="58">
                  <c:v>54.680362496421289</c:v>
                </c:pt>
                <c:pt idx="59">
                  <c:v>54.653279474510462</c:v>
                </c:pt>
                <c:pt idx="60">
                  <c:v>54.626571632004506</c:v>
                </c:pt>
                <c:pt idx="61">
                  <c:v>54.60020276260547</c:v>
                </c:pt>
                <c:pt idx="62">
                  <c:v>54.57412716444118</c:v>
                </c:pt>
                <c:pt idx="63">
                  <c:v>54.548288496934148</c:v>
                </c:pt>
                <c:pt idx="64">
                  <c:v>54.522618593350884</c:v>
                </c:pt>
                <c:pt idx="65">
                  <c:v>54.497036247429001</c:v>
                </c:pt>
                <c:pt idx="66">
                  <c:v>54.471445998076618</c:v>
                </c:pt>
                <c:pt idx="67">
                  <c:v>54.445736942351878</c:v>
                </c:pt>
                <c:pt idx="68">
                  <c:v>54.419781613619371</c:v>
                </c:pt>
                <c:pt idx="69">
                  <c:v>54.393434968726673</c:v>
                </c:pt>
                <c:pt idx="70">
                  <c:v>54.366533534927619</c:v>
                </c:pt>
                <c:pt idx="71">
                  <c:v>54.338894773674596</c:v>
                </c:pt>
                <c:pt idx="72">
                  <c:v>54.310316723771663</c:v>
                </c:pt>
                <c:pt idx="73">
                  <c:v>54.280577990078996</c:v>
                </c:pt>
                <c:pt idx="74">
                  <c:v>54.249438145259312</c:v>
                </c:pt>
                <c:pt idx="75">
                  <c:v>54.216638610181427</c:v>
                </c:pt>
                <c:pt idx="76">
                  <c:v>54.181904072782523</c:v>
                </c:pt>
                <c:pt idx="77">
                  <c:v>54.144944494766122</c:v>
                </c:pt>
                <c:pt idx="78">
                  <c:v>54.105457739996098</c:v>
                </c:pt>
                <c:pt idx="79">
                  <c:v>54.063132837656333</c:v>
                </c:pt>
                <c:pt idx="80">
                  <c:v>54.017653867408569</c:v>
                </c:pt>
                <c:pt idx="81">
                  <c:v>53.968704423631252</c:v>
                </c:pt>
                <c:pt idx="82">
                  <c:v>53.915972582655399</c:v>
                </c:pt>
                <c:pt idx="83">
                  <c:v>53.859156262595739</c:v>
                </c:pt>
                <c:pt idx="84">
                  <c:v>53.797968832268488</c:v>
                </c:pt>
                <c:pt idx="85">
                  <c:v>53.732144796504741</c:v>
                </c:pt>
                <c:pt idx="86">
                  <c:v>53.661445362734383</c:v>
                </c:pt>
                <c:pt idx="87">
                  <c:v>53.585663680675523</c:v>
                </c:pt>
                <c:pt idx="88">
                  <c:v>53.504629545450967</c:v>
                </c:pt>
                <c:pt idx="89">
                  <c:v>53.418213365771535</c:v>
                </c:pt>
                <c:pt idx="90">
                  <c:v>53.326329223207196</c:v>
                </c:pt>
                <c:pt idx="91">
                  <c:v>53.228936885023643</c:v>
                </c:pt>
                <c:pt idx="92">
                  <c:v>53.12604267940678</c:v>
                </c:pt>
                <c:pt idx="93">
                  <c:v>53.017699194911643</c:v>
                </c:pt>
                <c:pt idx="94">
                  <c:v>52.904003821724714</c:v>
                </c:pt>
                <c:pt idx="95">
                  <c:v>52.785096206596677</c:v>
                </c:pt>
                <c:pt idx="96">
                  <c:v>52.66115474204134</c:v>
                </c:pt>
                <c:pt idx="97">
                  <c:v>52.532392250168577</c:v>
                </c:pt>
                <c:pt idx="98">
                  <c:v>52.399051049847351</c:v>
                </c:pt>
                <c:pt idx="99">
                  <c:v>52.261397611465384</c:v>
                </c:pt>
                <c:pt idx="100">
                  <c:v>52.119717006264821</c:v>
                </c:pt>
                <c:pt idx="101">
                  <c:v>51.97430734809916</c:v>
                </c:pt>
                <c:pt idx="102">
                  <c:v>51.825474406372741</c:v>
                </c:pt>
                <c:pt idx="103">
                  <c:v>51.673526542373352</c:v>
                </c:pt>
                <c:pt idx="104">
                  <c:v>51.518770089938457</c:v>
                </c:pt>
                <c:pt idx="105">
                  <c:v>51.361505268111991</c:v>
                </c:pt>
                <c:pt idx="106">
                  <c:v>51.202022680574977</c:v>
                </c:pt>
                <c:pt idx="107">
                  <c:v>51.040600426139008</c:v>
                </c:pt>
                <c:pt idx="108">
                  <c:v>50.877501817906392</c:v>
                </c:pt>
                <c:pt idx="109">
                  <c:v>50.71297368670038</c:v>
                </c:pt>
                <c:pt idx="110">
                  <c:v>50.547245227422202</c:v>
                </c:pt>
                <c:pt idx="111">
                  <c:v>50.380527335040341</c:v>
                </c:pt>
                <c:pt idx="112">
                  <c:v>50.213012369584511</c:v>
                </c:pt>
                <c:pt idx="113">
                  <c:v>50.044874286209883</c:v>
                </c:pt>
                <c:pt idx="114">
                  <c:v>49.876269066406969</c:v>
                </c:pt>
                <c:pt idx="115">
                  <c:v>49.707335389018169</c:v>
                </c:pt>
                <c:pt idx="116">
                  <c:v>49.53819548416687</c:v>
                </c:pt>
                <c:pt idx="117">
                  <c:v>49.368956118867196</c:v>
                </c:pt>
                <c:pt idx="118">
                  <c:v>49.199709669410687</c:v>
                </c:pt>
                <c:pt idx="119">
                  <c:v>49.030535242178274</c:v>
                </c:pt>
                <c:pt idx="120">
                  <c:v>48.861499810959991</c:v>
                </c:pt>
                <c:pt idx="121">
                  <c:v>48.692659344938463</c:v>
                </c:pt>
                <c:pt idx="122">
                  <c:v>48.524059907042961</c:v>
                </c:pt>
                <c:pt idx="123">
                  <c:v>48.355738707317585</c:v>
                </c:pt>
                <c:pt idx="124">
                  <c:v>48.187725100230914</c:v>
                </c:pt>
                <c:pt idx="125">
                  <c:v>48.020041518488547</c:v>
                </c:pt>
                <c:pt idx="126">
                  <c:v>47.852704338923921</c:v>
                </c:pt>
                <c:pt idx="127">
                  <c:v>47.685724678486785</c:v>
                </c:pt>
                <c:pt idx="128">
                  <c:v>47.519109120282458</c:v>
                </c:pt>
                <c:pt idx="129">
                  <c:v>47.35286037110231</c:v>
                </c:pt>
                <c:pt idx="130">
                  <c:v>47.18697785299144</c:v>
                </c:pt>
                <c:pt idx="131">
                  <c:v>47.021458232185715</c:v>
                </c:pt>
                <c:pt idx="132">
                  <c:v>46.856295889271685</c:v>
                </c:pt>
                <c:pt idx="133">
                  <c:v>46.691483334732951</c:v>
                </c:pt>
                <c:pt idx="134">
                  <c:v>46.527011574187206</c:v>
                </c:pt>
                <c:pt idx="135">
                  <c:v>46.362870427629801</c:v>
                </c:pt>
                <c:pt idx="136">
                  <c:v>46.199048806912259</c:v>
                </c:pt>
                <c:pt idx="137">
                  <c:v>46.035534955526842</c:v>
                </c:pt>
                <c:pt idx="138">
                  <c:v>45.872316654560038</c:v>
                </c:pt>
                <c:pt idx="139">
                  <c:v>45.709381398438907</c:v>
                </c:pt>
                <c:pt idx="140">
                  <c:v>45.546716543835721</c:v>
                </c:pt>
                <c:pt idx="141">
                  <c:v>45.38430943483133</c:v>
                </c:pt>
                <c:pt idx="142">
                  <c:v>45.222147507171897</c:v>
                </c:pt>
                <c:pt idx="143">
                  <c:v>45.060218374195394</c:v>
                </c:pt>
                <c:pt idx="144">
                  <c:v>44.898509896755016</c:v>
                </c:pt>
                <c:pt idx="145">
                  <c:v>44.737010239232553</c:v>
                </c:pt>
                <c:pt idx="146">
                  <c:v>44.575707913513938</c:v>
                </c:pt>
                <c:pt idx="147">
                  <c:v>44.414591812595823</c:v>
                </c:pt>
                <c:pt idx="148">
                  <c:v>44.253651235304346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422408"/>
        <c:axId val="296422800"/>
      </c:scatterChart>
      <c:valAx>
        <c:axId val="296422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422800"/>
        <c:crosses val="autoZero"/>
        <c:crossBetween val="midCat"/>
      </c:valAx>
      <c:valAx>
        <c:axId val="296422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422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9.5263224617746362E-3</c:v>
                </c:pt>
                <c:pt idx="1">
                  <c:v>2.5928847762590763E-2</c:v>
                </c:pt>
                <c:pt idx="2">
                  <c:v>8.5070750637535913E-2</c:v>
                </c:pt>
                <c:pt idx="3">
                  <c:v>0.16970118545052931</c:v>
                </c:pt>
                <c:pt idx="4">
                  <c:v>0.2180268801313415</c:v>
                </c:pt>
                <c:pt idx="5">
                  <c:v>0.23337882394714077</c:v>
                </c:pt>
                <c:pt idx="6">
                  <c:v>0.22633662545702329</c:v>
                </c:pt>
                <c:pt idx="7">
                  <c:v>0.24775481807060015</c:v>
                </c:pt>
                <c:pt idx="8">
                  <c:v>0.25048131508303861</c:v>
                </c:pt>
                <c:pt idx="9">
                  <c:v>0.19992822459382237</c:v>
                </c:pt>
                <c:pt idx="10">
                  <c:v>0.15854246099376965</c:v>
                </c:pt>
                <c:pt idx="11">
                  <c:v>0.10648695501758977</c:v>
                </c:pt>
                <c:pt idx="12">
                  <c:v>7.158258180750153E-2</c:v>
                </c:pt>
                <c:pt idx="13">
                  <c:v>4.4695098211182151E-2</c:v>
                </c:pt>
                <c:pt idx="14">
                  <c:v>1.1997369931179547E-2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1.4599096106890127E-6</c:v>
                </c:pt>
                <c:pt idx="1">
                  <c:v>1.8140450951095496E-2</c:v>
                </c:pt>
                <c:pt idx="2">
                  <c:v>7.2386163299170206E-2</c:v>
                </c:pt>
                <c:pt idx="3">
                  <c:v>0.13372342133782517</c:v>
                </c:pt>
                <c:pt idx="4">
                  <c:v>0.17884780924627477</c:v>
                </c:pt>
                <c:pt idx="5">
                  <c:v>0.19888645282032516</c:v>
                </c:pt>
                <c:pt idx="6">
                  <c:v>0.20224799218774331</c:v>
                </c:pt>
                <c:pt idx="7">
                  <c:v>0.21237828866096639</c:v>
                </c:pt>
                <c:pt idx="8">
                  <c:v>0.21503599161605441</c:v>
                </c:pt>
                <c:pt idx="9">
                  <c:v>0.17549326268169563</c:v>
                </c:pt>
                <c:pt idx="10">
                  <c:v>0.13344503904376889</c:v>
                </c:pt>
                <c:pt idx="11">
                  <c:v>8.1863453989241192E-2</c:v>
                </c:pt>
                <c:pt idx="12">
                  <c:v>5.0978891491325035E-2</c:v>
                </c:pt>
                <c:pt idx="13">
                  <c:v>2.2268290478182455E-2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423584"/>
        <c:axId val="296423976"/>
      </c:scatterChart>
      <c:valAx>
        <c:axId val="29642358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6423976"/>
        <c:crosses val="autoZero"/>
        <c:crossBetween val="midCat"/>
      </c:valAx>
      <c:valAx>
        <c:axId val="296423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96423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58.363999999999997</c:v>
                </c:pt>
                <c:pt idx="1">
                  <c:v>57.981999999999999</c:v>
                </c:pt>
                <c:pt idx="2">
                  <c:v>58.436</c:v>
                </c:pt>
                <c:pt idx="3">
                  <c:v>59.326999999999998</c:v>
                </c:pt>
                <c:pt idx="4">
                  <c:v>56.582000000000001</c:v>
                </c:pt>
                <c:pt idx="5">
                  <c:v>57.255000000000003</c:v>
                </c:pt>
                <c:pt idx="6">
                  <c:v>57.381999999999998</c:v>
                </c:pt>
                <c:pt idx="7">
                  <c:v>57.073</c:v>
                </c:pt>
                <c:pt idx="8">
                  <c:v>56.417999999999999</c:v>
                </c:pt>
                <c:pt idx="9">
                  <c:v>56.945</c:v>
                </c:pt>
                <c:pt idx="10">
                  <c:v>56.8</c:v>
                </c:pt>
                <c:pt idx="11">
                  <c:v>56.908999999999999</c:v>
                </c:pt>
                <c:pt idx="12">
                  <c:v>57.582000000000001</c:v>
                </c:pt>
                <c:pt idx="13">
                  <c:v>56.545000000000002</c:v>
                </c:pt>
                <c:pt idx="14">
                  <c:v>55.381999999999998</c:v>
                </c:pt>
                <c:pt idx="15">
                  <c:v>56.744999999999997</c:v>
                </c:pt>
                <c:pt idx="16">
                  <c:v>57.564</c:v>
                </c:pt>
                <c:pt idx="17">
                  <c:v>56.417999999999999</c:v>
                </c:pt>
                <c:pt idx="18">
                  <c:v>57.255000000000003</c:v>
                </c:pt>
                <c:pt idx="19">
                  <c:v>57.326999999999998</c:v>
                </c:pt>
                <c:pt idx="20">
                  <c:v>56.182000000000002</c:v>
                </c:pt>
                <c:pt idx="21">
                  <c:v>57.854999999999997</c:v>
                </c:pt>
                <c:pt idx="22">
                  <c:v>56.744999999999997</c:v>
                </c:pt>
                <c:pt idx="23">
                  <c:v>56.835999999999999</c:v>
                </c:pt>
                <c:pt idx="24">
                  <c:v>56.036000000000001</c:v>
                </c:pt>
                <c:pt idx="25">
                  <c:v>56.963999999999999</c:v>
                </c:pt>
                <c:pt idx="26">
                  <c:v>57</c:v>
                </c:pt>
                <c:pt idx="27">
                  <c:v>57.618000000000002</c:v>
                </c:pt>
                <c:pt idx="28">
                  <c:v>58.945</c:v>
                </c:pt>
                <c:pt idx="29">
                  <c:v>58.036000000000001</c:v>
                </c:pt>
                <c:pt idx="30">
                  <c:v>58.472999999999999</c:v>
                </c:pt>
                <c:pt idx="31">
                  <c:v>60.091000000000001</c:v>
                </c:pt>
                <c:pt idx="32">
                  <c:v>59.164000000000001</c:v>
                </c:pt>
                <c:pt idx="33">
                  <c:v>60.709000000000003</c:v>
                </c:pt>
                <c:pt idx="34">
                  <c:v>61.164000000000001</c:v>
                </c:pt>
                <c:pt idx="35">
                  <c:v>60.835999999999999</c:v>
                </c:pt>
                <c:pt idx="36">
                  <c:v>62.981999999999999</c:v>
                </c:pt>
                <c:pt idx="37">
                  <c:v>62.073</c:v>
                </c:pt>
                <c:pt idx="38">
                  <c:v>63.491</c:v>
                </c:pt>
                <c:pt idx="39">
                  <c:v>63.290999999999997</c:v>
                </c:pt>
                <c:pt idx="40">
                  <c:v>63.726999999999997</c:v>
                </c:pt>
                <c:pt idx="41">
                  <c:v>64.344999999999999</c:v>
                </c:pt>
                <c:pt idx="42">
                  <c:v>65.344999999999999</c:v>
                </c:pt>
                <c:pt idx="43">
                  <c:v>68.018000000000001</c:v>
                </c:pt>
                <c:pt idx="44">
                  <c:v>70.509</c:v>
                </c:pt>
                <c:pt idx="45">
                  <c:v>73.927000000000007</c:v>
                </c:pt>
                <c:pt idx="46">
                  <c:v>79.090999999999994</c:v>
                </c:pt>
                <c:pt idx="47">
                  <c:v>86.236000000000004</c:v>
                </c:pt>
                <c:pt idx="48">
                  <c:v>97.981999999999999</c:v>
                </c:pt>
                <c:pt idx="49">
                  <c:v>108.56399999999999</c:v>
                </c:pt>
                <c:pt idx="50">
                  <c:v>125.545</c:v>
                </c:pt>
                <c:pt idx="51">
                  <c:v>140.636</c:v>
                </c:pt>
                <c:pt idx="52">
                  <c:v>156.673</c:v>
                </c:pt>
                <c:pt idx="53">
                  <c:v>169.745</c:v>
                </c:pt>
                <c:pt idx="54">
                  <c:v>179.23599999999999</c:v>
                </c:pt>
                <c:pt idx="55">
                  <c:v>188.636</c:v>
                </c:pt>
                <c:pt idx="56">
                  <c:v>193.49100000000001</c:v>
                </c:pt>
                <c:pt idx="57">
                  <c:v>195.4</c:v>
                </c:pt>
                <c:pt idx="58">
                  <c:v>191.87299999999999</c:v>
                </c:pt>
                <c:pt idx="59">
                  <c:v>180.61799999999999</c:v>
                </c:pt>
                <c:pt idx="60">
                  <c:v>143.90899999999999</c:v>
                </c:pt>
                <c:pt idx="61">
                  <c:v>82.491</c:v>
                </c:pt>
                <c:pt idx="62">
                  <c:v>63.545000000000002</c:v>
                </c:pt>
                <c:pt idx="63">
                  <c:v>63.945</c:v>
                </c:pt>
                <c:pt idx="64">
                  <c:v>64.182000000000002</c:v>
                </c:pt>
                <c:pt idx="65">
                  <c:v>65.673000000000002</c:v>
                </c:pt>
                <c:pt idx="66">
                  <c:v>68.108999999999995</c:v>
                </c:pt>
                <c:pt idx="67">
                  <c:v>74.563999999999993</c:v>
                </c:pt>
                <c:pt idx="68">
                  <c:v>81.817999999999998</c:v>
                </c:pt>
                <c:pt idx="69">
                  <c:v>91.944999999999993</c:v>
                </c:pt>
                <c:pt idx="70">
                  <c:v>105.018</c:v>
                </c:pt>
                <c:pt idx="71">
                  <c:v>118.345</c:v>
                </c:pt>
                <c:pt idx="72">
                  <c:v>130.52699999999999</c:v>
                </c:pt>
                <c:pt idx="73">
                  <c:v>139.80000000000001</c:v>
                </c:pt>
                <c:pt idx="74">
                  <c:v>148.52699999999999</c:v>
                </c:pt>
                <c:pt idx="75">
                  <c:v>150.50899999999999</c:v>
                </c:pt>
                <c:pt idx="76">
                  <c:v>149.364</c:v>
                </c:pt>
                <c:pt idx="77">
                  <c:v>132.636</c:v>
                </c:pt>
                <c:pt idx="78">
                  <c:v>92.8</c:v>
                </c:pt>
                <c:pt idx="79">
                  <c:v>62.018000000000001</c:v>
                </c:pt>
                <c:pt idx="80">
                  <c:v>58.182000000000002</c:v>
                </c:pt>
                <c:pt idx="81">
                  <c:v>55.854999999999997</c:v>
                </c:pt>
                <c:pt idx="82">
                  <c:v>55.018000000000001</c:v>
                </c:pt>
                <c:pt idx="83">
                  <c:v>55.744999999999997</c:v>
                </c:pt>
                <c:pt idx="84">
                  <c:v>54.036000000000001</c:v>
                </c:pt>
                <c:pt idx="85">
                  <c:v>53.073</c:v>
                </c:pt>
                <c:pt idx="86">
                  <c:v>54</c:v>
                </c:pt>
                <c:pt idx="87">
                  <c:v>54.709000000000003</c:v>
                </c:pt>
                <c:pt idx="88">
                  <c:v>55.308999999999997</c:v>
                </c:pt>
                <c:pt idx="89">
                  <c:v>54.709000000000003</c:v>
                </c:pt>
                <c:pt idx="90">
                  <c:v>53.927</c:v>
                </c:pt>
                <c:pt idx="91">
                  <c:v>55.817999999999998</c:v>
                </c:pt>
                <c:pt idx="92">
                  <c:v>56.381999999999998</c:v>
                </c:pt>
                <c:pt idx="93">
                  <c:v>56.073</c:v>
                </c:pt>
                <c:pt idx="94">
                  <c:v>57.235999999999997</c:v>
                </c:pt>
                <c:pt idx="95">
                  <c:v>58.582000000000001</c:v>
                </c:pt>
                <c:pt idx="96">
                  <c:v>59.290999999999997</c:v>
                </c:pt>
                <c:pt idx="97">
                  <c:v>57.564</c:v>
                </c:pt>
                <c:pt idx="98">
                  <c:v>59.908999999999999</c:v>
                </c:pt>
                <c:pt idx="99">
                  <c:v>60.308999999999997</c:v>
                </c:pt>
                <c:pt idx="100">
                  <c:v>62.036000000000001</c:v>
                </c:pt>
                <c:pt idx="101">
                  <c:v>66.108999999999995</c:v>
                </c:pt>
                <c:pt idx="102">
                  <c:v>69.326999999999998</c:v>
                </c:pt>
                <c:pt idx="103">
                  <c:v>75.944999999999993</c:v>
                </c:pt>
                <c:pt idx="104">
                  <c:v>79.254999999999995</c:v>
                </c:pt>
                <c:pt idx="105">
                  <c:v>85.218000000000004</c:v>
                </c:pt>
                <c:pt idx="106">
                  <c:v>87.873000000000005</c:v>
                </c:pt>
                <c:pt idx="107">
                  <c:v>89.727000000000004</c:v>
                </c:pt>
                <c:pt idx="108">
                  <c:v>88.873000000000005</c:v>
                </c:pt>
                <c:pt idx="109">
                  <c:v>84.655000000000001</c:v>
                </c:pt>
                <c:pt idx="110">
                  <c:v>76.635999999999996</c:v>
                </c:pt>
                <c:pt idx="111">
                  <c:v>69.326999999999998</c:v>
                </c:pt>
                <c:pt idx="112">
                  <c:v>60.344999999999999</c:v>
                </c:pt>
                <c:pt idx="113">
                  <c:v>55.8</c:v>
                </c:pt>
                <c:pt idx="114">
                  <c:v>53.4</c:v>
                </c:pt>
                <c:pt idx="115">
                  <c:v>53.145000000000003</c:v>
                </c:pt>
                <c:pt idx="116">
                  <c:v>52.182000000000002</c:v>
                </c:pt>
                <c:pt idx="117">
                  <c:v>51.073</c:v>
                </c:pt>
                <c:pt idx="118">
                  <c:v>51.817999999999998</c:v>
                </c:pt>
                <c:pt idx="119">
                  <c:v>50.890999999999998</c:v>
                </c:pt>
                <c:pt idx="120">
                  <c:v>51.145000000000003</c:v>
                </c:pt>
                <c:pt idx="121">
                  <c:v>50.835999999999999</c:v>
                </c:pt>
                <c:pt idx="122">
                  <c:v>49.872999999999998</c:v>
                </c:pt>
                <c:pt idx="123">
                  <c:v>50.290999999999997</c:v>
                </c:pt>
                <c:pt idx="124">
                  <c:v>51.273000000000003</c:v>
                </c:pt>
                <c:pt idx="125">
                  <c:v>53.218000000000004</c:v>
                </c:pt>
                <c:pt idx="126">
                  <c:v>54.636000000000003</c:v>
                </c:pt>
                <c:pt idx="127">
                  <c:v>57.164000000000001</c:v>
                </c:pt>
                <c:pt idx="128">
                  <c:v>59.872999999999998</c:v>
                </c:pt>
                <c:pt idx="129">
                  <c:v>62.835999999999999</c:v>
                </c:pt>
                <c:pt idx="130">
                  <c:v>64.563999999999993</c:v>
                </c:pt>
                <c:pt idx="131">
                  <c:v>69.308999999999997</c:v>
                </c:pt>
                <c:pt idx="132">
                  <c:v>66.344999999999999</c:v>
                </c:pt>
                <c:pt idx="133">
                  <c:v>64.400000000000006</c:v>
                </c:pt>
                <c:pt idx="134">
                  <c:v>60.691000000000003</c:v>
                </c:pt>
                <c:pt idx="135">
                  <c:v>56.255000000000003</c:v>
                </c:pt>
                <c:pt idx="136">
                  <c:v>53.308999999999997</c:v>
                </c:pt>
                <c:pt idx="137">
                  <c:v>51.036000000000001</c:v>
                </c:pt>
                <c:pt idx="138">
                  <c:v>49.673000000000002</c:v>
                </c:pt>
                <c:pt idx="139">
                  <c:v>49.4</c:v>
                </c:pt>
                <c:pt idx="140">
                  <c:v>49.908999999999999</c:v>
                </c:pt>
                <c:pt idx="141">
                  <c:v>48.436</c:v>
                </c:pt>
                <c:pt idx="142">
                  <c:v>49.381999999999998</c:v>
                </c:pt>
                <c:pt idx="143">
                  <c:v>48.545000000000002</c:v>
                </c:pt>
                <c:pt idx="144">
                  <c:v>48.764000000000003</c:v>
                </c:pt>
                <c:pt idx="145">
                  <c:v>47.872999999999998</c:v>
                </c:pt>
                <c:pt idx="146">
                  <c:v>47.817999999999998</c:v>
                </c:pt>
                <c:pt idx="147">
                  <c:v>47.127000000000002</c:v>
                </c:pt>
                <c:pt idx="148">
                  <c:v>47.091000000000001</c:v>
                </c:pt>
                <c:pt idx="149">
                  <c:v>46.890999999999998</c:v>
                </c:pt>
                <c:pt idx="150">
                  <c:v>47.472999999999999</c:v>
                </c:pt>
                <c:pt idx="151">
                  <c:v>46.927</c:v>
                </c:pt>
                <c:pt idx="152">
                  <c:v>46</c:v>
                </c:pt>
                <c:pt idx="153">
                  <c:v>47.636000000000003</c:v>
                </c:pt>
                <c:pt idx="154">
                  <c:v>46.709000000000003</c:v>
                </c:pt>
                <c:pt idx="155">
                  <c:v>47.055</c:v>
                </c:pt>
                <c:pt idx="156">
                  <c:v>48.908999999999999</c:v>
                </c:pt>
                <c:pt idx="157">
                  <c:v>48.073</c:v>
                </c:pt>
                <c:pt idx="158">
                  <c:v>47.691000000000003</c:v>
                </c:pt>
                <c:pt idx="159">
                  <c:v>47.235999999999997</c:v>
                </c:pt>
                <c:pt idx="160">
                  <c:v>46.655000000000001</c:v>
                </c:pt>
                <c:pt idx="161">
                  <c:v>46.436</c:v>
                </c:pt>
                <c:pt idx="162">
                  <c:v>45.981999999999999</c:v>
                </c:pt>
                <c:pt idx="163">
                  <c:v>46.927</c:v>
                </c:pt>
                <c:pt idx="164">
                  <c:v>46.036000000000001</c:v>
                </c:pt>
                <c:pt idx="165">
                  <c:v>46.363999999999997</c:v>
                </c:pt>
                <c:pt idx="166">
                  <c:v>46.908999999999999</c:v>
                </c:pt>
                <c:pt idx="167">
                  <c:v>47.218000000000004</c:v>
                </c:pt>
                <c:pt idx="168">
                  <c:v>47.273000000000003</c:v>
                </c:pt>
                <c:pt idx="169">
                  <c:v>46.726999999999997</c:v>
                </c:pt>
                <c:pt idx="170">
                  <c:v>45.963999999999999</c:v>
                </c:pt>
                <c:pt idx="171">
                  <c:v>46.145000000000003</c:v>
                </c:pt>
                <c:pt idx="172">
                  <c:v>45.709000000000003</c:v>
                </c:pt>
                <c:pt idx="173">
                  <c:v>47.308999999999997</c:v>
                </c:pt>
                <c:pt idx="174">
                  <c:v>45.8</c:v>
                </c:pt>
                <c:pt idx="175">
                  <c:v>46.344999999999999</c:v>
                </c:pt>
                <c:pt idx="176">
                  <c:v>45.472999999999999</c:v>
                </c:pt>
                <c:pt idx="177">
                  <c:v>47.235999999999997</c:v>
                </c:pt>
                <c:pt idx="178">
                  <c:v>45.981999999999999</c:v>
                </c:pt>
                <c:pt idx="179">
                  <c:v>46.6</c:v>
                </c:pt>
                <c:pt idx="180">
                  <c:v>46.091000000000001</c:v>
                </c:pt>
                <c:pt idx="181">
                  <c:v>46.255000000000003</c:v>
                </c:pt>
                <c:pt idx="182">
                  <c:v>46.890999999999998</c:v>
                </c:pt>
                <c:pt idx="183">
                  <c:v>46.781999999999996</c:v>
                </c:pt>
                <c:pt idx="184">
                  <c:v>45.636000000000003</c:v>
                </c:pt>
                <c:pt idx="185">
                  <c:v>45.472999999999999</c:v>
                </c:pt>
                <c:pt idx="186">
                  <c:v>45.963999999999999</c:v>
                </c:pt>
                <c:pt idx="187">
                  <c:v>45.709000000000003</c:v>
                </c:pt>
                <c:pt idx="188">
                  <c:v>45.564</c:v>
                </c:pt>
                <c:pt idx="189">
                  <c:v>44.691000000000003</c:v>
                </c:pt>
                <c:pt idx="190">
                  <c:v>43.709000000000003</c:v>
                </c:pt>
                <c:pt idx="191">
                  <c:v>45.709000000000003</c:v>
                </c:pt>
                <c:pt idx="192">
                  <c:v>44.691000000000003</c:v>
                </c:pt>
                <c:pt idx="193">
                  <c:v>45</c:v>
                </c:pt>
                <c:pt idx="194">
                  <c:v>44.109000000000002</c:v>
                </c:pt>
                <c:pt idx="195">
                  <c:v>44.472999999999999</c:v>
                </c:pt>
                <c:pt idx="196">
                  <c:v>44.691000000000003</c:v>
                </c:pt>
                <c:pt idx="197">
                  <c:v>44.781999999999996</c:v>
                </c:pt>
                <c:pt idx="198">
                  <c:v>43.6</c:v>
                </c:pt>
                <c:pt idx="199">
                  <c:v>45.636000000000003</c:v>
                </c:pt>
                <c:pt idx="200">
                  <c:v>44.308999999999997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60.822927890672709</c:v>
                </c:pt>
                <c:pt idx="22">
                  <c:v>60.749081188186793</c:v>
                </c:pt>
                <c:pt idx="23">
                  <c:v>60.675315894341558</c:v>
                </c:pt>
                <c:pt idx="24">
                  <c:v>60.601638292757187</c:v>
                </c:pt>
                <c:pt idx="25">
                  <c:v>60.528055116429528</c:v>
                </c:pt>
                <c:pt idx="26">
                  <c:v>60.454573575067364</c:v>
                </c:pt>
                <c:pt idx="27">
                  <c:v>60.381201383601784</c:v>
                </c:pt>
                <c:pt idx="28">
                  <c:v>60.307946792902158</c:v>
                </c:pt>
                <c:pt idx="29">
                  <c:v>60.234818628402223</c:v>
                </c:pt>
                <c:pt idx="30">
                  <c:v>60.161826364315523</c:v>
                </c:pt>
                <c:pt idx="31">
                  <c:v>60.088980356449497</c:v>
                </c:pt>
                <c:pt idx="32">
                  <c:v>60.016292738145324</c:v>
                </c:pt>
                <c:pt idx="33">
                  <c:v>59.943780890104755</c:v>
                </c:pt>
                <c:pt idx="34">
                  <c:v>59.871480155337508</c:v>
                </c:pt>
                <c:pt idx="35">
                  <c:v>59.799487215131677</c:v>
                </c:pt>
                <c:pt idx="36">
                  <c:v>59.728097110907441</c:v>
                </c:pt>
                <c:pt idx="37">
                  <c:v>59.658202796480438</c:v>
                </c:pt>
                <c:pt idx="38">
                  <c:v>59.592367262767141</c:v>
                </c:pt>
                <c:pt idx="39">
                  <c:v>59.537460605706649</c:v>
                </c:pt>
                <c:pt idx="40">
                  <c:v>59.510574623788109</c:v>
                </c:pt>
                <c:pt idx="41">
                  <c:v>59.551028676582931</c:v>
                </c:pt>
                <c:pt idx="42">
                  <c:v>59.742172816644455</c:v>
                </c:pt>
                <c:pt idx="43">
                  <c:v>60.246130849776272</c:v>
                </c:pt>
                <c:pt idx="44">
                  <c:v>61.3505787080978</c:v>
                </c:pt>
                <c:pt idx="45">
                  <c:v>63.517176123859009</c:v>
                </c:pt>
                <c:pt idx="46">
                  <c:v>67.406668333479118</c:v>
                </c:pt>
                <c:pt idx="47">
                  <c:v>73.841362369158645</c:v>
                </c:pt>
                <c:pt idx="48">
                  <c:v>83.663329790045182</c:v>
                </c:pt>
                <c:pt idx="49">
                  <c:v>97.47025443456323</c:v>
                </c:pt>
                <c:pt idx="50">
                  <c:v>115.26612958197485</c:v>
                </c:pt>
                <c:pt idx="51">
                  <c:v>136.13632916327998</c:v>
                </c:pt>
                <c:pt idx="52">
                  <c:v>158.10748517569127</c:v>
                </c:pt>
                <c:pt idx="53">
                  <c:v>178.33576773049015</c:v>
                </c:pt>
                <c:pt idx="54">
                  <c:v>193.66087336475383</c:v>
                </c:pt>
                <c:pt idx="55">
                  <c:v>201.39865163862018</c:v>
                </c:pt>
                <c:pt idx="56">
                  <c:v>200.10440873083905</c:v>
                </c:pt>
                <c:pt idx="57">
                  <c:v>190.00955265584008</c:v>
                </c:pt>
                <c:pt idx="58">
                  <c:v>172.95061048132374</c:v>
                </c:pt>
                <c:pt idx="59">
                  <c:v>151.820564971013</c:v>
                </c:pt>
                <c:pt idx="60">
                  <c:v>129.76771012396142</c:v>
                </c:pt>
                <c:pt idx="61">
                  <c:v>109.4468739261599</c:v>
                </c:pt>
                <c:pt idx="62">
                  <c:v>92.564197870962047</c:v>
                </c:pt>
                <c:pt idx="63">
                  <c:v>79.804346088646938</c:v>
                </c:pt>
                <c:pt idx="64">
                  <c:v>71.079918510497237</c:v>
                </c:pt>
                <c:pt idx="65">
                  <c:v>65.96203516363569</c:v>
                </c:pt>
                <c:pt idx="66">
                  <c:v>64.13899351983855</c:v>
                </c:pt>
                <c:pt idx="67">
                  <c:v>65.75631028283108</c:v>
                </c:pt>
                <c:pt idx="68">
                  <c:v>71.476951368722993</c:v>
                </c:pt>
                <c:pt idx="69">
                  <c:v>82.105722548561516</c:v>
                </c:pt>
                <c:pt idx="70">
                  <c:v>97.764479484197565</c:v>
                </c:pt>
                <c:pt idx="71">
                  <c:v>116.94277963124169</c:v>
                </c:pt>
                <c:pt idx="72">
                  <c:v>136.0933273016843</c:v>
                </c:pt>
                <c:pt idx="73">
                  <c:v>150.38833454639229</c:v>
                </c:pt>
                <c:pt idx="74">
                  <c:v>155.57937894579032</c:v>
                </c:pt>
                <c:pt idx="75">
                  <c:v>149.99475670485435</c:v>
                </c:pt>
                <c:pt idx="76">
                  <c:v>135.38485486094021</c:v>
                </c:pt>
                <c:pt idx="77">
                  <c:v>116.02667657711888</c:v>
                </c:pt>
                <c:pt idx="78">
                  <c:v>96.701661482665529</c:v>
                </c:pt>
                <c:pt idx="79">
                  <c:v>80.836645981497725</c:v>
                </c:pt>
                <c:pt idx="80">
                  <c:v>69.750005300335843</c:v>
                </c:pt>
                <c:pt idx="81">
                  <c:v>63.035749968297154</c:v>
                </c:pt>
                <c:pt idx="82">
                  <c:v>59.467448474598577</c:v>
                </c:pt>
                <c:pt idx="83">
                  <c:v>57.779657958342966</c:v>
                </c:pt>
                <c:pt idx="84">
                  <c:v>57.049170208321868</c:v>
                </c:pt>
                <c:pt idx="85">
                  <c:v>56.738813314517209</c:v>
                </c:pt>
                <c:pt idx="86">
                  <c:v>56.587860787644964</c:v>
                </c:pt>
                <c:pt idx="87">
                  <c:v>56.488336854840142</c:v>
                </c:pt>
                <c:pt idx="88">
                  <c:v>56.401542817984158</c:v>
                </c:pt>
                <c:pt idx="89">
                  <c:v>56.315331597884388</c:v>
                </c:pt>
                <c:pt idx="90">
                  <c:v>56.226346581781243</c:v>
                </c:pt>
                <c:pt idx="91">
                  <c:v>56.133945910951496</c:v>
                </c:pt>
                <c:pt idx="92">
                  <c:v>56.038838095059646</c:v>
                </c:pt>
                <c:pt idx="93">
                  <c:v>55.944045088478028</c:v>
                </c:pt>
                <c:pt idx="94">
                  <c:v>55.858489295522006</c:v>
                </c:pt>
                <c:pt idx="95">
                  <c:v>55.8052007720514</c:v>
                </c:pt>
                <c:pt idx="96">
                  <c:v>55.836919482538406</c:v>
                </c:pt>
                <c:pt idx="97">
                  <c:v>56.06027740005716</c:v>
                </c:pt>
                <c:pt idx="98">
                  <c:v>56.663351069547943</c:v>
                </c:pt>
                <c:pt idx="99">
                  <c:v>57.929284854147362</c:v>
                </c:pt>
                <c:pt idx="100">
                  <c:v>60.205995501640999</c:v>
                </c:pt>
                <c:pt idx="101">
                  <c:v>63.80232238543087</c:v>
                </c:pt>
                <c:pt idx="102">
                  <c:v>68.810236666787191</c:v>
                </c:pt>
                <c:pt idx="103">
                  <c:v>74.91122948919957</c:v>
                </c:pt>
                <c:pt idx="104">
                  <c:v>81.281059266197559</c:v>
                </c:pt>
                <c:pt idx="105">
                  <c:v>86.705842000066241</c:v>
                </c:pt>
                <c:pt idx="106">
                  <c:v>89.930597115786327</c:v>
                </c:pt>
                <c:pt idx="107">
                  <c:v>90.115187043272641</c:v>
                </c:pt>
                <c:pt idx="108">
                  <c:v>87.173503195841704</c:v>
                </c:pt>
                <c:pt idx="109">
                  <c:v>81.809535091453895</c:v>
                </c:pt>
                <c:pt idx="110">
                  <c:v>75.229813526192785</c:v>
                </c:pt>
                <c:pt idx="111">
                  <c:v>68.692150314412956</c:v>
                </c:pt>
                <c:pt idx="112">
                  <c:v>63.119794224285364</c:v>
                </c:pt>
                <c:pt idx="113">
                  <c:v>58.934302708166847</c:v>
                </c:pt>
                <c:pt idx="114">
                  <c:v>56.114572911485197</c:v>
                </c:pt>
                <c:pt idx="115">
                  <c:v>54.380611607954172</c:v>
                </c:pt>
                <c:pt idx="116">
                  <c:v>53.381603595751109</c:v>
                </c:pt>
                <c:pt idx="117">
                  <c:v>52.816680005406305</c:v>
                </c:pt>
                <c:pt idx="118">
                  <c:v>52.478589066666501</c:v>
                </c:pt>
                <c:pt idx="119">
                  <c:v>52.246841160735691</c:v>
                </c:pt>
                <c:pt idx="120">
                  <c:v>52.062655468727023</c:v>
                </c:pt>
                <c:pt idx="121">
                  <c:v>51.907825798482996</c:v>
                </c:pt>
                <c:pt idx="122">
                  <c:v>51.798334174300905</c:v>
                </c:pt>
                <c:pt idx="123">
                  <c:v>51.796121696950614</c:v>
                </c:pt>
                <c:pt idx="124">
                  <c:v>52.034031797974627</c:v>
                </c:pt>
                <c:pt idx="125">
                  <c:v>52.732275113314309</c:v>
                </c:pt>
                <c:pt idx="126">
                  <c:v>54.163640036212058</c:v>
                </c:pt>
                <c:pt idx="127">
                  <c:v>56.525488105356942</c:v>
                </c:pt>
                <c:pt idx="128">
                  <c:v>59.733866907039797</c:v>
                </c:pt>
                <c:pt idx="129">
                  <c:v>63.259090089634583</c:v>
                </c:pt>
                <c:pt idx="130">
                  <c:v>66.179627650070998</c:v>
                </c:pt>
                <c:pt idx="131">
                  <c:v>67.530303546693318</c:v>
                </c:pt>
                <c:pt idx="132">
                  <c:v>66.78475098709761</c:v>
                </c:pt>
                <c:pt idx="133">
                  <c:v>64.148251192914699</c:v>
                </c:pt>
                <c:pt idx="134">
                  <c:v>60.441500790695706</c:v>
                </c:pt>
                <c:pt idx="135">
                  <c:v>56.6639167640502</c:v>
                </c:pt>
                <c:pt idx="136">
                  <c:v>53.549551813129817</c:v>
                </c:pt>
                <c:pt idx="137">
                  <c:v>51.375192048040461</c:v>
                </c:pt>
                <c:pt idx="138">
                  <c:v>50.045180616294175</c:v>
                </c:pt>
                <c:pt idx="139">
                  <c:v>49.299191451792495</c:v>
                </c:pt>
                <c:pt idx="140">
                  <c:v>48.883514250111034</c:v>
                </c:pt>
                <c:pt idx="141">
                  <c:v>48.624794939378347</c:v>
                </c:pt>
                <c:pt idx="142">
                  <c:v>48.429688735462925</c:v>
                </c:pt>
                <c:pt idx="143">
                  <c:v>48.256799593539192</c:v>
                </c:pt>
                <c:pt idx="144">
                  <c:v>48.090671196088699</c:v>
                </c:pt>
                <c:pt idx="145">
                  <c:v>47.926381196285604</c:v>
                </c:pt>
                <c:pt idx="146">
                  <c:v>47.762580149147553</c:v>
                </c:pt>
                <c:pt idx="147">
                  <c:v>47.598946160384983</c:v>
                </c:pt>
                <c:pt idx="148">
                  <c:v>47.435410288440394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60.822927890672709</c:v>
                </c:pt>
                <c:pt idx="22">
                  <c:v>60.749081188186764</c:v>
                </c:pt>
                <c:pt idx="23">
                  <c:v>60.675315894341288</c:v>
                </c:pt>
                <c:pt idx="24">
                  <c:v>60.601638292755091</c:v>
                </c:pt>
                <c:pt idx="25">
                  <c:v>60.528055116414038</c:v>
                </c:pt>
                <c:pt idx="26">
                  <c:v>60.454573574960222</c:v>
                </c:pt>
                <c:pt idx="27">
                  <c:v>60.381201382907037</c:v>
                </c:pt>
                <c:pt idx="28">
                  <c:v>60.30794678867975</c:v>
                </c:pt>
                <c:pt idx="29">
                  <c:v>60.234818604349336</c:v>
                </c:pt>
                <c:pt idx="30">
                  <c:v>60.161826235890452</c:v>
                </c:pt>
                <c:pt idx="31">
                  <c:v>60.088979713750078</c:v>
                </c:pt>
                <c:pt idx="32">
                  <c:v>60.01628972346326</c:v>
                </c:pt>
                <c:pt idx="33">
                  <c:v>59.943767635992124</c:v>
                </c:pt>
                <c:pt idx="34">
                  <c:v>59.871425537396433</c:v>
                </c:pt>
                <c:pt idx="35">
                  <c:v>59.799276257364184</c:v>
                </c:pt>
                <c:pt idx="36">
                  <c:v>59.727333396039548</c:v>
                </c:pt>
                <c:pt idx="37">
                  <c:v>59.655611348481166</c:v>
                </c:pt>
                <c:pt idx="38">
                  <c:v>59.58412532596423</c:v>
                </c:pt>
                <c:pt idx="39">
                  <c:v>59.512891373204219</c:v>
                </c:pt>
                <c:pt idx="40">
                  <c:v>59.441926380426764</c:v>
                </c:pt>
                <c:pt idx="41">
                  <c:v>59.371248089035198</c:v>
                </c:pt>
                <c:pt idx="42">
                  <c:v>59.30087508943334</c:v>
                </c:pt>
                <c:pt idx="43">
                  <c:v>59.230826809345722</c:v>
                </c:pt>
                <c:pt idx="44">
                  <c:v>59.161123490738241</c:v>
                </c:pt>
                <c:pt idx="45">
                  <c:v>59.091786153179619</c:v>
                </c:pt>
                <c:pt idx="46">
                  <c:v>59.022836541198814</c:v>
                </c:pt>
                <c:pt idx="47">
                  <c:v>58.954297052884407</c:v>
                </c:pt>
                <c:pt idx="48">
                  <c:v>58.886190646644231</c:v>
                </c:pt>
                <c:pt idx="49">
                  <c:v>58.818540722698309</c:v>
                </c:pt>
                <c:pt idx="50">
                  <c:v>58.751370975523074</c:v>
                </c:pt>
                <c:pt idx="51">
                  <c:v>58.684705213107122</c:v>
                </c:pt>
                <c:pt idx="52">
                  <c:v>58.618567138530402</c:v>
                </c:pt>
                <c:pt idx="53">
                  <c:v>58.552980089055495</c:v>
                </c:pt>
                <c:pt idx="54">
                  <c:v>58.487966727640121</c:v>
                </c:pt>
                <c:pt idx="55">
                  <c:v>58.423548681570807</c:v>
                </c:pt>
                <c:pt idx="56">
                  <c:v>58.359746122809689</c:v>
                </c:pt>
                <c:pt idx="57">
                  <c:v>58.296577284677674</c:v>
                </c:pt>
                <c:pt idx="58">
                  <c:v>58.234057909714409</c:v>
                </c:pt>
                <c:pt idx="59">
                  <c:v>58.172200624010777</c:v>
                </c:pt>
                <c:pt idx="60">
                  <c:v>58.111014234066559</c:v>
                </c:pt>
                <c:pt idx="61">
                  <c:v>58.0505029433495</c:v>
                </c:pt>
                <c:pt idx="62">
                  <c:v>57.990665487298493</c:v>
                </c:pt>
                <c:pt idx="63">
                  <c:v>57.931494187596236</c:v>
                </c:pt>
                <c:pt idx="64">
                  <c:v>57.872973929209799</c:v>
                </c:pt>
                <c:pt idx="65">
                  <c:v>57.815081067025218</c:v>
                </c:pt>
                <c:pt idx="66">
                  <c:v>57.757782272933611</c:v>
                </c:pt>
                <c:pt idx="67">
                  <c:v>57.701033338978334</c:v>
                </c:pt>
                <c:pt idx="68">
                  <c:v>57.644777957630716</c:v>
                </c:pt>
                <c:pt idx="69">
                  <c:v>57.58894650634398</c:v>
                </c:pt>
                <c:pt idx="70">
                  <c:v>57.533454870100805</c:v>
                </c:pt>
                <c:pt idx="71">
                  <c:v>57.478203342482551</c:v>
                </c:pt>
                <c:pt idx="72">
                  <c:v>57.423075652517383</c:v>
                </c:pt>
                <c:pt idx="73">
                  <c:v>57.367938170770451</c:v>
                </c:pt>
                <c:pt idx="74">
                  <c:v>57.312639353273326</c:v>
                </c:pt>
                <c:pt idx="75">
                  <c:v>57.257009485312011</c:v>
                </c:pt>
                <c:pt idx="76">
                  <c:v>57.200860788092683</c:v>
                </c:pt>
                <c:pt idx="77">
                  <c:v>57.143987949155623</c:v>
                </c:pt>
                <c:pt idx="78">
                  <c:v>57.0861691314254</c:v>
                </c:pt>
                <c:pt idx="79">
                  <c:v>57.027167505423527</c:v>
                </c:pt>
                <c:pt idx="80">
                  <c:v>56.966733334102337</c:v>
                </c:pt>
                <c:pt idx="81">
                  <c:v>56.904606619998837</c:v>
                </c:pt>
                <c:pt idx="82">
                  <c:v>56.840520300382437</c:v>
                </c:pt>
                <c:pt idx="83">
                  <c:v>56.774203948697064</c:v>
                </c:pt>
                <c:pt idx="84">
                  <c:v>56.705387911295745</c:v>
                </c:pt>
                <c:pt idx="85">
                  <c:v>56.63380777911361</c:v>
                </c:pt>
                <c:pt idx="86">
                  <c:v>56.559209066751251</c:v>
                </c:pt>
                <c:pt idx="87">
                  <c:v>56.481351948835226</c:v>
                </c:pt>
                <c:pt idx="88">
                  <c:v>56.400015887797402</c:v>
                </c:pt>
                <c:pt idx="89">
                  <c:v>56.315003980328342</c:v>
                </c:pt>
                <c:pt idx="90">
                  <c:v>56.226146853049649</c:v>
                </c:pt>
                <c:pt idx="91">
                  <c:v>56.13330595191249</c:v>
                </c:pt>
                <c:pt idx="92">
                  <c:v>56.036376093991983</c:v>
                </c:pt>
                <c:pt idx="93">
                  <c:v>55.935287183250651</c:v>
                </c:pt>
                <c:pt idx="94">
                  <c:v>55.830005031167701</c:v>
                </c:pt>
                <c:pt idx="95">
                  <c:v>55.720531265920656</c:v>
                </c:pt>
                <c:pt idx="96">
                  <c:v>55.606902356801953</c:v>
                </c:pt>
                <c:pt idx="97">
                  <c:v>55.489187820547549</c:v>
                </c:pt>
                <c:pt idx="98">
                  <c:v>55.367487710437373</c:v>
                </c:pt>
                <c:pt idx="99">
                  <c:v>55.241929515263436</c:v>
                </c:pt>
                <c:pt idx="100">
                  <c:v>55.112664612268233</c:v>
                </c:pt>
                <c:pt idx="101">
                  <c:v>54.979864425560827</c:v>
                </c:pt>
                <c:pt idx="102">
                  <c:v>54.843716439797525</c:v>
                </c:pt>
                <c:pt idx="103">
                  <c:v>54.704420209248326</c:v>
                </c:pt>
                <c:pt idx="104">
                  <c:v>54.562183486425688</c:v>
                </c:pt>
                <c:pt idx="105">
                  <c:v>54.417218574153424</c:v>
                </c:pt>
                <c:pt idx="106">
                  <c:v>54.269738982256449</c:v>
                </c:pt>
                <c:pt idx="107">
                  <c:v>54.11995644676324</c:v>
                </c:pt>
                <c:pt idx="108">
                  <c:v>53.968078347152215</c:v>
                </c:pt>
                <c:pt idx="109">
                  <c:v>53.814305536903731</c:v>
                </c:pt>
                <c:pt idx="110">
                  <c:v>53.65883058521932</c:v>
                </c:pt>
                <c:pt idx="111">
                  <c:v>53.501836413657401</c:v>
                </c:pt>
                <c:pt idx="112">
                  <c:v>53.343495300714594</c:v>
                </c:pt>
                <c:pt idx="113">
                  <c:v>53.183968219913524</c:v>
                </c:pt>
                <c:pt idx="114">
                  <c:v>53.02340447242554</c:v>
                </c:pt>
                <c:pt idx="115">
                  <c:v>52.861941573238049</c:v>
                </c:pt>
                <c:pt idx="116">
                  <c:v>52.699705349900242</c:v>
                </c:pt>
                <c:pt idx="117">
                  <c:v>52.536810214473235</c:v>
                </c:pt>
                <c:pt idx="118">
                  <c:v>52.373359572029152</c:v>
                </c:pt>
                <c:pt idx="119">
                  <c:v>52.209446332495318</c:v>
                </c:pt>
                <c:pt idx="120">
                  <c:v>52.045153496496219</c:v>
                </c:pt>
                <c:pt idx="121">
                  <c:v>51.880554789843615</c:v>
                </c:pt>
                <c:pt idx="122">
                  <c:v>51.715715325262167</c:v>
                </c:pt>
                <c:pt idx="123">
                  <c:v>51.550692273672034</c:v>
                </c:pt>
                <c:pt idx="124">
                  <c:v>51.385535530784274</c:v>
                </c:pt>
                <c:pt idx="125">
                  <c:v>51.220288367844418</c:v>
                </c:pt>
                <c:pt idx="126">
                  <c:v>51.054988058059863</c:v>
                </c:pt>
                <c:pt idx="127">
                  <c:v>50.889666472567122</c:v>
                </c:pt>
                <c:pt idx="128">
                  <c:v>50.724350641749325</c:v>
                </c:pt>
                <c:pt idx="129">
                  <c:v>50.559063279330886</c:v>
                </c:pt>
                <c:pt idx="130">
                  <c:v>50.39382326798615</c:v>
                </c:pt>
                <c:pt idx="131">
                  <c:v>50.228646106238131</c:v>
                </c:pt>
                <c:pt idx="132">
                  <c:v>50.063544317228668</c:v>
                </c:pt>
                <c:pt idx="133">
                  <c:v>49.89852782054674</c:v>
                </c:pt>
                <c:pt idx="134">
                  <c:v>49.733604268739832</c:v>
                </c:pt>
                <c:pt idx="135">
                  <c:v>49.568779350434319</c:v>
                </c:pt>
                <c:pt idx="136">
                  <c:v>49.404057062179604</c:v>
                </c:pt>
                <c:pt idx="137">
                  <c:v>49.239439951231155</c:v>
                </c:pt>
                <c:pt idx="138">
                  <c:v>49.074929331518433</c:v>
                </c:pt>
                <c:pt idx="139">
                  <c:v>48.910525475021252</c:v>
                </c:pt>
                <c:pt idx="140">
                  <c:v>48.74622778071631</c:v>
                </c:pt>
                <c:pt idx="141">
                  <c:v>48.582034923165764</c:v>
                </c:pt>
                <c:pt idx="142">
                  <c:v>48.417944982709734</c:v>
                </c:pt>
                <c:pt idx="143">
                  <c:v>48.253955559103382</c:v>
                </c:pt>
                <c:pt idx="144">
                  <c:v>48.0900638703108</c:v>
                </c:pt>
                <c:pt idx="145">
                  <c:v>47.926266838037691</c:v>
                </c:pt>
                <c:pt idx="146">
                  <c:v>47.762561161455309</c:v>
                </c:pt>
                <c:pt idx="147">
                  <c:v>47.598943380442641</c:v>
                </c:pt>
                <c:pt idx="148">
                  <c:v>47.435409929552918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424760"/>
        <c:axId val="296425152"/>
      </c:scatterChart>
      <c:valAx>
        <c:axId val="296424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425152"/>
        <c:crosses val="autoZero"/>
        <c:crossBetween val="midCat"/>
      </c:valAx>
      <c:valAx>
        <c:axId val="296425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424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60.963999999999999</c:v>
                </c:pt>
                <c:pt idx="1">
                  <c:v>60.908999999999999</c:v>
                </c:pt>
                <c:pt idx="2">
                  <c:v>61</c:v>
                </c:pt>
                <c:pt idx="3">
                  <c:v>59.945</c:v>
                </c:pt>
                <c:pt idx="4">
                  <c:v>59.764000000000003</c:v>
                </c:pt>
                <c:pt idx="5">
                  <c:v>59.927</c:v>
                </c:pt>
                <c:pt idx="6">
                  <c:v>58.618000000000002</c:v>
                </c:pt>
                <c:pt idx="7">
                  <c:v>57.945</c:v>
                </c:pt>
                <c:pt idx="8">
                  <c:v>59.145000000000003</c:v>
                </c:pt>
                <c:pt idx="9">
                  <c:v>59.182000000000002</c:v>
                </c:pt>
                <c:pt idx="10">
                  <c:v>58.927</c:v>
                </c:pt>
                <c:pt idx="11">
                  <c:v>57.835999999999999</c:v>
                </c:pt>
                <c:pt idx="12">
                  <c:v>59.527000000000001</c:v>
                </c:pt>
                <c:pt idx="13">
                  <c:v>58.436</c:v>
                </c:pt>
                <c:pt idx="14">
                  <c:v>57.817999999999998</c:v>
                </c:pt>
                <c:pt idx="15">
                  <c:v>58.326999999999998</c:v>
                </c:pt>
                <c:pt idx="16">
                  <c:v>56.036000000000001</c:v>
                </c:pt>
                <c:pt idx="17">
                  <c:v>58.709000000000003</c:v>
                </c:pt>
                <c:pt idx="18">
                  <c:v>58.890999999999998</c:v>
                </c:pt>
                <c:pt idx="19">
                  <c:v>59.472999999999999</c:v>
                </c:pt>
                <c:pt idx="20">
                  <c:v>58.726999999999997</c:v>
                </c:pt>
                <c:pt idx="21">
                  <c:v>58.073</c:v>
                </c:pt>
                <c:pt idx="22">
                  <c:v>59.308999999999997</c:v>
                </c:pt>
                <c:pt idx="23">
                  <c:v>58.509</c:v>
                </c:pt>
                <c:pt idx="24">
                  <c:v>58.636000000000003</c:v>
                </c:pt>
                <c:pt idx="25">
                  <c:v>58.363999999999997</c:v>
                </c:pt>
                <c:pt idx="26">
                  <c:v>57.726999999999997</c:v>
                </c:pt>
                <c:pt idx="27">
                  <c:v>58.036000000000001</c:v>
                </c:pt>
                <c:pt idx="28">
                  <c:v>59.2</c:v>
                </c:pt>
                <c:pt idx="29">
                  <c:v>58.927</c:v>
                </c:pt>
                <c:pt idx="30">
                  <c:v>59.764000000000003</c:v>
                </c:pt>
                <c:pt idx="31">
                  <c:v>61.091000000000001</c:v>
                </c:pt>
                <c:pt idx="32">
                  <c:v>60.927</c:v>
                </c:pt>
                <c:pt idx="33">
                  <c:v>61.127000000000002</c:v>
                </c:pt>
                <c:pt idx="34">
                  <c:v>62.182000000000002</c:v>
                </c:pt>
                <c:pt idx="35">
                  <c:v>62.927</c:v>
                </c:pt>
                <c:pt idx="36">
                  <c:v>63.235999999999997</c:v>
                </c:pt>
                <c:pt idx="37">
                  <c:v>64.8</c:v>
                </c:pt>
                <c:pt idx="38">
                  <c:v>64.491</c:v>
                </c:pt>
                <c:pt idx="39">
                  <c:v>64.873000000000005</c:v>
                </c:pt>
                <c:pt idx="40">
                  <c:v>65.781999999999996</c:v>
                </c:pt>
                <c:pt idx="41">
                  <c:v>66.545000000000002</c:v>
                </c:pt>
                <c:pt idx="42">
                  <c:v>67.2</c:v>
                </c:pt>
                <c:pt idx="43">
                  <c:v>68.509</c:v>
                </c:pt>
                <c:pt idx="44">
                  <c:v>71.817999999999998</c:v>
                </c:pt>
                <c:pt idx="45">
                  <c:v>75.436000000000007</c:v>
                </c:pt>
                <c:pt idx="46">
                  <c:v>79.563999999999993</c:v>
                </c:pt>
                <c:pt idx="47">
                  <c:v>85.835999999999999</c:v>
                </c:pt>
                <c:pt idx="48">
                  <c:v>96.472999999999999</c:v>
                </c:pt>
                <c:pt idx="49">
                  <c:v>108.327</c:v>
                </c:pt>
                <c:pt idx="50">
                  <c:v>123.58199999999999</c:v>
                </c:pt>
                <c:pt idx="51">
                  <c:v>142.16399999999999</c:v>
                </c:pt>
                <c:pt idx="52">
                  <c:v>156.41800000000001</c:v>
                </c:pt>
                <c:pt idx="53">
                  <c:v>173.41800000000001</c:v>
                </c:pt>
                <c:pt idx="54">
                  <c:v>184.745</c:v>
                </c:pt>
                <c:pt idx="55">
                  <c:v>194.036</c:v>
                </c:pt>
                <c:pt idx="56">
                  <c:v>199.49100000000001</c:v>
                </c:pt>
                <c:pt idx="57">
                  <c:v>200.18199999999999</c:v>
                </c:pt>
                <c:pt idx="58">
                  <c:v>197.655</c:v>
                </c:pt>
                <c:pt idx="59">
                  <c:v>183.018</c:v>
                </c:pt>
                <c:pt idx="60">
                  <c:v>146.05500000000001</c:v>
                </c:pt>
                <c:pt idx="61">
                  <c:v>85.981999999999999</c:v>
                </c:pt>
                <c:pt idx="62">
                  <c:v>66.835999999999999</c:v>
                </c:pt>
                <c:pt idx="63">
                  <c:v>67.290999999999997</c:v>
                </c:pt>
                <c:pt idx="64">
                  <c:v>67.308999999999997</c:v>
                </c:pt>
                <c:pt idx="65">
                  <c:v>67.527000000000001</c:v>
                </c:pt>
                <c:pt idx="66">
                  <c:v>71.036000000000001</c:v>
                </c:pt>
                <c:pt idx="67">
                  <c:v>74.617999999999995</c:v>
                </c:pt>
                <c:pt idx="68">
                  <c:v>82.254999999999995</c:v>
                </c:pt>
                <c:pt idx="69">
                  <c:v>92.326999999999998</c:v>
                </c:pt>
                <c:pt idx="70">
                  <c:v>104.745</c:v>
                </c:pt>
                <c:pt idx="71">
                  <c:v>117.673</c:v>
                </c:pt>
                <c:pt idx="72">
                  <c:v>131.018</c:v>
                </c:pt>
                <c:pt idx="73">
                  <c:v>141.23599999999999</c:v>
                </c:pt>
                <c:pt idx="74">
                  <c:v>149.4</c:v>
                </c:pt>
                <c:pt idx="75">
                  <c:v>152.58199999999999</c:v>
                </c:pt>
                <c:pt idx="76">
                  <c:v>149.78200000000001</c:v>
                </c:pt>
                <c:pt idx="77">
                  <c:v>132.673</c:v>
                </c:pt>
                <c:pt idx="78">
                  <c:v>94.545000000000002</c:v>
                </c:pt>
                <c:pt idx="79">
                  <c:v>65.472999999999999</c:v>
                </c:pt>
                <c:pt idx="80">
                  <c:v>59.164000000000001</c:v>
                </c:pt>
                <c:pt idx="81">
                  <c:v>59.145000000000003</c:v>
                </c:pt>
                <c:pt idx="82">
                  <c:v>58.527000000000001</c:v>
                </c:pt>
                <c:pt idx="83">
                  <c:v>57.218000000000004</c:v>
                </c:pt>
                <c:pt idx="84">
                  <c:v>56.472999999999999</c:v>
                </c:pt>
                <c:pt idx="85">
                  <c:v>56.091000000000001</c:v>
                </c:pt>
                <c:pt idx="86">
                  <c:v>57.255000000000003</c:v>
                </c:pt>
                <c:pt idx="87">
                  <c:v>56.636000000000003</c:v>
                </c:pt>
                <c:pt idx="88">
                  <c:v>58.981999999999999</c:v>
                </c:pt>
                <c:pt idx="89">
                  <c:v>58.308999999999997</c:v>
                </c:pt>
                <c:pt idx="90">
                  <c:v>57.182000000000002</c:v>
                </c:pt>
                <c:pt idx="91">
                  <c:v>58.691000000000003</c:v>
                </c:pt>
                <c:pt idx="92">
                  <c:v>58.472999999999999</c:v>
                </c:pt>
                <c:pt idx="93">
                  <c:v>57.091000000000001</c:v>
                </c:pt>
                <c:pt idx="94">
                  <c:v>59.182000000000002</c:v>
                </c:pt>
                <c:pt idx="95">
                  <c:v>59.854999999999997</c:v>
                </c:pt>
                <c:pt idx="96">
                  <c:v>60.454999999999998</c:v>
                </c:pt>
                <c:pt idx="97">
                  <c:v>60.908999999999999</c:v>
                </c:pt>
                <c:pt idx="98">
                  <c:v>62.618000000000002</c:v>
                </c:pt>
                <c:pt idx="99">
                  <c:v>63.417999999999999</c:v>
                </c:pt>
                <c:pt idx="100">
                  <c:v>66.709000000000003</c:v>
                </c:pt>
                <c:pt idx="101">
                  <c:v>70.382000000000005</c:v>
                </c:pt>
                <c:pt idx="102">
                  <c:v>76.364000000000004</c:v>
                </c:pt>
                <c:pt idx="103">
                  <c:v>80.691000000000003</c:v>
                </c:pt>
                <c:pt idx="104">
                  <c:v>86.326999999999998</c:v>
                </c:pt>
                <c:pt idx="105">
                  <c:v>92.927000000000007</c:v>
                </c:pt>
                <c:pt idx="106">
                  <c:v>95.290999999999997</c:v>
                </c:pt>
                <c:pt idx="107">
                  <c:v>96.981999999999999</c:v>
                </c:pt>
                <c:pt idx="108">
                  <c:v>93.927000000000007</c:v>
                </c:pt>
                <c:pt idx="109">
                  <c:v>89.581999999999994</c:v>
                </c:pt>
                <c:pt idx="110">
                  <c:v>79.182000000000002</c:v>
                </c:pt>
                <c:pt idx="111">
                  <c:v>69.855000000000004</c:v>
                </c:pt>
                <c:pt idx="112">
                  <c:v>62.091000000000001</c:v>
                </c:pt>
                <c:pt idx="113">
                  <c:v>58.073</c:v>
                </c:pt>
                <c:pt idx="114">
                  <c:v>55.273000000000003</c:v>
                </c:pt>
                <c:pt idx="115">
                  <c:v>55.691000000000003</c:v>
                </c:pt>
                <c:pt idx="116">
                  <c:v>54.726999999999997</c:v>
                </c:pt>
                <c:pt idx="117">
                  <c:v>54.673000000000002</c:v>
                </c:pt>
                <c:pt idx="118">
                  <c:v>54.290999999999997</c:v>
                </c:pt>
                <c:pt idx="119">
                  <c:v>52.835999999999999</c:v>
                </c:pt>
                <c:pt idx="120">
                  <c:v>52.744999999999997</c:v>
                </c:pt>
                <c:pt idx="121">
                  <c:v>54.527000000000001</c:v>
                </c:pt>
                <c:pt idx="122">
                  <c:v>54.182000000000002</c:v>
                </c:pt>
                <c:pt idx="123">
                  <c:v>54.417999999999999</c:v>
                </c:pt>
                <c:pt idx="124">
                  <c:v>55.235999999999997</c:v>
                </c:pt>
                <c:pt idx="125">
                  <c:v>57.255000000000003</c:v>
                </c:pt>
                <c:pt idx="126">
                  <c:v>61.127000000000002</c:v>
                </c:pt>
                <c:pt idx="127">
                  <c:v>61.981999999999999</c:v>
                </c:pt>
                <c:pt idx="128">
                  <c:v>66.436000000000007</c:v>
                </c:pt>
                <c:pt idx="129">
                  <c:v>68.873000000000005</c:v>
                </c:pt>
                <c:pt idx="130">
                  <c:v>71.454999999999998</c:v>
                </c:pt>
                <c:pt idx="131">
                  <c:v>71.254999999999995</c:v>
                </c:pt>
                <c:pt idx="132">
                  <c:v>70.018000000000001</c:v>
                </c:pt>
                <c:pt idx="133">
                  <c:v>65.691000000000003</c:v>
                </c:pt>
                <c:pt idx="134">
                  <c:v>60.636000000000003</c:v>
                </c:pt>
                <c:pt idx="135">
                  <c:v>55.673000000000002</c:v>
                </c:pt>
                <c:pt idx="136">
                  <c:v>52.872999999999998</c:v>
                </c:pt>
                <c:pt idx="137">
                  <c:v>51.764000000000003</c:v>
                </c:pt>
                <c:pt idx="138">
                  <c:v>51.255000000000003</c:v>
                </c:pt>
                <c:pt idx="139">
                  <c:v>50.381999999999998</c:v>
                </c:pt>
                <c:pt idx="140">
                  <c:v>50.109000000000002</c:v>
                </c:pt>
                <c:pt idx="141">
                  <c:v>52.255000000000003</c:v>
                </c:pt>
                <c:pt idx="142">
                  <c:v>50.255000000000003</c:v>
                </c:pt>
                <c:pt idx="143">
                  <c:v>50.963999999999999</c:v>
                </c:pt>
                <c:pt idx="144">
                  <c:v>50.454999999999998</c:v>
                </c:pt>
                <c:pt idx="145">
                  <c:v>49.835999999999999</c:v>
                </c:pt>
                <c:pt idx="146">
                  <c:v>48.2</c:v>
                </c:pt>
                <c:pt idx="147">
                  <c:v>49.673000000000002</c:v>
                </c:pt>
                <c:pt idx="148">
                  <c:v>48.564</c:v>
                </c:pt>
                <c:pt idx="149">
                  <c:v>49.255000000000003</c:v>
                </c:pt>
                <c:pt idx="150">
                  <c:v>49.582000000000001</c:v>
                </c:pt>
                <c:pt idx="151">
                  <c:v>48.744999999999997</c:v>
                </c:pt>
                <c:pt idx="152">
                  <c:v>48.545000000000002</c:v>
                </c:pt>
                <c:pt idx="153">
                  <c:v>48.927</c:v>
                </c:pt>
                <c:pt idx="154">
                  <c:v>49.127000000000002</c:v>
                </c:pt>
                <c:pt idx="155">
                  <c:v>48.636000000000003</c:v>
                </c:pt>
                <c:pt idx="156">
                  <c:v>49.145000000000003</c:v>
                </c:pt>
                <c:pt idx="157">
                  <c:v>49.255000000000003</c:v>
                </c:pt>
                <c:pt idx="158">
                  <c:v>48.854999999999997</c:v>
                </c:pt>
                <c:pt idx="159">
                  <c:v>49.744999999999997</c:v>
                </c:pt>
                <c:pt idx="160">
                  <c:v>49.436</c:v>
                </c:pt>
                <c:pt idx="161">
                  <c:v>48.890999999999998</c:v>
                </c:pt>
                <c:pt idx="162">
                  <c:v>48.963999999999999</c:v>
                </c:pt>
                <c:pt idx="163">
                  <c:v>49.545000000000002</c:v>
                </c:pt>
                <c:pt idx="164">
                  <c:v>50.055</c:v>
                </c:pt>
                <c:pt idx="165">
                  <c:v>49.127000000000002</c:v>
                </c:pt>
                <c:pt idx="166">
                  <c:v>50.436</c:v>
                </c:pt>
                <c:pt idx="167">
                  <c:v>49.454999999999998</c:v>
                </c:pt>
                <c:pt idx="168">
                  <c:v>48.326999999999998</c:v>
                </c:pt>
                <c:pt idx="169">
                  <c:v>49.945</c:v>
                </c:pt>
                <c:pt idx="170">
                  <c:v>48.691000000000003</c:v>
                </c:pt>
                <c:pt idx="171">
                  <c:v>49.273000000000003</c:v>
                </c:pt>
                <c:pt idx="172">
                  <c:v>49.509</c:v>
                </c:pt>
                <c:pt idx="173">
                  <c:v>49.109000000000002</c:v>
                </c:pt>
                <c:pt idx="174">
                  <c:v>49.235999999999997</c:v>
                </c:pt>
                <c:pt idx="175">
                  <c:v>50.527000000000001</c:v>
                </c:pt>
                <c:pt idx="176">
                  <c:v>50</c:v>
                </c:pt>
                <c:pt idx="177">
                  <c:v>48.890999999999998</c:v>
                </c:pt>
                <c:pt idx="178">
                  <c:v>48.726999999999997</c:v>
                </c:pt>
                <c:pt idx="179">
                  <c:v>49.908999999999999</c:v>
                </c:pt>
                <c:pt idx="180">
                  <c:v>48.781999999999996</c:v>
                </c:pt>
                <c:pt idx="181">
                  <c:v>49.436</c:v>
                </c:pt>
                <c:pt idx="182">
                  <c:v>48.055</c:v>
                </c:pt>
                <c:pt idx="183">
                  <c:v>49.109000000000002</c:v>
                </c:pt>
                <c:pt idx="184">
                  <c:v>49.308999999999997</c:v>
                </c:pt>
                <c:pt idx="185">
                  <c:v>48.4</c:v>
                </c:pt>
                <c:pt idx="186">
                  <c:v>48.636000000000003</c:v>
                </c:pt>
                <c:pt idx="187">
                  <c:v>48.509</c:v>
                </c:pt>
                <c:pt idx="188">
                  <c:v>47.509</c:v>
                </c:pt>
                <c:pt idx="189">
                  <c:v>49.764000000000003</c:v>
                </c:pt>
                <c:pt idx="190">
                  <c:v>49.145000000000003</c:v>
                </c:pt>
                <c:pt idx="191">
                  <c:v>48.890999999999998</c:v>
                </c:pt>
                <c:pt idx="192">
                  <c:v>49.673000000000002</c:v>
                </c:pt>
                <c:pt idx="193">
                  <c:v>49.527000000000001</c:v>
                </c:pt>
                <c:pt idx="194">
                  <c:v>48.963999999999999</c:v>
                </c:pt>
                <c:pt idx="195">
                  <c:v>50.182000000000002</c:v>
                </c:pt>
                <c:pt idx="196">
                  <c:v>48.308999999999997</c:v>
                </c:pt>
                <c:pt idx="197">
                  <c:v>48.726999999999997</c:v>
                </c:pt>
                <c:pt idx="198">
                  <c:v>49.164000000000001</c:v>
                </c:pt>
                <c:pt idx="199">
                  <c:v>47.509</c:v>
                </c:pt>
                <c:pt idx="200">
                  <c:v>49.817999999999998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61.708473965969759</c:v>
                </c:pt>
                <c:pt idx="21">
                  <c:v>61.665481918233283</c:v>
                </c:pt>
                <c:pt idx="22">
                  <c:v>61.622582148616516</c:v>
                </c:pt>
                <c:pt idx="23">
                  <c:v>61.579781533882979</c:v>
                </c:pt>
                <c:pt idx="24">
                  <c:v>61.53708741339635</c:v>
                </c:pt>
                <c:pt idx="25">
                  <c:v>61.494507613479051</c:v>
                </c:pt>
                <c:pt idx="26">
                  <c:v>61.452050472116802</c:v>
                </c:pt>
                <c:pt idx="27">
                  <c:v>61.409724864286311</c:v>
                </c:pt>
                <c:pt idx="28">
                  <c:v>61.3675402301308</c:v>
                </c:pt>
                <c:pt idx="29">
                  <c:v>61.325506617555604</c:v>
                </c:pt>
                <c:pt idx="30">
                  <c:v>61.283634791919063</c:v>
                </c:pt>
                <c:pt idx="31">
                  <c:v>61.241936632528088</c:v>
                </c:pt>
                <c:pt idx="32">
                  <c:v>61.200426663043636</c:v>
                </c:pt>
                <c:pt idx="33">
                  <c:v>61.159127736890838</c:v>
                </c:pt>
                <c:pt idx="34">
                  <c:v>61.118090827169993</c:v>
                </c:pt>
                <c:pt idx="35">
                  <c:v>61.077459095252024</c:v>
                </c:pt>
                <c:pt idx="36">
                  <c:v>61.037660184029377</c:v>
                </c:pt>
                <c:pt idx="37">
                  <c:v>60.999939847891731</c:v>
                </c:pt>
                <c:pt idx="38">
                  <c:v>60.967726929817452</c:v>
                </c:pt>
                <c:pt idx="39">
                  <c:v>60.949838625333079</c:v>
                </c:pt>
                <c:pt idx="40">
                  <c:v>60.967351760505338</c:v>
                </c:pt>
                <c:pt idx="41">
                  <c:v>61.066941985482131</c:v>
                </c:pt>
                <c:pt idx="42">
                  <c:v>61.344039054087304</c:v>
                </c:pt>
                <c:pt idx="43">
                  <c:v>61.977992314527761</c:v>
                </c:pt>
                <c:pt idx="44">
                  <c:v>63.276774528088922</c:v>
                </c:pt>
                <c:pt idx="45">
                  <c:v>65.7192099635906</c:v>
                </c:pt>
                <c:pt idx="46">
                  <c:v>69.969398253013523</c:v>
                </c:pt>
                <c:pt idx="47">
                  <c:v>76.826719623645161</c:v>
                </c:pt>
                <c:pt idx="48">
                  <c:v>87.076280482424977</c:v>
                </c:pt>
                <c:pt idx="49">
                  <c:v>101.23017649371805</c:v>
                </c:pt>
                <c:pt idx="50">
                  <c:v>119.20204466745312</c:v>
                </c:pt>
                <c:pt idx="51">
                  <c:v>140.02030633010401</c:v>
                </c:pt>
                <c:pt idx="52">
                  <c:v>161.72463601530825</c:v>
                </c:pt>
                <c:pt idx="53">
                  <c:v>181.56733768834798</c:v>
                </c:pt>
                <c:pt idx="54">
                  <c:v>196.54204488316012</c:v>
                </c:pt>
                <c:pt idx="55">
                  <c:v>204.11736624274863</c:v>
                </c:pt>
                <c:pt idx="56">
                  <c:v>202.93361662042281</c:v>
                </c:pt>
                <c:pt idx="57">
                  <c:v>193.19974380545074</c:v>
                </c:pt>
                <c:pt idx="58">
                  <c:v>176.63144812190899</c:v>
                </c:pt>
                <c:pt idx="59">
                  <c:v>155.95574921039145</c:v>
                </c:pt>
                <c:pt idx="60">
                  <c:v>134.17880004817599</c:v>
                </c:pt>
                <c:pt idx="61">
                  <c:v>113.8876530964819</c:v>
                </c:pt>
                <c:pt idx="62">
                  <c:v>96.807221283399585</c:v>
                </c:pt>
                <c:pt idx="63">
                  <c:v>83.704088155040978</c:v>
                </c:pt>
                <c:pt idx="64">
                  <c:v>74.595707566567867</c:v>
                </c:pt>
                <c:pt idx="65">
                  <c:v>69.143722065253073</c:v>
                </c:pt>
                <c:pt idx="66">
                  <c:v>67.087354388452212</c:v>
                </c:pt>
                <c:pt idx="67">
                  <c:v>68.568304535149792</c:v>
                </c:pt>
                <c:pt idx="68">
                  <c:v>74.184171705625971</c:v>
                </c:pt>
                <c:pt idx="69">
                  <c:v>84.624284579512619</c:v>
                </c:pt>
                <c:pt idx="70">
                  <c:v>99.891791853419534</c:v>
                </c:pt>
                <c:pt idx="71">
                  <c:v>118.43496577727444</c:v>
                </c:pt>
                <c:pt idx="72">
                  <c:v>136.81244800077656</c:v>
                </c:pt>
                <c:pt idx="73">
                  <c:v>150.4397838805877</c:v>
                </c:pt>
                <c:pt idx="74">
                  <c:v>155.33311958567225</c:v>
                </c:pt>
                <c:pt idx="75">
                  <c:v>149.94910244250028</c:v>
                </c:pt>
                <c:pt idx="76">
                  <c:v>135.94927996248319</c:v>
                </c:pt>
                <c:pt idx="77">
                  <c:v>117.36428238267382</c:v>
                </c:pt>
                <c:pt idx="78">
                  <c:v>98.720376937662124</c:v>
                </c:pt>
                <c:pt idx="79">
                  <c:v>83.303191160844833</c:v>
                </c:pt>
                <c:pt idx="80">
                  <c:v>72.428151015607227</c:v>
                </c:pt>
                <c:pt idx="81">
                  <c:v>65.767858094305197</c:v>
                </c:pt>
                <c:pt idx="82">
                  <c:v>62.183770399048669</c:v>
                </c:pt>
                <c:pt idx="83">
                  <c:v>60.46737991307662</c:v>
                </c:pt>
                <c:pt idx="84">
                  <c:v>59.718011524561547</c:v>
                </c:pt>
                <c:pt idx="85">
                  <c:v>59.400601510094582</c:v>
                </c:pt>
                <c:pt idx="86">
                  <c:v>59.249734478590256</c:v>
                </c:pt>
                <c:pt idx="87">
                  <c:v>59.152911445536972</c:v>
                </c:pt>
                <c:pt idx="88">
                  <c:v>59.068811641240636</c:v>
                </c:pt>
                <c:pt idx="89">
                  <c:v>58.984154878784778</c:v>
                </c:pt>
                <c:pt idx="90">
                  <c:v>58.895252170977187</c:v>
                </c:pt>
                <c:pt idx="91">
                  <c:v>58.801577426559234</c:v>
                </c:pt>
                <c:pt idx="92">
                  <c:v>58.704491378358107</c:v>
                </c:pt>
                <c:pt idx="93">
                  <c:v>58.608871408074762</c:v>
                </c:pt>
                <c:pt idx="94">
                  <c:v>58.528306848693511</c:v>
                </c:pt>
                <c:pt idx="95">
                  <c:v>58.496330540839487</c:v>
                </c:pt>
                <c:pt idx="96">
                  <c:v>58.586510563986955</c:v>
                </c:pt>
                <c:pt idx="97">
                  <c:v>58.941165397089975</c:v>
                </c:pt>
                <c:pt idx="98">
                  <c:v>59.79952137803987</c:v>
                </c:pt>
                <c:pt idx="99">
                  <c:v>61.501831400981828</c:v>
                </c:pt>
                <c:pt idx="100">
                  <c:v>64.434642108592271</c:v>
                </c:pt>
                <c:pt idx="101">
                  <c:v>68.890760426005173</c:v>
                </c:pt>
                <c:pt idx="102">
                  <c:v>74.85990831452807</c:v>
                </c:pt>
                <c:pt idx="103">
                  <c:v>81.833798329450048</c:v>
                </c:pt>
                <c:pt idx="104">
                  <c:v>88.758186213966326</c:v>
                </c:pt>
                <c:pt idx="105">
                  <c:v>94.2359869821546</c:v>
                </c:pt>
                <c:pt idx="106">
                  <c:v>96.961546846192562</c:v>
                </c:pt>
                <c:pt idx="107">
                  <c:v>96.209801135868545</c:v>
                </c:pt>
                <c:pt idx="108">
                  <c:v>92.131421377783141</c:v>
                </c:pt>
                <c:pt idx="109">
                  <c:v>85.690451165161619</c:v>
                </c:pt>
                <c:pt idx="110">
                  <c:v>78.279621076334195</c:v>
                </c:pt>
                <c:pt idx="111">
                  <c:v>71.222393856231804</c:v>
                </c:pt>
                <c:pt idx="112">
                  <c:v>65.4025329469209</c:v>
                </c:pt>
                <c:pt idx="113">
                  <c:v>61.149272013481699</c:v>
                </c:pt>
                <c:pt idx="114">
                  <c:v>58.348707295244324</c:v>
                </c:pt>
                <c:pt idx="115">
                  <c:v>56.656800536208365</c:v>
                </c:pt>
                <c:pt idx="116">
                  <c:v>55.691639212582935</c:v>
                </c:pt>
                <c:pt idx="117">
                  <c:v>55.144368971499588</c:v>
                </c:pt>
                <c:pt idx="118">
                  <c:v>54.810962402124403</c:v>
                </c:pt>
                <c:pt idx="119">
                  <c:v>54.578079830274298</c:v>
                </c:pt>
                <c:pt idx="120">
                  <c:v>54.397232856859098</c:v>
                </c:pt>
                <c:pt idx="121">
                  <c:v>54.269416634852981</c:v>
                </c:pt>
                <c:pt idx="122">
                  <c:v>54.250097355517021</c:v>
                </c:pt>
                <c:pt idx="123">
                  <c:v>54.472367935862543</c:v>
                </c:pt>
                <c:pt idx="124">
                  <c:v>55.167337035193654</c:v>
                </c:pt>
                <c:pt idx="125">
                  <c:v>56.636459609143323</c:v>
                </c:pt>
                <c:pt idx="126">
                  <c:v>59.125369722509546</c:v>
                </c:pt>
                <c:pt idx="127">
                  <c:v>62.602093792024249</c:v>
                </c:pt>
                <c:pt idx="128">
                  <c:v>66.554772632412423</c:v>
                </c:pt>
                <c:pt idx="129">
                  <c:v>70.00466849300679</c:v>
                </c:pt>
                <c:pt idx="130">
                  <c:v>71.848501390514144</c:v>
                </c:pt>
                <c:pt idx="131">
                  <c:v>71.394009748671593</c:v>
                </c:pt>
                <c:pt idx="132">
                  <c:v>68.740580745999353</c:v>
                </c:pt>
                <c:pt idx="133">
                  <c:v>64.722956654585346</c:v>
                </c:pt>
                <c:pt idx="134">
                  <c:v>60.460945197503122</c:v>
                </c:pt>
                <c:pt idx="135">
                  <c:v>56.842470377986714</c:v>
                </c:pt>
                <c:pt idx="136">
                  <c:v>54.256943345499202</c:v>
                </c:pt>
                <c:pt idx="137">
                  <c:v>52.649404662982391</c:v>
                </c:pt>
                <c:pt idx="138">
                  <c:v>51.743721171201621</c:v>
                </c:pt>
                <c:pt idx="139">
                  <c:v>51.247450918763953</c:v>
                </c:pt>
                <c:pt idx="140">
                  <c:v>50.95128338039089</c:v>
                </c:pt>
                <c:pt idx="141">
                  <c:v>50.738434744139433</c:v>
                </c:pt>
                <c:pt idx="142">
                  <c:v>50.555489718292037</c:v>
                </c:pt>
                <c:pt idx="143">
                  <c:v>50.381925977189709</c:v>
                </c:pt>
                <c:pt idx="144">
                  <c:v>50.211024939006727</c:v>
                </c:pt>
                <c:pt idx="145">
                  <c:v>50.040892056898912</c:v>
                </c:pt>
                <c:pt idx="146">
                  <c:v>49.871060041943316</c:v>
                </c:pt>
                <c:pt idx="147">
                  <c:v>49.701422893020371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61.708473965969759</c:v>
                </c:pt>
                <c:pt idx="21">
                  <c:v>61.665481918233269</c:v>
                </c:pt>
                <c:pt idx="22">
                  <c:v>61.622582148616402</c:v>
                </c:pt>
                <c:pt idx="23">
                  <c:v>61.57978153388207</c:v>
                </c:pt>
                <c:pt idx="24">
                  <c:v>61.537087413389692</c:v>
                </c:pt>
                <c:pt idx="25">
                  <c:v>61.494507613433356</c:v>
                </c:pt>
                <c:pt idx="26">
                  <c:v>61.452050471822069</c:v>
                </c:pt>
                <c:pt idx="27">
                  <c:v>61.409724862500212</c:v>
                </c:pt>
                <c:pt idx="28">
                  <c:v>61.367540219961739</c:v>
                </c:pt>
                <c:pt idx="29">
                  <c:v>61.325506563161177</c:v>
                </c:pt>
                <c:pt idx="30">
                  <c:v>61.283634518564938</c:v>
                </c:pt>
                <c:pt idx="31">
                  <c:v>61.241935341919934</c:v>
                </c:pt>
                <c:pt idx="32">
                  <c:v>61.200420938238153</c:v>
                </c:pt>
                <c:pt idx="33">
                  <c:v>61.159103879408086</c:v>
                </c:pt>
                <c:pt idx="34">
                  <c:v>61.117997418743364</c:v>
                </c:pt>
                <c:pt idx="35">
                  <c:v>61.077115501664672</c:v>
                </c:pt>
                <c:pt idx="36">
                  <c:v>61.036472771582112</c:v>
                </c:pt>
                <c:pt idx="37">
                  <c:v>60.996084569900233</c:v>
                </c:pt>
                <c:pt idx="38">
                  <c:v>60.955966928904466</c:v>
                </c:pt>
                <c:pt idx="39">
                  <c:v>60.916136556106295</c:v>
                </c:pt>
                <c:pt idx="40">
                  <c:v>60.876610808421667</c:v>
                </c:pt>
                <c:pt idx="41">
                  <c:v>60.837407654334186</c:v>
                </c:pt>
                <c:pt idx="42">
                  <c:v>60.79854562194852</c:v>
                </c:pt>
                <c:pt idx="43">
                  <c:v>60.760043730572143</c:v>
                </c:pt>
                <c:pt idx="44">
                  <c:v>60.721921403173774</c:v>
                </c:pt>
                <c:pt idx="45">
                  <c:v>60.684198356757179</c:v>
                </c:pt>
                <c:pt idx="46">
                  <c:v>60.646894467360951</c:v>
                </c:pt>
                <c:pt idx="47">
                  <c:v>60.610029606053438</c:v>
                </c:pt>
                <c:pt idx="48">
                  <c:v>60.573623441942452</c:v>
                </c:pt>
                <c:pt idx="49">
                  <c:v>60.537695207870613</c:v>
                </c:pt>
                <c:pt idx="50">
                  <c:v>60.502263424130732</c:v>
                </c:pt>
                <c:pt idx="51">
                  <c:v>60.467345575226325</c:v>
                </c:pt>
                <c:pt idx="52">
                  <c:v>60.432957734440187</c:v>
                </c:pt>
                <c:pt idx="53">
                  <c:v>60.399114130783644</c:v>
                </c:pt>
                <c:pt idx="54">
                  <c:v>60.365826652811577</c:v>
                </c:pt>
                <c:pt idx="55">
                  <c:v>60.333104283840235</c:v>
                </c:pt>
                <c:pt idx="56">
                  <c:v>60.300952463343151</c:v>
                </c:pt>
                <c:pt idx="57">
                  <c:v>60.269372369775539</c:v>
                </c:pt>
                <c:pt idx="58">
                  <c:v>60.238360120852839</c:v>
                </c:pt>
                <c:pt idx="59">
                  <c:v>60.207905888450703</c:v>
                </c:pt>
                <c:pt idx="60">
                  <c:v>60.177992926878439</c:v>
                </c:pt>
                <c:pt idx="61">
                  <c:v>60.148596515383936</c:v>
                </c:pt>
                <c:pt idx="62">
                  <c:v>60.11968281845499</c:v>
                </c:pt>
                <c:pt idx="63">
                  <c:v>60.091207670864911</c:v>
                </c:pt>
                <c:pt idx="64">
                  <c:v>60.063115298532914</c:v>
                </c:pt>
                <c:pt idx="65">
                  <c:v>60.035336991171789</c:v>
                </c:pt>
                <c:pt idx="66">
                  <c:v>60.007789748386749</c:v>
                </c:pt>
                <c:pt idx="67">
                  <c:v>59.980374927326885</c:v>
                </c:pt>
                <c:pt idx="68">
                  <c:v>59.952976927072449</c:v>
                </c:pt>
                <c:pt idx="69">
                  <c:v>59.925461952476432</c:v>
                </c:pt>
                <c:pt idx="70">
                  <c:v>59.897676907884616</c:v>
                </c:pt>
                <c:pt idx="71">
                  <c:v>59.869448478631824</c:v>
                </c:pt>
                <c:pt idx="72">
                  <c:v>59.840582464932027</c:v>
                </c:pt>
                <c:pt idx="73">
                  <c:v>59.810863438102452</c:v>
                </c:pt>
                <c:pt idx="74">
                  <c:v>59.780054792233848</c:v>
                </c:pt>
                <c:pt idx="75">
                  <c:v>59.747899264614581</c:v>
                </c:pt>
                <c:pt idx="76">
                  <c:v>59.714119994585111</c:v>
                </c:pt>
                <c:pt idx="77">
                  <c:v>59.678422182246763</c:v>
                </c:pt>
                <c:pt idx="78">
                  <c:v>59.640495394931001</c:v>
                </c:pt>
                <c:pt idx="79">
                  <c:v>59.600016550176747</c:v>
                </c:pt>
                <c:pt idx="80">
                  <c:v>59.556653579174096</c:v>
                </c:pt>
                <c:pt idx="81">
                  <c:v>59.510069744724689</c:v>
                </c:pt>
                <c:pt idx="82">
                  <c:v>59.459928553834061</c:v>
                </c:pt>
                <c:pt idx="83">
                  <c:v>59.405899168799287</c:v>
                </c:pt>
                <c:pt idx="84">
                  <c:v>59.347662184370535</c:v>
                </c:pt>
                <c:pt idx="85">
                  <c:v>59.284915604987702</c:v>
                </c:pt>
                <c:pt idx="86">
                  <c:v>59.217380828202039</c:v>
                </c:pt>
                <c:pt idx="87">
                  <c:v>59.144808421117361</c:v>
                </c:pt>
                <c:pt idx="88">
                  <c:v>59.066983468568921</c:v>
                </c:pt>
                <c:pt idx="89">
                  <c:v>58.98373027660611</c:v>
                </c:pt>
                <c:pt idx="90">
                  <c:v>58.894916233432618</c:v>
                </c:pt>
                <c:pt idx="91">
                  <c:v>58.800454661831481</c:v>
                </c:pt>
                <c:pt idx="92">
                  <c:v>58.700306540520266</c:v>
                </c:pt>
                <c:pt idx="93">
                  <c:v>58.594481023936787</c:v>
                </c:pt>
                <c:pt idx="94">
                  <c:v>58.483034746840445</c:v>
                </c:pt>
                <c:pt idx="95">
                  <c:v>58.366069957528836</c:v>
                </c:pt>
                <c:pt idx="96">
                  <c:v>58.243731577092703</c:v>
                </c:pt>
                <c:pt idx="97">
                  <c:v>58.116203328091856</c:v>
                </c:pt>
                <c:pt idx="98">
                  <c:v>57.983703111311542</c:v>
                </c:pt>
                <c:pt idx="99">
                  <c:v>57.846477831955823</c:v>
                </c:pt>
                <c:pt idx="100">
                  <c:v>57.704797886100209</c:v>
                </c:pt>
                <c:pt idx="101">
                  <c:v>57.558951515000913</c:v>
                </c:pt>
                <c:pt idx="102">
                  <c:v>57.409239220499217</c:v>
                </c:pt>
                <c:pt idx="103">
                  <c:v>57.255968411553226</c:v>
                </c:pt>
                <c:pt idx="104">
                  <c:v>57.099448422573602</c:v>
                </c:pt>
                <c:pt idx="105">
                  <c:v>56.939986011517149</c:v>
                </c:pt>
                <c:pt idx="106">
                  <c:v>56.777881412203108</c:v>
                </c:pt>
                <c:pt idx="107">
                  <c:v>56.613424983268132</c:v>
                </c:pt>
                <c:pt idx="108">
                  <c:v>56.446894467265416</c:v>
                </c:pt>
                <c:pt idx="109">
                  <c:v>56.278552848781786</c:v>
                </c:pt>
                <c:pt idx="110">
                  <c:v>56.108646780702998</c:v>
                </c:pt>
                <c:pt idx="111">
                  <c:v>55.937405533042636</c:v>
                </c:pt>
                <c:pt idx="112">
                  <c:v>55.765040408840804</c:v>
                </c:pt>
                <c:pt idx="113">
                  <c:v>55.5917445660452</c:v>
                </c:pt>
                <c:pt idx="114">
                  <c:v>55.417693182360949</c:v>
                </c:pt>
                <c:pt idx="115">
                  <c:v>55.243043901077101</c:v>
                </c:pt>
                <c:pt idx="116">
                  <c:v>55.067937499125321</c:v>
                </c:pt>
                <c:pt idx="117">
                  <c:v>54.892498723427664</c:v>
                </c:pt>
                <c:pt idx="118">
                  <c:v>54.716837247358157</c:v>
                </c:pt>
                <c:pt idx="119">
                  <c:v>54.541048705383631</c:v>
                </c:pt>
                <c:pt idx="120">
                  <c:v>54.36521577027635</c:v>
                </c:pt>
                <c:pt idx="121">
                  <c:v>54.189409243413429</c:v>
                </c:pt>
                <c:pt idx="122">
                  <c:v>54.013689134392685</c:v>
                </c:pt>
                <c:pt idx="123">
                  <c:v>53.838105711373565</c:v>
                </c:pt>
                <c:pt idx="124">
                  <c:v>53.662700508126697</c:v>
                </c:pt>
                <c:pt idx="125">
                  <c:v>53.487507277724646</c:v>
                </c:pt>
                <c:pt idx="126">
                  <c:v>53.312552886142093</c:v>
                </c:pt>
                <c:pt idx="127">
                  <c:v>53.137858141791348</c:v>
                </c:pt>
                <c:pt idx="128">
                  <c:v>52.963438559249809</c:v>
                </c:pt>
                <c:pt idx="129">
                  <c:v>52.78930505719751</c:v>
                </c:pt>
                <c:pt idx="130">
                  <c:v>52.615464591936032</c:v>
                </c:pt>
                <c:pt idx="131">
                  <c:v>52.4419207288664</c:v>
                </c:pt>
                <c:pt idx="132">
                  <c:v>52.268674155017543</c:v>
                </c:pt>
                <c:pt idx="133">
                  <c:v>52.09572313619298</c:v>
                </c:pt>
                <c:pt idx="134">
                  <c:v>51.923063922585619</c:v>
                </c:pt>
                <c:pt idx="135">
                  <c:v>51.750691106841082</c:v>
                </c:pt>
                <c:pt idx="136">
                  <c:v>51.578597938561472</c:v>
                </c:pt>
                <c:pt idx="137">
                  <c:v>51.40677659916534</c:v>
                </c:pt>
                <c:pt idx="138">
                  <c:v>51.235218440877127</c:v>
                </c:pt>
                <c:pt idx="139">
                  <c:v>51.063914193432666</c:v>
                </c:pt>
                <c:pt idx="140">
                  <c:v>50.892854141870437</c:v>
                </c:pt>
                <c:pt idx="141">
                  <c:v>50.722028278544535</c:v>
                </c:pt>
                <c:pt idx="142">
                  <c:v>50.55142643225382</c:v>
                </c:pt>
                <c:pt idx="143">
                  <c:v>50.381038377140278</c:v>
                </c:pt>
                <c:pt idx="144">
                  <c:v>50.21085392377325</c:v>
                </c:pt>
                <c:pt idx="145">
                  <c:v>50.040862994608673</c:v>
                </c:pt>
                <c:pt idx="146">
                  <c:v>49.871055685797273</c:v>
                </c:pt>
                <c:pt idx="147">
                  <c:v>49.701422317113071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425936"/>
        <c:axId val="299917640"/>
      </c:scatterChart>
      <c:valAx>
        <c:axId val="296425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9917640"/>
        <c:crosses val="autoZero"/>
        <c:crossBetween val="midCat"/>
      </c:valAx>
      <c:valAx>
        <c:axId val="29991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42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61.472999999999999</c:v>
                </c:pt>
                <c:pt idx="1">
                  <c:v>63.618000000000002</c:v>
                </c:pt>
                <c:pt idx="2">
                  <c:v>62.726999999999997</c:v>
                </c:pt>
                <c:pt idx="3">
                  <c:v>62.582000000000001</c:v>
                </c:pt>
                <c:pt idx="4">
                  <c:v>61.764000000000003</c:v>
                </c:pt>
                <c:pt idx="5">
                  <c:v>61.726999999999997</c:v>
                </c:pt>
                <c:pt idx="6">
                  <c:v>60.618000000000002</c:v>
                </c:pt>
                <c:pt idx="7">
                  <c:v>60.817999999999998</c:v>
                </c:pt>
                <c:pt idx="8">
                  <c:v>60.2</c:v>
                </c:pt>
                <c:pt idx="9">
                  <c:v>60.854999999999997</c:v>
                </c:pt>
                <c:pt idx="10">
                  <c:v>60.655000000000001</c:v>
                </c:pt>
                <c:pt idx="11">
                  <c:v>60.927</c:v>
                </c:pt>
                <c:pt idx="12">
                  <c:v>60.781999999999996</c:v>
                </c:pt>
                <c:pt idx="13">
                  <c:v>61.2</c:v>
                </c:pt>
                <c:pt idx="14">
                  <c:v>60.890999999999998</c:v>
                </c:pt>
                <c:pt idx="15">
                  <c:v>60.073</c:v>
                </c:pt>
                <c:pt idx="16">
                  <c:v>60.472999999999999</c:v>
                </c:pt>
                <c:pt idx="17">
                  <c:v>61.073</c:v>
                </c:pt>
                <c:pt idx="18">
                  <c:v>61.726999999999997</c:v>
                </c:pt>
                <c:pt idx="19">
                  <c:v>62.673000000000002</c:v>
                </c:pt>
                <c:pt idx="20">
                  <c:v>63.472999999999999</c:v>
                </c:pt>
                <c:pt idx="21">
                  <c:v>62.673000000000002</c:v>
                </c:pt>
                <c:pt idx="22">
                  <c:v>62.744999999999997</c:v>
                </c:pt>
                <c:pt idx="23">
                  <c:v>63.545000000000002</c:v>
                </c:pt>
                <c:pt idx="24">
                  <c:v>61.817999999999998</c:v>
                </c:pt>
                <c:pt idx="25">
                  <c:v>63.073</c:v>
                </c:pt>
                <c:pt idx="26">
                  <c:v>62.927</c:v>
                </c:pt>
                <c:pt idx="27">
                  <c:v>62.363999999999997</c:v>
                </c:pt>
                <c:pt idx="28">
                  <c:v>63.218000000000004</c:v>
                </c:pt>
                <c:pt idx="29">
                  <c:v>63.436</c:v>
                </c:pt>
                <c:pt idx="30">
                  <c:v>64.326999999999998</c:v>
                </c:pt>
                <c:pt idx="31">
                  <c:v>65.527000000000001</c:v>
                </c:pt>
                <c:pt idx="32">
                  <c:v>65.509</c:v>
                </c:pt>
                <c:pt idx="33">
                  <c:v>65.673000000000002</c:v>
                </c:pt>
                <c:pt idx="34">
                  <c:v>67.617999999999995</c:v>
                </c:pt>
                <c:pt idx="35">
                  <c:v>67.236000000000004</c:v>
                </c:pt>
                <c:pt idx="36">
                  <c:v>68.454999999999998</c:v>
                </c:pt>
                <c:pt idx="37">
                  <c:v>69.963999999999999</c:v>
                </c:pt>
                <c:pt idx="38">
                  <c:v>71.308999999999997</c:v>
                </c:pt>
                <c:pt idx="39">
                  <c:v>71.382000000000005</c:v>
                </c:pt>
                <c:pt idx="40">
                  <c:v>70.835999999999999</c:v>
                </c:pt>
                <c:pt idx="41">
                  <c:v>71.873000000000005</c:v>
                </c:pt>
                <c:pt idx="42">
                  <c:v>73.055000000000007</c:v>
                </c:pt>
                <c:pt idx="43">
                  <c:v>75.254999999999995</c:v>
                </c:pt>
                <c:pt idx="44">
                  <c:v>77.509</c:v>
                </c:pt>
                <c:pt idx="45">
                  <c:v>81.254999999999995</c:v>
                </c:pt>
                <c:pt idx="46">
                  <c:v>87.454999999999998</c:v>
                </c:pt>
                <c:pt idx="47">
                  <c:v>92.454999999999998</c:v>
                </c:pt>
                <c:pt idx="48">
                  <c:v>102.94499999999999</c:v>
                </c:pt>
                <c:pt idx="49">
                  <c:v>116.255</c:v>
                </c:pt>
                <c:pt idx="50">
                  <c:v>133.05500000000001</c:v>
                </c:pt>
                <c:pt idx="51">
                  <c:v>151.45500000000001</c:v>
                </c:pt>
                <c:pt idx="52">
                  <c:v>167.45500000000001</c:v>
                </c:pt>
                <c:pt idx="53">
                  <c:v>183.85499999999999</c:v>
                </c:pt>
                <c:pt idx="54">
                  <c:v>195.327</c:v>
                </c:pt>
                <c:pt idx="55">
                  <c:v>205.05500000000001</c:v>
                </c:pt>
                <c:pt idx="56">
                  <c:v>211.89099999999999</c:v>
                </c:pt>
                <c:pt idx="57">
                  <c:v>214.23599999999999</c:v>
                </c:pt>
                <c:pt idx="58">
                  <c:v>211.327</c:v>
                </c:pt>
                <c:pt idx="59">
                  <c:v>198.38200000000001</c:v>
                </c:pt>
                <c:pt idx="60">
                  <c:v>162.81800000000001</c:v>
                </c:pt>
                <c:pt idx="61">
                  <c:v>101.727</c:v>
                </c:pt>
                <c:pt idx="62">
                  <c:v>73.855000000000004</c:v>
                </c:pt>
                <c:pt idx="63">
                  <c:v>71.927000000000007</c:v>
                </c:pt>
                <c:pt idx="64">
                  <c:v>72.290999999999997</c:v>
                </c:pt>
                <c:pt idx="65">
                  <c:v>73.072999999999993</c:v>
                </c:pt>
                <c:pt idx="66">
                  <c:v>76.382000000000005</c:v>
                </c:pt>
                <c:pt idx="67">
                  <c:v>80.036000000000001</c:v>
                </c:pt>
                <c:pt idx="68">
                  <c:v>88.144999999999996</c:v>
                </c:pt>
                <c:pt idx="69">
                  <c:v>99.944999999999993</c:v>
                </c:pt>
                <c:pt idx="70">
                  <c:v>110.673</c:v>
                </c:pt>
                <c:pt idx="71">
                  <c:v>124.61799999999999</c:v>
                </c:pt>
                <c:pt idx="72">
                  <c:v>139.018</c:v>
                </c:pt>
                <c:pt idx="73">
                  <c:v>149.38200000000001</c:v>
                </c:pt>
                <c:pt idx="74">
                  <c:v>156.6</c:v>
                </c:pt>
                <c:pt idx="75">
                  <c:v>161.273</c:v>
                </c:pt>
                <c:pt idx="76">
                  <c:v>158.92699999999999</c:v>
                </c:pt>
                <c:pt idx="77">
                  <c:v>142.327</c:v>
                </c:pt>
                <c:pt idx="78">
                  <c:v>106.09099999999999</c:v>
                </c:pt>
                <c:pt idx="79">
                  <c:v>71.182000000000002</c:v>
                </c:pt>
                <c:pt idx="80">
                  <c:v>64.509</c:v>
                </c:pt>
                <c:pt idx="81">
                  <c:v>61.655000000000001</c:v>
                </c:pt>
                <c:pt idx="82">
                  <c:v>61.145000000000003</c:v>
                </c:pt>
                <c:pt idx="83">
                  <c:v>60.764000000000003</c:v>
                </c:pt>
                <c:pt idx="84">
                  <c:v>59.344999999999999</c:v>
                </c:pt>
                <c:pt idx="85">
                  <c:v>61.073</c:v>
                </c:pt>
                <c:pt idx="86">
                  <c:v>60.036000000000001</c:v>
                </c:pt>
                <c:pt idx="87">
                  <c:v>59.218000000000004</c:v>
                </c:pt>
                <c:pt idx="88">
                  <c:v>60.963999999999999</c:v>
                </c:pt>
                <c:pt idx="89">
                  <c:v>60.890999999999998</c:v>
                </c:pt>
                <c:pt idx="90">
                  <c:v>61.709000000000003</c:v>
                </c:pt>
                <c:pt idx="91">
                  <c:v>60.673000000000002</c:v>
                </c:pt>
                <c:pt idx="92">
                  <c:v>62.164000000000001</c:v>
                </c:pt>
                <c:pt idx="93">
                  <c:v>63.963999999999999</c:v>
                </c:pt>
                <c:pt idx="94">
                  <c:v>63.273000000000003</c:v>
                </c:pt>
                <c:pt idx="95">
                  <c:v>64</c:v>
                </c:pt>
                <c:pt idx="96">
                  <c:v>63.073</c:v>
                </c:pt>
                <c:pt idx="97">
                  <c:v>65.164000000000001</c:v>
                </c:pt>
                <c:pt idx="98">
                  <c:v>63.872999999999998</c:v>
                </c:pt>
                <c:pt idx="99">
                  <c:v>69.563999999999993</c:v>
                </c:pt>
                <c:pt idx="100">
                  <c:v>71.018000000000001</c:v>
                </c:pt>
                <c:pt idx="101">
                  <c:v>76</c:v>
                </c:pt>
                <c:pt idx="102">
                  <c:v>81.400000000000006</c:v>
                </c:pt>
                <c:pt idx="103">
                  <c:v>86.418000000000006</c:v>
                </c:pt>
                <c:pt idx="104">
                  <c:v>93.781999999999996</c:v>
                </c:pt>
                <c:pt idx="105">
                  <c:v>99.763999999999996</c:v>
                </c:pt>
                <c:pt idx="106">
                  <c:v>103.127</c:v>
                </c:pt>
                <c:pt idx="107">
                  <c:v>102.309</c:v>
                </c:pt>
                <c:pt idx="108">
                  <c:v>97.927000000000007</c:v>
                </c:pt>
                <c:pt idx="109">
                  <c:v>91.018000000000001</c:v>
                </c:pt>
                <c:pt idx="110">
                  <c:v>80.418000000000006</c:v>
                </c:pt>
                <c:pt idx="111">
                  <c:v>71.563999999999993</c:v>
                </c:pt>
                <c:pt idx="112">
                  <c:v>63.109000000000002</c:v>
                </c:pt>
                <c:pt idx="113">
                  <c:v>59.545000000000002</c:v>
                </c:pt>
                <c:pt idx="114">
                  <c:v>58.145000000000003</c:v>
                </c:pt>
                <c:pt idx="115">
                  <c:v>57.055</c:v>
                </c:pt>
                <c:pt idx="116">
                  <c:v>56.872999999999998</c:v>
                </c:pt>
                <c:pt idx="117">
                  <c:v>57.326999999999998</c:v>
                </c:pt>
                <c:pt idx="118">
                  <c:v>54.927</c:v>
                </c:pt>
                <c:pt idx="119">
                  <c:v>56.036000000000001</c:v>
                </c:pt>
                <c:pt idx="120">
                  <c:v>56.363999999999997</c:v>
                </c:pt>
                <c:pt idx="121">
                  <c:v>56.109000000000002</c:v>
                </c:pt>
                <c:pt idx="122">
                  <c:v>56.927</c:v>
                </c:pt>
                <c:pt idx="123">
                  <c:v>58.655000000000001</c:v>
                </c:pt>
                <c:pt idx="124">
                  <c:v>59.255000000000003</c:v>
                </c:pt>
                <c:pt idx="125">
                  <c:v>62.509</c:v>
                </c:pt>
                <c:pt idx="126">
                  <c:v>65.509</c:v>
                </c:pt>
                <c:pt idx="127">
                  <c:v>68.090999999999994</c:v>
                </c:pt>
                <c:pt idx="128">
                  <c:v>72.344999999999999</c:v>
                </c:pt>
                <c:pt idx="129">
                  <c:v>75.400000000000006</c:v>
                </c:pt>
                <c:pt idx="130">
                  <c:v>75.891000000000005</c:v>
                </c:pt>
                <c:pt idx="131">
                  <c:v>75.454999999999998</c:v>
                </c:pt>
                <c:pt idx="132">
                  <c:v>70.236000000000004</c:v>
                </c:pt>
                <c:pt idx="133">
                  <c:v>64.126999999999995</c:v>
                </c:pt>
                <c:pt idx="134">
                  <c:v>62.273000000000003</c:v>
                </c:pt>
                <c:pt idx="135">
                  <c:v>56.344999999999999</c:v>
                </c:pt>
                <c:pt idx="136">
                  <c:v>55.290999999999997</c:v>
                </c:pt>
                <c:pt idx="137">
                  <c:v>53.726999999999997</c:v>
                </c:pt>
                <c:pt idx="138">
                  <c:v>52.308999999999997</c:v>
                </c:pt>
                <c:pt idx="139">
                  <c:v>52.744999999999997</c:v>
                </c:pt>
                <c:pt idx="140">
                  <c:v>52.673000000000002</c:v>
                </c:pt>
                <c:pt idx="141">
                  <c:v>53.145000000000003</c:v>
                </c:pt>
                <c:pt idx="142">
                  <c:v>52.636000000000003</c:v>
                </c:pt>
                <c:pt idx="143">
                  <c:v>53.344999999999999</c:v>
                </c:pt>
                <c:pt idx="144">
                  <c:v>53.018000000000001</c:v>
                </c:pt>
                <c:pt idx="145">
                  <c:v>52.491</c:v>
                </c:pt>
                <c:pt idx="146">
                  <c:v>51.981999999999999</c:v>
                </c:pt>
                <c:pt idx="147">
                  <c:v>52.363999999999997</c:v>
                </c:pt>
                <c:pt idx="148">
                  <c:v>52.218000000000004</c:v>
                </c:pt>
                <c:pt idx="149">
                  <c:v>51.691000000000003</c:v>
                </c:pt>
                <c:pt idx="150">
                  <c:v>51.835999999999999</c:v>
                </c:pt>
                <c:pt idx="151">
                  <c:v>51.564</c:v>
                </c:pt>
                <c:pt idx="152">
                  <c:v>51.890999999999998</c:v>
                </c:pt>
                <c:pt idx="153">
                  <c:v>51.182000000000002</c:v>
                </c:pt>
                <c:pt idx="154">
                  <c:v>51.2</c:v>
                </c:pt>
                <c:pt idx="155">
                  <c:v>52.073</c:v>
                </c:pt>
                <c:pt idx="156">
                  <c:v>50.582000000000001</c:v>
                </c:pt>
                <c:pt idx="157">
                  <c:v>51.726999999999997</c:v>
                </c:pt>
                <c:pt idx="158">
                  <c:v>52.363999999999997</c:v>
                </c:pt>
                <c:pt idx="159">
                  <c:v>52.164000000000001</c:v>
                </c:pt>
                <c:pt idx="160">
                  <c:v>51.417999999999999</c:v>
                </c:pt>
                <c:pt idx="161">
                  <c:v>51.835999999999999</c:v>
                </c:pt>
                <c:pt idx="162">
                  <c:v>51.235999999999997</c:v>
                </c:pt>
                <c:pt idx="163">
                  <c:v>50.817999999999998</c:v>
                </c:pt>
                <c:pt idx="164">
                  <c:v>51.527000000000001</c:v>
                </c:pt>
                <c:pt idx="165">
                  <c:v>52.363999999999997</c:v>
                </c:pt>
                <c:pt idx="166">
                  <c:v>50.764000000000003</c:v>
                </c:pt>
                <c:pt idx="167">
                  <c:v>51.273000000000003</c:v>
                </c:pt>
                <c:pt idx="168">
                  <c:v>52.4</c:v>
                </c:pt>
                <c:pt idx="169">
                  <c:v>52.381999999999998</c:v>
                </c:pt>
                <c:pt idx="170">
                  <c:v>52.344999999999999</c:v>
                </c:pt>
                <c:pt idx="171">
                  <c:v>52.273000000000003</c:v>
                </c:pt>
                <c:pt idx="172">
                  <c:v>52.709000000000003</c:v>
                </c:pt>
                <c:pt idx="173">
                  <c:v>52.273000000000003</c:v>
                </c:pt>
                <c:pt idx="174">
                  <c:v>52.726999999999997</c:v>
                </c:pt>
                <c:pt idx="175">
                  <c:v>51.981999999999999</c:v>
                </c:pt>
                <c:pt idx="176">
                  <c:v>52.781999999999996</c:v>
                </c:pt>
                <c:pt idx="177">
                  <c:v>52.673000000000002</c:v>
                </c:pt>
                <c:pt idx="178">
                  <c:v>52.218000000000004</c:v>
                </c:pt>
                <c:pt idx="179">
                  <c:v>52.835999999999999</c:v>
                </c:pt>
                <c:pt idx="180">
                  <c:v>50.817999999999998</c:v>
                </c:pt>
                <c:pt idx="181">
                  <c:v>51.781999999999996</c:v>
                </c:pt>
                <c:pt idx="182">
                  <c:v>51.018000000000001</c:v>
                </c:pt>
                <c:pt idx="183">
                  <c:v>49.927</c:v>
                </c:pt>
                <c:pt idx="184">
                  <c:v>50.618000000000002</c:v>
                </c:pt>
                <c:pt idx="185">
                  <c:v>51.235999999999997</c:v>
                </c:pt>
                <c:pt idx="186">
                  <c:v>50.854999999999997</c:v>
                </c:pt>
                <c:pt idx="187">
                  <c:v>51.872999999999998</c:v>
                </c:pt>
                <c:pt idx="188">
                  <c:v>50.673000000000002</c:v>
                </c:pt>
                <c:pt idx="189">
                  <c:v>51.326999999999998</c:v>
                </c:pt>
                <c:pt idx="190">
                  <c:v>50.8</c:v>
                </c:pt>
                <c:pt idx="191">
                  <c:v>50.673000000000002</c:v>
                </c:pt>
                <c:pt idx="192">
                  <c:v>51.673000000000002</c:v>
                </c:pt>
                <c:pt idx="193">
                  <c:v>50.273000000000003</c:v>
                </c:pt>
                <c:pt idx="194">
                  <c:v>50.527000000000001</c:v>
                </c:pt>
                <c:pt idx="195">
                  <c:v>49.363999999999997</c:v>
                </c:pt>
                <c:pt idx="196">
                  <c:v>49.908999999999999</c:v>
                </c:pt>
                <c:pt idx="197">
                  <c:v>49.164000000000001</c:v>
                </c:pt>
                <c:pt idx="198">
                  <c:v>50.164000000000001</c:v>
                </c:pt>
                <c:pt idx="199">
                  <c:v>48.927</c:v>
                </c:pt>
                <c:pt idx="200">
                  <c:v>50.363999999999997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66.610770782200518</c:v>
                </c:pt>
                <c:pt idx="20">
                  <c:v>66.551019449482453</c:v>
                </c:pt>
                <c:pt idx="21">
                  <c:v>66.491364406604319</c:v>
                </c:pt>
                <c:pt idx="22">
                  <c:v>66.431812879881079</c:v>
                </c:pt>
                <c:pt idx="23">
                  <c:v>66.372372588496248</c:v>
                </c:pt>
                <c:pt idx="24">
                  <c:v>66.313051771459953</c:v>
                </c:pt>
                <c:pt idx="25">
                  <c:v>66.253859215087672</c:v>
                </c:pt>
                <c:pt idx="26">
                  <c:v>66.194804281061167</c:v>
                </c:pt>
                <c:pt idx="27">
                  <c:v>66.135896936096302</c:v>
                </c:pt>
                <c:pt idx="28">
                  <c:v>66.077147788887586</c:v>
                </c:pt>
                <c:pt idx="29">
                  <c:v>66.018568160409231</c:v>
                </c:pt>
                <c:pt idx="30">
                  <c:v>65.960170296582874</c:v>
                </c:pt>
                <c:pt idx="31">
                  <c:v>65.90196814494422</c:v>
                </c:pt>
                <c:pt idx="32">
                  <c:v>65.843980209007256</c:v>
                </c:pt>
                <c:pt idx="33">
                  <c:v>65.786239520862082</c:v>
                </c:pt>
                <c:pt idx="34">
                  <c:v>65.728826267575101</c:v>
                </c:pt>
                <c:pt idx="35">
                  <c:v>65.671967255164191</c:v>
                </c:pt>
                <c:pt idx="36">
                  <c:v>65.616317684057321</c:v>
                </c:pt>
                <c:pt idx="37">
                  <c:v>65.563700979629928</c:v>
                </c:pt>
                <c:pt idx="38">
                  <c:v>65.518903349475266</c:v>
                </c:pt>
                <c:pt idx="39">
                  <c:v>65.493678154445092</c:v>
                </c:pt>
                <c:pt idx="40">
                  <c:v>65.51491730567453</c:v>
                </c:pt>
                <c:pt idx="41">
                  <c:v>65.639768135076579</c:v>
                </c:pt>
                <c:pt idx="42">
                  <c:v>65.980638229704809</c:v>
                </c:pt>
                <c:pt idx="43">
                  <c:v>66.741281129383282</c:v>
                </c:pt>
                <c:pt idx="44">
                  <c:v>68.25993999659336</c:v>
                </c:pt>
                <c:pt idx="45">
                  <c:v>71.046045449615292</c:v>
                </c:pt>
                <c:pt idx="46">
                  <c:v>75.784968977511127</c:v>
                </c:pt>
                <c:pt idx="47">
                  <c:v>83.276749463687125</c:v>
                </c:pt>
                <c:pt idx="48">
                  <c:v>94.279169426780498</c:v>
                </c:pt>
                <c:pt idx="49">
                  <c:v>109.25197728541593</c:v>
                </c:pt>
                <c:pt idx="50">
                  <c:v>128.04763416428381</c:v>
                </c:pt>
                <c:pt idx="51">
                  <c:v>149.6490372378185</c:v>
                </c:pt>
                <c:pt idx="52">
                  <c:v>172.08566336225988</c:v>
                </c:pt>
                <c:pt idx="53">
                  <c:v>192.63489068117934</c:v>
                </c:pt>
                <c:pt idx="54">
                  <c:v>208.32477022979026</c:v>
                </c:pt>
                <c:pt idx="55">
                  <c:v>216.62616325890997</c:v>
                </c:pt>
                <c:pt idx="56">
                  <c:v>216.11642440294202</c:v>
                </c:pt>
                <c:pt idx="57">
                  <c:v>206.87571688215698</c:v>
                </c:pt>
                <c:pt idx="58">
                  <c:v>190.46433682986992</c:v>
                </c:pt>
                <c:pt idx="59">
                  <c:v>169.49000213349115</c:v>
                </c:pt>
                <c:pt idx="60">
                  <c:v>146.93052252198069</c:v>
                </c:pt>
                <c:pt idx="61">
                  <c:v>125.45500528769213</c:v>
                </c:pt>
                <c:pt idx="62">
                  <c:v>106.95727154765164</c:v>
                </c:pt>
                <c:pt idx="63">
                  <c:v>92.40823642398631</c:v>
                </c:pt>
                <c:pt idx="64">
                  <c:v>82.012116998996262</c:v>
                </c:pt>
                <c:pt idx="65">
                  <c:v>75.565927446041215</c:v>
                </c:pt>
                <c:pt idx="66">
                  <c:v>72.882483935804032</c:v>
                </c:pt>
                <c:pt idx="67">
                  <c:v>74.118157906160533</c:v>
                </c:pt>
                <c:pt idx="68">
                  <c:v>79.831087367475973</c:v>
                </c:pt>
                <c:pt idx="69">
                  <c:v>90.624891231439292</c:v>
                </c:pt>
                <c:pt idx="70">
                  <c:v>106.39369684371707</c:v>
                </c:pt>
                <c:pt idx="71">
                  <c:v>125.49332543344354</c:v>
                </c:pt>
                <c:pt idx="72">
                  <c:v>144.4373353848955</c:v>
                </c:pt>
                <c:pt idx="73">
                  <c:v>158.62859630440141</c:v>
                </c:pt>
                <c:pt idx="74">
                  <c:v>164.04250366710156</c:v>
                </c:pt>
                <c:pt idx="75">
                  <c:v>159.01865815753675</c:v>
                </c:pt>
                <c:pt idx="76">
                  <c:v>145.05429929138234</c:v>
                </c:pt>
                <c:pt idx="77">
                  <c:v>126.06999430926507</c:v>
                </c:pt>
                <c:pt idx="78">
                  <c:v>106.62693221666549</c:v>
                </c:pt>
                <c:pt idx="79">
                  <c:v>90.189576093152382</c:v>
                </c:pt>
                <c:pt idx="80">
                  <c:v>78.304315182348518</c:v>
                </c:pt>
                <c:pt idx="81">
                  <c:v>70.818942950872639</c:v>
                </c:pt>
                <c:pt idx="82">
                  <c:v>66.66193157645364</c:v>
                </c:pt>
                <c:pt idx="83">
                  <c:v>64.599773098764004</c:v>
                </c:pt>
                <c:pt idx="84">
                  <c:v>63.664237577471923</c:v>
                </c:pt>
                <c:pt idx="85">
                  <c:v>63.253040590118346</c:v>
                </c:pt>
                <c:pt idx="86">
                  <c:v>63.053512319373802</c:v>
                </c:pt>
                <c:pt idx="87">
                  <c:v>62.926772867237531</c:v>
                </c:pt>
                <c:pt idx="88">
                  <c:v>62.819263495050322</c:v>
                </c:pt>
                <c:pt idx="89">
                  <c:v>62.712871330612131</c:v>
                </c:pt>
                <c:pt idx="90">
                  <c:v>62.602248503555693</c:v>
                </c:pt>
                <c:pt idx="91">
                  <c:v>62.48634781069773</c:v>
                </c:pt>
                <c:pt idx="92">
                  <c:v>62.366368790208213</c:v>
                </c:pt>
                <c:pt idx="93">
                  <c:v>62.247280018149809</c:v>
                </c:pt>
                <c:pt idx="94">
                  <c:v>62.143562935068438</c:v>
                </c:pt>
                <c:pt idx="95">
                  <c:v>62.092207118286133</c:v>
                </c:pt>
                <c:pt idx="96">
                  <c:v>62.176682829633002</c:v>
                </c:pt>
                <c:pt idx="97">
                  <c:v>62.561958762127546</c:v>
                </c:pt>
                <c:pt idx="98">
                  <c:v>63.529100115893819</c:v>
                </c:pt>
                <c:pt idx="99">
                  <c:v>65.47906839808239</c:v>
                </c:pt>
                <c:pt idx="100">
                  <c:v>68.86056999825098</c:v>
                </c:pt>
                <c:pt idx="101">
                  <c:v>73.989606431973201</c:v>
                </c:pt>
                <c:pt idx="102">
                  <c:v>80.787937941297628</c:v>
                </c:pt>
                <c:pt idx="103">
                  <c:v>88.558280299885666</c:v>
                </c:pt>
                <c:pt idx="104">
                  <c:v>95.969822087827794</c:v>
                </c:pt>
                <c:pt idx="105">
                  <c:v>101.36978363998148</c:v>
                </c:pt>
                <c:pt idx="106">
                  <c:v>103.35536118162737</c:v>
                </c:pt>
                <c:pt idx="107">
                  <c:v>101.3432247709359</c:v>
                </c:pt>
                <c:pt idx="108">
                  <c:v>95.822548570149266</c:v>
                </c:pt>
                <c:pt idx="109">
                  <c:v>88.142490788594372</c:v>
                </c:pt>
                <c:pt idx="110">
                  <c:v>79.959666543535832</c:v>
                </c:pt>
                <c:pt idx="111">
                  <c:v>72.653176154310827</c:v>
                </c:pt>
                <c:pt idx="112">
                  <c:v>66.983000036921169</c:v>
                </c:pt>
                <c:pt idx="113">
                  <c:v>63.077332158131071</c:v>
                </c:pt>
                <c:pt idx="114">
                  <c:v>60.645429464273221</c:v>
                </c:pt>
                <c:pt idx="115">
                  <c:v>59.242062930249688</c:v>
                </c:pt>
                <c:pt idx="116">
                  <c:v>58.457903530916141</c:v>
                </c:pt>
                <c:pt idx="117">
                  <c:v>58.001132458500898</c:v>
                </c:pt>
                <c:pt idx="118">
                  <c:v>57.699823315265647</c:v>
                </c:pt>
                <c:pt idx="119">
                  <c:v>57.47225506826647</c:v>
                </c:pt>
                <c:pt idx="120">
                  <c:v>57.300682019126505</c:v>
                </c:pt>
                <c:pt idx="121">
                  <c:v>57.226016627246942</c:v>
                </c:pt>
                <c:pt idx="122">
                  <c:v>57.365046026989624</c:v>
                </c:pt>
                <c:pt idx="123">
                  <c:v>57.933429316574454</c:v>
                </c:pt>
                <c:pt idx="124">
                  <c:v>59.233705257915382</c:v>
                </c:pt>
                <c:pt idx="125">
                  <c:v>61.554958950188627</c:v>
                </c:pt>
                <c:pt idx="126">
                  <c:v>64.966754906657812</c:v>
                </c:pt>
                <c:pt idx="127">
                  <c:v>69.090217336590797</c:v>
                </c:pt>
                <c:pt idx="128">
                  <c:v>73.030061287811151</c:v>
                </c:pt>
                <c:pt idx="129">
                  <c:v>75.624682915573047</c:v>
                </c:pt>
                <c:pt idx="130">
                  <c:v>75.96114589171799</c:v>
                </c:pt>
                <c:pt idx="131">
                  <c:v>73.852802721551782</c:v>
                </c:pt>
                <c:pt idx="132">
                  <c:v>69.94255010590453</c:v>
                </c:pt>
                <c:pt idx="133">
                  <c:v>65.354744616524115</c:v>
                </c:pt>
                <c:pt idx="134">
                  <c:v>61.149910350416476</c:v>
                </c:pt>
                <c:pt idx="135">
                  <c:v>57.937509285841351</c:v>
                </c:pt>
                <c:pt idx="136">
                  <c:v>55.817576165674126</c:v>
                </c:pt>
                <c:pt idx="137">
                  <c:v>54.565602199174769</c:v>
                </c:pt>
                <c:pt idx="138">
                  <c:v>53.865661691414246</c:v>
                </c:pt>
                <c:pt idx="139">
                  <c:v>53.458217559018635</c:v>
                </c:pt>
                <c:pt idx="140">
                  <c:v>53.182520097893196</c:v>
                </c:pt>
                <c:pt idx="141">
                  <c:v>52.957912552695021</c:v>
                </c:pt>
                <c:pt idx="142">
                  <c:v>52.750561060980019</c:v>
                </c:pt>
                <c:pt idx="143">
                  <c:v>52.548394405638568</c:v>
                </c:pt>
                <c:pt idx="144">
                  <c:v>52.347707661766883</c:v>
                </c:pt>
                <c:pt idx="145">
                  <c:v>52.147511407020396</c:v>
                </c:pt>
                <c:pt idx="146">
                  <c:v>51.947569652761118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66.610770782200518</c:v>
                </c:pt>
                <c:pt idx="20">
                  <c:v>66.551019449482439</c:v>
                </c:pt>
                <c:pt idx="21">
                  <c:v>66.491364406604248</c:v>
                </c:pt>
                <c:pt idx="22">
                  <c:v>66.431812879880553</c:v>
                </c:pt>
                <c:pt idx="23">
                  <c:v>66.37237258849251</c:v>
                </c:pt>
                <c:pt idx="24">
                  <c:v>66.313051771434942</c:v>
                </c:pt>
                <c:pt idx="25">
                  <c:v>66.253859214929747</c:v>
                </c:pt>
                <c:pt idx="26">
                  <c:v>66.194804280121829</c:v>
                </c:pt>
                <c:pt idx="27">
                  <c:v>66.13589693083216</c:v>
                </c:pt>
                <c:pt idx="28">
                  <c:v>66.077147761091894</c:v>
                </c:pt>
                <c:pt idx="29">
                  <c:v>66.01856802212545</c:v>
                </c:pt>
                <c:pt idx="30">
                  <c:v>65.960169648383271</c:v>
                </c:pt>
                <c:pt idx="31">
                  <c:v>65.901965282150201</c:v>
                </c:pt>
                <c:pt idx="32">
                  <c:v>65.843968296167844</c:v>
                </c:pt>
                <c:pt idx="33">
                  <c:v>65.786192813610512</c:v>
                </c:pt>
                <c:pt idx="34">
                  <c:v>65.728653724641205</c:v>
                </c:pt>
                <c:pt idx="35">
                  <c:v>65.671366698646153</c:v>
                </c:pt>
                <c:pt idx="36">
                  <c:v>65.614348191101456</c:v>
                </c:pt>
                <c:pt idx="37">
                  <c:v>65.557615443862133</c:v>
                </c:pt>
                <c:pt idx="38">
                  <c:v>65.501186477481227</c:v>
                </c:pt>
                <c:pt idx="39">
                  <c:v>65.445080073961407</c:v>
                </c:pt>
                <c:pt idx="40">
                  <c:v>65.389315748115294</c:v>
                </c:pt>
                <c:pt idx="41">
                  <c:v>65.333913705458684</c:v>
                </c:pt>
                <c:pt idx="42">
                  <c:v>65.278894784285711</c:v>
                </c:pt>
                <c:pt idx="43">
                  <c:v>65.22428037927412</c:v>
                </c:pt>
                <c:pt idx="44">
                  <c:v>65.170092343644214</c:v>
                </c:pt>
                <c:pt idx="45">
                  <c:v>65.116352866546393</c:v>
                </c:pt>
                <c:pt idx="46">
                  <c:v>65.063084321986224</c:v>
                </c:pt>
                <c:pt idx="47">
                  <c:v>65.010309085211432</c:v>
                </c:pt>
                <c:pt idx="48">
                  <c:v>64.958049312095142</c:v>
                </c:pt>
                <c:pt idx="49">
                  <c:v>64.906326676659873</c:v>
                </c:pt>
                <c:pt idx="50">
                  <c:v>64.855162061510754</c:v>
                </c:pt>
                <c:pt idx="51">
                  <c:v>64.804575195603235</c:v>
                </c:pt>
                <c:pt idx="52">
                  <c:v>64.754584233480657</c:v>
                </c:pt>
                <c:pt idx="53">
                  <c:v>64.705205269909456</c:v>
                </c:pt>
                <c:pt idx="54">
                  <c:v>64.656451783748736</c:v>
                </c:pt>
                <c:pt idx="55">
                  <c:v>64.608334004960142</c:v>
                </c:pt>
                <c:pt idx="56">
                  <c:v>64.560858198942711</c:v>
                </c:pt>
                <c:pt idx="57">
                  <c:v>64.51402586292653</c:v>
                </c:pt>
                <c:pt idx="58">
                  <c:v>64.467832830046788</c:v>
                </c:pt>
                <c:pt idx="59">
                  <c:v>64.422268278023125</c:v>
                </c:pt>
                <c:pt idx="60">
                  <c:v>64.377313641172236</c:v>
                </c:pt>
                <c:pt idx="61">
                  <c:v>64.332941426873035</c:v>
                </c:pt>
                <c:pt idx="62">
                  <c:v>64.289113940671527</c:v>
                </c:pt>
                <c:pt idx="63">
                  <c:v>64.245781928040842</c:v>
                </c:pt>
                <c:pt idx="64">
                  <c:v>64.202883145467609</c:v>
                </c:pt>
                <c:pt idx="65">
                  <c:v>64.160340879065103</c:v>
                </c:pt>
                <c:pt idx="66">
                  <c:v>64.118062435318905</c:v>
                </c:pt>
                <c:pt idx="67">
                  <c:v>64.075937635802802</c:v>
                </c:pt>
                <c:pt idx="68">
                  <c:v>64.033837355637957</c:v>
                </c:pt>
                <c:pt idx="69">
                  <c:v>63.99161215388844</c:v>
                </c:pt>
                <c:pt idx="70">
                  <c:v>63.949091052662894</c:v>
                </c:pt>
                <c:pt idx="71">
                  <c:v>63.906080529967724</c:v>
                </c:pt>
                <c:pt idx="72">
                  <c:v>63.862363798738571</c:v>
                </c:pt>
                <c:pt idx="73">
                  <c:v>63.817700450234732</c:v>
                </c:pt>
                <c:pt idx="74">
                  <c:v>63.771826543270905</c:v>
                </c:pt>
                <c:pt idx="75">
                  <c:v>63.724455220655777</c:v>
                </c:pt>
                <c:pt idx="76">
                  <c:v>63.675277929765272</c:v>
                </c:pt>
                <c:pt idx="77">
                  <c:v>63.623966314525738</c:v>
                </c:pt>
                <c:pt idx="78">
                  <c:v>63.570174830526184</c:v>
                </c:pt>
                <c:pt idx="79">
                  <c:v>63.513544113133875</c:v>
                </c:pt>
                <c:pt idx="80">
                  <c:v>63.453705100415569</c:v>
                </c:pt>
                <c:pt idx="81">
                  <c:v>63.390283878990559</c:v>
                </c:pt>
                <c:pt idx="82">
                  <c:v>63.322907182940789</c:v>
                </c:pt>
                <c:pt idx="83">
                  <c:v>63.25120843553988</c:v>
                </c:pt>
                <c:pt idx="84">
                  <c:v>63.1748341834287</c:v>
                </c:pt>
                <c:pt idx="85">
                  <c:v>63.093450736038918</c:v>
                </c:pt>
                <c:pt idx="86">
                  <c:v>63.006750792863045</c:v>
                </c:pt>
                <c:pt idx="87">
                  <c:v>62.914459820817513</c:v>
                </c:pt>
                <c:pt idx="88">
                  <c:v>62.816341936198285</c:v>
                </c:pt>
                <c:pt idx="89">
                  <c:v>62.712205052494674</c:v>
                </c:pt>
                <c:pt idx="90">
                  <c:v>62.601905077338586</c:v>
                </c:pt>
                <c:pt idx="91">
                  <c:v>62.485348978478129</c:v>
                </c:pt>
                <c:pt idx="92">
                  <c:v>62.362496587816764</c:v>
                </c:pt>
                <c:pt idx="93">
                  <c:v>62.233361070910078</c:v>
                </c:pt>
                <c:pt idx="94">
                  <c:v>62.098008052574635</c:v>
                </c:pt>
                <c:pt idx="95">
                  <c:v>61.95655345264494</c:v>
                </c:pt>
                <c:pt idx="96">
                  <c:v>61.80916014465943</c:v>
                </c:pt>
                <c:pt idx="97">
                  <c:v>61.656033600151417</c:v>
                </c:pt>
                <c:pt idx="98">
                  <c:v>61.497416719035037</c:v>
                </c:pt>
                <c:pt idx="99">
                  <c:v>61.333584070344109</c:v>
                </c:pt>
                <c:pt idx="100">
                  <c:v>61.164835776714114</c:v>
                </c:pt>
                <c:pt idx="101">
                  <c:v>60.991491271215097</c:v>
                </c:pt>
                <c:pt idx="102">
                  <c:v>60.813883138259129</c:v>
                </c:pt>
                <c:pt idx="103">
                  <c:v>60.632351223909382</c:v>
                </c:pt>
                <c:pt idx="104">
                  <c:v>60.447237168014027</c:v>
                </c:pt>
                <c:pt idx="105">
                  <c:v>60.25887947424593</c:v>
                </c:pt>
                <c:pt idx="106">
                  <c:v>60.067609197186677</c:v>
                </c:pt>
                <c:pt idx="107">
                  <c:v>59.873746290441524</c:v>
                </c:pt>
                <c:pt idx="108">
                  <c:v>59.67759662822548</c:v>
                </c:pt>
                <c:pt idx="109">
                  <c:v>59.479449686124767</c:v>
                </c:pt>
                <c:pt idx="110">
                  <c:v>59.279576845429276</c:v>
                </c:pt>
                <c:pt idx="111">
                  <c:v>59.078230269666967</c:v>
                </c:pt>
                <c:pt idx="112">
                  <c:v>58.875642291468708</c:v>
                </c:pt>
                <c:pt idx="113">
                  <c:v>58.67202524209317</c:v>
                </c:pt>
                <c:pt idx="114">
                  <c:v>58.467571654119105</c:v>
                </c:pt>
                <c:pt idx="115">
                  <c:v>58.262454769169807</c:v>
                </c:pt>
                <c:pt idx="116">
                  <c:v>58.05682928627958</c:v>
                </c:pt>
                <c:pt idx="117">
                  <c:v>57.850832291911537</c:v>
                </c:pt>
                <c:pt idx="118">
                  <c:v>57.644584319048612</c:v>
                </c:pt>
                <c:pt idx="119">
                  <c:v>57.438190489675684</c:v>
                </c:pt>
                <c:pt idx="120">
                  <c:v>57.231741701930524</c:v>
                </c:pt>
                <c:pt idx="121">
                  <c:v>57.025315829914291</c:v>
                </c:pt>
                <c:pt idx="122">
                  <c:v>56.818978910403516</c:v>
                </c:pt>
                <c:pt idx="123">
                  <c:v>56.612786296357662</c:v>
                </c:pt>
                <c:pt idx="124">
                  <c:v>56.406783762101583</c:v>
                </c:pt>
                <c:pt idx="125">
                  <c:v>56.201008549357937</c:v>
                </c:pt>
                <c:pt idx="126">
                  <c:v>55.9954903469282</c:v>
                </c:pt>
                <c:pt idx="127">
                  <c:v>55.790252199812834</c:v>
                </c:pt>
                <c:pt idx="128">
                  <c:v>55.585311345977296</c:v>
                </c:pt>
                <c:pt idx="129">
                  <c:v>55.380679980876586</c:v>
                </c:pt>
                <c:pt idx="130">
                  <c:v>55.17636595131227</c:v>
                </c:pt>
                <c:pt idx="131">
                  <c:v>54.972373381280427</c:v>
                </c:pt>
                <c:pt idx="132">
                  <c:v>54.768703233236756</c:v>
                </c:pt>
                <c:pt idx="133">
                  <c:v>54.565353808714335</c:v>
                </c:pt>
                <c:pt idx="134">
                  <c:v>54.362321192529357</c:v>
                </c:pt>
                <c:pt idx="135">
                  <c:v>54.159599644945779</c:v>
                </c:pt>
                <c:pt idx="136">
                  <c:v>53.957181946176931</c:v>
                </c:pt>
                <c:pt idx="137">
                  <c:v>53.755059697514312</c:v>
                </c:pt>
                <c:pt idx="138">
                  <c:v>53.553223583215114</c:v>
                </c:pt>
                <c:pt idx="139">
                  <c:v>53.351663597073319</c:v>
                </c:pt>
                <c:pt idx="140">
                  <c:v>53.150369237360579</c:v>
                </c:pt>
                <c:pt idx="141">
                  <c:v>52.949329673566062</c:v>
                </c:pt>
                <c:pt idx="142">
                  <c:v>52.748533888100233</c:v>
                </c:pt>
                <c:pt idx="143">
                  <c:v>52.547970795862334</c:v>
                </c:pt>
                <c:pt idx="144">
                  <c:v>52.347629344313489</c:v>
                </c:pt>
                <c:pt idx="145">
                  <c:v>52.147498596447967</c:v>
                </c:pt>
                <c:pt idx="146">
                  <c:v>51.94756779882011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18424"/>
        <c:axId val="299918816"/>
      </c:scatterChart>
      <c:valAx>
        <c:axId val="29991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9918816"/>
        <c:crosses val="autoZero"/>
        <c:crossBetween val="midCat"/>
      </c:valAx>
      <c:valAx>
        <c:axId val="2999188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991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66.888999999999996</c:v>
                </c:pt>
                <c:pt idx="1">
                  <c:v>66.519000000000005</c:v>
                </c:pt>
                <c:pt idx="2">
                  <c:v>66.352000000000004</c:v>
                </c:pt>
                <c:pt idx="3">
                  <c:v>66.278000000000006</c:v>
                </c:pt>
                <c:pt idx="4">
                  <c:v>66.444000000000003</c:v>
                </c:pt>
                <c:pt idx="5">
                  <c:v>66.093000000000004</c:v>
                </c:pt>
                <c:pt idx="6">
                  <c:v>65.832999999999998</c:v>
                </c:pt>
                <c:pt idx="7">
                  <c:v>64.019000000000005</c:v>
                </c:pt>
                <c:pt idx="8">
                  <c:v>63.555999999999997</c:v>
                </c:pt>
                <c:pt idx="9">
                  <c:v>64.573999999999998</c:v>
                </c:pt>
                <c:pt idx="10">
                  <c:v>65.037000000000006</c:v>
                </c:pt>
                <c:pt idx="11">
                  <c:v>64.480999999999995</c:v>
                </c:pt>
                <c:pt idx="12">
                  <c:v>63.832999999999998</c:v>
                </c:pt>
                <c:pt idx="13">
                  <c:v>63.648000000000003</c:v>
                </c:pt>
                <c:pt idx="14">
                  <c:v>64.741</c:v>
                </c:pt>
                <c:pt idx="15">
                  <c:v>63.814999999999998</c:v>
                </c:pt>
                <c:pt idx="16">
                  <c:v>65.13</c:v>
                </c:pt>
                <c:pt idx="17">
                  <c:v>65.13</c:v>
                </c:pt>
                <c:pt idx="18">
                  <c:v>64.314999999999998</c:v>
                </c:pt>
                <c:pt idx="19">
                  <c:v>66.278000000000006</c:v>
                </c:pt>
                <c:pt idx="20">
                  <c:v>66.037000000000006</c:v>
                </c:pt>
                <c:pt idx="21">
                  <c:v>66.814999999999998</c:v>
                </c:pt>
                <c:pt idx="22">
                  <c:v>65.37</c:v>
                </c:pt>
                <c:pt idx="23">
                  <c:v>64.814999999999998</c:v>
                </c:pt>
                <c:pt idx="24">
                  <c:v>65.87</c:v>
                </c:pt>
                <c:pt idx="25">
                  <c:v>66.259</c:v>
                </c:pt>
                <c:pt idx="26">
                  <c:v>66.073999999999998</c:v>
                </c:pt>
                <c:pt idx="27">
                  <c:v>65.37</c:v>
                </c:pt>
                <c:pt idx="28">
                  <c:v>66.611000000000004</c:v>
                </c:pt>
                <c:pt idx="29">
                  <c:v>66.852000000000004</c:v>
                </c:pt>
                <c:pt idx="30">
                  <c:v>68.537000000000006</c:v>
                </c:pt>
                <c:pt idx="31">
                  <c:v>67.555999999999997</c:v>
                </c:pt>
                <c:pt idx="32">
                  <c:v>69.480999999999995</c:v>
                </c:pt>
                <c:pt idx="33">
                  <c:v>69.185000000000002</c:v>
                </c:pt>
                <c:pt idx="34">
                  <c:v>70.093000000000004</c:v>
                </c:pt>
                <c:pt idx="35">
                  <c:v>69.462999999999994</c:v>
                </c:pt>
                <c:pt idx="36">
                  <c:v>71.332999999999998</c:v>
                </c:pt>
                <c:pt idx="37">
                  <c:v>73.203999999999994</c:v>
                </c:pt>
                <c:pt idx="38">
                  <c:v>71.667000000000002</c:v>
                </c:pt>
                <c:pt idx="39">
                  <c:v>72.832999999999998</c:v>
                </c:pt>
                <c:pt idx="40">
                  <c:v>73.037000000000006</c:v>
                </c:pt>
                <c:pt idx="41">
                  <c:v>72</c:v>
                </c:pt>
                <c:pt idx="42">
                  <c:v>74.647999999999996</c:v>
                </c:pt>
                <c:pt idx="43">
                  <c:v>75.980999999999995</c:v>
                </c:pt>
                <c:pt idx="44">
                  <c:v>80.019000000000005</c:v>
                </c:pt>
                <c:pt idx="45">
                  <c:v>82.962999999999994</c:v>
                </c:pt>
                <c:pt idx="46">
                  <c:v>88.741</c:v>
                </c:pt>
                <c:pt idx="47">
                  <c:v>95.241</c:v>
                </c:pt>
                <c:pt idx="48">
                  <c:v>104.611</c:v>
                </c:pt>
                <c:pt idx="49">
                  <c:v>118.48099999999999</c:v>
                </c:pt>
                <c:pt idx="50">
                  <c:v>134.13</c:v>
                </c:pt>
                <c:pt idx="51">
                  <c:v>153.44399999999999</c:v>
                </c:pt>
                <c:pt idx="52">
                  <c:v>171.25899999999999</c:v>
                </c:pt>
                <c:pt idx="53">
                  <c:v>187.40700000000001</c:v>
                </c:pt>
                <c:pt idx="54">
                  <c:v>200.40700000000001</c:v>
                </c:pt>
                <c:pt idx="55">
                  <c:v>211.07400000000001</c:v>
                </c:pt>
                <c:pt idx="56">
                  <c:v>217.07400000000001</c:v>
                </c:pt>
                <c:pt idx="57">
                  <c:v>220</c:v>
                </c:pt>
                <c:pt idx="58">
                  <c:v>216.57400000000001</c:v>
                </c:pt>
                <c:pt idx="59">
                  <c:v>201.59299999999999</c:v>
                </c:pt>
                <c:pt idx="60">
                  <c:v>163.37</c:v>
                </c:pt>
                <c:pt idx="61">
                  <c:v>99.852000000000004</c:v>
                </c:pt>
                <c:pt idx="62">
                  <c:v>74.832999999999998</c:v>
                </c:pt>
                <c:pt idx="63">
                  <c:v>74.462999999999994</c:v>
                </c:pt>
                <c:pt idx="64">
                  <c:v>73.167000000000002</c:v>
                </c:pt>
                <c:pt idx="65">
                  <c:v>73.962999999999994</c:v>
                </c:pt>
                <c:pt idx="66">
                  <c:v>77.703999999999994</c:v>
                </c:pt>
                <c:pt idx="67">
                  <c:v>81.944000000000003</c:v>
                </c:pt>
                <c:pt idx="68">
                  <c:v>90.314999999999998</c:v>
                </c:pt>
                <c:pt idx="69">
                  <c:v>100.815</c:v>
                </c:pt>
                <c:pt idx="70">
                  <c:v>113.444</c:v>
                </c:pt>
                <c:pt idx="71">
                  <c:v>126.98099999999999</c:v>
                </c:pt>
                <c:pt idx="72">
                  <c:v>142.63</c:v>
                </c:pt>
                <c:pt idx="73">
                  <c:v>154.44399999999999</c:v>
                </c:pt>
                <c:pt idx="74">
                  <c:v>162.185</c:v>
                </c:pt>
                <c:pt idx="75">
                  <c:v>165.27799999999999</c:v>
                </c:pt>
                <c:pt idx="76">
                  <c:v>161.833</c:v>
                </c:pt>
                <c:pt idx="77">
                  <c:v>143.27799999999999</c:v>
                </c:pt>
                <c:pt idx="78">
                  <c:v>103.056</c:v>
                </c:pt>
                <c:pt idx="79">
                  <c:v>71.388999999999996</c:v>
                </c:pt>
                <c:pt idx="80">
                  <c:v>66.906999999999996</c:v>
                </c:pt>
                <c:pt idx="81">
                  <c:v>65.555999999999997</c:v>
                </c:pt>
                <c:pt idx="82">
                  <c:v>63.63</c:v>
                </c:pt>
                <c:pt idx="83">
                  <c:v>62.204000000000001</c:v>
                </c:pt>
                <c:pt idx="84">
                  <c:v>63.314999999999998</c:v>
                </c:pt>
                <c:pt idx="85">
                  <c:v>62.5</c:v>
                </c:pt>
                <c:pt idx="86">
                  <c:v>63.277999999999999</c:v>
                </c:pt>
                <c:pt idx="87">
                  <c:v>63.37</c:v>
                </c:pt>
                <c:pt idx="88">
                  <c:v>63.722000000000001</c:v>
                </c:pt>
                <c:pt idx="89">
                  <c:v>64.37</c:v>
                </c:pt>
                <c:pt idx="90">
                  <c:v>64.980999999999995</c:v>
                </c:pt>
                <c:pt idx="91">
                  <c:v>65.111000000000004</c:v>
                </c:pt>
                <c:pt idx="92">
                  <c:v>65.147999999999996</c:v>
                </c:pt>
                <c:pt idx="93">
                  <c:v>66.721999999999994</c:v>
                </c:pt>
                <c:pt idx="94">
                  <c:v>67.573999999999998</c:v>
                </c:pt>
                <c:pt idx="95">
                  <c:v>67.111000000000004</c:v>
                </c:pt>
                <c:pt idx="96">
                  <c:v>68.759</c:v>
                </c:pt>
                <c:pt idx="97">
                  <c:v>67.778000000000006</c:v>
                </c:pt>
                <c:pt idx="98">
                  <c:v>69.778000000000006</c:v>
                </c:pt>
                <c:pt idx="99">
                  <c:v>72.647999999999996</c:v>
                </c:pt>
                <c:pt idx="100">
                  <c:v>75.555999999999997</c:v>
                </c:pt>
                <c:pt idx="101">
                  <c:v>80.296000000000006</c:v>
                </c:pt>
                <c:pt idx="102">
                  <c:v>85.519000000000005</c:v>
                </c:pt>
                <c:pt idx="103">
                  <c:v>92.906999999999996</c:v>
                </c:pt>
                <c:pt idx="104">
                  <c:v>99.519000000000005</c:v>
                </c:pt>
                <c:pt idx="105">
                  <c:v>104</c:v>
                </c:pt>
                <c:pt idx="106">
                  <c:v>107.833</c:v>
                </c:pt>
                <c:pt idx="107">
                  <c:v>108.593</c:v>
                </c:pt>
                <c:pt idx="108">
                  <c:v>105.574</c:v>
                </c:pt>
                <c:pt idx="109">
                  <c:v>98.037000000000006</c:v>
                </c:pt>
                <c:pt idx="110">
                  <c:v>87.037000000000006</c:v>
                </c:pt>
                <c:pt idx="111">
                  <c:v>78.314999999999998</c:v>
                </c:pt>
                <c:pt idx="112">
                  <c:v>69.093000000000004</c:v>
                </c:pt>
                <c:pt idx="113">
                  <c:v>62.963000000000001</c:v>
                </c:pt>
                <c:pt idx="114">
                  <c:v>60.926000000000002</c:v>
                </c:pt>
                <c:pt idx="115">
                  <c:v>60.814999999999998</c:v>
                </c:pt>
                <c:pt idx="116">
                  <c:v>60.093000000000004</c:v>
                </c:pt>
                <c:pt idx="117">
                  <c:v>59.018999999999998</c:v>
                </c:pt>
                <c:pt idx="118">
                  <c:v>59.832999999999998</c:v>
                </c:pt>
                <c:pt idx="119">
                  <c:v>57.981000000000002</c:v>
                </c:pt>
                <c:pt idx="120">
                  <c:v>58.63</c:v>
                </c:pt>
                <c:pt idx="121">
                  <c:v>59.37</c:v>
                </c:pt>
                <c:pt idx="122">
                  <c:v>59.759</c:v>
                </c:pt>
                <c:pt idx="123">
                  <c:v>60.518999999999998</c:v>
                </c:pt>
                <c:pt idx="124">
                  <c:v>61.463000000000001</c:v>
                </c:pt>
                <c:pt idx="125">
                  <c:v>63.889000000000003</c:v>
                </c:pt>
                <c:pt idx="126">
                  <c:v>67.296000000000006</c:v>
                </c:pt>
                <c:pt idx="127">
                  <c:v>70.944000000000003</c:v>
                </c:pt>
                <c:pt idx="128">
                  <c:v>72.426000000000002</c:v>
                </c:pt>
                <c:pt idx="129">
                  <c:v>77.019000000000005</c:v>
                </c:pt>
                <c:pt idx="130">
                  <c:v>79.703999999999994</c:v>
                </c:pt>
                <c:pt idx="131">
                  <c:v>80.13</c:v>
                </c:pt>
                <c:pt idx="132">
                  <c:v>76.406999999999996</c:v>
                </c:pt>
                <c:pt idx="133">
                  <c:v>71.203999999999994</c:v>
                </c:pt>
                <c:pt idx="134">
                  <c:v>64.906999999999996</c:v>
                </c:pt>
                <c:pt idx="135">
                  <c:v>59.704000000000001</c:v>
                </c:pt>
                <c:pt idx="136">
                  <c:v>57.63</c:v>
                </c:pt>
                <c:pt idx="137">
                  <c:v>56.944000000000003</c:v>
                </c:pt>
                <c:pt idx="138">
                  <c:v>55.963000000000001</c:v>
                </c:pt>
                <c:pt idx="139">
                  <c:v>54.555999999999997</c:v>
                </c:pt>
                <c:pt idx="140">
                  <c:v>56.036999999999999</c:v>
                </c:pt>
                <c:pt idx="141">
                  <c:v>55</c:v>
                </c:pt>
                <c:pt idx="142">
                  <c:v>55.795999999999999</c:v>
                </c:pt>
                <c:pt idx="143">
                  <c:v>55.573999999999998</c:v>
                </c:pt>
                <c:pt idx="144">
                  <c:v>53.667000000000002</c:v>
                </c:pt>
                <c:pt idx="145">
                  <c:v>54.777999999999999</c:v>
                </c:pt>
                <c:pt idx="146">
                  <c:v>53.610999999999997</c:v>
                </c:pt>
                <c:pt idx="147">
                  <c:v>53.018999999999998</c:v>
                </c:pt>
                <c:pt idx="148">
                  <c:v>54.204000000000001</c:v>
                </c:pt>
                <c:pt idx="149">
                  <c:v>53.241</c:v>
                </c:pt>
                <c:pt idx="150">
                  <c:v>54.13</c:v>
                </c:pt>
                <c:pt idx="151">
                  <c:v>53.610999999999997</c:v>
                </c:pt>
                <c:pt idx="152">
                  <c:v>52.241</c:v>
                </c:pt>
                <c:pt idx="153">
                  <c:v>52.722000000000001</c:v>
                </c:pt>
                <c:pt idx="154">
                  <c:v>54.13</c:v>
                </c:pt>
                <c:pt idx="155">
                  <c:v>54.185000000000002</c:v>
                </c:pt>
                <c:pt idx="156">
                  <c:v>53.685000000000002</c:v>
                </c:pt>
                <c:pt idx="157">
                  <c:v>52.759</c:v>
                </c:pt>
                <c:pt idx="158">
                  <c:v>53.87</c:v>
                </c:pt>
                <c:pt idx="159">
                  <c:v>54.704000000000001</c:v>
                </c:pt>
                <c:pt idx="160">
                  <c:v>54.795999999999999</c:v>
                </c:pt>
                <c:pt idx="161">
                  <c:v>54.148000000000003</c:v>
                </c:pt>
                <c:pt idx="162">
                  <c:v>55.259</c:v>
                </c:pt>
                <c:pt idx="163">
                  <c:v>55.37</c:v>
                </c:pt>
                <c:pt idx="164">
                  <c:v>54.722000000000001</c:v>
                </c:pt>
                <c:pt idx="165">
                  <c:v>54.314999999999998</c:v>
                </c:pt>
                <c:pt idx="166">
                  <c:v>54.963000000000001</c:v>
                </c:pt>
                <c:pt idx="167">
                  <c:v>53.906999999999996</c:v>
                </c:pt>
                <c:pt idx="168">
                  <c:v>53.295999999999999</c:v>
                </c:pt>
                <c:pt idx="169">
                  <c:v>54.981000000000002</c:v>
                </c:pt>
                <c:pt idx="170">
                  <c:v>53.055999999999997</c:v>
                </c:pt>
                <c:pt idx="171">
                  <c:v>54.036999999999999</c:v>
                </c:pt>
                <c:pt idx="172">
                  <c:v>53.704000000000001</c:v>
                </c:pt>
                <c:pt idx="173">
                  <c:v>55.093000000000004</c:v>
                </c:pt>
                <c:pt idx="174">
                  <c:v>54.259</c:v>
                </c:pt>
                <c:pt idx="175">
                  <c:v>55.073999999999998</c:v>
                </c:pt>
                <c:pt idx="176">
                  <c:v>55.981000000000002</c:v>
                </c:pt>
                <c:pt idx="177">
                  <c:v>53.926000000000002</c:v>
                </c:pt>
                <c:pt idx="178">
                  <c:v>54.426000000000002</c:v>
                </c:pt>
                <c:pt idx="179">
                  <c:v>53.073999999999998</c:v>
                </c:pt>
                <c:pt idx="180">
                  <c:v>53.406999999999996</c:v>
                </c:pt>
                <c:pt idx="181">
                  <c:v>53.536999999999999</c:v>
                </c:pt>
                <c:pt idx="182">
                  <c:v>52.832999999999998</c:v>
                </c:pt>
                <c:pt idx="183">
                  <c:v>53.926000000000002</c:v>
                </c:pt>
                <c:pt idx="184">
                  <c:v>53.536999999999999</c:v>
                </c:pt>
                <c:pt idx="185">
                  <c:v>53.332999999999998</c:v>
                </c:pt>
                <c:pt idx="186">
                  <c:v>51.518999999999998</c:v>
                </c:pt>
                <c:pt idx="187">
                  <c:v>52.759</c:v>
                </c:pt>
                <c:pt idx="188">
                  <c:v>53.426000000000002</c:v>
                </c:pt>
                <c:pt idx="189">
                  <c:v>53.406999999999996</c:v>
                </c:pt>
                <c:pt idx="190">
                  <c:v>53.981000000000002</c:v>
                </c:pt>
                <c:pt idx="191">
                  <c:v>53.463000000000001</c:v>
                </c:pt>
                <c:pt idx="192">
                  <c:v>52.426000000000002</c:v>
                </c:pt>
                <c:pt idx="193">
                  <c:v>52.426000000000002</c:v>
                </c:pt>
                <c:pt idx="194">
                  <c:v>53.593000000000004</c:v>
                </c:pt>
                <c:pt idx="195">
                  <c:v>52.259</c:v>
                </c:pt>
                <c:pt idx="196">
                  <c:v>53.963000000000001</c:v>
                </c:pt>
                <c:pt idx="197">
                  <c:v>55.722000000000001</c:v>
                </c:pt>
                <c:pt idx="198">
                  <c:v>53.110999999999997</c:v>
                </c:pt>
                <c:pt idx="199">
                  <c:v>53.518999999999998</c:v>
                </c:pt>
                <c:pt idx="200">
                  <c:v>55.277999999999999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69.509212337335427</c:v>
                </c:pt>
                <c:pt idx="21">
                  <c:v>69.439938754513165</c:v>
                </c:pt>
                <c:pt idx="22">
                  <c:v>69.370796742692107</c:v>
                </c:pt>
                <c:pt idx="23">
                  <c:v>69.301796470246771</c:v>
                </c:pt>
                <c:pt idx="24">
                  <c:v>69.232948834882464</c:v>
                </c:pt>
                <c:pt idx="25">
                  <c:v>69.164265508327432</c:v>
                </c:pt>
                <c:pt idx="26">
                  <c:v>69.095758982710393</c:v>
                </c:pt>
                <c:pt idx="27">
                  <c:v>69.027442618900508</c:v>
                </c:pt>
                <c:pt idx="28">
                  <c:v>68.959330698829618</c:v>
                </c:pt>
                <c:pt idx="29">
                  <c:v>68.89143849229275</c:v>
                </c:pt>
                <c:pt idx="30">
                  <c:v>68.823782386455534</c:v>
                </c:pt>
                <c:pt idx="31">
                  <c:v>68.756380281364628</c:v>
                </c:pt>
                <c:pt idx="32">
                  <c:v>68.689253043750412</c:v>
                </c:pt>
                <c:pt idx="33">
                  <c:v>68.622429875374422</c:v>
                </c:pt>
                <c:pt idx="34">
                  <c:v>68.555967105418915</c:v>
                </c:pt>
                <c:pt idx="35">
                  <c:v>68.490009566940159</c:v>
                </c:pt>
                <c:pt idx="36">
                  <c:v>68.424976605353422</c:v>
                </c:pt>
                <c:pt idx="37">
                  <c:v>68.362083477625873</c:v>
                </c:pt>
                <c:pt idx="38">
                  <c:v>68.304688832580723</c:v>
                </c:pt>
                <c:pt idx="39">
                  <c:v>68.261492572099201</c:v>
                </c:pt>
                <c:pt idx="40">
                  <c:v>68.25346747966617</c:v>
                </c:pt>
                <c:pt idx="41">
                  <c:v>68.327475685832781</c:v>
                </c:pt>
                <c:pt idx="42">
                  <c:v>68.580218815107415</c:v>
                </c:pt>
                <c:pt idx="43">
                  <c:v>69.19518899650113</c:v>
                </c:pt>
                <c:pt idx="44">
                  <c:v>70.490672955862848</c:v>
                </c:pt>
                <c:pt idx="45">
                  <c:v>72.966983652301394</c:v>
                </c:pt>
                <c:pt idx="46">
                  <c:v>77.326768155893859</c:v>
                </c:pt>
                <c:pt idx="47">
                  <c:v>84.42923679635156</c:v>
                </c:pt>
                <c:pt idx="48">
                  <c:v>95.138815331116859</c:v>
                </c:pt>
                <c:pt idx="49">
                  <c:v>110.05372356090146</c:v>
                </c:pt>
                <c:pt idx="50">
                  <c:v>129.15453862025345</c:v>
                </c:pt>
                <c:pt idx="51">
                  <c:v>151.48182080883245</c:v>
                </c:pt>
                <c:pt idx="52">
                  <c:v>174.99893050769035</c:v>
                </c:pt>
                <c:pt idx="53">
                  <c:v>196.77861281599962</c:v>
                </c:pt>
                <c:pt idx="54">
                  <c:v>213.55035208706539</c:v>
                </c:pt>
                <c:pt idx="55">
                  <c:v>222.48896937214971</c:v>
                </c:pt>
                <c:pt idx="56">
                  <c:v>221.98842143452657</c:v>
                </c:pt>
                <c:pt idx="57">
                  <c:v>212.13038260127476</c:v>
                </c:pt>
                <c:pt idx="58">
                  <c:v>194.66000866917221</c:v>
                </c:pt>
                <c:pt idx="59">
                  <c:v>172.47884733977628</c:v>
                </c:pt>
                <c:pt idx="60">
                  <c:v>148.85751734781854</c:v>
                </c:pt>
                <c:pt idx="61">
                  <c:v>126.66224127084034</c:v>
                </c:pt>
                <c:pt idx="62">
                  <c:v>107.84504574691447</c:v>
                </c:pt>
                <c:pt idx="63">
                  <c:v>93.30979695515019</c:v>
                </c:pt>
                <c:pt idx="64">
                  <c:v>83.118573512312508</c:v>
                </c:pt>
                <c:pt idx="65">
                  <c:v>76.910978762444984</c:v>
                </c:pt>
                <c:pt idx="66">
                  <c:v>74.381039073356334</c:v>
                </c:pt>
                <c:pt idx="67">
                  <c:v>75.650176873864297</c:v>
                </c:pt>
                <c:pt idx="68">
                  <c:v>81.355082046409578</c:v>
                </c:pt>
                <c:pt idx="69">
                  <c:v>92.277673068092327</c:v>
                </c:pt>
                <c:pt idx="70">
                  <c:v>108.49899293951574</c:v>
                </c:pt>
                <c:pt idx="71">
                  <c:v>128.41571273508683</c:v>
                </c:pt>
                <c:pt idx="72">
                  <c:v>148.31879638889131</c:v>
                </c:pt>
                <c:pt idx="73">
                  <c:v>163.17799950054413</c:v>
                </c:pt>
                <c:pt idx="74">
                  <c:v>168.57350728606085</c:v>
                </c:pt>
                <c:pt idx="75">
                  <c:v>162.76980216267924</c:v>
                </c:pt>
                <c:pt idx="76">
                  <c:v>147.59080015546556</c:v>
                </c:pt>
                <c:pt idx="77">
                  <c:v>127.48517194881016</c:v>
                </c:pt>
                <c:pt idx="78">
                  <c:v>107.42221386709518</c:v>
                </c:pt>
                <c:pt idx="79">
                  <c:v>90.960020619682453</c:v>
                </c:pt>
                <c:pt idx="80">
                  <c:v>79.464217228609783</c:v>
                </c:pt>
                <c:pt idx="81">
                  <c:v>72.509376497301105</c:v>
                </c:pt>
                <c:pt idx="82">
                  <c:v>68.819366082514392</c:v>
                </c:pt>
                <c:pt idx="83">
                  <c:v>67.079083514393076</c:v>
                </c:pt>
                <c:pt idx="84">
                  <c:v>66.329785596445078</c:v>
                </c:pt>
                <c:pt idx="85">
                  <c:v>66.01392129606289</c:v>
                </c:pt>
                <c:pt idx="86">
                  <c:v>65.860962160699515</c:v>
                </c:pt>
                <c:pt idx="87">
                  <c:v>65.758862425085496</c:v>
                </c:pt>
                <c:pt idx="88">
                  <c:v>65.667423004029459</c:v>
                </c:pt>
                <c:pt idx="89">
                  <c:v>65.574017304783581</c:v>
                </c:pt>
                <c:pt idx="90">
                  <c:v>65.475305981195461</c:v>
                </c:pt>
                <c:pt idx="91">
                  <c:v>65.371305035546897</c:v>
                </c:pt>
                <c:pt idx="92">
                  <c:v>65.264928462705754</c:v>
                </c:pt>
                <c:pt idx="93">
                  <c:v>65.165200812851211</c:v>
                </c:pt>
                <c:pt idx="94">
                  <c:v>65.095374270804726</c:v>
                </c:pt>
                <c:pt idx="95">
                  <c:v>65.108646089279645</c:v>
                </c:pt>
                <c:pt idx="96">
                  <c:v>65.313247171249742</c:v>
                </c:pt>
                <c:pt idx="97">
                  <c:v>65.90325342975386</c:v>
                </c:pt>
                <c:pt idx="98">
                  <c:v>67.180174818736646</c:v>
                </c:pt>
                <c:pt idx="99">
                  <c:v>69.536546056139926</c:v>
                </c:pt>
                <c:pt idx="100">
                  <c:v>73.367777646478174</c:v>
                </c:pt>
                <c:pt idx="101">
                  <c:v>78.898629987368594</c:v>
                </c:pt>
                <c:pt idx="102">
                  <c:v>85.96286228192082</c:v>
                </c:pt>
                <c:pt idx="103">
                  <c:v>93.838800679026946</c:v>
                </c:pt>
                <c:pt idx="104">
                  <c:v>101.27080524285125</c:v>
                </c:pt>
                <c:pt idx="105">
                  <c:v>106.74989533565451</c:v>
                </c:pt>
                <c:pt idx="106">
                  <c:v>108.99068855357223</c:v>
                </c:pt>
                <c:pt idx="107">
                  <c:v>107.40365505559551</c:v>
                </c:pt>
                <c:pt idx="108">
                  <c:v>102.32642788936963</c:v>
                </c:pt>
                <c:pt idx="109">
                  <c:v>94.890543183079799</c:v>
                </c:pt>
                <c:pt idx="110">
                  <c:v>86.595355609059453</c:v>
                </c:pt>
                <c:pt idx="111">
                  <c:v>78.807882423248572</c:v>
                </c:pt>
                <c:pt idx="112">
                  <c:v>72.413692073796483</c:v>
                </c:pt>
                <c:pt idx="113">
                  <c:v>67.725083306264878</c:v>
                </c:pt>
                <c:pt idx="114">
                  <c:v>64.605676547028168</c:v>
                </c:pt>
                <c:pt idx="115">
                  <c:v>62.687769315651984</c:v>
                </c:pt>
                <c:pt idx="116">
                  <c:v>61.565849145489061</c:v>
                </c:pt>
                <c:pt idx="117">
                  <c:v>60.909248292120765</c:v>
                </c:pt>
                <c:pt idx="118">
                  <c:v>60.496244679951758</c:v>
                </c:pt>
                <c:pt idx="119">
                  <c:v>60.201944408373109</c:v>
                </c:pt>
                <c:pt idx="120">
                  <c:v>59.974295067937362</c:v>
                </c:pt>
                <c:pt idx="121">
                  <c:v>59.82168192429009</c:v>
                </c:pt>
                <c:pt idx="122">
                  <c:v>59.822574700073538</c:v>
                </c:pt>
                <c:pt idx="123">
                  <c:v>60.15192856333173</c:v>
                </c:pt>
                <c:pt idx="124">
                  <c:v>61.094838384588513</c:v>
                </c:pt>
                <c:pt idx="125">
                  <c:v>62.992379146467833</c:v>
                </c:pt>
                <c:pt idx="126">
                  <c:v>66.071119532711265</c:v>
                </c:pt>
                <c:pt idx="127">
                  <c:v>70.185186443817685</c:v>
                </c:pt>
                <c:pt idx="128">
                  <c:v>74.62715352368771</c:v>
                </c:pt>
                <c:pt idx="129">
                  <c:v>78.221925049559673</c:v>
                </c:pt>
                <c:pt idx="130">
                  <c:v>79.778393278050004</c:v>
                </c:pt>
                <c:pt idx="131">
                  <c:v>78.683298244036791</c:v>
                </c:pt>
                <c:pt idx="132">
                  <c:v>75.239149743602141</c:v>
                </c:pt>
                <c:pt idx="133">
                  <c:v>70.495287040221342</c:v>
                </c:pt>
                <c:pt idx="134">
                  <c:v>65.699175723407635</c:v>
                </c:pt>
                <c:pt idx="135">
                  <c:v>61.754662402837738</c:v>
                </c:pt>
                <c:pt idx="136">
                  <c:v>58.995865869869633</c:v>
                </c:pt>
                <c:pt idx="137">
                  <c:v>57.297927579359914</c:v>
                </c:pt>
                <c:pt idx="138">
                  <c:v>56.334348875997151</c:v>
                </c:pt>
                <c:pt idx="139">
                  <c:v>55.787682310634878</c:v>
                </c:pt>
                <c:pt idx="140">
                  <c:v>55.440360704387416</c:v>
                </c:pt>
                <c:pt idx="141">
                  <c:v>55.174526140818244</c:v>
                </c:pt>
                <c:pt idx="142">
                  <c:v>54.937475019874931</c:v>
                </c:pt>
                <c:pt idx="143">
                  <c:v>54.709323450563986</c:v>
                </c:pt>
                <c:pt idx="144">
                  <c:v>54.483659839739047</c:v>
                </c:pt>
                <c:pt idx="145">
                  <c:v>54.258700317986353</c:v>
                </c:pt>
                <c:pt idx="146">
                  <c:v>54.034011296531382</c:v>
                </c:pt>
                <c:pt idx="147">
                  <c:v>53.809496994120089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69.509212337335427</c:v>
                </c:pt>
                <c:pt idx="21">
                  <c:v>69.43993875451315</c:v>
                </c:pt>
                <c:pt idx="22">
                  <c:v>69.370796742692008</c:v>
                </c:pt>
                <c:pt idx="23">
                  <c:v>69.301796470246003</c:v>
                </c:pt>
                <c:pt idx="24">
                  <c:v>69.232948834876822</c:v>
                </c:pt>
                <c:pt idx="25">
                  <c:v>69.164265508288338</c:v>
                </c:pt>
                <c:pt idx="26">
                  <c:v>69.095758982455621</c:v>
                </c:pt>
                <c:pt idx="27">
                  <c:v>69.027442617341066</c:v>
                </c:pt>
                <c:pt idx="28">
                  <c:v>68.959330689863165</c:v>
                </c:pt>
                <c:pt idx="29">
                  <c:v>68.891438443864971</c:v>
                </c:pt>
                <c:pt idx="30">
                  <c:v>68.823782140762233</c:v>
                </c:pt>
                <c:pt idx="31">
                  <c:v>68.756379110472551</c:v>
                </c:pt>
                <c:pt idx="32">
                  <c:v>68.689247802134702</c:v>
                </c:pt>
                <c:pt idx="33">
                  <c:v>68.622407834021189</c:v>
                </c:pt>
                <c:pt idx="34">
                  <c:v>68.555880041923658</c:v>
                </c:pt>
                <c:pt idx="35">
                  <c:v>68.489686525149096</c:v>
                </c:pt>
                <c:pt idx="36">
                  <c:v>68.423850689102068</c:v>
                </c:pt>
                <c:pt idx="37">
                  <c:v>68.358397283241857</c:v>
                </c:pt>
                <c:pt idx="38">
                  <c:v>68.293352432991455</c:v>
                </c:pt>
                <c:pt idx="39">
                  <c:v>68.228743663935319</c:v>
                </c:pt>
                <c:pt idx="40">
                  <c:v>68.164599916370605</c:v>
                </c:pt>
                <c:pt idx="41">
                  <c:v>68.100951547972358</c:v>
                </c:pt>
                <c:pt idx="42">
                  <c:v>68.037830321991493</c:v>
                </c:pt>
                <c:pt idx="43">
                  <c:v>67.975269378026482</c:v>
                </c:pt>
                <c:pt idx="44">
                  <c:v>67.913303181991097</c:v>
                </c:pt>
                <c:pt idx="45">
                  <c:v>67.851967451443684</c:v>
                </c:pt>
                <c:pt idx="46">
                  <c:v>67.791299051946822</c:v>
                </c:pt>
                <c:pt idx="47">
                  <c:v>67.731335859593727</c:v>
                </c:pt>
                <c:pt idx="48">
                  <c:v>67.672116584273212</c:v>
                </c:pt>
                <c:pt idx="49">
                  <c:v>67.613680547656614</c:v>
                </c:pt>
                <c:pt idx="50">
                  <c:v>67.556067409288715</c:v>
                </c:pt>
                <c:pt idx="51">
                  <c:v>67.499316833566056</c:v>
                </c:pt>
                <c:pt idx="52">
                  <c:v>67.443468089812455</c:v>
                </c:pt>
                <c:pt idx="53">
                  <c:v>67.388559577140782</c:v>
                </c:pt>
                <c:pt idx="54">
                  <c:v>67.334628265358674</c:v>
                </c:pt>
                <c:pt idx="55">
                  <c:v>67.281709042881033</c:v>
                </c:pt>
                <c:pt idx="56">
                  <c:v>67.229833962509389</c:v>
                </c:pt>
                <c:pt idx="57">
                  <c:v>67.179031376098052</c:v>
                </c:pt>
                <c:pt idx="58">
                  <c:v>67.129324949629634</c:v>
                </c:pt>
                <c:pt idx="59">
                  <c:v>67.080732551165383</c:v>
                </c:pt>
                <c:pt idx="60">
                  <c:v>67.033265005622908</c:v>
                </c:pt>
                <c:pt idx="61">
                  <c:v>66.986924712488673</c:v>
                </c:pt>
                <c:pt idx="62">
                  <c:v>66.941704125515088</c:v>
                </c:pt>
                <c:pt idx="63">
                  <c:v>66.897584097315104</c:v>
                </c:pt>
                <c:pt idx="64">
                  <c:v>66.854532096666958</c:v>
                </c:pt>
                <c:pt idx="65">
                  <c:v>66.812500312383719</c:v>
                </c:pt>
                <c:pt idx="66">
                  <c:v>66.771423664851909</c:v>
                </c:pt>
                <c:pt idx="67">
                  <c:v>66.731217754817877</c:v>
                </c:pt>
                <c:pt idx="68">
                  <c:v>66.691776788637057</c:v>
                </c:pt>
                <c:pt idx="69">
                  <c:v>66.65297152983814</c:v>
                </c:pt>
                <c:pt idx="70">
                  <c:v>66.614647338198594</c:v>
                </c:pt>
                <c:pt idx="71">
                  <c:v>66.576622369134867</c:v>
                </c:pt>
                <c:pt idx="72">
                  <c:v>66.538686017460222</c:v>
                </c:pt>
                <c:pt idx="73">
                  <c:v>66.500597699647827</c:v>
                </c:pt>
                <c:pt idx="74">
                  <c:v>66.46208607667657</c:v>
                </c:pt>
                <c:pt idx="75">
                  <c:v>66.42284882419527</c:v>
                </c:pt>
                <c:pt idx="76">
                  <c:v>66.382553056891723</c:v>
                </c:pt>
                <c:pt idx="77">
                  <c:v>66.340836508365243</c:v>
                </c:pt>
                <c:pt idx="78">
                  <c:v>66.297309555362759</c:v>
                </c:pt>
                <c:pt idx="79">
                  <c:v>66.25155815510746</c:v>
                </c:pt>
                <c:pt idx="80">
                  <c:v>66.203147736226981</c:v>
                </c:pt>
                <c:pt idx="81">
                  <c:v>66.151628047685136</c:v>
                </c:pt>
                <c:pt idx="82">
                  <c:v>66.096538927108654</c:v>
                </c:pt>
                <c:pt idx="83">
                  <c:v>66.03741690179335</c:v>
                </c:pt>
                <c:pt idx="84">
                  <c:v>65.973802485140993</c:v>
                </c:pt>
                <c:pt idx="85">
                  <c:v>65.905247981734661</c:v>
                </c:pt>
                <c:pt idx="86">
                  <c:v>65.831325569636263</c:v>
                </c:pt>
                <c:pt idx="87">
                  <c:v>65.751635392887152</c:v>
                </c:pt>
                <c:pt idx="88">
                  <c:v>65.665813374446913</c:v>
                </c:pt>
                <c:pt idx="89">
                  <c:v>65.573538453013981</c:v>
                </c:pt>
                <c:pt idx="90">
                  <c:v>65.474538958248473</c:v>
                </c:pt>
                <c:pt idx="91">
                  <c:v>65.368597868254625</c:v>
                </c:pt>
                <c:pt idx="92">
                  <c:v>65.255556739474571</c:v>
                </c:pt>
                <c:pt idx="93">
                  <c:v>65.135318159439095</c:v>
                </c:pt>
                <c:pt idx="94">
                  <c:v>65.007846642765486</c:v>
                </c:pt>
                <c:pt idx="95">
                  <c:v>64.873167965098673</c:v>
                </c:pt>
                <c:pt idx="96">
                  <c:v>64.731367002713483</c:v>
                </c:pt>
                <c:pt idx="97">
                  <c:v>64.582584211850332</c:v>
                </c:pt>
                <c:pt idx="98">
                  <c:v>64.427010936993838</c:v>
                </c:pt>
                <c:pt idx="99">
                  <c:v>64.264883777946153</c:v>
                </c:pt>
                <c:pt idx="100">
                  <c:v>64.096478269927516</c:v>
                </c:pt>
                <c:pt idx="101">
                  <c:v>63.922102138853674</c:v>
                </c:pt>
                <c:pt idx="102">
                  <c:v>63.742088386595867</c:v>
                </c:pt>
                <c:pt idx="103">
                  <c:v>63.556788440742096</c:v>
                </c:pt>
                <c:pt idx="104">
                  <c:v>63.366565573197519</c:v>
                </c:pt>
                <c:pt idx="105">
                  <c:v>63.171788755264622</c:v>
                </c:pt>
                <c:pt idx="106">
                  <c:v>62.972827076965302</c:v>
                </c:pt>
                <c:pt idx="107">
                  <c:v>62.77004481830798</c:v>
                </c:pt>
                <c:pt idx="108">
                  <c:v>62.563797222419851</c:v>
                </c:pt>
                <c:pt idx="109">
                  <c:v>62.354426986776488</c:v>
                </c:pt>
                <c:pt idx="110">
                  <c:v>62.142261460326644</c:v>
                </c:pt>
                <c:pt idx="111">
                  <c:v>61.927610511681394</c:v>
                </c:pt>
                <c:pt idx="112">
                  <c:v>61.710765016755069</c:v>
                </c:pt>
                <c:pt idx="113">
                  <c:v>61.491995902966181</c:v>
                </c:pt>
                <c:pt idx="114">
                  <c:v>61.27155368070985</c:v>
                </c:pt>
                <c:pt idx="115">
                  <c:v>61.049668390535018</c:v>
                </c:pt>
                <c:pt idx="116">
                  <c:v>60.826549895468879</c:v>
                </c:pt>
                <c:pt idx="117">
                  <c:v>60.602388451418349</c:v>
                </c:pt>
                <c:pt idx="118">
                  <c:v>60.377355493795307</c:v>
                </c:pt>
                <c:pt idx="119">
                  <c:v>60.151604584811778</c:v>
                </c:pt>
                <c:pt idx="120">
                  <c:v>59.925272472734505</c:v>
                </c:pt>
                <c:pt idx="121">
                  <c:v>59.698480221351858</c:v>
                </c:pt>
                <c:pt idx="122">
                  <c:v>59.471334374673496</c:v>
                </c:pt>
                <c:pt idx="123">
                  <c:v>59.243928128231239</c:v>
                </c:pt>
                <c:pt idx="124">
                  <c:v>59.0163424841367</c:v>
                </c:pt>
                <c:pt idx="125">
                  <c:v>58.788647372199208</c:v>
                </c:pt>
                <c:pt idx="126">
                  <c:v>58.560902723889242</c:v>
                </c:pt>
                <c:pt idx="127">
                  <c:v>58.333159489754848</c:v>
                </c:pt>
                <c:pt idx="128">
                  <c:v>58.105460594098616</c:v>
                </c:pt>
                <c:pt idx="129">
                  <c:v>57.877841823347595</c:v>
                </c:pt>
                <c:pt idx="130">
                  <c:v>57.650332646660637</c:v>
                </c:pt>
                <c:pt idx="131">
                  <c:v>57.422956968977729</c:v>
                </c:pt>
                <c:pt idx="132">
                  <c:v>57.195733817988341</c:v>
                </c:pt>
                <c:pt idx="133">
                  <c:v>56.968677967439483</c:v>
                </c:pt>
                <c:pt idx="134">
                  <c:v>56.741800499874245</c:v>
                </c:pt>
                <c:pt idx="135">
                  <c:v>56.515109312338652</c:v>
                </c:pt>
                <c:pt idx="136">
                  <c:v>56.288609568860132</c:v>
                </c:pt>
                <c:pt idx="137">
                  <c:v>56.062304103625785</c:v>
                </c:pt>
                <c:pt idx="138">
                  <c:v>55.836193778800961</c:v>
                </c:pt>
                <c:pt idx="139">
                  <c:v>55.61027780085962</c:v>
                </c:pt>
                <c:pt idx="140">
                  <c:v>55.384553999165739</c:v>
                </c:pt>
                <c:pt idx="141">
                  <c:v>55.159019070370952</c:v>
                </c:pt>
                <c:pt idx="142">
                  <c:v>54.933668791990286</c:v>
                </c:pt>
                <c:pt idx="143">
                  <c:v>54.70849820829752</c:v>
                </c:pt>
                <c:pt idx="144">
                  <c:v>54.483501791453364</c:v>
                </c:pt>
                <c:pt idx="145">
                  <c:v>54.258673580549882</c:v>
                </c:pt>
                <c:pt idx="146">
                  <c:v>54.034007301029021</c:v>
                </c:pt>
                <c:pt idx="147">
                  <c:v>53.80949646671457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19600"/>
        <c:axId val="299919992"/>
      </c:scatterChart>
      <c:valAx>
        <c:axId val="2999196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9919992"/>
        <c:crosses val="autoZero"/>
        <c:crossBetween val="midCat"/>
      </c:valAx>
      <c:valAx>
        <c:axId val="299919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991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67.179000000000002</c:v>
                </c:pt>
                <c:pt idx="1">
                  <c:v>67.338999999999999</c:v>
                </c:pt>
                <c:pt idx="2">
                  <c:v>67.661000000000001</c:v>
                </c:pt>
                <c:pt idx="3">
                  <c:v>67.731999999999999</c:v>
                </c:pt>
                <c:pt idx="4">
                  <c:v>67.893000000000001</c:v>
                </c:pt>
                <c:pt idx="5">
                  <c:v>67.125</c:v>
                </c:pt>
                <c:pt idx="6">
                  <c:v>67.25</c:v>
                </c:pt>
                <c:pt idx="7">
                  <c:v>65.856999999999999</c:v>
                </c:pt>
                <c:pt idx="8">
                  <c:v>65.911000000000001</c:v>
                </c:pt>
                <c:pt idx="9">
                  <c:v>65.731999999999999</c:v>
                </c:pt>
                <c:pt idx="10">
                  <c:v>66.195999999999998</c:v>
                </c:pt>
                <c:pt idx="11">
                  <c:v>65.786000000000001</c:v>
                </c:pt>
                <c:pt idx="12">
                  <c:v>68.070999999999998</c:v>
                </c:pt>
                <c:pt idx="13">
                  <c:v>65.875</c:v>
                </c:pt>
                <c:pt idx="14">
                  <c:v>65.820999999999998</c:v>
                </c:pt>
                <c:pt idx="15">
                  <c:v>66.963999999999999</c:v>
                </c:pt>
                <c:pt idx="16">
                  <c:v>65.213999999999999</c:v>
                </c:pt>
                <c:pt idx="17">
                  <c:v>66.518000000000001</c:v>
                </c:pt>
                <c:pt idx="18">
                  <c:v>67.268000000000001</c:v>
                </c:pt>
                <c:pt idx="19">
                  <c:v>68.5</c:v>
                </c:pt>
                <c:pt idx="20">
                  <c:v>67.588999999999999</c:v>
                </c:pt>
                <c:pt idx="21">
                  <c:v>66.838999999999999</c:v>
                </c:pt>
                <c:pt idx="22">
                  <c:v>67.445999999999998</c:v>
                </c:pt>
                <c:pt idx="23">
                  <c:v>67.231999999999999</c:v>
                </c:pt>
                <c:pt idx="24">
                  <c:v>67.786000000000001</c:v>
                </c:pt>
                <c:pt idx="25">
                  <c:v>65.804000000000002</c:v>
                </c:pt>
                <c:pt idx="26">
                  <c:v>65.786000000000001</c:v>
                </c:pt>
                <c:pt idx="27">
                  <c:v>67.320999999999998</c:v>
                </c:pt>
                <c:pt idx="28">
                  <c:v>68.393000000000001</c:v>
                </c:pt>
                <c:pt idx="29">
                  <c:v>68.661000000000001</c:v>
                </c:pt>
                <c:pt idx="30">
                  <c:v>69.518000000000001</c:v>
                </c:pt>
                <c:pt idx="31">
                  <c:v>69.856999999999999</c:v>
                </c:pt>
                <c:pt idx="32">
                  <c:v>71.25</c:v>
                </c:pt>
                <c:pt idx="33">
                  <c:v>71.963999999999999</c:v>
                </c:pt>
                <c:pt idx="34">
                  <c:v>71.856999999999999</c:v>
                </c:pt>
                <c:pt idx="35">
                  <c:v>72.536000000000001</c:v>
                </c:pt>
                <c:pt idx="36">
                  <c:v>73.445999999999998</c:v>
                </c:pt>
                <c:pt idx="37">
                  <c:v>74.481999999999999</c:v>
                </c:pt>
                <c:pt idx="38">
                  <c:v>75.679000000000002</c:v>
                </c:pt>
                <c:pt idx="39">
                  <c:v>75.536000000000001</c:v>
                </c:pt>
                <c:pt idx="40">
                  <c:v>76.320999999999998</c:v>
                </c:pt>
                <c:pt idx="41">
                  <c:v>76.054000000000002</c:v>
                </c:pt>
                <c:pt idx="42">
                  <c:v>77.570999999999998</c:v>
                </c:pt>
                <c:pt idx="43">
                  <c:v>80.625</c:v>
                </c:pt>
                <c:pt idx="44">
                  <c:v>83.213999999999999</c:v>
                </c:pt>
                <c:pt idx="45">
                  <c:v>88.375</c:v>
                </c:pt>
                <c:pt idx="46">
                  <c:v>93.804000000000002</c:v>
                </c:pt>
                <c:pt idx="47">
                  <c:v>100.321</c:v>
                </c:pt>
                <c:pt idx="48">
                  <c:v>111.446</c:v>
                </c:pt>
                <c:pt idx="49">
                  <c:v>123.911</c:v>
                </c:pt>
                <c:pt idx="50">
                  <c:v>139.929</c:v>
                </c:pt>
                <c:pt idx="51">
                  <c:v>158.839</c:v>
                </c:pt>
                <c:pt idx="52">
                  <c:v>175.179</c:v>
                </c:pt>
                <c:pt idx="53">
                  <c:v>191.571</c:v>
                </c:pt>
                <c:pt idx="54">
                  <c:v>204.071</c:v>
                </c:pt>
                <c:pt idx="55">
                  <c:v>213.071</c:v>
                </c:pt>
                <c:pt idx="56">
                  <c:v>218.643</c:v>
                </c:pt>
                <c:pt idx="57">
                  <c:v>222.143</c:v>
                </c:pt>
                <c:pt idx="58">
                  <c:v>217.268</c:v>
                </c:pt>
                <c:pt idx="59">
                  <c:v>203.125</c:v>
                </c:pt>
                <c:pt idx="60">
                  <c:v>167.732</c:v>
                </c:pt>
                <c:pt idx="61">
                  <c:v>103.911</c:v>
                </c:pt>
                <c:pt idx="62">
                  <c:v>77.75</c:v>
                </c:pt>
                <c:pt idx="63">
                  <c:v>75.911000000000001</c:v>
                </c:pt>
                <c:pt idx="64">
                  <c:v>76.375</c:v>
                </c:pt>
                <c:pt idx="65">
                  <c:v>77.25</c:v>
                </c:pt>
                <c:pt idx="66">
                  <c:v>80.804000000000002</c:v>
                </c:pt>
                <c:pt idx="67">
                  <c:v>85.25</c:v>
                </c:pt>
                <c:pt idx="68">
                  <c:v>93.5</c:v>
                </c:pt>
                <c:pt idx="69">
                  <c:v>104.446</c:v>
                </c:pt>
                <c:pt idx="70">
                  <c:v>118.696</c:v>
                </c:pt>
                <c:pt idx="71">
                  <c:v>131.875</c:v>
                </c:pt>
                <c:pt idx="72">
                  <c:v>144.661</c:v>
                </c:pt>
                <c:pt idx="73">
                  <c:v>156.482</c:v>
                </c:pt>
                <c:pt idx="74">
                  <c:v>164.25</c:v>
                </c:pt>
                <c:pt idx="75">
                  <c:v>167.839</c:v>
                </c:pt>
                <c:pt idx="76">
                  <c:v>163.821</c:v>
                </c:pt>
                <c:pt idx="77">
                  <c:v>149.125</c:v>
                </c:pt>
                <c:pt idx="78">
                  <c:v>110.446</c:v>
                </c:pt>
                <c:pt idx="79">
                  <c:v>73.875</c:v>
                </c:pt>
                <c:pt idx="80">
                  <c:v>67.338999999999999</c:v>
                </c:pt>
                <c:pt idx="81">
                  <c:v>67.161000000000001</c:v>
                </c:pt>
                <c:pt idx="82">
                  <c:v>65.161000000000001</c:v>
                </c:pt>
                <c:pt idx="83">
                  <c:v>65.338999999999999</c:v>
                </c:pt>
                <c:pt idx="84">
                  <c:v>64.536000000000001</c:v>
                </c:pt>
                <c:pt idx="85">
                  <c:v>62.338999999999999</c:v>
                </c:pt>
                <c:pt idx="86">
                  <c:v>62.536000000000001</c:v>
                </c:pt>
                <c:pt idx="87">
                  <c:v>63.643000000000001</c:v>
                </c:pt>
                <c:pt idx="88">
                  <c:v>64.945999999999998</c:v>
                </c:pt>
                <c:pt idx="89">
                  <c:v>65.179000000000002</c:v>
                </c:pt>
                <c:pt idx="90">
                  <c:v>63.911000000000001</c:v>
                </c:pt>
                <c:pt idx="91">
                  <c:v>65.518000000000001</c:v>
                </c:pt>
                <c:pt idx="92">
                  <c:v>65.911000000000001</c:v>
                </c:pt>
                <c:pt idx="93">
                  <c:v>66.929000000000002</c:v>
                </c:pt>
                <c:pt idx="94">
                  <c:v>67.875</c:v>
                </c:pt>
                <c:pt idx="95">
                  <c:v>67.625</c:v>
                </c:pt>
                <c:pt idx="96">
                  <c:v>69.481999999999999</c:v>
                </c:pt>
                <c:pt idx="97">
                  <c:v>70.304000000000002</c:v>
                </c:pt>
                <c:pt idx="98">
                  <c:v>69.588999999999999</c:v>
                </c:pt>
                <c:pt idx="99">
                  <c:v>73.161000000000001</c:v>
                </c:pt>
                <c:pt idx="100">
                  <c:v>74.786000000000001</c:v>
                </c:pt>
                <c:pt idx="101">
                  <c:v>80.106999999999999</c:v>
                </c:pt>
                <c:pt idx="102">
                  <c:v>83.481999999999999</c:v>
                </c:pt>
                <c:pt idx="103">
                  <c:v>90.463999999999999</c:v>
                </c:pt>
                <c:pt idx="104">
                  <c:v>98.036000000000001</c:v>
                </c:pt>
                <c:pt idx="105">
                  <c:v>102.821</c:v>
                </c:pt>
                <c:pt idx="106">
                  <c:v>107.732</c:v>
                </c:pt>
                <c:pt idx="107">
                  <c:v>109.714</c:v>
                </c:pt>
                <c:pt idx="108">
                  <c:v>108.393</c:v>
                </c:pt>
                <c:pt idx="109">
                  <c:v>102.482</c:v>
                </c:pt>
                <c:pt idx="110">
                  <c:v>96.518000000000001</c:v>
                </c:pt>
                <c:pt idx="111">
                  <c:v>85.463999999999999</c:v>
                </c:pt>
                <c:pt idx="112">
                  <c:v>76.713999999999999</c:v>
                </c:pt>
                <c:pt idx="113">
                  <c:v>67.106999999999999</c:v>
                </c:pt>
                <c:pt idx="114">
                  <c:v>62.179000000000002</c:v>
                </c:pt>
                <c:pt idx="115">
                  <c:v>62.945999999999998</c:v>
                </c:pt>
                <c:pt idx="116">
                  <c:v>60.75</c:v>
                </c:pt>
                <c:pt idx="117">
                  <c:v>59.554000000000002</c:v>
                </c:pt>
                <c:pt idx="118">
                  <c:v>59.625</c:v>
                </c:pt>
                <c:pt idx="119">
                  <c:v>60.018000000000001</c:v>
                </c:pt>
                <c:pt idx="120">
                  <c:v>60.375</c:v>
                </c:pt>
                <c:pt idx="121">
                  <c:v>58.606999999999999</c:v>
                </c:pt>
                <c:pt idx="122">
                  <c:v>57.875</c:v>
                </c:pt>
                <c:pt idx="123">
                  <c:v>59.606999999999999</c:v>
                </c:pt>
                <c:pt idx="124">
                  <c:v>60.981999999999999</c:v>
                </c:pt>
                <c:pt idx="125">
                  <c:v>62.429000000000002</c:v>
                </c:pt>
                <c:pt idx="126">
                  <c:v>65.429000000000002</c:v>
                </c:pt>
                <c:pt idx="127">
                  <c:v>68.036000000000001</c:v>
                </c:pt>
                <c:pt idx="128">
                  <c:v>72.518000000000001</c:v>
                </c:pt>
                <c:pt idx="129">
                  <c:v>76.143000000000001</c:v>
                </c:pt>
                <c:pt idx="130">
                  <c:v>77.804000000000002</c:v>
                </c:pt>
                <c:pt idx="131">
                  <c:v>79.713999999999999</c:v>
                </c:pt>
                <c:pt idx="132">
                  <c:v>79.75</c:v>
                </c:pt>
                <c:pt idx="133">
                  <c:v>78.625</c:v>
                </c:pt>
                <c:pt idx="134">
                  <c:v>73.893000000000001</c:v>
                </c:pt>
                <c:pt idx="135">
                  <c:v>68.695999999999998</c:v>
                </c:pt>
                <c:pt idx="136">
                  <c:v>62.338999999999999</c:v>
                </c:pt>
                <c:pt idx="137">
                  <c:v>60.338999999999999</c:v>
                </c:pt>
                <c:pt idx="138">
                  <c:v>58.661000000000001</c:v>
                </c:pt>
                <c:pt idx="139">
                  <c:v>56.695999999999998</c:v>
                </c:pt>
                <c:pt idx="140">
                  <c:v>57.554000000000002</c:v>
                </c:pt>
                <c:pt idx="141">
                  <c:v>57.411000000000001</c:v>
                </c:pt>
                <c:pt idx="142">
                  <c:v>56.429000000000002</c:v>
                </c:pt>
                <c:pt idx="143">
                  <c:v>57.125</c:v>
                </c:pt>
                <c:pt idx="144">
                  <c:v>55.713999999999999</c:v>
                </c:pt>
                <c:pt idx="145">
                  <c:v>56.713999999999999</c:v>
                </c:pt>
                <c:pt idx="146">
                  <c:v>55.625</c:v>
                </c:pt>
                <c:pt idx="147">
                  <c:v>54.195999999999998</c:v>
                </c:pt>
                <c:pt idx="148">
                  <c:v>56.286000000000001</c:v>
                </c:pt>
                <c:pt idx="149">
                  <c:v>54.786000000000001</c:v>
                </c:pt>
                <c:pt idx="150">
                  <c:v>55.070999999999998</c:v>
                </c:pt>
                <c:pt idx="151">
                  <c:v>56.356999999999999</c:v>
                </c:pt>
                <c:pt idx="152">
                  <c:v>54.679000000000002</c:v>
                </c:pt>
                <c:pt idx="153">
                  <c:v>56.143000000000001</c:v>
                </c:pt>
                <c:pt idx="154">
                  <c:v>54.875</c:v>
                </c:pt>
                <c:pt idx="155">
                  <c:v>53.179000000000002</c:v>
                </c:pt>
                <c:pt idx="156">
                  <c:v>54.106999999999999</c:v>
                </c:pt>
                <c:pt idx="157">
                  <c:v>53.929000000000002</c:v>
                </c:pt>
                <c:pt idx="158">
                  <c:v>53.036000000000001</c:v>
                </c:pt>
                <c:pt idx="159">
                  <c:v>52.786000000000001</c:v>
                </c:pt>
                <c:pt idx="160">
                  <c:v>52.5</c:v>
                </c:pt>
                <c:pt idx="161">
                  <c:v>53.536000000000001</c:v>
                </c:pt>
                <c:pt idx="162">
                  <c:v>53.625</c:v>
                </c:pt>
                <c:pt idx="163">
                  <c:v>54.786000000000001</c:v>
                </c:pt>
                <c:pt idx="164">
                  <c:v>53.588999999999999</c:v>
                </c:pt>
                <c:pt idx="165">
                  <c:v>52.929000000000002</c:v>
                </c:pt>
                <c:pt idx="166">
                  <c:v>54.070999999999998</c:v>
                </c:pt>
                <c:pt idx="167">
                  <c:v>55.143000000000001</c:v>
                </c:pt>
                <c:pt idx="168">
                  <c:v>55.393000000000001</c:v>
                </c:pt>
                <c:pt idx="169">
                  <c:v>54.088999999999999</c:v>
                </c:pt>
                <c:pt idx="170">
                  <c:v>53.625</c:v>
                </c:pt>
                <c:pt idx="171">
                  <c:v>53.911000000000001</c:v>
                </c:pt>
                <c:pt idx="172">
                  <c:v>55.036000000000001</c:v>
                </c:pt>
                <c:pt idx="173">
                  <c:v>54.786000000000001</c:v>
                </c:pt>
                <c:pt idx="174">
                  <c:v>55.5</c:v>
                </c:pt>
                <c:pt idx="175">
                  <c:v>54.625</c:v>
                </c:pt>
                <c:pt idx="176">
                  <c:v>54.570999999999998</c:v>
                </c:pt>
                <c:pt idx="177">
                  <c:v>55.375</c:v>
                </c:pt>
                <c:pt idx="178">
                  <c:v>55.411000000000001</c:v>
                </c:pt>
                <c:pt idx="179">
                  <c:v>54.606999999999999</c:v>
                </c:pt>
                <c:pt idx="180">
                  <c:v>53.661000000000001</c:v>
                </c:pt>
                <c:pt idx="181">
                  <c:v>53.536000000000001</c:v>
                </c:pt>
                <c:pt idx="182">
                  <c:v>53.981999999999999</c:v>
                </c:pt>
                <c:pt idx="183">
                  <c:v>52.981999999999999</c:v>
                </c:pt>
                <c:pt idx="184">
                  <c:v>53.320999999999998</c:v>
                </c:pt>
                <c:pt idx="185">
                  <c:v>52.286000000000001</c:v>
                </c:pt>
                <c:pt idx="186">
                  <c:v>53.536000000000001</c:v>
                </c:pt>
                <c:pt idx="187">
                  <c:v>52.5</c:v>
                </c:pt>
                <c:pt idx="188">
                  <c:v>53.195999999999998</c:v>
                </c:pt>
                <c:pt idx="189">
                  <c:v>53.393000000000001</c:v>
                </c:pt>
                <c:pt idx="190">
                  <c:v>52.536000000000001</c:v>
                </c:pt>
                <c:pt idx="191">
                  <c:v>51.731999999999999</c:v>
                </c:pt>
                <c:pt idx="192">
                  <c:v>52.286000000000001</c:v>
                </c:pt>
                <c:pt idx="193">
                  <c:v>53.445999999999998</c:v>
                </c:pt>
                <c:pt idx="194">
                  <c:v>52.445999999999998</c:v>
                </c:pt>
                <c:pt idx="195">
                  <c:v>53.143000000000001</c:v>
                </c:pt>
                <c:pt idx="196">
                  <c:v>51.856999999999999</c:v>
                </c:pt>
                <c:pt idx="197">
                  <c:v>52.643000000000001</c:v>
                </c:pt>
                <c:pt idx="198">
                  <c:v>52.25</c:v>
                </c:pt>
                <c:pt idx="199">
                  <c:v>51.018000000000001</c:v>
                </c:pt>
                <c:pt idx="200">
                  <c:v>50.695999999999998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71.155231548439076</c:v>
                </c:pt>
                <c:pt idx="20">
                  <c:v>71.077430463171751</c:v>
                </c:pt>
                <c:pt idx="21">
                  <c:v>70.999710871613715</c:v>
                </c:pt>
                <c:pt idx="22">
                  <c:v>70.922078968511258</c:v>
                </c:pt>
                <c:pt idx="23">
                  <c:v>70.844541381014466</c:v>
                </c:pt>
                <c:pt idx="24">
                  <c:v>70.767105193723353</c:v>
                </c:pt>
                <c:pt idx="25">
                  <c:v>70.689777974534024</c:v>
                </c:pt>
                <c:pt idx="26">
                  <c:v>70.612567801681166</c:v>
                </c:pt>
                <c:pt idx="27">
                  <c:v>70.535483294325957</c:v>
                </c:pt>
                <c:pt idx="28">
                  <c:v>70.458533657811472</c:v>
                </c:pt>
                <c:pt idx="29">
                  <c:v>70.381728791158778</c:v>
                </c:pt>
                <c:pt idx="30">
                  <c:v>70.305079645121637</c:v>
                </c:pt>
                <c:pt idx="31">
                  <c:v>70.228599524151363</c:v>
                </c:pt>
                <c:pt idx="32">
                  <c:v>70.152308706652448</c:v>
                </c:pt>
                <c:pt idx="33">
                  <c:v>70.076249934186862</c:v>
                </c:pt>
                <c:pt idx="34">
                  <c:v>70.000537011893428</c:v>
                </c:pt>
                <c:pt idx="35">
                  <c:v>69.925497009266849</c:v>
                </c:pt>
                <c:pt idx="36">
                  <c:v>69.852057249745442</c:v>
                </c:pt>
                <c:pt idx="37">
                  <c:v>69.782722207023795</c:v>
                </c:pt>
                <c:pt idx="38">
                  <c:v>69.723853163894773</c:v>
                </c:pt>
                <c:pt idx="39">
                  <c:v>69.690563550239077</c:v>
                </c:pt>
                <c:pt idx="40">
                  <c:v>69.716330519133876</c:v>
                </c:pt>
                <c:pt idx="41">
                  <c:v>69.870084243090943</c:v>
                </c:pt>
                <c:pt idx="42">
                  <c:v>70.2832957076659</c:v>
                </c:pt>
                <c:pt idx="43">
                  <c:v>71.187169961818626</c:v>
                </c:pt>
                <c:pt idx="44">
                  <c:v>72.954124360027834</c:v>
                </c:pt>
                <c:pt idx="45">
                  <c:v>76.128028537249747</c:v>
                </c:pt>
                <c:pt idx="46">
                  <c:v>81.416692269134359</c:v>
                </c:pt>
                <c:pt idx="47">
                  <c:v>89.614182806548982</c:v>
                </c:pt>
                <c:pt idx="48">
                  <c:v>101.428814562417</c:v>
                </c:pt>
                <c:pt idx="49">
                  <c:v>117.22204239751478</c:v>
                </c:pt>
                <c:pt idx="50">
                  <c:v>136.7114593826347</c:v>
                </c:pt>
                <c:pt idx="51">
                  <c:v>158.7402598095739</c:v>
                </c:pt>
                <c:pt idx="52">
                  <c:v>181.23668698824486</c:v>
                </c:pt>
                <c:pt idx="53">
                  <c:v>201.45351398852563</c:v>
                </c:pt>
                <c:pt idx="54">
                  <c:v>216.48553981957878</c:v>
                </c:pt>
                <c:pt idx="55">
                  <c:v>223.94333843310855</c:v>
                </c:pt>
                <c:pt idx="56">
                  <c:v>222.57121198023074</c:v>
                </c:pt>
                <c:pt idx="57">
                  <c:v>212.58992515729824</c:v>
                </c:pt>
                <c:pt idx="58">
                  <c:v>195.63570984229364</c:v>
                </c:pt>
                <c:pt idx="59">
                  <c:v>174.31888737407891</c:v>
                </c:pt>
                <c:pt idx="60">
                  <c:v>151.56645627735801</c:v>
                </c:pt>
                <c:pt idx="61">
                  <c:v>129.97799179970238</c:v>
                </c:pt>
                <c:pt idx="62">
                  <c:v>111.39146884692239</c:v>
                </c:pt>
                <c:pt idx="63">
                  <c:v>96.754842868940912</c:v>
                </c:pt>
                <c:pt idx="64">
                  <c:v>86.286873734476885</c:v>
                </c:pt>
                <c:pt idx="65">
                  <c:v>79.830981000356346</c:v>
                </c:pt>
                <c:pt idx="66">
                  <c:v>77.265280169305527</c:v>
                </c:pt>
                <c:pt idx="67">
                  <c:v>78.807962360650166</c:v>
                </c:pt>
                <c:pt idx="68">
                  <c:v>85.041672446569024</c:v>
                </c:pt>
                <c:pt idx="69">
                  <c:v>96.521035294738155</c:v>
                </c:pt>
                <c:pt idx="70">
                  <c:v>113.00401710002174</c:v>
                </c:pt>
                <c:pt idx="71">
                  <c:v>132.65748304603591</c:v>
                </c:pt>
                <c:pt idx="72">
                  <c:v>151.83264685133344</c:v>
                </c:pt>
                <c:pt idx="73">
                  <c:v>165.87664143108825</c:v>
                </c:pt>
                <c:pt idx="74">
                  <c:v>170.83912672755142</c:v>
                </c:pt>
                <c:pt idx="75">
                  <c:v>165.21237627507952</c:v>
                </c:pt>
                <c:pt idx="76">
                  <c:v>150.63904202327615</c:v>
                </c:pt>
                <c:pt idx="77">
                  <c:v>131.12097201803942</c:v>
                </c:pt>
                <c:pt idx="78">
                  <c:v>111.23675197580673</c:v>
                </c:pt>
                <c:pt idx="79">
                  <c:v>94.439328545936903</c:v>
                </c:pt>
                <c:pt idx="80">
                  <c:v>82.264698522189619</c:v>
                </c:pt>
                <c:pt idx="81">
                  <c:v>74.558121296926004</c:v>
                </c:pt>
                <c:pt idx="82">
                  <c:v>70.245535518711463</c:v>
                </c:pt>
                <c:pt idx="83">
                  <c:v>68.084296693278958</c:v>
                </c:pt>
                <c:pt idx="84">
                  <c:v>67.09139934967483</c:v>
                </c:pt>
                <c:pt idx="85">
                  <c:v>66.649236594301044</c:v>
                </c:pt>
                <c:pt idx="86">
                  <c:v>66.433307228873588</c:v>
                </c:pt>
                <c:pt idx="87">
                  <c:v>66.297453696033287</c:v>
                </c:pt>
                <c:pt idx="88">
                  <c:v>66.184430352724718</c:v>
                </c:pt>
                <c:pt idx="89">
                  <c:v>66.074597544020264</c:v>
                </c:pt>
                <c:pt idx="90">
                  <c:v>65.962240910238592</c:v>
                </c:pt>
                <c:pt idx="91">
                  <c:v>65.84677706866205</c:v>
                </c:pt>
                <c:pt idx="92">
                  <c:v>65.731032320259288</c:v>
                </c:pt>
                <c:pt idx="93">
                  <c:v>65.623699093402976</c:v>
                </c:pt>
                <c:pt idx="94">
                  <c:v>65.546269382813662</c:v>
                </c:pt>
                <c:pt idx="95">
                  <c:v>65.546269150024216</c:v>
                </c:pt>
                <c:pt idx="96">
                  <c:v>65.718048886042553</c:v>
                </c:pt>
                <c:pt idx="97">
                  <c:v>66.228427697510099</c:v>
                </c:pt>
                <c:pt idx="98">
                  <c:v>67.336243964500838</c:v>
                </c:pt>
                <c:pt idx="99">
                  <c:v>69.384455062651924</c:v>
                </c:pt>
                <c:pt idx="100">
                  <c:v>72.738300159879543</c:v>
                </c:pt>
                <c:pt idx="101">
                  <c:v>77.654443418131052</c:v>
                </c:pt>
                <c:pt idx="102">
                  <c:v>84.100769623102735</c:v>
                </c:pt>
                <c:pt idx="103">
                  <c:v>91.595052614608932</c:v>
                </c:pt>
                <c:pt idx="104">
                  <c:v>99.162644473022553</c:v>
                </c:pt>
                <c:pt idx="105">
                  <c:v>105.49220754529129</c:v>
                </c:pt>
                <c:pt idx="106">
                  <c:v>109.28318793736456</c:v>
                </c:pt>
                <c:pt idx="107">
                  <c:v>109.66660734479221</c:v>
                </c:pt>
                <c:pt idx="108">
                  <c:v>106.51414969808243</c:v>
                </c:pt>
                <c:pt idx="109">
                  <c:v>100.48542455232608</c:v>
                </c:pt>
                <c:pt idx="110">
                  <c:v>92.789683966891118</c:v>
                </c:pt>
                <c:pt idx="111">
                  <c:v>84.779600263915242</c:v>
                </c:pt>
                <c:pt idx="112">
                  <c:v>77.563207864547977</c:v>
                </c:pt>
                <c:pt idx="113">
                  <c:v>71.781826179139657</c:v>
                </c:pt>
                <c:pt idx="114">
                  <c:v>67.595721158077154</c:v>
                </c:pt>
                <c:pt idx="115">
                  <c:v>64.819133620550531</c:v>
                </c:pt>
                <c:pt idx="116">
                  <c:v>63.104123102401552</c:v>
                </c:pt>
                <c:pt idx="117">
                  <c:v>62.091382127239442</c:v>
                </c:pt>
                <c:pt idx="118">
                  <c:v>61.493709285723931</c:v>
                </c:pt>
                <c:pt idx="119">
                  <c:v>61.119385552810435</c:v>
                </c:pt>
                <c:pt idx="120">
                  <c:v>60.862092711367353</c:v>
                </c:pt>
                <c:pt idx="121">
                  <c:v>60.684087383153262</c:v>
                </c:pt>
                <c:pt idx="122">
                  <c:v>60.610119834589888</c:v>
                </c:pt>
                <c:pt idx="123">
                  <c:v>60.737302091099146</c:v>
                </c:pt>
                <c:pt idx="124">
                  <c:v>61.250640878760109</c:v>
                </c:pt>
                <c:pt idx="125">
                  <c:v>62.415332856749679</c:v>
                </c:pt>
                <c:pt idx="126">
                  <c:v>64.505965633348893</c:v>
                </c:pt>
                <c:pt idx="127">
                  <c:v>67.652396335602688</c:v>
                </c:pt>
                <c:pt idx="128">
                  <c:v>71.646061185302486</c:v>
                </c:pt>
                <c:pt idx="129">
                  <c:v>75.828608320924303</c:v>
                </c:pt>
                <c:pt idx="130">
                  <c:v>79.199248552090339</c:v>
                </c:pt>
                <c:pt idx="131">
                  <c:v>80.768044002846523</c:v>
                </c:pt>
                <c:pt idx="132">
                  <c:v>79.997207968484105</c:v>
                </c:pt>
                <c:pt idx="133">
                  <c:v>77.064828511900473</c:v>
                </c:pt>
                <c:pt idx="134">
                  <c:v>72.775984510216091</c:v>
                </c:pt>
                <c:pt idx="135">
                  <c:v>68.181267214172337</c:v>
                </c:pt>
                <c:pt idx="136">
                  <c:v>64.147387635326425</c:v>
                </c:pt>
                <c:pt idx="137">
                  <c:v>61.113987291676047</c:v>
                </c:pt>
                <c:pt idx="138">
                  <c:v>59.104461688730176</c:v>
                </c:pt>
                <c:pt idx="139">
                  <c:v>57.895406475005295</c:v>
                </c:pt>
                <c:pt idx="140">
                  <c:v>57.201717825080053</c:v>
                </c:pt>
                <c:pt idx="141">
                  <c:v>56.79008328661584</c:v>
                </c:pt>
                <c:pt idx="142">
                  <c:v>56.511889827190629</c:v>
                </c:pt>
                <c:pt idx="143">
                  <c:v>56.28885059812152</c:v>
                </c:pt>
                <c:pt idx="144">
                  <c:v>56.08590098485012</c:v>
                </c:pt>
                <c:pt idx="145">
                  <c:v>55.889480184998362</c:v>
                </c:pt>
                <c:pt idx="146">
                  <c:v>55.695014550928001</c:v>
                </c:pt>
                <c:pt idx="147">
                  <c:v>55.501147554031704</c:v>
                </c:pt>
                <c:pt idx="148">
                  <c:v>55.307520698988739</c:v>
                </c:pt>
                <c:pt idx="149">
                  <c:v>55.114045956117103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71.155231548439076</c:v>
                </c:pt>
                <c:pt idx="20">
                  <c:v>71.077430463171723</c:v>
                </c:pt>
                <c:pt idx="21">
                  <c:v>70.999710871613502</c:v>
                </c:pt>
                <c:pt idx="22">
                  <c:v>70.92207896850978</c:v>
                </c:pt>
                <c:pt idx="23">
                  <c:v>70.844541381004518</c:v>
                </c:pt>
                <c:pt idx="24">
                  <c:v>70.767105193660143</c:v>
                </c:pt>
                <c:pt idx="25">
                  <c:v>70.689777974154993</c:v>
                </c:pt>
                <c:pt idx="26">
                  <c:v>70.61256779953672</c:v>
                </c:pt>
                <c:pt idx="27">
                  <c:v>70.535483282877323</c:v>
                </c:pt>
                <c:pt idx="28">
                  <c:v>70.458533600137329</c:v>
                </c:pt>
                <c:pt idx="29">
                  <c:v>70.3817285170025</c:v>
                </c:pt>
                <c:pt idx="30">
                  <c:v>70.305078415405319</c:v>
                </c:pt>
                <c:pt idx="31">
                  <c:v>70.228594319383689</c:v>
                </c:pt>
                <c:pt idx="32">
                  <c:v>70.152287919861834</c:v>
                </c:pt>
                <c:pt idx="33">
                  <c:v>70.076171597858817</c:v>
                </c:pt>
                <c:pt idx="34">
                  <c:v>70.000258445541604</c:v>
                </c:pt>
                <c:pt idx="35">
                  <c:v>69.924562284436234</c:v>
                </c:pt>
                <c:pt idx="36">
                  <c:v>69.849097679994699</c:v>
                </c:pt>
                <c:pt idx="37">
                  <c:v>69.773879951583268</c:v>
                </c:pt>
                <c:pt idx="38">
                  <c:v>69.69892517680897</c:v>
                </c:pt>
                <c:pt idx="39">
                  <c:v>69.624250188934397</c:v>
                </c:pt>
                <c:pt idx="40">
                  <c:v>69.549872565943176</c:v>
                </c:pt>
                <c:pt idx="41">
                  <c:v>69.475810609611472</c:v>
                </c:pt>
                <c:pt idx="42">
                  <c:v>69.402083312710261</c:v>
                </c:pt>
                <c:pt idx="43">
                  <c:v>69.328710312210276</c:v>
                </c:pt>
                <c:pt idx="44">
                  <c:v>69.255711826086355</c:v>
                </c:pt>
                <c:pt idx="45">
                  <c:v>69.183108571019318</c:v>
                </c:pt>
                <c:pt idx="46">
                  <c:v>69.110921657974785</c:v>
                </c:pt>
                <c:pt idx="47">
                  <c:v>69.039172462301821</c:v>
                </c:pt>
                <c:pt idx="48">
                  <c:v>68.967882464643296</c:v>
                </c:pt>
                <c:pt idx="49">
                  <c:v>68.897073058593719</c:v>
                </c:pt>
                <c:pt idx="50">
                  <c:v>68.826765320684615</c:v>
                </c:pt>
                <c:pt idx="51">
                  <c:v>68.756979737938735</c:v>
                </c:pt>
                <c:pt idx="52">
                  <c:v>68.687735887926138</c:v>
                </c:pt>
                <c:pt idx="53">
                  <c:v>68.619052065999711</c:v>
                </c:pt>
                <c:pt idx="54">
                  <c:v>68.550944854213029</c:v>
                </c:pt>
                <c:pt idx="55">
                  <c:v>68.483428626360094</c:v>
                </c:pt>
                <c:pt idx="56">
                  <c:v>68.416514983667327</c:v>
                </c:pt>
                <c:pt idx="57">
                  <c:v>68.350212115959067</c:v>
                </c:pt>
                <c:pt idx="58">
                  <c:v>68.284524083666554</c:v>
                </c:pt>
                <c:pt idx="59">
                  <c:v>68.21945001691887</c:v>
                </c:pt>
                <c:pt idx="60">
                  <c:v>68.154983229215006</c:v>
                </c:pt>
                <c:pt idx="61">
                  <c:v>68.091110244905835</c:v>
                </c:pt>
                <c:pt idx="62">
                  <c:v>68.027809741991518</c:v>
                </c:pt>
                <c:pt idx="63">
                  <c:v>67.965051414643639</c:v>
                </c:pt>
                <c:pt idx="64">
                  <c:v>67.902794763459795</c:v>
                </c:pt>
                <c:pt idx="65">
                  <c:v>67.840987825809108</c:v>
                </c:pt>
                <c:pt idx="66">
                  <c:v>67.77956586375349</c:v>
                </c:pt>
                <c:pt idx="67">
                  <c:v>67.718450032922703</c:v>
                </c:pt>
                <c:pt idx="68">
                  <c:v>67.657546062310701</c:v>
                </c:pt>
                <c:pt idx="69">
                  <c:v>67.596742982107742</c:v>
                </c:pt>
                <c:pt idx="70">
                  <c:v>67.535911944158002</c:v>
                </c:pt>
                <c:pt idx="71">
                  <c:v>67.474905187100475</c:v>
                </c:pt>
                <c:pt idx="72">
                  <c:v>67.413555205262554</c:v>
                </c:pt>
                <c:pt idx="73">
                  <c:v>67.351674186358835</c:v>
                </c:pt>
                <c:pt idx="74">
                  <c:v>67.289053787319588</c:v>
                </c:pt>
                <c:pt idx="75">
                  <c:v>67.225465319360566</c:v>
                </c:pt>
                <c:pt idx="76">
                  <c:v>67.160660411890291</c:v>
                </c:pt>
                <c:pt idx="77">
                  <c:v>67.094372219230962</c:v>
                </c:pt>
                <c:pt idx="78">
                  <c:v>67.026317223708176</c:v>
                </c:pt>
                <c:pt idx="79">
                  <c:v>66.956197672957359</c:v>
                </c:pt>
                <c:pt idx="80">
                  <c:v>66.883704668136261</c:v>
                </c:pt>
                <c:pt idx="81">
                  <c:v>66.808521893401334</c:v>
                </c:pt>
                <c:pt idx="82">
                  <c:v>66.730329946302959</c:v>
                </c:pt>
                <c:pt idx="83">
                  <c:v>66.648811195068959</c:v>
                </c:pt>
                <c:pt idx="84">
                  <c:v>66.563655054033944</c:v>
                </c:pt>
                <c:pt idx="85">
                  <c:v>66.474563535179527</c:v>
                </c:pt>
                <c:pt idx="86">
                  <c:v>66.381256904635478</c:v>
                </c:pt>
                <c:pt idx="87">
                  <c:v>66.283479250876454</c:v>
                </c:pt>
                <c:pt idx="88">
                  <c:v>66.181003758815166</c:v>
                </c:pt>
                <c:pt idx="89">
                  <c:v>66.07363748304499</c:v>
                </c:pt>
                <c:pt idx="90">
                  <c:v>65.961225425257652</c:v>
                </c:pt>
                <c:pt idx="91">
                  <c:v>65.843653745387527</c:v>
                </c:pt>
                <c:pt idx="92">
                  <c:v>65.720851972146448</c:v>
                </c:pt>
                <c:pt idx="93">
                  <c:v>65.592794123994267</c:v>
                </c:pt>
                <c:pt idx="94">
                  <c:v>65.459498702978834</c:v>
                </c:pt>
                <c:pt idx="95">
                  <c:v>65.321027577405289</c:v>
                </c:pt>
                <c:pt idx="96">
                  <c:v>65.177483820906076</c:v>
                </c:pt>
                <c:pt idx="97">
                  <c:v>65.029008621388812</c:v>
                </c:pt>
                <c:pt idx="98">
                  <c:v>64.875777410411203</c:v>
                </c:pt>
                <c:pt idx="99">
                  <c:v>64.717995389601967</c:v>
                </c:pt>
                <c:pt idx="100">
                  <c:v>64.55589264477041</c:v>
                </c:pt>
                <c:pt idx="101">
                  <c:v>64.389719040406504</c:v>
                </c:pt>
                <c:pt idx="102">
                  <c:v>64.219739078459128</c:v>
                </c:pt>
                <c:pt idx="103">
                  <c:v>64.046226887451326</c:v>
                </c:pt>
                <c:pt idx="104">
                  <c:v>63.869461483497183</c:v>
                </c:pt>
                <c:pt idx="105">
                  <c:v>63.68972241615856</c:v>
                </c:pt>
                <c:pt idx="106">
                  <c:v>63.507285881777641</c:v>
                </c:pt>
                <c:pt idx="107">
                  <c:v>63.322421357105206</c:v>
                </c:pt>
                <c:pt idx="108">
                  <c:v>63.135388778449354</c:v>
                </c:pt>
                <c:pt idx="109">
                  <c:v>62.946436267435914</c:v>
                </c:pt>
                <c:pt idx="110">
                  <c:v>62.755798384544043</c:v>
                </c:pt>
                <c:pt idx="111">
                  <c:v>62.563694876157271</c:v>
                </c:pt>
                <c:pt idx="112">
                  <c:v>62.370329869880884</c:v>
                </c:pt>
                <c:pt idx="113">
                  <c:v>62.17589146597561</c:v>
                </c:pt>
                <c:pt idx="114">
                  <c:v>61.980551669419341</c:v>
                </c:pt>
                <c:pt idx="115">
                  <c:v>61.784466606711625</c:v>
                </c:pt>
                <c:pt idx="116">
                  <c:v>61.587776973431154</c:v>
                </c:pt>
                <c:pt idx="117">
                  <c:v>61.390608662123867</c:v>
                </c:pt>
                <c:pt idx="118">
                  <c:v>61.193073524779052</c:v>
                </c:pt>
                <c:pt idx="119">
                  <c:v>60.995270229464673</c:v>
                </c:pt>
                <c:pt idx="120">
                  <c:v>60.797285176255002</c:v>
                </c:pt>
                <c:pt idx="121">
                  <c:v>60.599193443093711</c:v>
                </c:pt>
                <c:pt idx="122">
                  <c:v>60.401059737479144</c:v>
                </c:pt>
                <c:pt idx="123">
                  <c:v>60.202939334688168</c:v>
                </c:pt>
                <c:pt idx="124">
                  <c:v>60.004878987586537</c:v>
                </c:pt>
                <c:pt idx="125">
                  <c:v>59.806917796866195</c:v>
                </c:pt>
                <c:pt idx="126">
                  <c:v>59.609088033798706</c:v>
                </c:pt>
                <c:pt idx="127">
                  <c:v>59.411415910320663</c:v>
                </c:pt>
                <c:pt idx="128">
                  <c:v>59.21392229350743</c:v>
                </c:pt>
                <c:pt idx="129">
                  <c:v>59.016623363293569</c:v>
                </c:pt>
                <c:pt idx="130">
                  <c:v>58.819531213713667</c:v>
                </c:pt>
                <c:pt idx="131">
                  <c:v>58.622654399018295</c:v>
                </c:pt>
                <c:pt idx="132">
                  <c:v>58.425998426817209</c:v>
                </c:pt>
                <c:pt idx="133">
                  <c:v>58.229566200964392</c:v>
                </c:pt>
                <c:pt idx="134">
                  <c:v>58.033358417267479</c:v>
                </c:pt>
                <c:pt idx="135">
                  <c:v>57.837373915318281</c:v>
                </c:pt>
                <c:pt idx="136">
                  <c:v>57.641609989832389</c:v>
                </c:pt>
                <c:pt idx="137">
                  <c:v>57.446062664882689</c:v>
                </c:pt>
                <c:pt idx="138">
                  <c:v>57.250726934338289</c:v>
                </c:pt>
                <c:pt idx="139">
                  <c:v>57.055596971694648</c:v>
                </c:pt>
                <c:pt idx="140">
                  <c:v>56.860666312320497</c:v>
                </c:pt>
                <c:pt idx="141">
                  <c:v>56.665928010962311</c:v>
                </c:pt>
                <c:pt idx="142">
                  <c:v>56.471374777150672</c:v>
                </c:pt>
                <c:pt idx="143">
                  <c:v>56.276999090949658</c:v>
                </c:pt>
                <c:pt idx="144">
                  <c:v>56.08279330128844</c:v>
                </c:pt>
                <c:pt idx="145">
                  <c:v>55.888749708916443</c:v>
                </c:pt>
                <c:pt idx="146">
                  <c:v>55.694860635833614</c:v>
                </c:pt>
                <c:pt idx="147">
                  <c:v>55.501118482867213</c:v>
                </c:pt>
                <c:pt idx="148">
                  <c:v>55.307515776897645</c:v>
                </c:pt>
                <c:pt idx="149">
                  <c:v>55.114045209078803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20776"/>
        <c:axId val="299921168"/>
      </c:scatterChart>
      <c:valAx>
        <c:axId val="299920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9921168"/>
        <c:crosses val="autoZero"/>
        <c:crossBetween val="midCat"/>
      </c:valAx>
      <c:valAx>
        <c:axId val="299921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9920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66.536000000000001</c:v>
                </c:pt>
                <c:pt idx="1">
                  <c:v>65.804000000000002</c:v>
                </c:pt>
                <c:pt idx="2">
                  <c:v>67.856999999999999</c:v>
                </c:pt>
                <c:pt idx="3">
                  <c:v>65.088999999999999</c:v>
                </c:pt>
                <c:pt idx="4">
                  <c:v>67.106999999999999</c:v>
                </c:pt>
                <c:pt idx="5">
                  <c:v>66.393000000000001</c:v>
                </c:pt>
                <c:pt idx="6">
                  <c:v>64.875</c:v>
                </c:pt>
                <c:pt idx="7">
                  <c:v>64.429000000000002</c:v>
                </c:pt>
                <c:pt idx="8">
                  <c:v>63.554000000000002</c:v>
                </c:pt>
                <c:pt idx="9">
                  <c:v>64.054000000000002</c:v>
                </c:pt>
                <c:pt idx="10">
                  <c:v>62.75</c:v>
                </c:pt>
                <c:pt idx="11">
                  <c:v>62.981999999999999</c:v>
                </c:pt>
                <c:pt idx="12">
                  <c:v>63.911000000000001</c:v>
                </c:pt>
                <c:pt idx="13">
                  <c:v>62.231999999999999</c:v>
                </c:pt>
                <c:pt idx="14">
                  <c:v>63.25</c:v>
                </c:pt>
                <c:pt idx="15">
                  <c:v>62.929000000000002</c:v>
                </c:pt>
                <c:pt idx="16">
                  <c:v>63.286000000000001</c:v>
                </c:pt>
                <c:pt idx="17">
                  <c:v>64.570999999999998</c:v>
                </c:pt>
                <c:pt idx="18">
                  <c:v>64.411000000000001</c:v>
                </c:pt>
                <c:pt idx="19">
                  <c:v>63.804000000000002</c:v>
                </c:pt>
                <c:pt idx="20">
                  <c:v>63.338999999999999</c:v>
                </c:pt>
                <c:pt idx="21">
                  <c:v>64.679000000000002</c:v>
                </c:pt>
                <c:pt idx="22">
                  <c:v>64.875</c:v>
                </c:pt>
                <c:pt idx="23">
                  <c:v>64.320999999999998</c:v>
                </c:pt>
                <c:pt idx="24">
                  <c:v>64.463999999999999</c:v>
                </c:pt>
                <c:pt idx="25">
                  <c:v>64.429000000000002</c:v>
                </c:pt>
                <c:pt idx="26">
                  <c:v>65.143000000000001</c:v>
                </c:pt>
                <c:pt idx="27">
                  <c:v>63.768000000000001</c:v>
                </c:pt>
                <c:pt idx="28">
                  <c:v>65.786000000000001</c:v>
                </c:pt>
                <c:pt idx="29">
                  <c:v>66.161000000000001</c:v>
                </c:pt>
                <c:pt idx="30">
                  <c:v>66.445999999999998</c:v>
                </c:pt>
                <c:pt idx="31">
                  <c:v>67.304000000000002</c:v>
                </c:pt>
                <c:pt idx="32">
                  <c:v>67.856999999999999</c:v>
                </c:pt>
                <c:pt idx="33">
                  <c:v>68.981999999999999</c:v>
                </c:pt>
                <c:pt idx="34">
                  <c:v>69.929000000000002</c:v>
                </c:pt>
                <c:pt idx="35">
                  <c:v>69.268000000000001</c:v>
                </c:pt>
                <c:pt idx="36">
                  <c:v>69.356999999999999</c:v>
                </c:pt>
                <c:pt idx="37">
                  <c:v>70.018000000000001</c:v>
                </c:pt>
                <c:pt idx="38">
                  <c:v>71.143000000000001</c:v>
                </c:pt>
                <c:pt idx="39">
                  <c:v>71.893000000000001</c:v>
                </c:pt>
                <c:pt idx="40">
                  <c:v>73.945999999999998</c:v>
                </c:pt>
                <c:pt idx="41">
                  <c:v>72.304000000000002</c:v>
                </c:pt>
                <c:pt idx="42">
                  <c:v>73.768000000000001</c:v>
                </c:pt>
                <c:pt idx="43">
                  <c:v>75.088999999999999</c:v>
                </c:pt>
                <c:pt idx="44">
                  <c:v>77.375</c:v>
                </c:pt>
                <c:pt idx="45">
                  <c:v>79.606999999999999</c:v>
                </c:pt>
                <c:pt idx="46">
                  <c:v>83.786000000000001</c:v>
                </c:pt>
                <c:pt idx="47">
                  <c:v>89.088999999999999</c:v>
                </c:pt>
                <c:pt idx="48">
                  <c:v>96.375</c:v>
                </c:pt>
                <c:pt idx="49">
                  <c:v>106.679</c:v>
                </c:pt>
                <c:pt idx="50">
                  <c:v>118.786</c:v>
                </c:pt>
                <c:pt idx="51">
                  <c:v>135.143</c:v>
                </c:pt>
                <c:pt idx="52">
                  <c:v>154.714</c:v>
                </c:pt>
                <c:pt idx="53">
                  <c:v>169.768</c:v>
                </c:pt>
                <c:pt idx="54">
                  <c:v>187.429</c:v>
                </c:pt>
                <c:pt idx="55">
                  <c:v>200.661</c:v>
                </c:pt>
                <c:pt idx="56">
                  <c:v>210.393</c:v>
                </c:pt>
                <c:pt idx="57">
                  <c:v>215.357</c:v>
                </c:pt>
                <c:pt idx="58">
                  <c:v>217</c:v>
                </c:pt>
                <c:pt idx="59">
                  <c:v>212.268</c:v>
                </c:pt>
                <c:pt idx="60">
                  <c:v>198.036</c:v>
                </c:pt>
                <c:pt idx="61">
                  <c:v>164.929</c:v>
                </c:pt>
                <c:pt idx="62">
                  <c:v>103.821</c:v>
                </c:pt>
                <c:pt idx="63">
                  <c:v>74.304000000000002</c:v>
                </c:pt>
                <c:pt idx="64">
                  <c:v>72.036000000000001</c:v>
                </c:pt>
                <c:pt idx="65">
                  <c:v>73.179000000000002</c:v>
                </c:pt>
                <c:pt idx="66">
                  <c:v>74.375</c:v>
                </c:pt>
                <c:pt idx="67">
                  <c:v>75.731999999999999</c:v>
                </c:pt>
                <c:pt idx="68">
                  <c:v>81.070999999999998</c:v>
                </c:pt>
                <c:pt idx="69">
                  <c:v>88.356999999999999</c:v>
                </c:pt>
                <c:pt idx="70">
                  <c:v>99.786000000000001</c:v>
                </c:pt>
                <c:pt idx="71">
                  <c:v>111.732</c:v>
                </c:pt>
                <c:pt idx="72">
                  <c:v>125.875</c:v>
                </c:pt>
                <c:pt idx="73">
                  <c:v>139.536</c:v>
                </c:pt>
                <c:pt idx="74">
                  <c:v>150.75</c:v>
                </c:pt>
                <c:pt idx="75">
                  <c:v>157.464</c:v>
                </c:pt>
                <c:pt idx="76">
                  <c:v>162.696</c:v>
                </c:pt>
                <c:pt idx="77">
                  <c:v>162.179</c:v>
                </c:pt>
                <c:pt idx="78">
                  <c:v>151.75</c:v>
                </c:pt>
                <c:pt idx="79">
                  <c:v>122.089</c:v>
                </c:pt>
                <c:pt idx="80">
                  <c:v>81.018000000000001</c:v>
                </c:pt>
                <c:pt idx="81">
                  <c:v>67.481999999999999</c:v>
                </c:pt>
                <c:pt idx="82">
                  <c:v>64.606999999999999</c:v>
                </c:pt>
                <c:pt idx="83">
                  <c:v>64.338999999999999</c:v>
                </c:pt>
                <c:pt idx="84">
                  <c:v>63.481999999999999</c:v>
                </c:pt>
                <c:pt idx="85">
                  <c:v>63.411000000000001</c:v>
                </c:pt>
                <c:pt idx="86">
                  <c:v>63.070999999999998</c:v>
                </c:pt>
                <c:pt idx="87">
                  <c:v>61.804000000000002</c:v>
                </c:pt>
                <c:pt idx="88">
                  <c:v>62.070999999999998</c:v>
                </c:pt>
                <c:pt idx="89">
                  <c:v>63.320999999999998</c:v>
                </c:pt>
                <c:pt idx="90">
                  <c:v>63.106999999999999</c:v>
                </c:pt>
                <c:pt idx="91">
                  <c:v>63.25</c:v>
                </c:pt>
                <c:pt idx="92">
                  <c:v>64.320999999999998</c:v>
                </c:pt>
                <c:pt idx="93">
                  <c:v>65.643000000000001</c:v>
                </c:pt>
                <c:pt idx="94">
                  <c:v>64.713999999999999</c:v>
                </c:pt>
                <c:pt idx="95">
                  <c:v>66.679000000000002</c:v>
                </c:pt>
                <c:pt idx="96">
                  <c:v>65.731999999999999</c:v>
                </c:pt>
                <c:pt idx="97">
                  <c:v>67.588999999999999</c:v>
                </c:pt>
                <c:pt idx="98">
                  <c:v>67.875</c:v>
                </c:pt>
                <c:pt idx="99">
                  <c:v>67.893000000000001</c:v>
                </c:pt>
                <c:pt idx="100">
                  <c:v>68.338999999999999</c:v>
                </c:pt>
                <c:pt idx="101">
                  <c:v>69.786000000000001</c:v>
                </c:pt>
                <c:pt idx="102">
                  <c:v>71.981999999999999</c:v>
                </c:pt>
                <c:pt idx="103">
                  <c:v>75.856999999999999</c:v>
                </c:pt>
                <c:pt idx="104">
                  <c:v>78.695999999999998</c:v>
                </c:pt>
                <c:pt idx="105">
                  <c:v>84.143000000000001</c:v>
                </c:pt>
                <c:pt idx="106">
                  <c:v>87.893000000000001</c:v>
                </c:pt>
                <c:pt idx="107">
                  <c:v>92.911000000000001</c:v>
                </c:pt>
                <c:pt idx="108">
                  <c:v>96.713999999999999</c:v>
                </c:pt>
                <c:pt idx="109">
                  <c:v>96.856999999999999</c:v>
                </c:pt>
                <c:pt idx="110">
                  <c:v>95.070999999999998</c:v>
                </c:pt>
                <c:pt idx="111">
                  <c:v>90.695999999999998</c:v>
                </c:pt>
                <c:pt idx="112">
                  <c:v>83.088999999999999</c:v>
                </c:pt>
                <c:pt idx="113">
                  <c:v>76.945999999999998</c:v>
                </c:pt>
                <c:pt idx="114">
                  <c:v>68.981999999999999</c:v>
                </c:pt>
                <c:pt idx="115">
                  <c:v>64.070999999999998</c:v>
                </c:pt>
                <c:pt idx="116">
                  <c:v>62.588999999999999</c:v>
                </c:pt>
                <c:pt idx="117">
                  <c:v>60.036000000000001</c:v>
                </c:pt>
                <c:pt idx="118">
                  <c:v>59.856999999999999</c:v>
                </c:pt>
                <c:pt idx="119">
                  <c:v>58.786000000000001</c:v>
                </c:pt>
                <c:pt idx="120">
                  <c:v>58.875</c:v>
                </c:pt>
                <c:pt idx="121">
                  <c:v>60.018000000000001</c:v>
                </c:pt>
                <c:pt idx="122">
                  <c:v>58.070999999999998</c:v>
                </c:pt>
                <c:pt idx="123">
                  <c:v>59.036000000000001</c:v>
                </c:pt>
                <c:pt idx="124">
                  <c:v>58.820999999999998</c:v>
                </c:pt>
                <c:pt idx="125">
                  <c:v>57.929000000000002</c:v>
                </c:pt>
                <c:pt idx="126">
                  <c:v>59.856999999999999</c:v>
                </c:pt>
                <c:pt idx="127">
                  <c:v>62.054000000000002</c:v>
                </c:pt>
                <c:pt idx="128">
                  <c:v>63.054000000000002</c:v>
                </c:pt>
                <c:pt idx="129">
                  <c:v>65.195999999999998</c:v>
                </c:pt>
                <c:pt idx="130">
                  <c:v>67.643000000000001</c:v>
                </c:pt>
                <c:pt idx="131">
                  <c:v>70.018000000000001</c:v>
                </c:pt>
                <c:pt idx="132">
                  <c:v>72.570999999999998</c:v>
                </c:pt>
                <c:pt idx="133">
                  <c:v>74.911000000000001</c:v>
                </c:pt>
                <c:pt idx="134">
                  <c:v>75.25</c:v>
                </c:pt>
                <c:pt idx="135">
                  <c:v>73.411000000000001</c:v>
                </c:pt>
                <c:pt idx="136">
                  <c:v>70.393000000000001</c:v>
                </c:pt>
                <c:pt idx="137">
                  <c:v>66.5</c:v>
                </c:pt>
                <c:pt idx="138">
                  <c:v>62.75</c:v>
                </c:pt>
                <c:pt idx="139">
                  <c:v>58.554000000000002</c:v>
                </c:pt>
                <c:pt idx="140">
                  <c:v>57.393000000000001</c:v>
                </c:pt>
                <c:pt idx="141">
                  <c:v>59.161000000000001</c:v>
                </c:pt>
                <c:pt idx="142">
                  <c:v>57.25</c:v>
                </c:pt>
                <c:pt idx="143">
                  <c:v>56.643000000000001</c:v>
                </c:pt>
                <c:pt idx="144">
                  <c:v>55.375</c:v>
                </c:pt>
                <c:pt idx="145">
                  <c:v>56.231999999999999</c:v>
                </c:pt>
                <c:pt idx="146">
                  <c:v>55.213999999999999</c:v>
                </c:pt>
                <c:pt idx="147">
                  <c:v>56.481999999999999</c:v>
                </c:pt>
                <c:pt idx="148">
                  <c:v>55.070999999999998</c:v>
                </c:pt>
                <c:pt idx="149">
                  <c:v>54.875</c:v>
                </c:pt>
                <c:pt idx="150">
                  <c:v>55.875</c:v>
                </c:pt>
                <c:pt idx="151">
                  <c:v>57.286000000000001</c:v>
                </c:pt>
                <c:pt idx="152">
                  <c:v>54.643000000000001</c:v>
                </c:pt>
                <c:pt idx="153">
                  <c:v>54.679000000000002</c:v>
                </c:pt>
                <c:pt idx="154">
                  <c:v>54.945999999999998</c:v>
                </c:pt>
                <c:pt idx="155">
                  <c:v>54.429000000000002</c:v>
                </c:pt>
                <c:pt idx="156">
                  <c:v>54.161000000000001</c:v>
                </c:pt>
                <c:pt idx="157">
                  <c:v>54.820999999999998</c:v>
                </c:pt>
                <c:pt idx="158">
                  <c:v>54.070999999999998</c:v>
                </c:pt>
                <c:pt idx="159">
                  <c:v>54.070999999999998</c:v>
                </c:pt>
                <c:pt idx="160">
                  <c:v>53.786000000000001</c:v>
                </c:pt>
                <c:pt idx="161">
                  <c:v>53.643000000000001</c:v>
                </c:pt>
                <c:pt idx="162">
                  <c:v>54.820999999999998</c:v>
                </c:pt>
                <c:pt idx="163">
                  <c:v>53.445999999999998</c:v>
                </c:pt>
                <c:pt idx="164">
                  <c:v>53.106999999999999</c:v>
                </c:pt>
                <c:pt idx="165">
                  <c:v>53.179000000000002</c:v>
                </c:pt>
                <c:pt idx="166">
                  <c:v>53.536000000000001</c:v>
                </c:pt>
                <c:pt idx="167">
                  <c:v>52.481999999999999</c:v>
                </c:pt>
                <c:pt idx="168">
                  <c:v>53.231999999999999</c:v>
                </c:pt>
                <c:pt idx="169">
                  <c:v>53.143000000000001</c:v>
                </c:pt>
                <c:pt idx="170">
                  <c:v>54.054000000000002</c:v>
                </c:pt>
                <c:pt idx="171">
                  <c:v>52.786000000000001</c:v>
                </c:pt>
                <c:pt idx="172">
                  <c:v>52.875</c:v>
                </c:pt>
                <c:pt idx="173">
                  <c:v>52.463999999999999</c:v>
                </c:pt>
                <c:pt idx="174">
                  <c:v>53.018000000000001</c:v>
                </c:pt>
                <c:pt idx="175">
                  <c:v>53.018000000000001</c:v>
                </c:pt>
                <c:pt idx="176">
                  <c:v>52.018000000000001</c:v>
                </c:pt>
                <c:pt idx="177">
                  <c:v>53.231999999999999</c:v>
                </c:pt>
                <c:pt idx="178">
                  <c:v>53.018000000000001</c:v>
                </c:pt>
                <c:pt idx="179">
                  <c:v>54.320999999999998</c:v>
                </c:pt>
                <c:pt idx="180">
                  <c:v>53.25</c:v>
                </c:pt>
                <c:pt idx="181">
                  <c:v>54.286000000000001</c:v>
                </c:pt>
                <c:pt idx="182">
                  <c:v>51.661000000000001</c:v>
                </c:pt>
                <c:pt idx="183">
                  <c:v>52.893000000000001</c:v>
                </c:pt>
                <c:pt idx="184">
                  <c:v>51.786000000000001</c:v>
                </c:pt>
                <c:pt idx="185">
                  <c:v>52.588999999999999</c:v>
                </c:pt>
                <c:pt idx="186">
                  <c:v>51.536000000000001</c:v>
                </c:pt>
                <c:pt idx="187">
                  <c:v>50.429000000000002</c:v>
                </c:pt>
                <c:pt idx="188">
                  <c:v>51.588999999999999</c:v>
                </c:pt>
                <c:pt idx="189">
                  <c:v>51.393000000000001</c:v>
                </c:pt>
                <c:pt idx="190">
                  <c:v>50.768000000000001</c:v>
                </c:pt>
                <c:pt idx="191">
                  <c:v>51.481999999999999</c:v>
                </c:pt>
                <c:pt idx="192">
                  <c:v>50</c:v>
                </c:pt>
                <c:pt idx="193">
                  <c:v>52.356999999999999</c:v>
                </c:pt>
                <c:pt idx="194">
                  <c:v>52.25</c:v>
                </c:pt>
                <c:pt idx="195">
                  <c:v>51.268000000000001</c:v>
                </c:pt>
                <c:pt idx="196">
                  <c:v>52.195999999999998</c:v>
                </c:pt>
                <c:pt idx="197">
                  <c:v>52.25</c:v>
                </c:pt>
                <c:pt idx="198">
                  <c:v>51.143000000000001</c:v>
                </c:pt>
                <c:pt idx="199">
                  <c:v>51.820999999999998</c:v>
                </c:pt>
                <c:pt idx="200">
                  <c:v>51.411000000000001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68.91462704424103</c:v>
                </c:pt>
                <c:pt idx="22">
                  <c:v>68.851921551835645</c:v>
                </c:pt>
                <c:pt idx="23">
                  <c:v>68.789309322913027</c:v>
                </c:pt>
                <c:pt idx="24">
                  <c:v>68.726797530473561</c:v>
                </c:pt>
                <c:pt idx="25">
                  <c:v>68.66439385819821</c:v>
                </c:pt>
                <c:pt idx="26">
                  <c:v>68.602106531333376</c:v>
                </c:pt>
                <c:pt idx="27">
                  <c:v>68.539944348795075</c:v>
                </c:pt>
                <c:pt idx="28">
                  <c:v>68.477916717152837</c:v>
                </c:pt>
                <c:pt idx="29">
                  <c:v>68.416033690188456</c:v>
                </c:pt>
                <c:pt idx="30">
                  <c:v>68.354306031649301</c:v>
                </c:pt>
                <c:pt idx="31">
                  <c:v>68.292745377872947</c:v>
                </c:pt>
                <c:pt idx="32">
                  <c:v>68.231364808949934</c:v>
                </c:pt>
                <c:pt idx="33">
                  <c:v>68.170180980574045</c:v>
                </c:pt>
                <c:pt idx="34">
                  <c:v>68.109221800726061</c:v>
                </c:pt>
                <c:pt idx="35">
                  <c:v>68.048552387917539</c:v>
                </c:pt>
                <c:pt idx="36">
                  <c:v>67.988356841663887</c:v>
                </c:pt>
                <c:pt idx="37">
                  <c:v>67.92917735363919</c:v>
                </c:pt>
                <c:pt idx="38">
                  <c:v>67.872561436593259</c:v>
                </c:pt>
                <c:pt idx="39">
                  <c:v>67.822678430435076</c:v>
                </c:pt>
                <c:pt idx="40">
                  <c:v>67.790029339993495</c:v>
                </c:pt>
                <c:pt idx="41">
                  <c:v>67.799225477984137</c:v>
                </c:pt>
                <c:pt idx="42">
                  <c:v>67.903765588136409</c:v>
                </c:pt>
                <c:pt idx="43">
                  <c:v>68.211137210149147</c:v>
                </c:pt>
                <c:pt idx="44">
                  <c:v>68.920076541827996</c:v>
                </c:pt>
                <c:pt idx="45">
                  <c:v>70.366661982569227</c:v>
                </c:pt>
                <c:pt idx="46">
                  <c:v>73.065931695947555</c:v>
                </c:pt>
                <c:pt idx="47">
                  <c:v>77.722385511853716</c:v>
                </c:pt>
                <c:pt idx="48">
                  <c:v>85.172217668970831</c:v>
                </c:pt>
                <c:pt idx="49">
                  <c:v>96.223158606900043</c:v>
                </c:pt>
                <c:pt idx="50">
                  <c:v>111.38504235241281</c:v>
                </c:pt>
                <c:pt idx="51">
                  <c:v>130.53712193088094</c:v>
                </c:pt>
                <c:pt idx="52">
                  <c:v>152.6401978484156</c:v>
                </c:pt>
                <c:pt idx="53">
                  <c:v>175.63847850524132</c:v>
                </c:pt>
                <c:pt idx="54">
                  <c:v>196.67104790325385</c:v>
                </c:pt>
                <c:pt idx="55">
                  <c:v>212.61302220754726</c:v>
                </c:pt>
                <c:pt idx="56">
                  <c:v>220.82295908789388</c:v>
                </c:pt>
                <c:pt idx="57">
                  <c:v>219.85496736236843</c:v>
                </c:pt>
                <c:pt idx="58">
                  <c:v>209.87225699552633</c:v>
                </c:pt>
                <c:pt idx="59">
                  <c:v>192.59977130091829</c:v>
                </c:pt>
                <c:pt idx="60">
                  <c:v>170.83493344371067</c:v>
                </c:pt>
                <c:pt idx="61">
                  <c:v>147.70763938007934</c:v>
                </c:pt>
                <c:pt idx="62">
                  <c:v>125.95960804325553</c:v>
                </c:pt>
                <c:pt idx="63">
                  <c:v>107.47071095842371</c:v>
                </c:pt>
                <c:pt idx="64">
                  <c:v>93.134418906888769</c:v>
                </c:pt>
                <c:pt idx="65">
                  <c:v>83.049195756722355</c:v>
                </c:pt>
                <c:pt idx="66">
                  <c:v>76.905309033040567</c:v>
                </c:pt>
                <c:pt idx="67">
                  <c:v>74.417061212866273</c:v>
                </c:pt>
                <c:pt idx="68">
                  <c:v>75.648843649874252</c:v>
                </c:pt>
                <c:pt idx="69">
                  <c:v>81.084237157707037</c:v>
                </c:pt>
                <c:pt idx="70">
                  <c:v>91.316923494238324</c:v>
                </c:pt>
                <c:pt idx="71">
                  <c:v>106.3722026088527</c:v>
                </c:pt>
                <c:pt idx="72">
                  <c:v>124.9238330878869</c:v>
                </c:pt>
                <c:pt idx="73">
                  <c:v>143.91871920989547</c:v>
                </c:pt>
                <c:pt idx="74">
                  <c:v>159.09339530335041</c:v>
                </c:pt>
                <c:pt idx="75">
                  <c:v>166.40449932558744</c:v>
                </c:pt>
                <c:pt idx="76">
                  <c:v>163.72548430782507</c:v>
                </c:pt>
                <c:pt idx="77">
                  <c:v>151.82254144709776</c:v>
                </c:pt>
                <c:pt idx="78">
                  <c:v>133.98858231268173</c:v>
                </c:pt>
                <c:pt idx="79">
                  <c:v>114.5652832081273</c:v>
                </c:pt>
                <c:pt idx="80">
                  <c:v>97.249740097720519</c:v>
                </c:pt>
                <c:pt idx="81">
                  <c:v>84.068640580905353</c:v>
                </c:pt>
                <c:pt idx="82">
                  <c:v>75.324149855319874</c:v>
                </c:pt>
                <c:pt idx="83">
                  <c:v>70.205478922651054</c:v>
                </c:pt>
                <c:pt idx="84">
                  <c:v>67.534080449295843</c:v>
                </c:pt>
                <c:pt idx="85">
                  <c:v>66.272658555630031</c:v>
                </c:pt>
                <c:pt idx="86">
                  <c:v>65.715963132051627</c:v>
                </c:pt>
                <c:pt idx="87">
                  <c:v>65.466966639011872</c:v>
                </c:pt>
                <c:pt idx="88">
                  <c:v>65.334835179936334</c:v>
                </c:pt>
                <c:pt idx="89">
                  <c:v>65.239905931989114</c:v>
                </c:pt>
                <c:pt idx="90">
                  <c:v>65.152960888777869</c:v>
                </c:pt>
                <c:pt idx="91">
                  <c:v>65.064515003709573</c:v>
                </c:pt>
                <c:pt idx="92">
                  <c:v>64.971964180008897</c:v>
                </c:pt>
                <c:pt idx="93">
                  <c:v>64.875287345148564</c:v>
                </c:pt>
                <c:pt idx="94">
                  <c:v>64.776640530359913</c:v>
                </c:pt>
                <c:pt idx="95">
                  <c:v>64.682567591767707</c:v>
                </c:pt>
                <c:pt idx="96">
                  <c:v>64.609590517832444</c:v>
                </c:pt>
                <c:pt idx="97">
                  <c:v>64.594920872421127</c:v>
                </c:pt>
                <c:pt idx="98">
                  <c:v>64.713447913036546</c:v>
                </c:pt>
                <c:pt idx="99">
                  <c:v>65.098705614874689</c:v>
                </c:pt>
                <c:pt idx="100">
                  <c:v>65.958320857067335</c:v>
                </c:pt>
                <c:pt idx="101">
                  <c:v>67.565453441549366</c:v>
                </c:pt>
                <c:pt idx="102">
                  <c:v>70.203832012896029</c:v>
                </c:pt>
                <c:pt idx="103">
                  <c:v>74.055305840812821</c:v>
                </c:pt>
                <c:pt idx="104">
                  <c:v>79.050723016679228</c:v>
                </c:pt>
                <c:pt idx="105">
                  <c:v>84.746936960380197</c:v>
                </c:pt>
                <c:pt idx="106">
                  <c:v>90.315782040728934</c:v>
                </c:pt>
                <c:pt idx="107">
                  <c:v>94.703538084761135</c:v>
                </c:pt>
                <c:pt idx="108">
                  <c:v>96.937833145242536</c:v>
                </c:pt>
                <c:pt idx="109">
                  <c:v>96.464396134230284</c:v>
                </c:pt>
                <c:pt idx="110">
                  <c:v>93.354928715246857</c:v>
                </c:pt>
                <c:pt idx="111">
                  <c:v>88.279776801066305</c:v>
                </c:pt>
                <c:pt idx="112">
                  <c:v>82.259659560572928</c:v>
                </c:pt>
                <c:pt idx="113">
                  <c:v>76.321969096284732</c:v>
                </c:pt>
                <c:pt idx="114">
                  <c:v>71.218861804826318</c:v>
                </c:pt>
                <c:pt idx="115">
                  <c:v>67.306403129819955</c:v>
                </c:pt>
                <c:pt idx="116">
                  <c:v>64.586853509173935</c:v>
                </c:pt>
                <c:pt idx="117">
                  <c:v>62.844468365481944</c:v>
                </c:pt>
                <c:pt idx="118">
                  <c:v>61.790582047968734</c:v>
                </c:pt>
                <c:pt idx="119">
                  <c:v>61.16395317869258</c:v>
                </c:pt>
                <c:pt idx="120">
                  <c:v>60.774152622770075</c:v>
                </c:pt>
                <c:pt idx="121">
                  <c:v>60.503610370336837</c:v>
                </c:pt>
                <c:pt idx="122">
                  <c:v>60.291673264850253</c:v>
                </c:pt>
                <c:pt idx="123">
                  <c:v>60.119110831665004</c:v>
                </c:pt>
                <c:pt idx="124">
                  <c:v>60.003364127411139</c:v>
                </c:pt>
                <c:pt idx="125">
                  <c:v>60.00742191174713</c:v>
                </c:pt>
                <c:pt idx="126">
                  <c:v>60.256472230859536</c:v>
                </c:pt>
                <c:pt idx="127">
                  <c:v>60.943605351106541</c:v>
                </c:pt>
                <c:pt idx="128">
                  <c:v>62.293776898634846</c:v>
                </c:pt>
                <c:pt idx="129">
                  <c:v>64.461061218400559</c:v>
                </c:pt>
                <c:pt idx="130">
                  <c:v>67.375440452264471</c:v>
                </c:pt>
                <c:pt idx="131">
                  <c:v>70.621188384335582</c:v>
                </c:pt>
                <c:pt idx="132">
                  <c:v>73.463884944609077</c:v>
                </c:pt>
                <c:pt idx="133">
                  <c:v>75.084259762706267</c:v>
                </c:pt>
                <c:pt idx="134">
                  <c:v>74.932693988058858</c:v>
                </c:pt>
                <c:pt idx="135">
                  <c:v>72.998389630218924</c:v>
                </c:pt>
                <c:pt idx="136">
                  <c:v>69.814856924144223</c:v>
                </c:pt>
                <c:pt idx="137">
                  <c:v>66.197952736009739</c:v>
                </c:pt>
                <c:pt idx="138">
                  <c:v>62.890498679987829</c:v>
                </c:pt>
                <c:pt idx="139">
                  <c:v>60.321547986706911</c:v>
                </c:pt>
                <c:pt idx="140">
                  <c:v>58.572150320521459</c:v>
                </c:pt>
                <c:pt idx="141">
                  <c:v>57.493557815812451</c:v>
                </c:pt>
                <c:pt idx="142">
                  <c:v>56.861029565538658</c:v>
                </c:pt>
                <c:pt idx="143">
                  <c:v>56.478781904305535</c:v>
                </c:pt>
                <c:pt idx="144">
                  <c:v>56.217327296760608</c:v>
                </c:pt>
                <c:pt idx="145">
                  <c:v>56.006610080820394</c:v>
                </c:pt>
                <c:pt idx="146">
                  <c:v>55.814611512205218</c:v>
                </c:pt>
                <c:pt idx="147">
                  <c:v>55.628753308919727</c:v>
                </c:pt>
                <c:pt idx="148">
                  <c:v>55.444742009927751</c:v>
                </c:pt>
                <c:pt idx="149">
                  <c:v>55.261293189725976</c:v>
                </c:pt>
                <c:pt idx="150">
                  <c:v>55.078065894740654</c:v>
                </c:pt>
                <c:pt idx="151">
                  <c:v>54.894976722668162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68.91462704424103</c:v>
                </c:pt>
                <c:pt idx="22">
                  <c:v>68.851921551835616</c:v>
                </c:pt>
                <c:pt idx="23">
                  <c:v>68.789309322912786</c:v>
                </c:pt>
                <c:pt idx="24">
                  <c:v>68.726797530471771</c:v>
                </c:pt>
                <c:pt idx="25">
                  <c:v>68.664393858185605</c:v>
                </c:pt>
                <c:pt idx="26">
                  <c:v>68.602106531250016</c:v>
                </c:pt>
                <c:pt idx="27">
                  <c:v>68.539944348276507</c:v>
                </c:pt>
                <c:pt idx="28">
                  <c:v>68.477916714118493</c:v>
                </c:pt>
                <c:pt idx="29">
                  <c:v>68.416033673485956</c:v>
                </c:pt>
                <c:pt idx="30">
                  <c:v>68.354305945162125</c:v>
                </c:pt>
                <c:pt idx="31">
                  <c:v>68.292744956588848</c:v>
                </c:pt>
                <c:pt idx="32">
                  <c:v>68.231362878531272</c:v>
                </c:pt>
                <c:pt idx="33">
                  <c:v>68.170172659467838</c:v>
                </c:pt>
                <c:pt idx="34">
                  <c:v>68.109188059276562</c:v>
                </c:pt>
                <c:pt idx="35">
                  <c:v>68.048423681702459</c:v>
                </c:pt>
                <c:pt idx="36">
                  <c:v>67.987895004991145</c:v>
                </c:pt>
                <c:pt idx="37">
                  <c:v>67.927618409959905</c:v>
                </c:pt>
                <c:pt idx="38">
                  <c:v>67.867611204647474</c:v>
                </c:pt>
                <c:pt idx="39">
                  <c:v>67.807891644535317</c:v>
                </c:pt>
                <c:pt idx="40">
                  <c:v>67.748478947165935</c:v>
                </c:pt>
                <c:pt idx="41">
                  <c:v>67.689393299793963</c:v>
                </c:pt>
                <c:pt idx="42">
                  <c:v>67.63065585849364</c:v>
                </c:pt>
                <c:pt idx="43">
                  <c:v>67.572288736908192</c:v>
                </c:pt>
                <c:pt idx="44">
                  <c:v>67.514314982563235</c:v>
                </c:pt>
                <c:pt idx="45">
                  <c:v>67.456758538374757</c:v>
                </c:pt>
                <c:pt idx="46">
                  <c:v>67.399644186662997</c:v>
                </c:pt>
                <c:pt idx="47">
                  <c:v>67.342997472637208</c:v>
                </c:pt>
                <c:pt idx="48">
                  <c:v>67.286844603942924</c:v>
                </c:pt>
                <c:pt idx="49">
                  <c:v>67.231212322468011</c:v>
                </c:pt>
                <c:pt idx="50">
                  <c:v>67.176127744188378</c:v>
                </c:pt>
                <c:pt idx="51">
                  <c:v>67.121618162409433</c:v>
                </c:pt>
                <c:pt idx="52">
                  <c:v>67.06771080933153</c:v>
                </c:pt>
                <c:pt idx="53">
                  <c:v>67.014432570454787</c:v>
                </c:pt>
                <c:pt idx="54">
                  <c:v>66.961809645955768</c:v>
                </c:pt>
                <c:pt idx="55">
                  <c:v>66.909867152842736</c:v>
                </c:pt>
                <c:pt idx="56">
                  <c:v>66.858628661455768</c:v>
                </c:pt>
                <c:pt idx="57">
                  <c:v>66.808115659762407</c:v>
                </c:pt>
                <c:pt idx="58">
                  <c:v>66.758346938954389</c:v>
                </c:pt>
                <c:pt idx="59">
                  <c:v>66.70933789413138</c:v>
                </c:pt>
                <c:pt idx="60">
                  <c:v>66.661099734429143</c:v>
                </c:pt>
                <c:pt idx="61">
                  <c:v>66.613638597884773</c:v>
                </c:pt>
                <c:pt idx="62">
                  <c:v>66.566954567714646</c:v>
                </c:pt>
                <c:pt idx="63">
                  <c:v>66.521040588599277</c:v>
                </c:pt>
                <c:pt idx="64">
                  <c:v>66.475881284116468</c:v>
                </c:pt>
                <c:pt idx="65">
                  <c:v>66.431451679729463</c:v>
                </c:pt>
                <c:pt idx="66">
                  <c:v>66.387715839803462</c:v>
                </c:pt>
                <c:pt idx="67">
                  <c:v>66.34462543205062</c:v>
                </c:pt>
                <c:pt idx="68">
                  <c:v>66.302118238625198</c:v>
                </c:pt>
                <c:pt idx="69">
                  <c:v>66.260116639787029</c:v>
                </c:pt>
                <c:pt idx="70">
                  <c:v>66.218526103543368</c:v>
                </c:pt>
                <c:pt idx="71">
                  <c:v>66.177233722801034</c:v>
                </c:pt>
                <c:pt idx="72">
                  <c:v>66.136106850042395</c:v>
                </c:pt>
                <c:pt idx="73">
                  <c:v>66.094991887990815</c:v>
                </c:pt>
                <c:pt idx="74">
                  <c:v>66.0537133026302</c:v>
                </c:pt>
                <c:pt idx="75">
                  <c:v>66.012072931630499</c:v>
                </c:pt>
                <c:pt idx="76">
                  <c:v>65.969849665923633</c:v>
                </c:pt>
                <c:pt idx="77">
                  <c:v>65.926799583995091</c:v>
                </c:pt>
                <c:pt idx="78">
                  <c:v>65.8826566164865</c:v>
                </c:pt>
                <c:pt idx="79">
                  <c:v>65.837133812058852</c:v>
                </c:pt>
                <c:pt idx="80">
                  <c:v>65.789925263398089</c:v>
                </c:pt>
                <c:pt idx="81">
                  <c:v>65.740708734262682</c:v>
                </c:pt>
                <c:pt idx="82">
                  <c:v>65.689149004468504</c:v>
                </c:pt>
                <c:pt idx="83">
                  <c:v>65.634901920083337</c:v>
                </c:pt>
                <c:pt idx="84">
                  <c:v>65.577619101858033</c:v>
                </c:pt>
                <c:pt idx="85">
                  <c:v>65.516953227703027</c:v>
                </c:pt>
                <c:pt idx="86">
                  <c:v>65.452563767084598</c:v>
                </c:pt>
                <c:pt idx="87">
                  <c:v>65.384123009325961</c:v>
                </c:pt>
                <c:pt idx="88">
                  <c:v>65.311322197002283</c:v>
                </c:pt>
                <c:pt idx="89">
                  <c:v>65.233877552960053</c:v>
                </c:pt>
                <c:pt idx="90">
                  <c:v>65.151535977672467</c:v>
                </c:pt>
                <c:pt idx="91">
                  <c:v>65.064080194656896</c:v>
                </c:pt>
                <c:pt idx="92">
                  <c:v>64.971333136516577</c:v>
                </c:pt>
                <c:pt idx="93">
                  <c:v>64.873161392582588</c:v>
                </c:pt>
                <c:pt idx="94">
                  <c:v>64.769477579592703</c:v>
                </c:pt>
                <c:pt idx="95">
                  <c:v>64.660241546620597</c:v>
                </c:pt>
                <c:pt idx="96">
                  <c:v>64.545460380897111</c:v>
                </c:pt>
                <c:pt idx="97">
                  <c:v>64.425187238038973</c:v>
                </c:pt>
                <c:pt idx="98">
                  <c:v>64.29951907422975</c:v>
                </c:pt>
                <c:pt idx="99">
                  <c:v>64.168593405186471</c:v>
                </c:pt>
                <c:pt idx="100">
                  <c:v>64.032584254180748</c:v>
                </c:pt>
                <c:pt idx="101">
                  <c:v>63.891697476928854</c:v>
                </c:pt>
                <c:pt idx="102">
                  <c:v>63.746165663979383</c:v>
                </c:pt>
                <c:pt idx="103">
                  <c:v>63.596242821636039</c:v>
                </c:pt>
                <c:pt idx="104">
                  <c:v>63.442199021789776</c:v>
                </c:pt>
                <c:pt idx="105">
                  <c:v>63.284315191370297</c:v>
                </c:pt>
                <c:pt idx="106">
                  <c:v>63.122878185972134</c:v>
                </c:pt>
                <c:pt idx="107">
                  <c:v>62.958176262200467</c:v>
                </c:pt>
                <c:pt idx="108">
                  <c:v>62.790495031918987</c:v>
                </c:pt>
                <c:pt idx="109">
                  <c:v>62.620113951025417</c:v>
                </c:pt>
                <c:pt idx="110">
                  <c:v>62.447303367329425</c:v>
                </c:pt>
                <c:pt idx="111">
                  <c:v>62.272322127746897</c:v>
                </c:pt>
                <c:pt idx="112">
                  <c:v>62.095415725035728</c:v>
                </c:pt>
                <c:pt idx="113">
                  <c:v>61.916814948920404</c:v>
                </c:pt>
                <c:pt idx="114">
                  <c:v>61.736734995563211</c:v>
                </c:pt>
                <c:pt idx="115">
                  <c:v>61.555374982556813</c:v>
                </c:pt>
                <c:pt idx="116">
                  <c:v>61.372917813382671</c:v>
                </c:pt>
                <c:pt idx="117">
                  <c:v>61.189530334967429</c:v>
                </c:pt>
                <c:pt idx="118">
                  <c:v>61.005363733919964</c:v>
                </c:pt>
                <c:pt idx="119">
                  <c:v>60.820554120626753</c:v>
                </c:pt>
                <c:pt idx="120">
                  <c:v>60.635223255066244</c:v>
                </c:pt>
                <c:pt idx="121">
                  <c:v>60.449479373504126</c:v>
                </c:pt>
                <c:pt idx="122">
                  <c:v>60.263418080770514</c:v>
                </c:pt>
                <c:pt idx="123">
                  <c:v>60.077123278305457</c:v>
                </c:pt>
                <c:pt idx="124">
                  <c:v>59.890668103378147</c:v>
                </c:pt>
                <c:pt idx="125">
                  <c:v>59.704115859698504</c:v>
                </c:pt>
                <c:pt idx="126">
                  <c:v>59.517520923961129</c:v>
                </c:pt>
                <c:pt idx="127">
                  <c:v>59.330929616653762</c:v>
                </c:pt>
                <c:pt idx="128">
                  <c:v>59.144381028719621</c:v>
                </c:pt>
                <c:pt idx="129">
                  <c:v>58.957907798406474</c:v>
                </c:pt>
                <c:pt idx="130">
                  <c:v>58.771536834899564</c:v>
                </c:pt>
                <c:pt idx="131">
                  <c:v>58.585289987166874</c:v>
                </c:pt>
                <c:pt idx="132">
                  <c:v>58.399184657894047</c:v>
                </c:pt>
                <c:pt idx="133">
                  <c:v>58.213234363502991</c:v>
                </c:pt>
                <c:pt idx="134">
                  <c:v>58.027449242083861</c:v>
                </c:pt>
                <c:pt idx="135">
                  <c:v>57.841836511668085</c:v>
                </c:pt>
                <c:pt idx="136">
                  <c:v>57.656400881676383</c:v>
                </c:pt>
                <c:pt idx="137">
                  <c:v>57.471144920623544</c:v>
                </c:pt>
                <c:pt idx="138">
                  <c:v>57.286069383285991</c:v>
                </c:pt>
                <c:pt idx="139">
                  <c:v>57.101173500565359</c:v>
                </c:pt>
                <c:pt idx="140">
                  <c:v>56.916455235235155</c:v>
                </c:pt>
                <c:pt idx="141">
                  <c:v>56.731911506656999</c:v>
                </c:pt>
                <c:pt idx="142">
                  <c:v>56.54753838741388</c:v>
                </c:pt>
                <c:pt idx="143">
                  <c:v>56.363331274643016</c:v>
                </c:pt>
                <c:pt idx="144">
                  <c:v>56.179285038670457</c:v>
                </c:pt>
                <c:pt idx="145">
                  <c:v>55.995394151361104</c:v>
                </c:pt>
                <c:pt idx="146">
                  <c:v>55.811652796407294</c:v>
                </c:pt>
                <c:pt idx="147">
                  <c:v>55.628054963591971</c:v>
                </c:pt>
                <c:pt idx="148">
                  <c:v>55.444594528880465</c:v>
                </c:pt>
                <c:pt idx="149">
                  <c:v>55.261265322021664</c:v>
                </c:pt>
                <c:pt idx="150">
                  <c:v>55.078061183175791</c:v>
                </c:pt>
                <c:pt idx="151">
                  <c:v>54.894976009933046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21952"/>
        <c:axId val="299922344"/>
      </c:scatterChart>
      <c:valAx>
        <c:axId val="299921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9922344"/>
        <c:crosses val="autoZero"/>
        <c:crossBetween val="midCat"/>
      </c:valAx>
      <c:valAx>
        <c:axId val="299922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992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68.019000000000005</c:v>
                </c:pt>
                <c:pt idx="1">
                  <c:v>67.263999999999996</c:v>
                </c:pt>
                <c:pt idx="2">
                  <c:v>67.697999999999993</c:v>
                </c:pt>
                <c:pt idx="3">
                  <c:v>67</c:v>
                </c:pt>
                <c:pt idx="4">
                  <c:v>65.849000000000004</c:v>
                </c:pt>
                <c:pt idx="5">
                  <c:v>66.433999999999997</c:v>
                </c:pt>
                <c:pt idx="6">
                  <c:v>65.849000000000004</c:v>
                </c:pt>
                <c:pt idx="7">
                  <c:v>64.263999999999996</c:v>
                </c:pt>
                <c:pt idx="8">
                  <c:v>65.774000000000001</c:v>
                </c:pt>
                <c:pt idx="9">
                  <c:v>63.792000000000002</c:v>
                </c:pt>
                <c:pt idx="10">
                  <c:v>64.415000000000006</c:v>
                </c:pt>
                <c:pt idx="11">
                  <c:v>66.17</c:v>
                </c:pt>
                <c:pt idx="12">
                  <c:v>63.698</c:v>
                </c:pt>
                <c:pt idx="13">
                  <c:v>64.906000000000006</c:v>
                </c:pt>
                <c:pt idx="14">
                  <c:v>64.584999999999994</c:v>
                </c:pt>
                <c:pt idx="15">
                  <c:v>64.376999999999995</c:v>
                </c:pt>
                <c:pt idx="16">
                  <c:v>65.225999999999999</c:v>
                </c:pt>
                <c:pt idx="17">
                  <c:v>63.509</c:v>
                </c:pt>
                <c:pt idx="18">
                  <c:v>63.509</c:v>
                </c:pt>
                <c:pt idx="19">
                  <c:v>64.245000000000005</c:v>
                </c:pt>
                <c:pt idx="20">
                  <c:v>64.942999999999998</c:v>
                </c:pt>
                <c:pt idx="21">
                  <c:v>64.566000000000003</c:v>
                </c:pt>
                <c:pt idx="22">
                  <c:v>64.509</c:v>
                </c:pt>
                <c:pt idx="23">
                  <c:v>64.716999999999999</c:v>
                </c:pt>
                <c:pt idx="24">
                  <c:v>66.433999999999997</c:v>
                </c:pt>
                <c:pt idx="25">
                  <c:v>65.491</c:v>
                </c:pt>
                <c:pt idx="26">
                  <c:v>65.415000000000006</c:v>
                </c:pt>
                <c:pt idx="27">
                  <c:v>66.528000000000006</c:v>
                </c:pt>
                <c:pt idx="28">
                  <c:v>65.811000000000007</c:v>
                </c:pt>
                <c:pt idx="29">
                  <c:v>66.471999999999994</c:v>
                </c:pt>
                <c:pt idx="30">
                  <c:v>66.415000000000006</c:v>
                </c:pt>
                <c:pt idx="31">
                  <c:v>67.491</c:v>
                </c:pt>
                <c:pt idx="32">
                  <c:v>67.716999999999999</c:v>
                </c:pt>
                <c:pt idx="33">
                  <c:v>67.019000000000005</c:v>
                </c:pt>
                <c:pt idx="34">
                  <c:v>67.962000000000003</c:v>
                </c:pt>
                <c:pt idx="35">
                  <c:v>69.415000000000006</c:v>
                </c:pt>
                <c:pt idx="36">
                  <c:v>69.849000000000004</c:v>
                </c:pt>
                <c:pt idx="37">
                  <c:v>70.34</c:v>
                </c:pt>
                <c:pt idx="38">
                  <c:v>71.188999999999993</c:v>
                </c:pt>
                <c:pt idx="39">
                  <c:v>72.057000000000002</c:v>
                </c:pt>
                <c:pt idx="40">
                  <c:v>72.150999999999996</c:v>
                </c:pt>
                <c:pt idx="41">
                  <c:v>71.697999999999993</c:v>
                </c:pt>
                <c:pt idx="42">
                  <c:v>73.225999999999999</c:v>
                </c:pt>
                <c:pt idx="43">
                  <c:v>74.188999999999993</c:v>
                </c:pt>
                <c:pt idx="44">
                  <c:v>78.057000000000002</c:v>
                </c:pt>
                <c:pt idx="45">
                  <c:v>79.679000000000002</c:v>
                </c:pt>
                <c:pt idx="46">
                  <c:v>82.019000000000005</c:v>
                </c:pt>
                <c:pt idx="47">
                  <c:v>87</c:v>
                </c:pt>
                <c:pt idx="48">
                  <c:v>94.075000000000003</c:v>
                </c:pt>
                <c:pt idx="49">
                  <c:v>103.47199999999999</c:v>
                </c:pt>
                <c:pt idx="50">
                  <c:v>114.547</c:v>
                </c:pt>
                <c:pt idx="51">
                  <c:v>130.18899999999999</c:v>
                </c:pt>
                <c:pt idx="52">
                  <c:v>148.434</c:v>
                </c:pt>
                <c:pt idx="53">
                  <c:v>167.358</c:v>
                </c:pt>
                <c:pt idx="54">
                  <c:v>185.07499999999999</c:v>
                </c:pt>
                <c:pt idx="55">
                  <c:v>201.245</c:v>
                </c:pt>
                <c:pt idx="56">
                  <c:v>211.50899999999999</c:v>
                </c:pt>
                <c:pt idx="57">
                  <c:v>221.03800000000001</c:v>
                </c:pt>
                <c:pt idx="58">
                  <c:v>222.96199999999999</c:v>
                </c:pt>
                <c:pt idx="59">
                  <c:v>220.62299999999999</c:v>
                </c:pt>
                <c:pt idx="60">
                  <c:v>210.86799999999999</c:v>
                </c:pt>
                <c:pt idx="61">
                  <c:v>185.17</c:v>
                </c:pt>
                <c:pt idx="62">
                  <c:v>131.113</c:v>
                </c:pt>
                <c:pt idx="63">
                  <c:v>78.057000000000002</c:v>
                </c:pt>
                <c:pt idx="64">
                  <c:v>71.697999999999993</c:v>
                </c:pt>
                <c:pt idx="65">
                  <c:v>71.962000000000003</c:v>
                </c:pt>
                <c:pt idx="66">
                  <c:v>73.225999999999999</c:v>
                </c:pt>
                <c:pt idx="67">
                  <c:v>75.019000000000005</c:v>
                </c:pt>
                <c:pt idx="68">
                  <c:v>78.415000000000006</c:v>
                </c:pt>
                <c:pt idx="69">
                  <c:v>84.057000000000002</c:v>
                </c:pt>
                <c:pt idx="70">
                  <c:v>93.34</c:v>
                </c:pt>
                <c:pt idx="71">
                  <c:v>102.434</c:v>
                </c:pt>
                <c:pt idx="72">
                  <c:v>117.98099999999999</c:v>
                </c:pt>
                <c:pt idx="73">
                  <c:v>132.09399999999999</c:v>
                </c:pt>
                <c:pt idx="74">
                  <c:v>145.94300000000001</c:v>
                </c:pt>
                <c:pt idx="75">
                  <c:v>156.434</c:v>
                </c:pt>
                <c:pt idx="76">
                  <c:v>164.73599999999999</c:v>
                </c:pt>
                <c:pt idx="77">
                  <c:v>168.05699999999999</c:v>
                </c:pt>
                <c:pt idx="78">
                  <c:v>163.01900000000001</c:v>
                </c:pt>
                <c:pt idx="79">
                  <c:v>148.37700000000001</c:v>
                </c:pt>
                <c:pt idx="80">
                  <c:v>114.52800000000001</c:v>
                </c:pt>
                <c:pt idx="81">
                  <c:v>76.641999999999996</c:v>
                </c:pt>
                <c:pt idx="82">
                  <c:v>66.471999999999994</c:v>
                </c:pt>
                <c:pt idx="83">
                  <c:v>64.509</c:v>
                </c:pt>
                <c:pt idx="84">
                  <c:v>62.189</c:v>
                </c:pt>
                <c:pt idx="85">
                  <c:v>61.283000000000001</c:v>
                </c:pt>
                <c:pt idx="86">
                  <c:v>62.83</c:v>
                </c:pt>
                <c:pt idx="87">
                  <c:v>62.057000000000002</c:v>
                </c:pt>
                <c:pt idx="88">
                  <c:v>62.357999999999997</c:v>
                </c:pt>
                <c:pt idx="89">
                  <c:v>62.131999999999998</c:v>
                </c:pt>
                <c:pt idx="90">
                  <c:v>62.905999999999999</c:v>
                </c:pt>
                <c:pt idx="91">
                  <c:v>63.642000000000003</c:v>
                </c:pt>
                <c:pt idx="92">
                  <c:v>64.811000000000007</c:v>
                </c:pt>
                <c:pt idx="93">
                  <c:v>64.736000000000004</c:v>
                </c:pt>
                <c:pt idx="94">
                  <c:v>65.792000000000002</c:v>
                </c:pt>
                <c:pt idx="95">
                  <c:v>64.566000000000003</c:v>
                </c:pt>
                <c:pt idx="96">
                  <c:v>65.491</c:v>
                </c:pt>
                <c:pt idx="97">
                  <c:v>65.113</c:v>
                </c:pt>
                <c:pt idx="98">
                  <c:v>66.396000000000001</c:v>
                </c:pt>
                <c:pt idx="99">
                  <c:v>67.716999999999999</c:v>
                </c:pt>
                <c:pt idx="100">
                  <c:v>67.792000000000002</c:v>
                </c:pt>
                <c:pt idx="101">
                  <c:v>66.942999999999998</c:v>
                </c:pt>
                <c:pt idx="102">
                  <c:v>68.17</c:v>
                </c:pt>
                <c:pt idx="103">
                  <c:v>67.584999999999994</c:v>
                </c:pt>
                <c:pt idx="104">
                  <c:v>71.849000000000004</c:v>
                </c:pt>
                <c:pt idx="105">
                  <c:v>75.019000000000005</c:v>
                </c:pt>
                <c:pt idx="106">
                  <c:v>79.849000000000004</c:v>
                </c:pt>
                <c:pt idx="107">
                  <c:v>84.019000000000005</c:v>
                </c:pt>
                <c:pt idx="108">
                  <c:v>86.132000000000005</c:v>
                </c:pt>
                <c:pt idx="109">
                  <c:v>89.263999999999996</c:v>
                </c:pt>
                <c:pt idx="110">
                  <c:v>89.623000000000005</c:v>
                </c:pt>
                <c:pt idx="111">
                  <c:v>88.433999999999997</c:v>
                </c:pt>
                <c:pt idx="112">
                  <c:v>86.019000000000005</c:v>
                </c:pt>
                <c:pt idx="113">
                  <c:v>80.716999999999999</c:v>
                </c:pt>
                <c:pt idx="114">
                  <c:v>73.546999999999997</c:v>
                </c:pt>
                <c:pt idx="115">
                  <c:v>68.093999999999994</c:v>
                </c:pt>
                <c:pt idx="116">
                  <c:v>64.546999999999997</c:v>
                </c:pt>
                <c:pt idx="117">
                  <c:v>61.603999999999999</c:v>
                </c:pt>
                <c:pt idx="118">
                  <c:v>62.075000000000003</c:v>
                </c:pt>
                <c:pt idx="119">
                  <c:v>60.566000000000003</c:v>
                </c:pt>
                <c:pt idx="120">
                  <c:v>63</c:v>
                </c:pt>
                <c:pt idx="121">
                  <c:v>61.603999999999999</c:v>
                </c:pt>
                <c:pt idx="122">
                  <c:v>61.414999999999999</c:v>
                </c:pt>
                <c:pt idx="123">
                  <c:v>60.225999999999999</c:v>
                </c:pt>
                <c:pt idx="124">
                  <c:v>59.509</c:v>
                </c:pt>
                <c:pt idx="125">
                  <c:v>58.546999999999997</c:v>
                </c:pt>
                <c:pt idx="126">
                  <c:v>58.83</c:v>
                </c:pt>
                <c:pt idx="127">
                  <c:v>58.942999999999998</c:v>
                </c:pt>
                <c:pt idx="128">
                  <c:v>60.037999999999997</c:v>
                </c:pt>
                <c:pt idx="129">
                  <c:v>60.83</c:v>
                </c:pt>
                <c:pt idx="130">
                  <c:v>63.414999999999999</c:v>
                </c:pt>
                <c:pt idx="131">
                  <c:v>65.906000000000006</c:v>
                </c:pt>
                <c:pt idx="132">
                  <c:v>67.17</c:v>
                </c:pt>
                <c:pt idx="133">
                  <c:v>69.962000000000003</c:v>
                </c:pt>
                <c:pt idx="134">
                  <c:v>71.623000000000005</c:v>
                </c:pt>
                <c:pt idx="135">
                  <c:v>69.942999999999998</c:v>
                </c:pt>
                <c:pt idx="136">
                  <c:v>70.188999999999993</c:v>
                </c:pt>
                <c:pt idx="137">
                  <c:v>67.906000000000006</c:v>
                </c:pt>
                <c:pt idx="138">
                  <c:v>64.792000000000002</c:v>
                </c:pt>
                <c:pt idx="139">
                  <c:v>63.320999999999998</c:v>
                </c:pt>
                <c:pt idx="140">
                  <c:v>59.905999999999999</c:v>
                </c:pt>
                <c:pt idx="141">
                  <c:v>57.075000000000003</c:v>
                </c:pt>
                <c:pt idx="142">
                  <c:v>56.057000000000002</c:v>
                </c:pt>
                <c:pt idx="143">
                  <c:v>56.491</c:v>
                </c:pt>
                <c:pt idx="144">
                  <c:v>56.244999999999997</c:v>
                </c:pt>
                <c:pt idx="145">
                  <c:v>56.320999999999998</c:v>
                </c:pt>
                <c:pt idx="146">
                  <c:v>55.962000000000003</c:v>
                </c:pt>
                <c:pt idx="147">
                  <c:v>55.585000000000001</c:v>
                </c:pt>
                <c:pt idx="148">
                  <c:v>56.414999999999999</c:v>
                </c:pt>
                <c:pt idx="149">
                  <c:v>54.603999999999999</c:v>
                </c:pt>
                <c:pt idx="150">
                  <c:v>55.396000000000001</c:v>
                </c:pt>
                <c:pt idx="151">
                  <c:v>55.225999999999999</c:v>
                </c:pt>
                <c:pt idx="152">
                  <c:v>55.433999999999997</c:v>
                </c:pt>
                <c:pt idx="153">
                  <c:v>54.396000000000001</c:v>
                </c:pt>
                <c:pt idx="154">
                  <c:v>53.094000000000001</c:v>
                </c:pt>
                <c:pt idx="155">
                  <c:v>55.527999999999999</c:v>
                </c:pt>
                <c:pt idx="156">
                  <c:v>55.037999999999997</c:v>
                </c:pt>
                <c:pt idx="157">
                  <c:v>54.868000000000002</c:v>
                </c:pt>
                <c:pt idx="158">
                  <c:v>54.924999999999997</c:v>
                </c:pt>
                <c:pt idx="159">
                  <c:v>54.472000000000001</c:v>
                </c:pt>
                <c:pt idx="160">
                  <c:v>54.546999999999997</c:v>
                </c:pt>
                <c:pt idx="161">
                  <c:v>54.622999999999998</c:v>
                </c:pt>
                <c:pt idx="162">
                  <c:v>54.453000000000003</c:v>
                </c:pt>
                <c:pt idx="163">
                  <c:v>54.811</c:v>
                </c:pt>
                <c:pt idx="164">
                  <c:v>54.472000000000001</c:v>
                </c:pt>
                <c:pt idx="165">
                  <c:v>55.83</c:v>
                </c:pt>
                <c:pt idx="166">
                  <c:v>54.811</c:v>
                </c:pt>
                <c:pt idx="167">
                  <c:v>55.509</c:v>
                </c:pt>
                <c:pt idx="168">
                  <c:v>55.566000000000003</c:v>
                </c:pt>
                <c:pt idx="169">
                  <c:v>54.698</c:v>
                </c:pt>
                <c:pt idx="170">
                  <c:v>55.377000000000002</c:v>
                </c:pt>
                <c:pt idx="171">
                  <c:v>54.472000000000001</c:v>
                </c:pt>
                <c:pt idx="172">
                  <c:v>55.755000000000003</c:v>
                </c:pt>
                <c:pt idx="173">
                  <c:v>55.131999999999998</c:v>
                </c:pt>
                <c:pt idx="174">
                  <c:v>54.189</c:v>
                </c:pt>
                <c:pt idx="175">
                  <c:v>54.225999999999999</c:v>
                </c:pt>
                <c:pt idx="176">
                  <c:v>53.603999999999999</c:v>
                </c:pt>
                <c:pt idx="177">
                  <c:v>55.848999999999997</c:v>
                </c:pt>
                <c:pt idx="178">
                  <c:v>54.414999999999999</c:v>
                </c:pt>
                <c:pt idx="179">
                  <c:v>54.527999999999999</c:v>
                </c:pt>
                <c:pt idx="180">
                  <c:v>53.018999999999998</c:v>
                </c:pt>
                <c:pt idx="181">
                  <c:v>54.755000000000003</c:v>
                </c:pt>
                <c:pt idx="182">
                  <c:v>54.244999999999997</c:v>
                </c:pt>
                <c:pt idx="183">
                  <c:v>53.962000000000003</c:v>
                </c:pt>
                <c:pt idx="184">
                  <c:v>54.509</c:v>
                </c:pt>
                <c:pt idx="185">
                  <c:v>54.66</c:v>
                </c:pt>
                <c:pt idx="186">
                  <c:v>52.924999999999997</c:v>
                </c:pt>
                <c:pt idx="187">
                  <c:v>53.716999999999999</c:v>
                </c:pt>
                <c:pt idx="188">
                  <c:v>52.585000000000001</c:v>
                </c:pt>
                <c:pt idx="189">
                  <c:v>52.34</c:v>
                </c:pt>
                <c:pt idx="190">
                  <c:v>53.377000000000002</c:v>
                </c:pt>
                <c:pt idx="191">
                  <c:v>52.320999999999998</c:v>
                </c:pt>
                <c:pt idx="192">
                  <c:v>52.735999999999997</c:v>
                </c:pt>
                <c:pt idx="193">
                  <c:v>52.075000000000003</c:v>
                </c:pt>
                <c:pt idx="194">
                  <c:v>52.905999999999999</c:v>
                </c:pt>
                <c:pt idx="195">
                  <c:v>52.981000000000002</c:v>
                </c:pt>
                <c:pt idx="196">
                  <c:v>52.735999999999997</c:v>
                </c:pt>
                <c:pt idx="197">
                  <c:v>52.34</c:v>
                </c:pt>
                <c:pt idx="198">
                  <c:v>52.320999999999998</c:v>
                </c:pt>
                <c:pt idx="199">
                  <c:v>52.755000000000003</c:v>
                </c:pt>
                <c:pt idx="200">
                  <c:v>53.472000000000001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69.230490169172214</c:v>
                </c:pt>
                <c:pt idx="23">
                  <c:v>69.160398166151083</c:v>
                </c:pt>
                <c:pt idx="24">
                  <c:v>69.09041387484487</c:v>
                </c:pt>
                <c:pt idx="25">
                  <c:v>69.020545798175263</c:v>
                </c:pt>
                <c:pt idx="26">
                  <c:v>68.950803070860758</c:v>
                </c:pt>
                <c:pt idx="27">
                  <c:v>68.881195501103548</c:v>
                </c:pt>
                <c:pt idx="28">
                  <c:v>68.811733614468039</c:v>
                </c:pt>
                <c:pt idx="29">
                  <c:v>68.742428700953312</c:v>
                </c:pt>
                <c:pt idx="30">
                  <c:v>68.673292870481745</c:v>
                </c:pt>
                <c:pt idx="31">
                  <c:v>68.604339141647714</c:v>
                </c:pt>
                <c:pt idx="32">
                  <c:v>68.535581672842355</c:v>
                </c:pt>
                <c:pt idx="33">
                  <c:v>68.467036579430157</c:v>
                </c:pt>
                <c:pt idx="34">
                  <c:v>68.398725006658921</c:v>
                </c:pt>
                <c:pt idx="35">
                  <c:v>68.33068426433131</c:v>
                </c:pt>
                <c:pt idx="36">
                  <c:v>68.263005632246305</c:v>
                </c:pt>
                <c:pt idx="37">
                  <c:v>68.1959536287075</c:v>
                </c:pt>
                <c:pt idx="38">
                  <c:v>68.130314288017516</c:v>
                </c:pt>
                <c:pt idx="39">
                  <c:v>68.068333570425793</c:v>
                </c:pt>
                <c:pt idx="40">
                  <c:v>68.016042022304376</c:v>
                </c:pt>
                <c:pt idx="41">
                  <c:v>67.988524240834806</c:v>
                </c:pt>
                <c:pt idx="42">
                  <c:v>68.020776109392756</c:v>
                </c:pt>
                <c:pt idx="43">
                  <c:v>68.187836391610929</c:v>
                </c:pt>
                <c:pt idx="44">
                  <c:v>68.637836174476774</c:v>
                </c:pt>
                <c:pt idx="45">
                  <c:v>69.638610841771225</c:v>
                </c:pt>
                <c:pt idx="46">
                  <c:v>71.630443256684572</c:v>
                </c:pt>
                <c:pt idx="47">
                  <c:v>75.263767119579555</c:v>
                </c:pt>
                <c:pt idx="48">
                  <c:v>81.38496687270424</c:v>
                </c:pt>
                <c:pt idx="49">
                  <c:v>90.925705949795784</c:v>
                </c:pt>
                <c:pt idx="50">
                  <c:v>104.66558481621213</c:v>
                </c:pt>
                <c:pt idx="51">
                  <c:v>122.8841960130578</c:v>
                </c:pt>
                <c:pt idx="52">
                  <c:v>144.98996986720547</c:v>
                </c:pt>
                <c:pt idx="53">
                  <c:v>169.27859637224205</c:v>
                </c:pt>
                <c:pt idx="54">
                  <c:v>192.98661911995882</c:v>
                </c:pt>
                <c:pt idx="55">
                  <c:v>212.73117107118711</c:v>
                </c:pt>
                <c:pt idx="56">
                  <c:v>225.27418394769805</c:v>
                </c:pt>
                <c:pt idx="57">
                  <c:v>228.38383610812446</c:v>
                </c:pt>
                <c:pt idx="58">
                  <c:v>221.48015964478827</c:v>
                </c:pt>
                <c:pt idx="59">
                  <c:v>205.80857763664258</c:v>
                </c:pt>
                <c:pt idx="60">
                  <c:v>184.07020612432524</c:v>
                </c:pt>
                <c:pt idx="61">
                  <c:v>159.65975658145496</c:v>
                </c:pt>
                <c:pt idx="62">
                  <c:v>135.80684775513058</c:v>
                </c:pt>
                <c:pt idx="63">
                  <c:v>114.91835546017346</c:v>
                </c:pt>
                <c:pt idx="64">
                  <c:v>98.296247953629376</c:v>
                </c:pt>
                <c:pt idx="65">
                  <c:v>86.238477600185107</c:v>
                </c:pt>
                <c:pt idx="66">
                  <c:v>78.4055929840153</c:v>
                </c:pt>
                <c:pt idx="67">
                  <c:v>74.290162874543284</c:v>
                </c:pt>
                <c:pt idx="68">
                  <c:v>73.636764115337741</c:v>
                </c:pt>
                <c:pt idx="69">
                  <c:v>76.677895799379954</c:v>
                </c:pt>
                <c:pt idx="70">
                  <c:v>84.058110713763</c:v>
                </c:pt>
                <c:pt idx="71">
                  <c:v>96.364381599785958</c:v>
                </c:pt>
                <c:pt idx="72">
                  <c:v>113.34362011567862</c:v>
                </c:pt>
                <c:pt idx="73">
                  <c:v>133.15993112833206</c:v>
                </c:pt>
                <c:pt idx="74">
                  <c:v>152.23873437276268</c:v>
                </c:pt>
                <c:pt idx="75">
                  <c:v>166.09206602822616</c:v>
                </c:pt>
                <c:pt idx="76">
                  <c:v>170.95206896258563</c:v>
                </c:pt>
                <c:pt idx="77">
                  <c:v>165.40056667815665</c:v>
                </c:pt>
                <c:pt idx="78">
                  <c:v>151.02307934315024</c:v>
                </c:pt>
                <c:pt idx="79">
                  <c:v>131.66987825898377</c:v>
                </c:pt>
                <c:pt idx="80">
                  <c:v>111.78723508621198</c:v>
                </c:pt>
                <c:pt idx="81">
                  <c:v>94.797728086748194</c:v>
                </c:pt>
                <c:pt idx="82">
                  <c:v>82.307523551686117</c:v>
                </c:pt>
                <c:pt idx="83">
                  <c:v>74.269908467840764</c:v>
                </c:pt>
                <c:pt idx="84">
                  <c:v>69.692823274560155</c:v>
                </c:pt>
                <c:pt idx="85">
                  <c:v>67.363905923740091</c:v>
                </c:pt>
                <c:pt idx="86">
                  <c:v>66.289586563806935</c:v>
                </c:pt>
                <c:pt idx="87">
                  <c:v>65.824952751308459</c:v>
                </c:pt>
                <c:pt idx="88">
                  <c:v>65.619674230362037</c:v>
                </c:pt>
                <c:pt idx="89">
                  <c:v>65.510271536821193</c:v>
                </c:pt>
                <c:pt idx="90">
                  <c:v>65.430186960940844</c:v>
                </c:pt>
                <c:pt idx="91">
                  <c:v>65.355483724045413</c:v>
                </c:pt>
                <c:pt idx="92">
                  <c:v>65.278440533348402</c:v>
                </c:pt>
                <c:pt idx="93">
                  <c:v>65.196799536479077</c:v>
                </c:pt>
                <c:pt idx="94">
                  <c:v>65.110141505541634</c:v>
                </c:pt>
                <c:pt idx="95">
                  <c:v>65.019238332618741</c:v>
                </c:pt>
                <c:pt idx="96">
                  <c:v>64.927130946882428</c:v>
                </c:pt>
                <c:pt idx="97">
                  <c:v>64.842389514551357</c:v>
                </c:pt>
                <c:pt idx="98">
                  <c:v>64.78606616298876</c:v>
                </c:pt>
                <c:pt idx="99">
                  <c:v>64.804062910345337</c:v>
                </c:pt>
                <c:pt idx="100">
                  <c:v>64.9848817560068</c:v>
                </c:pt>
                <c:pt idx="101">
                  <c:v>65.477551660226339</c:v>
                </c:pt>
                <c:pt idx="102">
                  <c:v>66.496103652336615</c:v>
                </c:pt>
                <c:pt idx="103">
                  <c:v>68.289781362841424</c:v>
                </c:pt>
                <c:pt idx="104">
                  <c:v>71.061664786776433</c:v>
                </c:pt>
                <c:pt idx="105">
                  <c:v>74.841459114467227</c:v>
                </c:pt>
                <c:pt idx="106">
                  <c:v>79.357777389824179</c:v>
                </c:pt>
                <c:pt idx="107">
                  <c:v>83.988060350391294</c:v>
                </c:pt>
                <c:pt idx="108">
                  <c:v>87.856048253305545</c:v>
                </c:pt>
                <c:pt idx="109">
                  <c:v>90.081123729642428</c:v>
                </c:pt>
                <c:pt idx="110">
                  <c:v>90.089255664991725</c:v>
                </c:pt>
                <c:pt idx="111">
                  <c:v>87.836687415773696</c:v>
                </c:pt>
                <c:pt idx="112">
                  <c:v>83.827643289300852</c:v>
                </c:pt>
                <c:pt idx="113">
                  <c:v>78.916354748859462</c:v>
                </c:pt>
                <c:pt idx="114">
                  <c:v>73.999382244623078</c:v>
                </c:pt>
                <c:pt idx="115">
                  <c:v>69.748858010751519</c:v>
                </c:pt>
                <c:pt idx="116">
                  <c:v>66.489905622691978</c:v>
                </c:pt>
                <c:pt idx="117">
                  <c:v>64.231791304233866</c:v>
                </c:pt>
                <c:pt idx="118">
                  <c:v>62.789291495462905</c:v>
                </c:pt>
                <c:pt idx="119">
                  <c:v>61.913957826739129</c:v>
                </c:pt>
                <c:pt idx="120">
                  <c:v>61.383705896208426</c:v>
                </c:pt>
                <c:pt idx="121">
                  <c:v>61.039732493495634</c:v>
                </c:pt>
                <c:pt idx="122">
                  <c:v>60.786130695851902</c:v>
                </c:pt>
                <c:pt idx="123">
                  <c:v>60.573942361624276</c:v>
                </c:pt>
                <c:pt idx="124">
                  <c:v>60.385802699184786</c:v>
                </c:pt>
                <c:pt idx="125">
                  <c:v>60.229566111457238</c:v>
                </c:pt>
                <c:pt idx="126">
                  <c:v>60.143628071250397</c:v>
                </c:pt>
                <c:pt idx="127">
                  <c:v>60.211239688547344</c:v>
                </c:pt>
                <c:pt idx="128">
                  <c:v>60.571997926628725</c:v>
                </c:pt>
                <c:pt idx="129">
                  <c:v>61.406867694359121</c:v>
                </c:pt>
                <c:pt idx="130">
                  <c:v>62.870684733563579</c:v>
                </c:pt>
                <c:pt idx="131">
                  <c:v>64.971514697935078</c:v>
                </c:pt>
                <c:pt idx="132">
                  <c:v>67.451064351502467</c:v>
                </c:pt>
                <c:pt idx="133">
                  <c:v>69.765665740018576</c:v>
                </c:pt>
                <c:pt idx="134">
                  <c:v>71.241123826058995</c:v>
                </c:pt>
                <c:pt idx="135">
                  <c:v>71.360454503665451</c:v>
                </c:pt>
                <c:pt idx="136">
                  <c:v>70.021109033481864</c:v>
                </c:pt>
                <c:pt idx="137">
                  <c:v>67.588744165980614</c:v>
                </c:pt>
                <c:pt idx="138">
                  <c:v>64.709474121387387</c:v>
                </c:pt>
                <c:pt idx="139">
                  <c:v>62.010860546009155</c:v>
                </c:pt>
                <c:pt idx="140">
                  <c:v>59.87799358086577</c:v>
                </c:pt>
                <c:pt idx="141">
                  <c:v>58.403451697640762</c:v>
                </c:pt>
                <c:pt idx="142">
                  <c:v>57.477492204122825</c:v>
                </c:pt>
                <c:pt idx="143">
                  <c:v>56.918341352676336</c:v>
                </c:pt>
                <c:pt idx="144">
                  <c:v>56.564507223104904</c:v>
                </c:pt>
                <c:pt idx="145">
                  <c:v>56.308912622977694</c:v>
                </c:pt>
                <c:pt idx="146">
                  <c:v>56.094002726772459</c:v>
                </c:pt>
                <c:pt idx="147">
                  <c:v>55.893814647003929</c:v>
                </c:pt>
                <c:pt idx="148">
                  <c:v>55.698338115661763</c:v>
                </c:pt>
                <c:pt idx="149">
                  <c:v>55.504237198961661</c:v>
                </c:pt>
                <c:pt idx="150">
                  <c:v>55.310543012236927</c:v>
                </c:pt>
                <c:pt idx="151">
                  <c:v>55.117007729004321</c:v>
                </c:pt>
                <c:pt idx="152">
                  <c:v>54.923573745417862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69.230490169172214</c:v>
                </c:pt>
                <c:pt idx="23">
                  <c:v>69.160398166151055</c:v>
                </c:pt>
                <c:pt idx="24">
                  <c:v>69.090413874844586</c:v>
                </c:pt>
                <c:pt idx="25">
                  <c:v>69.020545798173131</c:v>
                </c:pt>
                <c:pt idx="26">
                  <c:v>68.950803070845339</c:v>
                </c:pt>
                <c:pt idx="27">
                  <c:v>68.881195500998999</c:v>
                </c:pt>
                <c:pt idx="28">
                  <c:v>68.811733613802289</c:v>
                </c:pt>
                <c:pt idx="29">
                  <c:v>68.742428696973519</c:v>
                </c:pt>
                <c:pt idx="30">
                  <c:v>68.673292848146758</c:v>
                </c:pt>
                <c:pt idx="31">
                  <c:v>68.604339023972912</c:v>
                </c:pt>
                <c:pt idx="32">
                  <c:v>68.535581090800221</c:v>
                </c:pt>
                <c:pt idx="33">
                  <c:v>68.467033876725935</c:v>
                </c:pt>
                <c:pt idx="34">
                  <c:v>68.398713224746459</c:v>
                </c:pt>
                <c:pt idx="35">
                  <c:v>68.330636046660004</c:v>
                </c:pt>
                <c:pt idx="36">
                  <c:v>68.262820377287511</c:v>
                </c:pt>
                <c:pt idx="37">
                  <c:v>68.195285428477348</c:v>
                </c:pt>
                <c:pt idx="38">
                  <c:v>68.128051642239669</c:v>
                </c:pt>
                <c:pt idx="39">
                  <c:v>68.0611407422209</c:v>
                </c:pt>
                <c:pt idx="40">
                  <c:v>67.994575782570365</c:v>
                </c:pt>
                <c:pt idx="41">
                  <c:v>67.928381193070479</c:v>
                </c:pt>
                <c:pt idx="42">
                  <c:v>67.862582819195168</c:v>
                </c:pt>
                <c:pt idx="43">
                  <c:v>67.797207955525437</c:v>
                </c:pt>
                <c:pt idx="44">
                  <c:v>67.732285370685005</c:v>
                </c:pt>
                <c:pt idx="45">
                  <c:v>67.66784532165812</c:v>
                </c:pt>
                <c:pt idx="46">
                  <c:v>67.603919555015295</c:v>
                </c:pt>
                <c:pt idx="47">
                  <c:v>67.540541292198697</c:v>
                </c:pt>
                <c:pt idx="48">
                  <c:v>67.47774519560484</c:v>
                </c:pt>
                <c:pt idx="49">
                  <c:v>67.415567311748973</c:v>
                </c:pt>
                <c:pt idx="50">
                  <c:v>67.354044987303567</c:v>
                </c:pt>
                <c:pt idx="51">
                  <c:v>67.293216753275928</c:v>
                </c:pt>
                <c:pt idx="52">
                  <c:v>67.233122172031017</c:v>
                </c:pt>
                <c:pt idx="53">
                  <c:v>67.17380164128538</c:v>
                </c:pt>
                <c:pt idx="54">
                  <c:v>67.1152961486073</c:v>
                </c:pt>
                <c:pt idx="55">
                  <c:v>67.057646969375</c:v>
                </c:pt>
                <c:pt idx="56">
                  <c:v>67.000895300591225</c:v>
                </c:pt>
                <c:pt idx="57">
                  <c:v>66.945081822461248</c:v>
                </c:pt>
                <c:pt idx="58">
                  <c:v>66.890246179247924</c:v>
                </c:pt>
                <c:pt idx="59">
                  <c:v>66.836426370675255</c:v>
                </c:pt>
                <c:pt idx="60">
                  <c:v>66.783658045115814</c:v>
                </c:pt>
                <c:pt idx="61">
                  <c:v>66.731973686044128</c:v>
                </c:pt>
                <c:pt idx="62">
                  <c:v>66.681401683848748</c:v>
                </c:pt>
                <c:pt idx="63">
                  <c:v>66.631965286168409</c:v>
                </c:pt>
                <c:pt idx="64">
                  <c:v>66.583681421561309</c:v>
                </c:pt>
                <c:pt idx="65">
                  <c:v>66.536559393646044</c:v>
                </c:pt>
                <c:pt idx="66">
                  <c:v>66.490599445989119</c:v>
                </c:pt>
                <c:pt idx="67">
                  <c:v>66.445791202074773</c:v>
                </c:pt>
                <c:pt idx="68">
                  <c:v>66.402111989781133</c:v>
                </c:pt>
                <c:pt idx="69">
                  <c:v>66.359525065979284</c:v>
                </c:pt>
                <c:pt idx="70">
                  <c:v>66.317977764202482</c:v>
                </c:pt>
                <c:pt idx="71">
                  <c:v>66.277399596769271</c:v>
                </c:pt>
                <c:pt idx="72">
                  <c:v>66.237700352169966</c:v>
                </c:pt>
                <c:pt idx="73">
                  <c:v>66.198768238705767</c:v>
                </c:pt>
                <c:pt idx="74">
                  <c:v>66.160468135941116</c:v>
                </c:pt>
                <c:pt idx="75">
                  <c:v>66.122640025965424</c:v>
                </c:pt>
                <c:pt idx="76">
                  <c:v>66.085097686069901</c:v>
                </c:pt>
                <c:pt idx="77">
                  <c:v>66.04762773237546</c:v>
                </c:pt>
                <c:pt idx="78">
                  <c:v>66.009989109196695</c:v>
                </c:pt>
                <c:pt idx="79">
                  <c:v>65.971913120406384</c:v>
                </c:pt>
                <c:pt idx="80">
                  <c:v>65.933104095660042</c:v>
                </c:pt>
                <c:pt idx="81">
                  <c:v>65.893240775029909</c:v>
                </c:pt>
                <c:pt idx="82">
                  <c:v>65.851978479580765</c:v>
                </c:pt>
                <c:pt idx="83">
                  <c:v>65.808952112266425</c:v>
                </c:pt>
                <c:pt idx="84">
                  <c:v>65.763780003331789</c:v>
                </c:pt>
                <c:pt idx="85">
                  <c:v>65.716068577920026</c:v>
                </c:pt>
                <c:pt idx="86">
                  <c:v>65.665417782301489</c:v>
                </c:pt>
                <c:pt idx="87">
                  <c:v>65.611427161296859</c:v>
                </c:pt>
                <c:pt idx="88">
                  <c:v>65.553702435970692</c:v>
                </c:pt>
                <c:pt idx="89">
                  <c:v>65.491862390896358</c:v>
                </c:pt>
                <c:pt idx="90">
                  <c:v>65.425545847791213</c:v>
                </c:pt>
                <c:pt idx="91">
                  <c:v>65.354418480444778</c:v>
                </c:pt>
                <c:pt idx="92">
                  <c:v>65.278179217355785</c:v>
                </c:pt>
                <c:pt idx="93">
                  <c:v>65.196565985116365</c:v>
                </c:pt>
                <c:pt idx="94">
                  <c:v>65.10936056779704</c:v>
                </c:pt>
                <c:pt idx="95">
                  <c:v>65.016392394426958</c:v>
                </c:pt>
                <c:pt idx="96">
                  <c:v>64.917541115748378</c:v>
                </c:pt>
                <c:pt idx="97">
                  <c:v>64.812737889171316</c:v>
                </c:pt>
                <c:pt idx="98">
                  <c:v>64.70196535286891</c:v>
                </c:pt>
                <c:pt idx="99">
                  <c:v>64.585256331506372</c:v>
                </c:pt>
                <c:pt idx="100">
                  <c:v>64.462691372647384</c:v>
                </c:pt>
                <c:pt idx="101">
                  <c:v>64.334395260559759</c:v>
                </c:pt>
                <c:pt idx="102">
                  <c:v>64.200532690112325</c:v>
                </c:pt>
                <c:pt idx="103">
                  <c:v>64.061303306129503</c:v>
                </c:pt>
                <c:pt idx="104">
                  <c:v>63.916936322651402</c:v>
                </c:pt>
                <c:pt idx="105">
                  <c:v>63.767684932910051</c:v>
                </c:pt>
                <c:pt idx="106">
                  <c:v>63.613820706283434</c:v>
                </c:pt>
                <c:pt idx="107">
                  <c:v>63.455628145465028</c:v>
                </c:pt>
                <c:pt idx="108">
                  <c:v>63.293399548311243</c:v>
                </c:pt>
                <c:pt idx="109">
                  <c:v>63.127430287026627</c:v>
                </c:pt>
                <c:pt idx="110">
                  <c:v>62.958014584981299</c:v>
                </c:pt>
                <c:pt idx="111">
                  <c:v>62.785441840576503</c:v>
                </c:pt>
                <c:pt idx="112">
                  <c:v>62.609993519717435</c:v>
                </c:pt>
                <c:pt idx="113">
                  <c:v>62.431940614627656</c:v>
                </c:pt>
                <c:pt idx="114">
                  <c:v>62.251541647463895</c:v>
                </c:pt>
                <c:pt idx="115">
                  <c:v>62.069041182565044</c:v>
                </c:pt>
                <c:pt idx="116">
                  <c:v>61.884668800971845</c:v>
                </c:pt>
                <c:pt idx="117">
                  <c:v>61.69863848463563</c:v>
                </c:pt>
                <c:pt idx="118">
                  <c:v>61.511148354911988</c:v>
                </c:pt>
                <c:pt idx="119">
                  <c:v>61.322380709866934</c:v>
                </c:pt>
                <c:pt idx="120">
                  <c:v>61.132502306969279</c:v>
                </c:pt>
                <c:pt idx="121">
                  <c:v>60.94166484130767</c:v>
                </c:pt>
                <c:pt idx="122">
                  <c:v>60.750005574031448</c:v>
                </c:pt>
                <c:pt idx="123">
                  <c:v>60.557648070830126</c:v>
                </c:pt>
                <c:pt idx="124">
                  <c:v>60.364703015586144</c:v>
                </c:pt>
                <c:pt idx="125">
                  <c:v>60.171269069591062</c:v>
                </c:pt>
                <c:pt idx="126">
                  <c:v>59.977433751713875</c:v>
                </c:pt>
                <c:pt idx="127">
                  <c:v>59.783274319523443</c:v>
                </c:pt>
                <c:pt idx="128">
                  <c:v>59.588858635518072</c:v>
                </c:pt>
                <c:pt idx="129">
                  <c:v>59.394246006271317</c:v>
                </c:pt>
                <c:pt idx="130">
                  <c:v>59.199487985458056</c:v>
                </c:pt>
                <c:pt idx="131">
                  <c:v>59.004629134399288</c:v>
                </c:pt>
                <c:pt idx="132">
                  <c:v>58.809707735988475</c:v>
                </c:pt>
                <c:pt idx="133">
                  <c:v>58.614756459680301</c:v>
                </c:pt>
                <c:pt idx="134">
                  <c:v>58.419802976678625</c:v>
                </c:pt>
                <c:pt idx="135">
                  <c:v>58.224870525602171</c:v>
                </c:pt>
                <c:pt idx="136">
                  <c:v>58.029978429778083</c:v>
                </c:pt>
                <c:pt idx="137">
                  <c:v>57.835142567959181</c:v>
                </c:pt>
                <c:pt idx="138">
                  <c:v>57.6403758007175</c:v>
                </c:pt>
                <c:pt idx="139">
                  <c:v>57.44568835507048</c:v>
                </c:pt>
                <c:pt idx="140">
                  <c:v>57.251088170075583</c:v>
                </c:pt>
                <c:pt idx="141">
                  <c:v>57.056581206211895</c:v>
                </c:pt>
                <c:pt idx="142">
                  <c:v>56.862171721373642</c:v>
                </c:pt>
                <c:pt idx="143">
                  <c:v>56.66786251625026</c:v>
                </c:pt>
                <c:pt idx="144">
                  <c:v>56.473655151774466</c:v>
                </c:pt>
                <c:pt idx="145">
                  <c:v>56.279550141198008</c:v>
                </c:pt>
                <c:pt idx="146">
                  <c:v>56.085547119212087</c:v>
                </c:pt>
                <c:pt idx="147">
                  <c:v>55.891644990375404</c:v>
                </c:pt>
                <c:pt idx="148">
                  <c:v>55.697842058952808</c:v>
                </c:pt>
                <c:pt idx="149">
                  <c:v>55.50413614210656</c:v>
                </c:pt>
                <c:pt idx="150">
                  <c:v>55.310524668223444</c:v>
                </c:pt>
                <c:pt idx="151">
                  <c:v>55.117004762007547</c:v>
                </c:pt>
                <c:pt idx="152">
                  <c:v>54.923573317821585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23128"/>
        <c:axId val="299923520"/>
      </c:scatterChart>
      <c:valAx>
        <c:axId val="299923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9923520"/>
        <c:crosses val="autoZero"/>
        <c:crossBetween val="midCat"/>
      </c:valAx>
      <c:valAx>
        <c:axId val="299923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9923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67.225999999999999</c:v>
                </c:pt>
                <c:pt idx="1">
                  <c:v>64.754999999999995</c:v>
                </c:pt>
                <c:pt idx="2">
                  <c:v>65.906000000000006</c:v>
                </c:pt>
                <c:pt idx="3">
                  <c:v>65.396000000000001</c:v>
                </c:pt>
                <c:pt idx="4">
                  <c:v>65.207999999999998</c:v>
                </c:pt>
                <c:pt idx="5">
                  <c:v>66.037999999999997</c:v>
                </c:pt>
                <c:pt idx="6">
                  <c:v>63.924999999999997</c:v>
                </c:pt>
                <c:pt idx="7">
                  <c:v>64.491</c:v>
                </c:pt>
                <c:pt idx="8">
                  <c:v>64.433999999999997</c:v>
                </c:pt>
                <c:pt idx="9">
                  <c:v>64.320999999999998</c:v>
                </c:pt>
                <c:pt idx="10">
                  <c:v>64.811000000000007</c:v>
                </c:pt>
                <c:pt idx="11">
                  <c:v>62.905999999999999</c:v>
                </c:pt>
                <c:pt idx="12">
                  <c:v>64.358000000000004</c:v>
                </c:pt>
                <c:pt idx="13">
                  <c:v>64.17</c:v>
                </c:pt>
                <c:pt idx="14">
                  <c:v>63.546999999999997</c:v>
                </c:pt>
                <c:pt idx="15">
                  <c:v>63.83</c:v>
                </c:pt>
                <c:pt idx="16">
                  <c:v>64.037999999999997</c:v>
                </c:pt>
                <c:pt idx="17">
                  <c:v>63.622999999999998</c:v>
                </c:pt>
                <c:pt idx="18">
                  <c:v>63.924999999999997</c:v>
                </c:pt>
                <c:pt idx="19">
                  <c:v>63.546999999999997</c:v>
                </c:pt>
                <c:pt idx="20">
                  <c:v>64.358000000000004</c:v>
                </c:pt>
                <c:pt idx="21">
                  <c:v>64.245000000000005</c:v>
                </c:pt>
                <c:pt idx="22">
                  <c:v>64.263999999999996</c:v>
                </c:pt>
                <c:pt idx="23">
                  <c:v>64.245000000000005</c:v>
                </c:pt>
                <c:pt idx="24">
                  <c:v>64.302000000000007</c:v>
                </c:pt>
                <c:pt idx="25">
                  <c:v>64.528000000000006</c:v>
                </c:pt>
                <c:pt idx="26">
                  <c:v>64.584999999999994</c:v>
                </c:pt>
                <c:pt idx="27">
                  <c:v>64.509</c:v>
                </c:pt>
                <c:pt idx="28">
                  <c:v>63.264000000000003</c:v>
                </c:pt>
                <c:pt idx="29">
                  <c:v>63.942999999999998</c:v>
                </c:pt>
                <c:pt idx="30">
                  <c:v>64.207999999999998</c:v>
                </c:pt>
                <c:pt idx="31">
                  <c:v>65.302000000000007</c:v>
                </c:pt>
                <c:pt idx="32">
                  <c:v>66.774000000000001</c:v>
                </c:pt>
                <c:pt idx="33">
                  <c:v>66.302000000000007</c:v>
                </c:pt>
                <c:pt idx="34">
                  <c:v>66.037999999999997</c:v>
                </c:pt>
                <c:pt idx="35">
                  <c:v>67.736000000000004</c:v>
                </c:pt>
                <c:pt idx="36">
                  <c:v>66.811000000000007</c:v>
                </c:pt>
                <c:pt idx="37">
                  <c:v>69.263999999999996</c:v>
                </c:pt>
                <c:pt idx="38">
                  <c:v>68.113</c:v>
                </c:pt>
                <c:pt idx="39">
                  <c:v>70.17</c:v>
                </c:pt>
                <c:pt idx="40">
                  <c:v>69.792000000000002</c:v>
                </c:pt>
                <c:pt idx="41">
                  <c:v>69.754999999999995</c:v>
                </c:pt>
                <c:pt idx="42">
                  <c:v>71.566000000000003</c:v>
                </c:pt>
                <c:pt idx="43">
                  <c:v>71.754999999999995</c:v>
                </c:pt>
                <c:pt idx="44">
                  <c:v>71.792000000000002</c:v>
                </c:pt>
                <c:pt idx="45">
                  <c:v>72.924999999999997</c:v>
                </c:pt>
                <c:pt idx="46">
                  <c:v>75.528000000000006</c:v>
                </c:pt>
                <c:pt idx="47">
                  <c:v>77.83</c:v>
                </c:pt>
                <c:pt idx="48">
                  <c:v>80.980999999999995</c:v>
                </c:pt>
                <c:pt idx="49">
                  <c:v>86.716999999999999</c:v>
                </c:pt>
                <c:pt idx="50">
                  <c:v>94.34</c:v>
                </c:pt>
                <c:pt idx="51">
                  <c:v>102.245</c:v>
                </c:pt>
                <c:pt idx="52">
                  <c:v>113.226</c:v>
                </c:pt>
                <c:pt idx="53">
                  <c:v>131.755</c:v>
                </c:pt>
                <c:pt idx="54">
                  <c:v>147.34</c:v>
                </c:pt>
                <c:pt idx="55">
                  <c:v>165.73599999999999</c:v>
                </c:pt>
                <c:pt idx="56">
                  <c:v>183.358</c:v>
                </c:pt>
                <c:pt idx="57">
                  <c:v>197.28299999999999</c:v>
                </c:pt>
                <c:pt idx="58">
                  <c:v>210.434</c:v>
                </c:pt>
                <c:pt idx="59">
                  <c:v>218.07499999999999</c:v>
                </c:pt>
                <c:pt idx="60">
                  <c:v>222.642</c:v>
                </c:pt>
                <c:pt idx="61">
                  <c:v>222.09399999999999</c:v>
                </c:pt>
                <c:pt idx="62">
                  <c:v>213.321</c:v>
                </c:pt>
                <c:pt idx="63">
                  <c:v>196.07499999999999</c:v>
                </c:pt>
                <c:pt idx="64">
                  <c:v>155.84899999999999</c:v>
                </c:pt>
                <c:pt idx="65">
                  <c:v>91.792000000000002</c:v>
                </c:pt>
                <c:pt idx="66">
                  <c:v>73.433999999999997</c:v>
                </c:pt>
                <c:pt idx="67">
                  <c:v>71.697999999999993</c:v>
                </c:pt>
                <c:pt idx="68">
                  <c:v>74.132000000000005</c:v>
                </c:pt>
                <c:pt idx="69">
                  <c:v>75.075000000000003</c:v>
                </c:pt>
                <c:pt idx="70">
                  <c:v>76.491</c:v>
                </c:pt>
                <c:pt idx="71">
                  <c:v>80.942999999999998</c:v>
                </c:pt>
                <c:pt idx="72">
                  <c:v>89.075000000000003</c:v>
                </c:pt>
                <c:pt idx="73">
                  <c:v>98.623000000000005</c:v>
                </c:pt>
                <c:pt idx="74">
                  <c:v>111.057</c:v>
                </c:pt>
                <c:pt idx="75">
                  <c:v>125.34</c:v>
                </c:pt>
                <c:pt idx="76">
                  <c:v>139.47200000000001</c:v>
                </c:pt>
                <c:pt idx="77">
                  <c:v>151.358</c:v>
                </c:pt>
                <c:pt idx="78">
                  <c:v>160.62299999999999</c:v>
                </c:pt>
                <c:pt idx="79">
                  <c:v>166.453</c:v>
                </c:pt>
                <c:pt idx="80">
                  <c:v>166.92500000000001</c:v>
                </c:pt>
                <c:pt idx="81">
                  <c:v>161.50899999999999</c:v>
                </c:pt>
                <c:pt idx="82">
                  <c:v>142.887</c:v>
                </c:pt>
                <c:pt idx="83">
                  <c:v>99.641999999999996</c:v>
                </c:pt>
                <c:pt idx="84">
                  <c:v>70.207999999999998</c:v>
                </c:pt>
                <c:pt idx="85">
                  <c:v>63.716999999999999</c:v>
                </c:pt>
                <c:pt idx="86">
                  <c:v>62.509</c:v>
                </c:pt>
                <c:pt idx="87">
                  <c:v>61.509</c:v>
                </c:pt>
                <c:pt idx="88">
                  <c:v>62.774000000000001</c:v>
                </c:pt>
                <c:pt idx="89">
                  <c:v>62.057000000000002</c:v>
                </c:pt>
                <c:pt idx="90">
                  <c:v>60.981000000000002</c:v>
                </c:pt>
                <c:pt idx="91">
                  <c:v>60.887</c:v>
                </c:pt>
                <c:pt idx="92">
                  <c:v>63.962000000000003</c:v>
                </c:pt>
                <c:pt idx="93">
                  <c:v>63.453000000000003</c:v>
                </c:pt>
                <c:pt idx="94">
                  <c:v>64.093999999999994</c:v>
                </c:pt>
                <c:pt idx="95">
                  <c:v>63.151000000000003</c:v>
                </c:pt>
                <c:pt idx="96">
                  <c:v>63.735999999999997</c:v>
                </c:pt>
                <c:pt idx="97">
                  <c:v>64.641999999999996</c:v>
                </c:pt>
                <c:pt idx="98">
                  <c:v>64.736000000000004</c:v>
                </c:pt>
                <c:pt idx="99">
                  <c:v>65.150999999999996</c:v>
                </c:pt>
                <c:pt idx="100">
                  <c:v>64.792000000000002</c:v>
                </c:pt>
                <c:pt idx="101">
                  <c:v>66.509</c:v>
                </c:pt>
                <c:pt idx="102">
                  <c:v>66.132000000000005</c:v>
                </c:pt>
                <c:pt idx="103">
                  <c:v>65.376999999999995</c:v>
                </c:pt>
                <c:pt idx="104">
                  <c:v>65.302000000000007</c:v>
                </c:pt>
                <c:pt idx="105">
                  <c:v>66.037999999999997</c:v>
                </c:pt>
                <c:pt idx="106">
                  <c:v>66.962000000000003</c:v>
                </c:pt>
                <c:pt idx="107">
                  <c:v>69.528000000000006</c:v>
                </c:pt>
                <c:pt idx="108">
                  <c:v>70.962000000000003</c:v>
                </c:pt>
                <c:pt idx="109">
                  <c:v>72.980999999999995</c:v>
                </c:pt>
                <c:pt idx="110">
                  <c:v>76.754999999999995</c:v>
                </c:pt>
                <c:pt idx="111">
                  <c:v>77.283000000000001</c:v>
                </c:pt>
                <c:pt idx="112">
                  <c:v>78.132000000000005</c:v>
                </c:pt>
                <c:pt idx="113">
                  <c:v>79.679000000000002</c:v>
                </c:pt>
                <c:pt idx="114">
                  <c:v>76.942999999999998</c:v>
                </c:pt>
                <c:pt idx="115">
                  <c:v>76.17</c:v>
                </c:pt>
                <c:pt idx="116">
                  <c:v>71.716999999999999</c:v>
                </c:pt>
                <c:pt idx="117">
                  <c:v>66.980999999999995</c:v>
                </c:pt>
                <c:pt idx="118">
                  <c:v>62.264000000000003</c:v>
                </c:pt>
                <c:pt idx="119">
                  <c:v>60.716999999999999</c:v>
                </c:pt>
                <c:pt idx="120">
                  <c:v>58.66</c:v>
                </c:pt>
                <c:pt idx="121">
                  <c:v>58.283000000000001</c:v>
                </c:pt>
                <c:pt idx="122">
                  <c:v>58.433999999999997</c:v>
                </c:pt>
                <c:pt idx="123">
                  <c:v>58.679000000000002</c:v>
                </c:pt>
                <c:pt idx="124">
                  <c:v>58.057000000000002</c:v>
                </c:pt>
                <c:pt idx="125">
                  <c:v>56.546999999999997</c:v>
                </c:pt>
                <c:pt idx="126">
                  <c:v>57.527999999999999</c:v>
                </c:pt>
                <c:pt idx="127">
                  <c:v>56.622999999999998</c:v>
                </c:pt>
                <c:pt idx="128">
                  <c:v>56.433999999999997</c:v>
                </c:pt>
                <c:pt idx="129">
                  <c:v>56.075000000000003</c:v>
                </c:pt>
                <c:pt idx="130">
                  <c:v>56.472000000000001</c:v>
                </c:pt>
                <c:pt idx="131">
                  <c:v>57.83</c:v>
                </c:pt>
                <c:pt idx="132">
                  <c:v>58.755000000000003</c:v>
                </c:pt>
                <c:pt idx="133">
                  <c:v>59.509</c:v>
                </c:pt>
                <c:pt idx="134">
                  <c:v>61.057000000000002</c:v>
                </c:pt>
                <c:pt idx="135">
                  <c:v>62.037999999999997</c:v>
                </c:pt>
                <c:pt idx="136">
                  <c:v>63.396000000000001</c:v>
                </c:pt>
                <c:pt idx="137">
                  <c:v>64.376999999999995</c:v>
                </c:pt>
                <c:pt idx="138">
                  <c:v>64.679000000000002</c:v>
                </c:pt>
                <c:pt idx="139">
                  <c:v>62.622999999999998</c:v>
                </c:pt>
                <c:pt idx="140">
                  <c:v>62.320999999999998</c:v>
                </c:pt>
                <c:pt idx="141">
                  <c:v>60.924999999999997</c:v>
                </c:pt>
                <c:pt idx="142">
                  <c:v>58.113</c:v>
                </c:pt>
                <c:pt idx="143">
                  <c:v>56.755000000000003</c:v>
                </c:pt>
                <c:pt idx="144">
                  <c:v>55.755000000000003</c:v>
                </c:pt>
                <c:pt idx="145">
                  <c:v>54.642000000000003</c:v>
                </c:pt>
                <c:pt idx="146">
                  <c:v>54.887</c:v>
                </c:pt>
                <c:pt idx="147">
                  <c:v>54.320999999999998</c:v>
                </c:pt>
                <c:pt idx="148">
                  <c:v>54.357999999999997</c:v>
                </c:pt>
                <c:pt idx="149">
                  <c:v>54.848999999999997</c:v>
                </c:pt>
                <c:pt idx="150">
                  <c:v>54.244999999999997</c:v>
                </c:pt>
                <c:pt idx="151">
                  <c:v>54.942999999999998</c:v>
                </c:pt>
                <c:pt idx="152">
                  <c:v>55.057000000000002</c:v>
                </c:pt>
                <c:pt idx="153">
                  <c:v>53.942999999999998</c:v>
                </c:pt>
                <c:pt idx="154">
                  <c:v>55.131999999999998</c:v>
                </c:pt>
                <c:pt idx="155">
                  <c:v>53.698</c:v>
                </c:pt>
                <c:pt idx="156">
                  <c:v>53.887</c:v>
                </c:pt>
                <c:pt idx="157">
                  <c:v>52.642000000000003</c:v>
                </c:pt>
                <c:pt idx="158">
                  <c:v>52.887</c:v>
                </c:pt>
                <c:pt idx="159">
                  <c:v>53.453000000000003</c:v>
                </c:pt>
                <c:pt idx="160">
                  <c:v>54.225999999999999</c:v>
                </c:pt>
                <c:pt idx="161">
                  <c:v>53.433999999999997</c:v>
                </c:pt>
                <c:pt idx="162">
                  <c:v>54.018999999999998</c:v>
                </c:pt>
                <c:pt idx="163">
                  <c:v>53.396000000000001</c:v>
                </c:pt>
                <c:pt idx="164">
                  <c:v>52.962000000000003</c:v>
                </c:pt>
                <c:pt idx="165">
                  <c:v>53.189</c:v>
                </c:pt>
                <c:pt idx="166">
                  <c:v>52.546999999999997</c:v>
                </c:pt>
                <c:pt idx="167">
                  <c:v>54.244999999999997</c:v>
                </c:pt>
                <c:pt idx="168">
                  <c:v>53.377000000000002</c:v>
                </c:pt>
                <c:pt idx="169">
                  <c:v>51.962000000000003</c:v>
                </c:pt>
                <c:pt idx="170">
                  <c:v>52.83</c:v>
                </c:pt>
                <c:pt idx="171">
                  <c:v>51.962000000000003</c:v>
                </c:pt>
                <c:pt idx="172">
                  <c:v>52.679000000000002</c:v>
                </c:pt>
                <c:pt idx="173">
                  <c:v>51.66</c:v>
                </c:pt>
                <c:pt idx="174">
                  <c:v>52.755000000000003</c:v>
                </c:pt>
                <c:pt idx="175">
                  <c:v>52.244999999999997</c:v>
                </c:pt>
                <c:pt idx="176">
                  <c:v>53.811</c:v>
                </c:pt>
                <c:pt idx="177">
                  <c:v>53.225999999999999</c:v>
                </c:pt>
                <c:pt idx="178">
                  <c:v>52.34</c:v>
                </c:pt>
                <c:pt idx="179">
                  <c:v>52.396000000000001</c:v>
                </c:pt>
                <c:pt idx="180">
                  <c:v>51.924999999999997</c:v>
                </c:pt>
                <c:pt idx="181">
                  <c:v>52.433999999999997</c:v>
                </c:pt>
                <c:pt idx="182">
                  <c:v>51.131999999999998</c:v>
                </c:pt>
                <c:pt idx="183">
                  <c:v>52.34</c:v>
                </c:pt>
                <c:pt idx="184">
                  <c:v>51.642000000000003</c:v>
                </c:pt>
                <c:pt idx="185">
                  <c:v>51.811</c:v>
                </c:pt>
                <c:pt idx="186">
                  <c:v>51.472000000000001</c:v>
                </c:pt>
                <c:pt idx="187">
                  <c:v>51.472000000000001</c:v>
                </c:pt>
                <c:pt idx="188">
                  <c:v>51.585000000000001</c:v>
                </c:pt>
                <c:pt idx="189">
                  <c:v>51.585000000000001</c:v>
                </c:pt>
                <c:pt idx="190">
                  <c:v>51.244999999999997</c:v>
                </c:pt>
                <c:pt idx="191">
                  <c:v>51.244999999999997</c:v>
                </c:pt>
                <c:pt idx="192">
                  <c:v>51.207999999999998</c:v>
                </c:pt>
                <c:pt idx="193">
                  <c:v>50.887</c:v>
                </c:pt>
                <c:pt idx="194">
                  <c:v>50.057000000000002</c:v>
                </c:pt>
                <c:pt idx="195">
                  <c:v>51.509</c:v>
                </c:pt>
                <c:pt idx="196">
                  <c:v>48.981000000000002</c:v>
                </c:pt>
                <c:pt idx="197">
                  <c:v>49.622999999999998</c:v>
                </c:pt>
                <c:pt idx="198">
                  <c:v>50.283000000000001</c:v>
                </c:pt>
                <c:pt idx="199">
                  <c:v>50.642000000000003</c:v>
                </c:pt>
                <c:pt idx="200">
                  <c:v>49.472000000000001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67.65550049830793</c:v>
                </c:pt>
                <c:pt idx="23">
                  <c:v>67.607751608056091</c:v>
                </c:pt>
                <c:pt idx="24">
                  <c:v>67.56008293694191</c:v>
                </c:pt>
                <c:pt idx="25">
                  <c:v>67.512500499875628</c:v>
                </c:pt>
                <c:pt idx="26">
                  <c:v>67.465010722185411</c:v>
                </c:pt>
                <c:pt idx="27">
                  <c:v>67.417620462236741</c:v>
                </c:pt>
                <c:pt idx="28">
                  <c:v>67.370337034561771</c:v>
                </c:pt>
                <c:pt idx="29">
                  <c:v>67.323168233644523</c:v>
                </c:pt>
                <c:pt idx="30">
                  <c:v>67.276122359580441</c:v>
                </c:pt>
                <c:pt idx="31">
                  <c:v>67.229208251753519</c:v>
                </c:pt>
                <c:pt idx="32">
                  <c:v>67.182435357437967</c:v>
                </c:pt>
                <c:pt idx="33">
                  <c:v>67.135813943606152</c:v>
                </c:pt>
                <c:pt idx="34">
                  <c:v>67.089355857058749</c:v>
                </c:pt>
                <c:pt idx="35">
                  <c:v>67.043077244550588</c:v>
                </c:pt>
                <c:pt idx="36">
                  <c:v>66.997007810328697</c:v>
                </c:pt>
                <c:pt idx="37">
                  <c:v>66.951220394163158</c:v>
                </c:pt>
                <c:pt idx="38">
                  <c:v>66.905919299290545</c:v>
                </c:pt>
                <c:pt idx="39">
                  <c:v>66.861686202643853</c:v>
                </c:pt>
                <c:pt idx="40">
                  <c:v>66.820116866284422</c:v>
                </c:pt>
                <c:pt idx="41">
                  <c:v>66.785349823273449</c:v>
                </c:pt>
                <c:pt idx="42">
                  <c:v>66.767456641446458</c:v>
                </c:pt>
                <c:pt idx="43">
                  <c:v>66.789350596441054</c:v>
                </c:pt>
                <c:pt idx="44">
                  <c:v>66.89962419610022</c:v>
                </c:pt>
                <c:pt idx="45">
                  <c:v>67.194044617215184</c:v>
                </c:pt>
                <c:pt idx="46">
                  <c:v>67.847336799719173</c:v>
                </c:pt>
                <c:pt idx="47">
                  <c:v>69.153047021805961</c:v>
                </c:pt>
                <c:pt idx="48">
                  <c:v>71.561762339292258</c:v>
                </c:pt>
                <c:pt idx="49">
                  <c:v>75.697562334537764</c:v>
                </c:pt>
                <c:pt idx="50">
                  <c:v>82.32332608585682</c:v>
                </c:pt>
                <c:pt idx="51">
                  <c:v>92.224924883752507</c:v>
                </c:pt>
                <c:pt idx="52">
                  <c:v>106.00081574000029</c:v>
                </c:pt>
                <c:pt idx="53">
                  <c:v>123.78056841460536</c:v>
                </c:pt>
                <c:pt idx="54">
                  <c:v>144.94520728710836</c:v>
                </c:pt>
                <c:pt idx="55">
                  <c:v>167.9618311523904</c:v>
                </c:pt>
                <c:pt idx="56">
                  <c:v>190.44612422239257</c:v>
                </c:pt>
                <c:pt idx="57">
                  <c:v>209.51052098616711</c:v>
                </c:pt>
                <c:pt idx="58">
                  <c:v>222.35184054301462</c:v>
                </c:pt>
                <c:pt idx="59">
                  <c:v>226.9211587431767</c:v>
                </c:pt>
                <c:pt idx="60">
                  <c:v>222.45707462825078</c:v>
                </c:pt>
                <c:pt idx="61">
                  <c:v>209.69161345539621</c:v>
                </c:pt>
                <c:pt idx="62">
                  <c:v>190.65227691809216</c:v>
                </c:pt>
                <c:pt idx="63">
                  <c:v>168.13401185528937</c:v>
                </c:pt>
                <c:pt idx="64">
                  <c:v>145.03079469566561</c:v>
                </c:pt>
                <c:pt idx="65">
                  <c:v>123.74745741167482</c:v>
                </c:pt>
                <c:pt idx="66">
                  <c:v>105.85428159932042</c:v>
                </c:pt>
                <c:pt idx="67">
                  <c:v>92.039624634725556</c:v>
                </c:pt>
                <c:pt idx="68">
                  <c:v>82.314606260878065</c:v>
                </c:pt>
                <c:pt idx="69">
                  <c:v>76.365028993207275</c:v>
                </c:pt>
                <c:pt idx="70">
                  <c:v>73.929156644956109</c:v>
                </c:pt>
                <c:pt idx="71">
                  <c:v>75.079788884704982</c:v>
                </c:pt>
                <c:pt idx="72">
                  <c:v>80.287208040083527</c:v>
                </c:pt>
                <c:pt idx="73">
                  <c:v>90.15889846693662</c:v>
                </c:pt>
                <c:pt idx="74">
                  <c:v>104.85048391158629</c:v>
                </c:pt>
                <c:pt idx="75">
                  <c:v>123.34638734870211</c:v>
                </c:pt>
                <c:pt idx="76">
                  <c:v>143.02643326611371</c:v>
                </c:pt>
                <c:pt idx="77">
                  <c:v>159.96003838412594</c:v>
                </c:pt>
                <c:pt idx="78">
                  <c:v>170.04866407782703</c:v>
                </c:pt>
                <c:pt idx="79">
                  <c:v>170.58450385679646</c:v>
                </c:pt>
                <c:pt idx="80">
                  <c:v>161.40390876213399</c:v>
                </c:pt>
                <c:pt idx="81">
                  <c:v>144.95479183935743</c:v>
                </c:pt>
                <c:pt idx="82">
                  <c:v>125.23351455687163</c:v>
                </c:pt>
                <c:pt idx="83">
                  <c:v>106.21526140195067</c:v>
                </c:pt>
                <c:pt idx="84">
                  <c:v>90.610807182772277</c:v>
                </c:pt>
                <c:pt idx="85">
                  <c:v>79.441171271199579</c:v>
                </c:pt>
                <c:pt idx="86">
                  <c:v>72.368067879286784</c:v>
                </c:pt>
                <c:pt idx="87">
                  <c:v>68.365619706285074</c:v>
                </c:pt>
                <c:pt idx="88">
                  <c:v>66.319310976994799</c:v>
                </c:pt>
                <c:pt idx="89">
                  <c:v>65.355039167015434</c:v>
                </c:pt>
                <c:pt idx="90">
                  <c:v>64.915940074289082</c:v>
                </c:pt>
                <c:pt idx="91">
                  <c:v>64.700894420474853</c:v>
                </c:pt>
                <c:pt idx="92">
                  <c:v>64.568634113465976</c:v>
                </c:pt>
                <c:pt idx="93">
                  <c:v>64.460902176704352</c:v>
                </c:pt>
                <c:pt idx="94">
                  <c:v>64.356387484183088</c:v>
                </c:pt>
                <c:pt idx="95">
                  <c:v>64.248142427246307</c:v>
                </c:pt>
                <c:pt idx="96">
                  <c:v>64.134233740838695</c:v>
                </c:pt>
                <c:pt idx="97">
                  <c:v>64.014556061759421</c:v>
                </c:pt>
                <c:pt idx="98">
                  <c:v>63.890351521487425</c:v>
                </c:pt>
                <c:pt idx="99">
                  <c:v>63.765395084590516</c:v>
                </c:pt>
                <c:pt idx="100">
                  <c:v>63.649183268538337</c:v>
                </c:pt>
                <c:pt idx="101">
                  <c:v>63.5630968036075</c:v>
                </c:pt>
                <c:pt idx="102">
                  <c:v>63.550138692914686</c:v>
                </c:pt>
                <c:pt idx="103">
                  <c:v>63.686715589253026</c:v>
                </c:pt>
                <c:pt idx="104">
                  <c:v>64.090574286641029</c:v>
                </c:pt>
                <c:pt idx="105">
                  <c:v>64.913799242567748</c:v>
                </c:pt>
                <c:pt idx="106">
                  <c:v>66.30812464502894</c:v>
                </c:pt>
                <c:pt idx="107">
                  <c:v>68.357801325556764</c:v>
                </c:pt>
                <c:pt idx="108">
                  <c:v>70.995301746897013</c:v>
                </c:pt>
                <c:pt idx="109">
                  <c:v>73.93935727269735</c:v>
                </c:pt>
                <c:pt idx="110">
                  <c:v>76.704618630860011</c:v>
                </c:pt>
                <c:pt idx="111">
                  <c:v>78.710147565731802</c:v>
                </c:pt>
                <c:pt idx="112">
                  <c:v>79.462161206941232</c:v>
                </c:pt>
                <c:pt idx="113">
                  <c:v>78.73435932462678</c:v>
                </c:pt>
                <c:pt idx="114">
                  <c:v>76.656178882620438</c:v>
                </c:pt>
                <c:pt idx="115">
                  <c:v>73.662120295913581</c:v>
                </c:pt>
                <c:pt idx="116">
                  <c:v>70.329245762168824</c:v>
                </c:pt>
                <c:pt idx="117">
                  <c:v>67.18575581443082</c:v>
                </c:pt>
                <c:pt idx="118">
                  <c:v>64.576376672235639</c:v>
                </c:pt>
                <c:pt idx="119">
                  <c:v>62.62563616132249</c:v>
                </c:pt>
                <c:pt idx="120">
                  <c:v>61.28427526551414</c:v>
                </c:pt>
                <c:pt idx="121">
                  <c:v>60.412104433858786</c:v>
                </c:pt>
                <c:pt idx="122">
                  <c:v>59.852640719085414</c:v>
                </c:pt>
                <c:pt idx="123">
                  <c:v>59.477160075964207</c:v>
                </c:pt>
                <c:pt idx="124">
                  <c:v>59.19838865048461</c:v>
                </c:pt>
                <c:pt idx="125">
                  <c:v>58.965609411745618</c:v>
                </c:pt>
                <c:pt idx="126">
                  <c:v>58.753613834422531</c:v>
                </c:pt>
                <c:pt idx="127">
                  <c:v>58.553536319699816</c:v>
                </c:pt>
                <c:pt idx="128">
                  <c:v>58.36936746929139</c:v>
                </c:pt>
                <c:pt idx="129">
                  <c:v>58.22152073003987</c:v>
                </c:pt>
                <c:pt idx="130">
                  <c:v>58.156558799641338</c:v>
                </c:pt>
                <c:pt idx="131">
                  <c:v>58.257068502713778</c:v>
                </c:pt>
                <c:pt idx="132">
                  <c:v>58.637341592014181</c:v>
                </c:pt>
                <c:pt idx="133">
                  <c:v>59.406081601384578</c:v>
                </c:pt>
                <c:pt idx="134">
                  <c:v>60.590378489475022</c:v>
                </c:pt>
                <c:pt idx="135">
                  <c:v>62.051095713660857</c:v>
                </c:pt>
                <c:pt idx="136">
                  <c:v>63.456037832543629</c:v>
                </c:pt>
                <c:pt idx="137">
                  <c:v>64.368629441206437</c:v>
                </c:pt>
                <c:pt idx="138">
                  <c:v>64.435742051398464</c:v>
                </c:pt>
                <c:pt idx="139">
                  <c:v>63.567898013638285</c:v>
                </c:pt>
                <c:pt idx="140">
                  <c:v>61.98774535422902</c:v>
                </c:pt>
                <c:pt idx="141">
                  <c:v>60.111382595159569</c:v>
                </c:pt>
                <c:pt idx="142">
                  <c:v>58.347883199074779</c:v>
                </c:pt>
                <c:pt idx="143">
                  <c:v>56.94701109764253</c:v>
                </c:pt>
                <c:pt idx="144">
                  <c:v>55.965542537389439</c:v>
                </c:pt>
                <c:pt idx="145">
                  <c:v>55.328959168639742</c:v>
                </c:pt>
                <c:pt idx="146">
                  <c:v>54.918768904323869</c:v>
                </c:pt>
                <c:pt idx="147">
                  <c:v>54.632435528480485</c:v>
                </c:pt>
                <c:pt idx="148">
                  <c:v>54.403821613801099</c:v>
                </c:pt>
                <c:pt idx="149">
                  <c:v>54.198456827423982</c:v>
                </c:pt>
                <c:pt idx="150">
                  <c:v>54.001318105937926</c:v>
                </c:pt>
                <c:pt idx="151">
                  <c:v>53.806827267984339</c:v>
                </c:pt>
                <c:pt idx="152">
                  <c:v>53.613196192924285</c:v>
                </c:pt>
                <c:pt idx="153">
                  <c:v>53.419921691924699</c:v>
                </c:pt>
                <c:pt idx="154">
                  <c:v>53.226873631557218</c:v>
                </c:pt>
                <c:pt idx="155">
                  <c:v>53.034015634244206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67.65550049830793</c:v>
                </c:pt>
                <c:pt idx="23">
                  <c:v>67.607751608056077</c:v>
                </c:pt>
                <c:pt idx="24">
                  <c:v>67.560082936941797</c:v>
                </c:pt>
                <c:pt idx="25">
                  <c:v>67.512500499874832</c:v>
                </c:pt>
                <c:pt idx="26">
                  <c:v>67.465010722180025</c:v>
                </c:pt>
                <c:pt idx="27">
                  <c:v>67.41762046220245</c:v>
                </c:pt>
                <c:pt idx="28">
                  <c:v>67.370337034355501</c:v>
                </c:pt>
                <c:pt idx="29">
                  <c:v>67.32316823247217</c:v>
                </c:pt>
                <c:pt idx="30">
                  <c:v>67.27612235328624</c:v>
                </c:pt>
                <c:pt idx="31">
                  <c:v>67.229208219831492</c:v>
                </c:pt>
                <c:pt idx="32">
                  <c:v>67.182435204502795</c:v>
                </c:pt>
                <c:pt idx="33">
                  <c:v>67.135813251471092</c:v>
                </c:pt>
                <c:pt idx="34">
                  <c:v>67.08935289808602</c:v>
                </c:pt>
                <c:pt idx="35">
                  <c:v>67.043065294831067</c:v>
                </c:pt>
                <c:pt idx="36">
                  <c:v>66.996962223319969</c:v>
                </c:pt>
                <c:pt idx="37">
                  <c:v>66.951056111733863</c:v>
                </c:pt>
                <c:pt idx="38">
                  <c:v>66.905360046999064</c:v>
                </c:pt>
                <c:pt idx="39">
                  <c:v>66.85988778289088</c:v>
                </c:pt>
                <c:pt idx="40">
                  <c:v>66.814653743121653</c:v>
                </c:pt>
                <c:pt idx="41">
                  <c:v>66.76967301832542</c:v>
                </c:pt>
                <c:pt idx="42">
                  <c:v>66.724961355690425</c:v>
                </c:pt>
                <c:pt idx="43">
                  <c:v>66.680535139809479</c:v>
                </c:pt>
                <c:pt idx="44">
                  <c:v>66.63641136311692</c:v>
                </c:pt>
                <c:pt idx="45">
                  <c:v>66.592607584058456</c:v>
                </c:pt>
                <c:pt idx="46">
                  <c:v>66.549141870895568</c:v>
                </c:pt>
                <c:pt idx="47">
                  <c:v>66.506032728778905</c:v>
                </c:pt>
                <c:pt idx="48">
                  <c:v>66.463299007435268</c:v>
                </c:pt>
                <c:pt idx="49">
                  <c:v>66.420959786501612</c:v>
                </c:pt>
                <c:pt idx="50">
                  <c:v>66.37903423520865</c:v>
                </c:pt>
                <c:pt idx="51">
                  <c:v>66.337541442769904</c:v>
                </c:pt>
                <c:pt idx="52">
                  <c:v>66.296500215473756</c:v>
                </c:pt>
                <c:pt idx="53">
                  <c:v>66.255928836114791</c:v>
                </c:pt>
                <c:pt idx="54">
                  <c:v>66.215844781045277</c:v>
                </c:pt>
                <c:pt idx="55">
                  <c:v>66.17626438979282</c:v>
                </c:pt>
                <c:pt idx="56">
                  <c:v>66.137202481892572</c:v>
                </c:pt>
                <c:pt idx="57">
                  <c:v>66.098671915345292</c:v>
                </c:pt>
                <c:pt idx="58">
                  <c:v>66.060683080963713</c:v>
                </c:pt>
                <c:pt idx="59">
                  <c:v>66.023243326843883</c:v>
                </c:pt>
                <c:pt idx="60">
                  <c:v>65.986356307338028</c:v>
                </c:pt>
                <c:pt idx="61">
                  <c:v>65.950021251260139</c:v>
                </c:pt>
                <c:pt idx="62">
                  <c:v>65.914232144683751</c:v>
                </c:pt>
                <c:pt idx="63">
                  <c:v>65.878976824660796</c:v>
                </c:pt>
                <c:pt idx="64">
                  <c:v>65.844235981573547</c:v>
                </c:pt>
                <c:pt idx="65">
                  <c:v>65.809982069711793</c:v>
                </c:pt>
                <c:pt idx="66">
                  <c:v>65.776178128126432</c:v>
                </c:pt>
                <c:pt idx="67">
                  <c:v>65.74277651693464</c:v>
                </c:pt>
                <c:pt idx="68">
                  <c:v>65.709717578117136</c:v>
                </c:pt>
                <c:pt idx="69">
                  <c:v>65.676928234516822</c:v>
                </c:pt>
                <c:pt idx="70">
                  <c:v>65.644320546260104</c:v>
                </c:pt>
                <c:pt idx="71">
                  <c:v>65.611790250172419</c:v>
                </c:pt>
                <c:pt idx="72">
                  <c:v>65.579215314895279</c:v>
                </c:pt>
                <c:pt idx="73">
                  <c:v>65.546454552202647</c:v>
                </c:pt>
                <c:pt idx="74">
                  <c:v>65.513346333240548</c:v>
                </c:pt>
                <c:pt idx="75">
                  <c:v>65.479707466745737</c:v>
                </c:pt>
                <c:pt idx="76">
                  <c:v>65.445332304282431</c:v>
                </c:pt>
                <c:pt idx="77">
                  <c:v>65.409992144582446</c:v>
                </c:pt>
                <c:pt idx="78">
                  <c:v>65.373435014465329</c:v>
                </c:pt>
                <c:pt idx="79">
                  <c:v>65.335385906716084</c:v>
                </c:pt>
                <c:pt idx="80">
                  <c:v>65.295547554799569</c:v>
                </c:pt>
                <c:pt idx="81">
                  <c:v>65.253601819462773</c:v>
                </c:pt>
                <c:pt idx="82">
                  <c:v>65.209211752259392</c:v>
                </c:pt>
                <c:pt idx="83">
                  <c:v>65.162024385141734</c:v>
                </c:pt>
                <c:pt idx="84">
                  <c:v>65.111674273123327</c:v>
                </c:pt>
                <c:pt idx="85">
                  <c:v>65.057787788680486</c:v>
                </c:pt>
                <c:pt idx="86">
                  <c:v>64.999988132648383</c:v>
                </c:pt>
                <c:pt idx="87">
                  <c:v>64.937900988146339</c:v>
                </c:pt>
                <c:pt idx="88">
                  <c:v>64.871160703488954</c:v>
                </c:pt>
                <c:pt idx="89">
                  <c:v>64.799416849693003</c:v>
                </c:pt>
                <c:pt idx="90">
                  <c:v>64.722340961162999</c:v>
                </c:pt>
                <c:pt idx="91">
                  <c:v>64.639633237774035</c:v>
                </c:pt>
                <c:pt idx="92">
                  <c:v>64.551028966141672</c:v>
                </c:pt>
                <c:pt idx="93">
                  <c:v>64.456304410200772</c:v>
                </c:pt>
                <c:pt idx="94">
                  <c:v>64.355281928288434</c:v>
                </c:pt>
                <c:pt idx="95">
                  <c:v>64.247834096551657</c:v>
                </c:pt>
                <c:pt idx="96">
                  <c:v>64.133886656091164</c:v>
                </c:pt>
                <c:pt idx="97">
                  <c:v>64.013420151766496</c:v>
                </c:pt>
                <c:pt idx="98">
                  <c:v>63.886470190662031</c:v>
                </c:pt>
                <c:pt idx="99">
                  <c:v>63.75312631347235</c:v>
                </c:pt>
                <c:pt idx="100">
                  <c:v>63.613529537584057</c:v>
                </c:pt>
                <c:pt idx="101">
                  <c:v>63.467868691476205</c:v>
                </c:pt>
                <c:pt idx="102">
                  <c:v>63.316375711824193</c:v>
                </c:pt>
                <c:pt idx="103">
                  <c:v>63.159320113957804</c:v>
                </c:pt>
                <c:pt idx="104">
                  <c:v>62.997002870973986</c:v>
                </c:pt>
                <c:pt idx="105">
                  <c:v>62.829749946157762</c:v>
                </c:pt>
                <c:pt idx="106">
                  <c:v>62.657905718114392</c:v>
                </c:pt>
                <c:pt idx="107">
                  <c:v>62.481826520022636</c:v>
                </c:pt>
                <c:pt idx="108">
                  <c:v>62.301874486379525</c:v>
                </c:pt>
                <c:pt idx="109">
                  <c:v>62.118411865679121</c:v>
                </c:pt>
                <c:pt idx="110">
                  <c:v>61.931795918897706</c:v>
                </c:pt>
                <c:pt idx="111">
                  <c:v>61.742374484461372</c:v>
                </c:pt>
                <c:pt idx="112">
                  <c:v>61.550482253099176</c:v>
                </c:pt>
                <c:pt idx="113">
                  <c:v>61.356437762580235</c:v>
                </c:pt>
                <c:pt idx="114">
                  <c:v>61.160541094087272</c:v>
                </c:pt>
                <c:pt idx="115">
                  <c:v>60.963072229556779</c:v>
                </c:pt>
                <c:pt idx="116">
                  <c:v>60.764290012840455</c:v>
                </c:pt>
                <c:pt idx="117">
                  <c:v>60.56443164670808</c:v>
                </c:pt>
                <c:pt idx="118">
                  <c:v>60.363712651913474</c:v>
                </c:pt>
                <c:pt idx="119">
                  <c:v>60.162327212993596</c:v>
                </c:pt>
                <c:pt idx="120">
                  <c:v>59.960448837303836</c:v>
                </c:pt>
                <c:pt idx="121">
                  <c:v>59.758231258150744</c:v>
                </c:pt>
                <c:pt idx="122">
                  <c:v>59.555809518974641</c:v>
                </c:pt>
                <c:pt idx="123">
                  <c:v>59.353301182666051</c:v>
                </c:pt>
                <c:pt idx="124">
                  <c:v>59.150807617701062</c:v>
                </c:pt>
                <c:pt idx="125">
                  <c:v>58.948415320401807</c:v>
                </c:pt>
                <c:pt idx="126">
                  <c:v>58.746197239939683</c:v>
                </c:pt>
                <c:pt idx="127">
                  <c:v>58.544214079470187</c:v>
                </c:pt>
                <c:pt idx="128">
                  <c:v>58.342515552883164</c:v>
                </c:pt>
                <c:pt idx="129">
                  <c:v>58.141141581996948</c:v>
                </c:pt>
                <c:pt idx="130">
                  <c:v>57.940123423606515</c:v>
                </c:pt>
                <c:pt idx="131">
                  <c:v>57.739484719635541</c:v>
                </c:pt>
                <c:pt idx="132">
                  <c:v>57.539242466789737</c:v>
                </c:pt>
                <c:pt idx="133">
                  <c:v>57.339407904629468</c:v>
                </c:pt>
                <c:pt idx="134">
                  <c:v>57.139987322946283</c:v>
                </c:pt>
                <c:pt idx="135">
                  <c:v>56.940982790816506</c:v>
                </c:pt>
                <c:pt idx="136">
                  <c:v>56.742392810788402</c:v>
                </c:pt>
                <c:pt idx="137">
                  <c:v>56.544212902406805</c:v>
                </c:pt>
                <c:pt idx="138">
                  <c:v>56.346436119751928</c:v>
                </c:pt>
                <c:pt idx="139">
                  <c:v>56.149053507923696</c:v>
                </c:pt>
                <c:pt idx="140">
                  <c:v>55.9520545034854</c:v>
                </c:pt>
                <c:pt idx="141">
                  <c:v>55.755427283832738</c:v>
                </c:pt>
                <c:pt idx="142">
                  <c:v>55.55915907030986</c:v>
                </c:pt>
                <c:pt idx="143">
                  <c:v>55.363236389679301</c:v>
                </c:pt>
                <c:pt idx="144">
                  <c:v>55.167645298293188</c:v>
                </c:pt>
                <c:pt idx="145">
                  <c:v>54.972371573023153</c:v>
                </c:pt>
                <c:pt idx="146">
                  <c:v>54.777400872703168</c:v>
                </c:pt>
                <c:pt idx="147">
                  <c:v>54.582718873531121</c:v>
                </c:pt>
                <c:pt idx="148">
                  <c:v>54.388311381571619</c:v>
                </c:pt>
                <c:pt idx="149">
                  <c:v>54.194164425208378</c:v>
                </c:pt>
                <c:pt idx="150">
                  <c:v>54.000264330114298</c:v>
                </c:pt>
                <c:pt idx="151">
                  <c:v>53.806597779043898</c:v>
                </c:pt>
                <c:pt idx="152">
                  <c:v>53.613151858507344</c:v>
                </c:pt>
                <c:pt idx="153">
                  <c:v>53.419914094158031</c:v>
                </c:pt>
                <c:pt idx="154">
                  <c:v>53.226872476518317</c:v>
                </c:pt>
                <c:pt idx="155">
                  <c:v>53.034015478478089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24304"/>
        <c:axId val="299924696"/>
      </c:scatterChart>
      <c:valAx>
        <c:axId val="299924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9924696"/>
        <c:crosses val="autoZero"/>
        <c:crossBetween val="midCat"/>
      </c:valAx>
      <c:valAx>
        <c:axId val="2999246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992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65.944999999999993</c:v>
                </c:pt>
                <c:pt idx="1">
                  <c:v>66.144999999999996</c:v>
                </c:pt>
                <c:pt idx="2">
                  <c:v>66</c:v>
                </c:pt>
                <c:pt idx="3">
                  <c:v>64.981999999999999</c:v>
                </c:pt>
                <c:pt idx="4">
                  <c:v>64.236000000000004</c:v>
                </c:pt>
                <c:pt idx="5">
                  <c:v>63.545000000000002</c:v>
                </c:pt>
                <c:pt idx="6">
                  <c:v>64.036000000000001</c:v>
                </c:pt>
                <c:pt idx="7">
                  <c:v>63.764000000000003</c:v>
                </c:pt>
                <c:pt idx="8">
                  <c:v>61.945</c:v>
                </c:pt>
                <c:pt idx="9">
                  <c:v>62.6</c:v>
                </c:pt>
                <c:pt idx="10">
                  <c:v>62.545000000000002</c:v>
                </c:pt>
                <c:pt idx="11">
                  <c:v>63.764000000000003</c:v>
                </c:pt>
                <c:pt idx="12">
                  <c:v>63.781999999999996</c:v>
                </c:pt>
                <c:pt idx="13">
                  <c:v>62.582000000000001</c:v>
                </c:pt>
                <c:pt idx="14">
                  <c:v>63.036000000000001</c:v>
                </c:pt>
                <c:pt idx="15">
                  <c:v>62.744999999999997</c:v>
                </c:pt>
                <c:pt idx="16">
                  <c:v>62.2</c:v>
                </c:pt>
                <c:pt idx="17">
                  <c:v>63.164000000000001</c:v>
                </c:pt>
                <c:pt idx="18">
                  <c:v>62.273000000000003</c:v>
                </c:pt>
                <c:pt idx="19">
                  <c:v>64.944999999999993</c:v>
                </c:pt>
                <c:pt idx="20">
                  <c:v>63.2</c:v>
                </c:pt>
                <c:pt idx="21">
                  <c:v>64.781999999999996</c:v>
                </c:pt>
                <c:pt idx="22">
                  <c:v>64.018000000000001</c:v>
                </c:pt>
                <c:pt idx="23">
                  <c:v>63.764000000000003</c:v>
                </c:pt>
                <c:pt idx="24">
                  <c:v>64.527000000000001</c:v>
                </c:pt>
                <c:pt idx="25">
                  <c:v>63.908999999999999</c:v>
                </c:pt>
                <c:pt idx="26">
                  <c:v>65.599999999999994</c:v>
                </c:pt>
                <c:pt idx="27">
                  <c:v>63.908999999999999</c:v>
                </c:pt>
                <c:pt idx="28">
                  <c:v>63.764000000000003</c:v>
                </c:pt>
                <c:pt idx="29">
                  <c:v>64.563999999999993</c:v>
                </c:pt>
                <c:pt idx="30">
                  <c:v>65.963999999999999</c:v>
                </c:pt>
                <c:pt idx="31">
                  <c:v>67.308999999999997</c:v>
                </c:pt>
                <c:pt idx="32">
                  <c:v>66.308999999999997</c:v>
                </c:pt>
                <c:pt idx="33">
                  <c:v>68.144999999999996</c:v>
                </c:pt>
                <c:pt idx="34">
                  <c:v>68.400000000000006</c:v>
                </c:pt>
                <c:pt idx="35">
                  <c:v>67.817999999999998</c:v>
                </c:pt>
                <c:pt idx="36">
                  <c:v>68.781999999999996</c:v>
                </c:pt>
                <c:pt idx="37">
                  <c:v>69.218000000000004</c:v>
                </c:pt>
                <c:pt idx="38">
                  <c:v>70.691000000000003</c:v>
                </c:pt>
                <c:pt idx="39">
                  <c:v>70.545000000000002</c:v>
                </c:pt>
                <c:pt idx="40">
                  <c:v>71.072999999999993</c:v>
                </c:pt>
                <c:pt idx="41">
                  <c:v>71.891000000000005</c:v>
                </c:pt>
                <c:pt idx="42">
                  <c:v>73.254999999999995</c:v>
                </c:pt>
                <c:pt idx="43">
                  <c:v>73</c:v>
                </c:pt>
                <c:pt idx="44">
                  <c:v>74.144999999999996</c:v>
                </c:pt>
                <c:pt idx="45">
                  <c:v>75.563999999999993</c:v>
                </c:pt>
                <c:pt idx="46">
                  <c:v>77.436000000000007</c:v>
                </c:pt>
                <c:pt idx="47">
                  <c:v>80.072999999999993</c:v>
                </c:pt>
                <c:pt idx="48">
                  <c:v>85.090999999999994</c:v>
                </c:pt>
                <c:pt idx="49">
                  <c:v>88.272999999999996</c:v>
                </c:pt>
                <c:pt idx="50">
                  <c:v>95.218000000000004</c:v>
                </c:pt>
                <c:pt idx="51">
                  <c:v>106.509</c:v>
                </c:pt>
                <c:pt idx="52">
                  <c:v>117.164</c:v>
                </c:pt>
                <c:pt idx="53">
                  <c:v>133.327</c:v>
                </c:pt>
                <c:pt idx="54">
                  <c:v>149.673</c:v>
                </c:pt>
                <c:pt idx="55">
                  <c:v>166.2</c:v>
                </c:pt>
                <c:pt idx="56">
                  <c:v>183.90899999999999</c:v>
                </c:pt>
                <c:pt idx="57">
                  <c:v>196.47300000000001</c:v>
                </c:pt>
                <c:pt idx="58">
                  <c:v>206.81800000000001</c:v>
                </c:pt>
                <c:pt idx="59">
                  <c:v>212.87299999999999</c:v>
                </c:pt>
                <c:pt idx="60">
                  <c:v>217.709</c:v>
                </c:pt>
                <c:pt idx="61">
                  <c:v>216.18199999999999</c:v>
                </c:pt>
                <c:pt idx="62">
                  <c:v>209.21799999999999</c:v>
                </c:pt>
                <c:pt idx="63">
                  <c:v>194.8</c:v>
                </c:pt>
                <c:pt idx="64">
                  <c:v>165.10900000000001</c:v>
                </c:pt>
                <c:pt idx="65">
                  <c:v>106.8</c:v>
                </c:pt>
                <c:pt idx="66">
                  <c:v>77.272999999999996</c:v>
                </c:pt>
                <c:pt idx="67">
                  <c:v>73.981999999999999</c:v>
                </c:pt>
                <c:pt idx="68">
                  <c:v>74.691000000000003</c:v>
                </c:pt>
                <c:pt idx="69">
                  <c:v>75.527000000000001</c:v>
                </c:pt>
                <c:pt idx="70">
                  <c:v>77.617999999999995</c:v>
                </c:pt>
                <c:pt idx="71">
                  <c:v>82.545000000000002</c:v>
                </c:pt>
                <c:pt idx="72">
                  <c:v>88.855000000000004</c:v>
                </c:pt>
                <c:pt idx="73">
                  <c:v>98.4</c:v>
                </c:pt>
                <c:pt idx="74">
                  <c:v>109.273</c:v>
                </c:pt>
                <c:pt idx="75">
                  <c:v>123.38200000000001</c:v>
                </c:pt>
                <c:pt idx="76">
                  <c:v>134.691</c:v>
                </c:pt>
                <c:pt idx="77">
                  <c:v>146.273</c:v>
                </c:pt>
                <c:pt idx="78">
                  <c:v>155.19999999999999</c:v>
                </c:pt>
                <c:pt idx="79">
                  <c:v>160.745</c:v>
                </c:pt>
                <c:pt idx="80">
                  <c:v>163.09100000000001</c:v>
                </c:pt>
                <c:pt idx="81">
                  <c:v>159.16399999999999</c:v>
                </c:pt>
                <c:pt idx="82">
                  <c:v>149.14500000000001</c:v>
                </c:pt>
                <c:pt idx="83">
                  <c:v>120.636</c:v>
                </c:pt>
                <c:pt idx="84">
                  <c:v>80.144999999999996</c:v>
                </c:pt>
                <c:pt idx="85">
                  <c:v>68.418000000000006</c:v>
                </c:pt>
                <c:pt idx="86">
                  <c:v>63.673000000000002</c:v>
                </c:pt>
                <c:pt idx="87">
                  <c:v>63.091000000000001</c:v>
                </c:pt>
                <c:pt idx="88">
                  <c:v>61.417999999999999</c:v>
                </c:pt>
                <c:pt idx="89">
                  <c:v>60.981999999999999</c:v>
                </c:pt>
                <c:pt idx="90">
                  <c:v>60.709000000000003</c:v>
                </c:pt>
                <c:pt idx="91">
                  <c:v>61.945</c:v>
                </c:pt>
                <c:pt idx="92">
                  <c:v>61.344999999999999</c:v>
                </c:pt>
                <c:pt idx="93">
                  <c:v>61.872999999999998</c:v>
                </c:pt>
                <c:pt idx="94">
                  <c:v>62.835999999999999</c:v>
                </c:pt>
                <c:pt idx="95">
                  <c:v>61.618000000000002</c:v>
                </c:pt>
                <c:pt idx="96">
                  <c:v>62.472999999999999</c:v>
                </c:pt>
                <c:pt idx="97">
                  <c:v>62.744999999999997</c:v>
                </c:pt>
                <c:pt idx="98">
                  <c:v>64.126999999999995</c:v>
                </c:pt>
                <c:pt idx="99">
                  <c:v>61.817999999999998</c:v>
                </c:pt>
                <c:pt idx="100">
                  <c:v>63.981999999999999</c:v>
                </c:pt>
                <c:pt idx="101">
                  <c:v>63.6</c:v>
                </c:pt>
                <c:pt idx="102">
                  <c:v>63.981999999999999</c:v>
                </c:pt>
                <c:pt idx="103">
                  <c:v>65.290999999999997</c:v>
                </c:pt>
                <c:pt idx="104">
                  <c:v>64.673000000000002</c:v>
                </c:pt>
                <c:pt idx="105">
                  <c:v>63.764000000000003</c:v>
                </c:pt>
                <c:pt idx="106">
                  <c:v>66.018000000000001</c:v>
                </c:pt>
                <c:pt idx="107">
                  <c:v>67.382000000000005</c:v>
                </c:pt>
                <c:pt idx="108">
                  <c:v>66.108999999999995</c:v>
                </c:pt>
                <c:pt idx="109">
                  <c:v>69.491</c:v>
                </c:pt>
                <c:pt idx="110">
                  <c:v>70.144999999999996</c:v>
                </c:pt>
                <c:pt idx="111">
                  <c:v>70.727000000000004</c:v>
                </c:pt>
                <c:pt idx="112">
                  <c:v>71.581999999999994</c:v>
                </c:pt>
                <c:pt idx="113">
                  <c:v>70.727000000000004</c:v>
                </c:pt>
                <c:pt idx="114">
                  <c:v>70.817999999999998</c:v>
                </c:pt>
                <c:pt idx="115">
                  <c:v>68.400000000000006</c:v>
                </c:pt>
                <c:pt idx="116">
                  <c:v>66.963999999999999</c:v>
                </c:pt>
                <c:pt idx="117">
                  <c:v>64.382000000000005</c:v>
                </c:pt>
                <c:pt idx="118">
                  <c:v>61.854999999999997</c:v>
                </c:pt>
                <c:pt idx="119">
                  <c:v>60.817999999999998</c:v>
                </c:pt>
                <c:pt idx="120">
                  <c:v>59.091000000000001</c:v>
                </c:pt>
                <c:pt idx="121">
                  <c:v>58.308999999999997</c:v>
                </c:pt>
                <c:pt idx="122">
                  <c:v>57.872999999999998</c:v>
                </c:pt>
                <c:pt idx="123">
                  <c:v>58.073</c:v>
                </c:pt>
                <c:pt idx="124">
                  <c:v>58.381999999999998</c:v>
                </c:pt>
                <c:pt idx="125">
                  <c:v>56.890999999999998</c:v>
                </c:pt>
                <c:pt idx="126">
                  <c:v>57.073</c:v>
                </c:pt>
                <c:pt idx="127">
                  <c:v>56.127000000000002</c:v>
                </c:pt>
                <c:pt idx="128">
                  <c:v>55.636000000000003</c:v>
                </c:pt>
                <c:pt idx="129">
                  <c:v>56.417999999999999</c:v>
                </c:pt>
                <c:pt idx="130">
                  <c:v>56.744999999999997</c:v>
                </c:pt>
                <c:pt idx="131">
                  <c:v>56.091000000000001</c:v>
                </c:pt>
                <c:pt idx="132">
                  <c:v>57.326999999999998</c:v>
                </c:pt>
                <c:pt idx="133">
                  <c:v>57.255000000000003</c:v>
                </c:pt>
                <c:pt idx="134">
                  <c:v>58.145000000000003</c:v>
                </c:pt>
                <c:pt idx="135">
                  <c:v>58.545000000000002</c:v>
                </c:pt>
                <c:pt idx="136">
                  <c:v>60.073</c:v>
                </c:pt>
                <c:pt idx="137">
                  <c:v>61.055</c:v>
                </c:pt>
                <c:pt idx="138">
                  <c:v>60.927</c:v>
                </c:pt>
                <c:pt idx="139">
                  <c:v>60.472999999999999</c:v>
                </c:pt>
                <c:pt idx="140">
                  <c:v>59.127000000000002</c:v>
                </c:pt>
                <c:pt idx="141">
                  <c:v>57.381999999999998</c:v>
                </c:pt>
                <c:pt idx="142">
                  <c:v>57.055</c:v>
                </c:pt>
                <c:pt idx="143">
                  <c:v>55.109000000000002</c:v>
                </c:pt>
                <c:pt idx="144">
                  <c:v>54</c:v>
                </c:pt>
                <c:pt idx="145">
                  <c:v>54.145000000000003</c:v>
                </c:pt>
                <c:pt idx="146">
                  <c:v>54.109000000000002</c:v>
                </c:pt>
                <c:pt idx="147">
                  <c:v>54.326999999999998</c:v>
                </c:pt>
                <c:pt idx="148">
                  <c:v>53.527000000000001</c:v>
                </c:pt>
                <c:pt idx="149">
                  <c:v>54.073</c:v>
                </c:pt>
                <c:pt idx="150">
                  <c:v>53.618000000000002</c:v>
                </c:pt>
                <c:pt idx="151">
                  <c:v>53.582000000000001</c:v>
                </c:pt>
                <c:pt idx="152">
                  <c:v>53.273000000000003</c:v>
                </c:pt>
                <c:pt idx="153">
                  <c:v>53.527000000000001</c:v>
                </c:pt>
                <c:pt idx="154">
                  <c:v>53.218000000000004</c:v>
                </c:pt>
                <c:pt idx="155">
                  <c:v>52.8</c:v>
                </c:pt>
                <c:pt idx="156">
                  <c:v>51.726999999999997</c:v>
                </c:pt>
                <c:pt idx="157">
                  <c:v>52.472999999999999</c:v>
                </c:pt>
                <c:pt idx="158">
                  <c:v>51.691000000000003</c:v>
                </c:pt>
                <c:pt idx="159">
                  <c:v>51.908999999999999</c:v>
                </c:pt>
                <c:pt idx="160">
                  <c:v>52.764000000000003</c:v>
                </c:pt>
                <c:pt idx="161">
                  <c:v>51.218000000000004</c:v>
                </c:pt>
                <c:pt idx="162">
                  <c:v>52.273000000000003</c:v>
                </c:pt>
                <c:pt idx="163">
                  <c:v>51.164000000000001</c:v>
                </c:pt>
                <c:pt idx="164">
                  <c:v>51.8</c:v>
                </c:pt>
                <c:pt idx="165">
                  <c:v>51.744999999999997</c:v>
                </c:pt>
                <c:pt idx="166">
                  <c:v>52.182000000000002</c:v>
                </c:pt>
                <c:pt idx="167">
                  <c:v>51.908999999999999</c:v>
                </c:pt>
                <c:pt idx="168">
                  <c:v>50.781999999999996</c:v>
                </c:pt>
                <c:pt idx="169">
                  <c:v>50.981999999999999</c:v>
                </c:pt>
                <c:pt idx="170">
                  <c:v>52.073</c:v>
                </c:pt>
                <c:pt idx="171">
                  <c:v>52.018000000000001</c:v>
                </c:pt>
                <c:pt idx="172">
                  <c:v>51.145000000000003</c:v>
                </c:pt>
                <c:pt idx="173">
                  <c:v>50.890999999999998</c:v>
                </c:pt>
                <c:pt idx="174">
                  <c:v>52.509</c:v>
                </c:pt>
                <c:pt idx="175">
                  <c:v>52.073</c:v>
                </c:pt>
                <c:pt idx="176">
                  <c:v>51.326999999999998</c:v>
                </c:pt>
                <c:pt idx="177">
                  <c:v>53.308999999999997</c:v>
                </c:pt>
                <c:pt idx="178">
                  <c:v>52.182000000000002</c:v>
                </c:pt>
                <c:pt idx="179">
                  <c:v>51.273000000000003</c:v>
                </c:pt>
                <c:pt idx="180">
                  <c:v>51.491</c:v>
                </c:pt>
                <c:pt idx="181">
                  <c:v>52.055</c:v>
                </c:pt>
                <c:pt idx="182">
                  <c:v>52.273000000000003</c:v>
                </c:pt>
                <c:pt idx="183">
                  <c:v>52.182000000000002</c:v>
                </c:pt>
                <c:pt idx="184">
                  <c:v>52.109000000000002</c:v>
                </c:pt>
                <c:pt idx="185">
                  <c:v>52.381999999999998</c:v>
                </c:pt>
                <c:pt idx="186">
                  <c:v>52.781999999999996</c:v>
                </c:pt>
                <c:pt idx="187">
                  <c:v>52.127000000000002</c:v>
                </c:pt>
                <c:pt idx="188">
                  <c:v>52.164000000000001</c:v>
                </c:pt>
                <c:pt idx="189">
                  <c:v>51.255000000000003</c:v>
                </c:pt>
                <c:pt idx="190">
                  <c:v>52.945</c:v>
                </c:pt>
                <c:pt idx="191">
                  <c:v>51.454999999999998</c:v>
                </c:pt>
                <c:pt idx="192">
                  <c:v>51.781999999999996</c:v>
                </c:pt>
                <c:pt idx="193">
                  <c:v>50.854999999999997</c:v>
                </c:pt>
                <c:pt idx="194">
                  <c:v>50.744999999999997</c:v>
                </c:pt>
                <c:pt idx="195">
                  <c:v>50.454999999999998</c:v>
                </c:pt>
                <c:pt idx="196">
                  <c:v>50.545000000000002</c:v>
                </c:pt>
                <c:pt idx="197">
                  <c:v>51.436</c:v>
                </c:pt>
                <c:pt idx="198">
                  <c:v>50.890999999999998</c:v>
                </c:pt>
                <c:pt idx="199">
                  <c:v>50.109000000000002</c:v>
                </c:pt>
                <c:pt idx="200">
                  <c:v>49.8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68.73803862400267</c:v>
                </c:pt>
                <c:pt idx="22">
                  <c:v>68.66766965336376</c:v>
                </c:pt>
                <c:pt idx="23">
                  <c:v>68.597352969676734</c:v>
                </c:pt>
                <c:pt idx="24">
                  <c:v>68.527092423113373</c:v>
                </c:pt>
                <c:pt idx="25">
                  <c:v>68.456892118034887</c:v>
                </c:pt>
                <c:pt idx="26">
                  <c:v>68.386756425873813</c:v>
                </c:pt>
                <c:pt idx="27">
                  <c:v>68.316689998143744</c:v>
                </c:pt>
                <c:pt idx="28">
                  <c:v>68.246697779724585</c:v>
                </c:pt>
                <c:pt idx="29">
                  <c:v>68.176785023492542</c:v>
                </c:pt>
                <c:pt idx="30">
                  <c:v>68.106957311360318</c:v>
                </c:pt>
                <c:pt idx="31">
                  <c:v>68.03722060280883</c:v>
                </c:pt>
                <c:pt idx="32">
                  <c:v>67.967581391977532</c:v>
                </c:pt>
                <c:pt idx="33">
                  <c:v>67.898047264455997</c:v>
                </c:pt>
                <c:pt idx="34">
                  <c:v>67.828628832190745</c:v>
                </c:pt>
                <c:pt idx="35">
                  <c:v>67.759346120930545</c:v>
                </c:pt>
                <c:pt idx="36">
                  <c:v>67.69024842719611</c:v>
                </c:pt>
                <c:pt idx="37">
                  <c:v>67.621472267259037</c:v>
                </c:pt>
                <c:pt idx="38">
                  <c:v>67.553399811350261</c:v>
                </c:pt>
                <c:pt idx="39">
                  <c:v>67.487063867454253</c:v>
                </c:pt>
                <c:pt idx="40">
                  <c:v>67.425113359744188</c:v>
                </c:pt>
                <c:pt idx="41">
                  <c:v>67.37395318806044</c:v>
                </c:pt>
                <c:pt idx="42">
                  <c:v>67.348134727795014</c:v>
                </c:pt>
                <c:pt idx="43">
                  <c:v>67.378645352687968</c:v>
                </c:pt>
                <c:pt idx="44">
                  <c:v>67.527183284543838</c:v>
                </c:pt>
                <c:pt idx="45">
                  <c:v>67.908260192705399</c:v>
                </c:pt>
                <c:pt idx="46">
                  <c:v>68.719192784084456</c:v>
                </c:pt>
                <c:pt idx="47">
                  <c:v>70.273844233026836</c:v>
                </c:pt>
                <c:pt idx="48">
                  <c:v>73.029154517759906</c:v>
                </c:pt>
                <c:pt idx="49">
                  <c:v>77.585550354932465</c:v>
                </c:pt>
                <c:pt idx="50">
                  <c:v>84.637192491891412</c:v>
                </c:pt>
                <c:pt idx="51">
                  <c:v>94.851581655966982</c:v>
                </c:pt>
                <c:pt idx="52">
                  <c:v>108.6755242005846</c:v>
                </c:pt>
                <c:pt idx="53">
                  <c:v>126.09604820754819</c:v>
                </c:pt>
                <c:pt idx="54">
                  <c:v>146.42182653949763</c:v>
                </c:pt>
                <c:pt idx="55">
                  <c:v>168.17545760116454</c:v>
                </c:pt>
                <c:pt idx="56">
                  <c:v>189.1798865849411</c:v>
                </c:pt>
                <c:pt idx="57">
                  <c:v>206.87327959650335</c:v>
                </c:pt>
                <c:pt idx="58">
                  <c:v>218.80592150763843</c:v>
                </c:pt>
                <c:pt idx="59">
                  <c:v>223.19143868323712</c:v>
                </c:pt>
                <c:pt idx="60">
                  <c:v>219.34249696395091</c:v>
                </c:pt>
                <c:pt idx="61">
                  <c:v>207.84476270016026</c:v>
                </c:pt>
                <c:pt idx="62">
                  <c:v>190.40862131494063</c:v>
                </c:pt>
                <c:pt idx="63">
                  <c:v>169.45062264129118</c:v>
                </c:pt>
                <c:pt idx="64">
                  <c:v>147.54654526437383</c:v>
                </c:pt>
                <c:pt idx="65">
                  <c:v>126.92823198411385</c:v>
                </c:pt>
                <c:pt idx="66">
                  <c:v>109.16068948491846</c:v>
                </c:pt>
                <c:pt idx="67">
                  <c:v>95.058868414877253</c:v>
                </c:pt>
                <c:pt idx="68">
                  <c:v>84.822764792821332</c:v>
                </c:pt>
                <c:pt idx="69">
                  <c:v>78.313227579536658</c:v>
                </c:pt>
                <c:pt idx="70">
                  <c:v>75.364878902433745</c:v>
                </c:pt>
                <c:pt idx="71">
                  <c:v>76.025591420029386</c:v>
                </c:pt>
                <c:pt idx="72">
                  <c:v>80.616128716482137</c:v>
                </c:pt>
                <c:pt idx="73">
                  <c:v>89.532939666226966</c:v>
                </c:pt>
                <c:pt idx="74">
                  <c:v>102.80174499234911</c:v>
                </c:pt>
                <c:pt idx="75">
                  <c:v>119.53555762053058</c:v>
                </c:pt>
                <c:pt idx="76">
                  <c:v>137.59454862583905</c:v>
                </c:pt>
                <c:pt idx="77">
                  <c:v>153.76125141583657</c:v>
                </c:pt>
                <c:pt idx="78">
                  <c:v>164.54017726887901</c:v>
                </c:pt>
                <c:pt idx="79">
                  <c:v>167.3270092469356</c:v>
                </c:pt>
                <c:pt idx="80">
                  <c:v>161.399578213886</c:v>
                </c:pt>
                <c:pt idx="81">
                  <c:v>148.20262798847989</c:v>
                </c:pt>
                <c:pt idx="82">
                  <c:v>130.76517316885389</c:v>
                </c:pt>
                <c:pt idx="83">
                  <c:v>112.56620930960779</c:v>
                </c:pt>
                <c:pt idx="84">
                  <c:v>96.424864709459257</c:v>
                </c:pt>
                <c:pt idx="85">
                  <c:v>83.884302924434877</c:v>
                </c:pt>
                <c:pt idx="86">
                  <c:v>75.211961784664766</c:v>
                </c:pt>
                <c:pt idx="87">
                  <c:v>69.81684044223401</c:v>
                </c:pt>
                <c:pt idx="88">
                  <c:v>66.767826913519272</c:v>
                </c:pt>
                <c:pt idx="89">
                  <c:v>65.180216790007151</c:v>
                </c:pt>
                <c:pt idx="90">
                  <c:v>64.396541755535111</c:v>
                </c:pt>
                <c:pt idx="91">
                  <c:v>64.006280463335244</c:v>
                </c:pt>
                <c:pt idx="92">
                  <c:v>63.787288451691047</c:v>
                </c:pt>
                <c:pt idx="93">
                  <c:v>63.633646108612993</c:v>
                </c:pt>
                <c:pt idx="94">
                  <c:v>63.500408907184898</c:v>
                </c:pt>
                <c:pt idx="95">
                  <c:v>63.370524710036079</c:v>
                </c:pt>
                <c:pt idx="96">
                  <c:v>63.238299750568117</c:v>
                </c:pt>
                <c:pt idx="97">
                  <c:v>63.102417075807182</c:v>
                </c:pt>
                <c:pt idx="98">
                  <c:v>62.963745636727396</c:v>
                </c:pt>
                <c:pt idx="99">
                  <c:v>62.825672660961629</c:v>
                </c:pt>
                <c:pt idx="100">
                  <c:v>62.696372230871219</c:v>
                </c:pt>
                <c:pt idx="101">
                  <c:v>62.593163420719726</c:v>
                </c:pt>
                <c:pt idx="102">
                  <c:v>62.548815630067033</c:v>
                </c:pt>
                <c:pt idx="103">
                  <c:v>62.618092494819166</c:v>
                </c:pt>
                <c:pt idx="104">
                  <c:v>62.880124395391924</c:v>
                </c:pt>
                <c:pt idx="105">
                  <c:v>63.429702516784374</c:v>
                </c:pt>
                <c:pt idx="106">
                  <c:v>64.351136633544272</c:v>
                </c:pt>
                <c:pt idx="107">
                  <c:v>65.674876473049778</c:v>
                </c:pt>
                <c:pt idx="108">
                  <c:v>67.329514091948965</c:v>
                </c:pt>
                <c:pt idx="109">
                  <c:v>69.113966068268198</c:v>
                </c:pt>
                <c:pt idx="110">
                  <c:v>70.716053563725723</c:v>
                </c:pt>
                <c:pt idx="111">
                  <c:v>71.786967483366041</c:v>
                </c:pt>
                <c:pt idx="112">
                  <c:v>72.050926038931138</c:v>
                </c:pt>
                <c:pt idx="113">
                  <c:v>71.403623365426654</c:v>
                </c:pt>
                <c:pt idx="114">
                  <c:v>69.951561313476518</c:v>
                </c:pt>
                <c:pt idx="115">
                  <c:v>67.972071983837836</c:v>
                </c:pt>
                <c:pt idx="116">
                  <c:v>65.81454925381216</c:v>
                </c:pt>
                <c:pt idx="117">
                  <c:v>63.790915994238567</c:v>
                </c:pt>
                <c:pt idx="118">
                  <c:v>62.10158992572071</c:v>
                </c:pt>
                <c:pt idx="119">
                  <c:v>60.817371558296685</c:v>
                </c:pt>
                <c:pt idx="120">
                  <c:v>59.907550582508811</c:v>
                </c:pt>
                <c:pt idx="121">
                  <c:v>59.287952233322251</c:v>
                </c:pt>
                <c:pt idx="122">
                  <c:v>58.864198872205577</c:v>
                </c:pt>
                <c:pt idx="123">
                  <c:v>58.557688504273841</c:v>
                </c:pt>
                <c:pt idx="124">
                  <c:v>58.314181741955949</c:v>
                </c:pt>
                <c:pt idx="125">
                  <c:v>58.10141071504593</c:v>
                </c:pt>
                <c:pt idx="126">
                  <c:v>57.902704280424345</c:v>
                </c:pt>
                <c:pt idx="127">
                  <c:v>57.711301141567006</c:v>
                </c:pt>
                <c:pt idx="128">
                  <c:v>57.527674181134792</c:v>
                </c:pt>
                <c:pt idx="129">
                  <c:v>57.360941590785394</c:v>
                </c:pt>
                <c:pt idx="130">
                  <c:v>57.234536990078155</c:v>
                </c:pt>
                <c:pt idx="131">
                  <c:v>57.193802009449868</c:v>
                </c:pt>
                <c:pt idx="132">
                  <c:v>57.307851199418742</c:v>
                </c:pt>
                <c:pt idx="133">
                  <c:v>57.652973776716649</c:v>
                </c:pt>
                <c:pt idx="134">
                  <c:v>58.26884839550808</c:v>
                </c:pt>
                <c:pt idx="135">
                  <c:v>59.0995339022165</c:v>
                </c:pt>
                <c:pt idx="136">
                  <c:v>59.959565068206174</c:v>
                </c:pt>
                <c:pt idx="137">
                  <c:v>60.571452483725423</c:v>
                </c:pt>
                <c:pt idx="138">
                  <c:v>60.680125042883773</c:v>
                </c:pt>
                <c:pt idx="139">
                  <c:v>60.183479590272242</c:v>
                </c:pt>
                <c:pt idx="140">
                  <c:v>59.189030200912001</c:v>
                </c:pt>
                <c:pt idx="141">
                  <c:v>57.954303523034113</c:v>
                </c:pt>
                <c:pt idx="142">
                  <c:v>56.755499110700356</c:v>
                </c:pt>
                <c:pt idx="143">
                  <c:v>55.77462244676326</c:v>
                </c:pt>
                <c:pt idx="144">
                  <c:v>55.064297998834981</c:v>
                </c:pt>
                <c:pt idx="145">
                  <c:v>54.583043158889737</c:v>
                </c:pt>
                <c:pt idx="146">
                  <c:v>54.254279647006804</c:v>
                </c:pt>
                <c:pt idx="147">
                  <c:v>54.009382540662386</c:v>
                </c:pt>
                <c:pt idx="148">
                  <c:v>53.803533375483326</c:v>
                </c:pt>
                <c:pt idx="149">
                  <c:v>53.613331934058237</c:v>
                </c:pt>
                <c:pt idx="150">
                  <c:v>53.428634444962498</c:v>
                </c:pt>
                <c:pt idx="151">
                  <c:v>53.245714915645522</c:v>
                </c:pt>
                <c:pt idx="152">
                  <c:v>53.063396109280106</c:v>
                </c:pt>
                <c:pt idx="153">
                  <c:v>52.881351143472862</c:v>
                </c:pt>
                <c:pt idx="154">
                  <c:v>52.699494979652485</c:v>
                </c:pt>
                <c:pt idx="155">
                  <c:v>52.51780196686277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68.73803862400267</c:v>
                </c:pt>
                <c:pt idx="22">
                  <c:v>68.667669653363731</c:v>
                </c:pt>
                <c:pt idx="23">
                  <c:v>68.597352969676578</c:v>
                </c:pt>
                <c:pt idx="24">
                  <c:v>68.527092423112308</c:v>
                </c:pt>
                <c:pt idx="25">
                  <c:v>68.456892118028222</c:v>
                </c:pt>
                <c:pt idx="26">
                  <c:v>68.386756425834193</c:v>
                </c:pt>
                <c:pt idx="27">
                  <c:v>68.316689997920378</c:v>
                </c:pt>
                <c:pt idx="28">
                  <c:v>68.246697778530702</c:v>
                </c:pt>
                <c:pt idx="29">
                  <c:v>68.176785017441404</c:v>
                </c:pt>
                <c:pt idx="30">
                  <c:v>68.106957282277776</c:v>
                </c:pt>
                <c:pt idx="31">
                  <c:v>68.037220470268593</c:v>
                </c:pt>
                <c:pt idx="32">
                  <c:v>67.967580819203448</c:v>
                </c:pt>
                <c:pt idx="33">
                  <c:v>67.898044917314792</c:v>
                </c:pt>
                <c:pt idx="34">
                  <c:v>67.828619711760496</c:v>
                </c:pt>
                <c:pt idx="35">
                  <c:v>67.759312515327949</c:v>
                </c:pt>
                <c:pt idx="36">
                  <c:v>67.690131010920467</c:v>
                </c:pt>
                <c:pt idx="37">
                  <c:v>67.621083253316982</c:v>
                </c:pt>
                <c:pt idx="38">
                  <c:v>67.552177667618906</c:v>
                </c:pt>
                <c:pt idx="39">
                  <c:v>67.483423043709948</c:v>
                </c:pt>
                <c:pt idx="40">
                  <c:v>67.414828525957176</c:v>
                </c:pt>
                <c:pt idx="41">
                  <c:v>67.346403597271816</c:v>
                </c:pt>
                <c:pt idx="42">
                  <c:v>67.278158056527019</c:v>
                </c:pt>
                <c:pt idx="43">
                  <c:v>67.210101988195106</c:v>
                </c:pt>
                <c:pt idx="44">
                  <c:v>67.14224572291829</c:v>
                </c:pt>
                <c:pt idx="45">
                  <c:v>67.074599787565333</c:v>
                </c:pt>
                <c:pt idx="46">
                  <c:v>67.007174843149173</c:v>
                </c:pt>
                <c:pt idx="47">
                  <c:v>66.939981608790333</c:v>
                </c:pt>
                <c:pt idx="48">
                  <c:v>66.873030769707583</c:v>
                </c:pt>
                <c:pt idx="49">
                  <c:v>66.806332867000265</c:v>
                </c:pt>
                <c:pt idx="50">
                  <c:v>66.739898166762998</c:v>
                </c:pt>
                <c:pt idx="51">
                  <c:v>66.673736505840324</c:v>
                </c:pt>
                <c:pt idx="52">
                  <c:v>66.607857111298102</c:v>
                </c:pt>
                <c:pt idx="53">
                  <c:v>66.542268390459597</c:v>
                </c:pt>
                <c:pt idx="54">
                  <c:v>66.476977688142995</c:v>
                </c:pt>
                <c:pt idx="55">
                  <c:v>66.411991007549091</c:v>
                </c:pt>
                <c:pt idx="56">
                  <c:v>66.347312691102758</c:v>
                </c:pt>
                <c:pt idx="57">
                  <c:v>66.282945057462598</c:v>
                </c:pt>
                <c:pt idx="58">
                  <c:v>66.218887990909209</c:v>
                </c:pt>
                <c:pt idx="59">
                  <c:v>66.155138479422149</c:v>
                </c:pt>
                <c:pt idx="60">
                  <c:v>66.091690098001024</c:v>
                </c:pt>
                <c:pt idx="61">
                  <c:v>66.028532434206369</c:v>
                </c:pt>
                <c:pt idx="62">
                  <c:v>65.965650453541272</c:v>
                </c:pt>
                <c:pt idx="63">
                  <c:v>65.903023803208953</c:v>
                </c:pt>
                <c:pt idx="64">
                  <c:v>65.840626054021996</c:v>
                </c:pt>
                <c:pt idx="65">
                  <c:v>65.778423881858885</c:v>
                </c:pt>
                <c:pt idx="66">
                  <c:v>65.716376192122624</c:v>
                </c:pt>
                <c:pt idx="67">
                  <c:v>65.654433193206955</c:v>
                </c:pt>
                <c:pt idx="68">
                  <c:v>65.592535428066398</c:v>
                </c:pt>
                <c:pt idx="69">
                  <c:v>65.530612776646976</c:v>
                </c:pt>
                <c:pt idx="70">
                  <c:v>65.468583446178357</c:v>
                </c:pt>
                <c:pt idx="71">
                  <c:v>65.406352971127461</c:v>
                </c:pt>
                <c:pt idx="72">
                  <c:v>65.343813249906162</c:v>
                </c:pt>
                <c:pt idx="73">
                  <c:v>65.280841651082142</c:v>
                </c:pt>
                <c:pt idx="74">
                  <c:v>65.217300227671075</c:v>
                </c:pt>
                <c:pt idx="75">
                  <c:v>65.153035083810082</c:v>
                </c:pt>
                <c:pt idx="76">
                  <c:v>65.087875943360388</c:v>
                </c:pt>
                <c:pt idx="77">
                  <c:v>65.02163597429751</c:v>
                </c:pt>
                <c:pt idx="78">
                  <c:v>64.954111925570771</c:v>
                </c:pt>
                <c:pt idx="79">
                  <c:v>64.88508463382486</c:v>
                </c:pt>
                <c:pt idx="80">
                  <c:v>64.814319955319334</c:v>
                </c:pt>
                <c:pt idx="81">
                  <c:v>64.741570172899799</c:v>
                </c:pt>
                <c:pt idx="82">
                  <c:v>64.666575918405286</c:v>
                </c:pt>
                <c:pt idx="83">
                  <c:v>64.5890686370239</c:v>
                </c:pt>
                <c:pt idx="84">
                  <c:v>64.508773601688176</c:v>
                </c:pt>
                <c:pt idx="85">
                  <c:v>64.425413462828317</c:v>
                </c:pt>
                <c:pt idx="86">
                  <c:v>64.338712292316245</c:v>
                </c:pt>
                <c:pt idx="87">
                  <c:v>64.248400051355731</c:v>
                </c:pt>
                <c:pt idx="88">
                  <c:v>64.154217382027696</c:v>
                </c:pt>
                <c:pt idx="89">
                  <c:v>64.05592059324465</c:v>
                </c:pt>
                <c:pt idx="90">
                  <c:v>63.953286686379727</c:v>
                </c:pt>
                <c:pt idx="91">
                  <c:v>63.846118246307398</c:v>
                </c:pt>
                <c:pt idx="92">
                  <c:v>63.734248012369186</c:v>
                </c:pt>
                <c:pt idx="93">
                  <c:v>63.617542942781625</c:v>
                </c:pt>
                <c:pt idx="94">
                  <c:v>63.495907596431678</c:v>
                </c:pt>
                <c:pt idx="95">
                  <c:v>63.369286678117859</c:v>
                </c:pt>
                <c:pt idx="96">
                  <c:v>63.237666626267028</c:v>
                </c:pt>
                <c:pt idx="97">
                  <c:v>63.101076164077895</c:v>
                </c:pt>
                <c:pt idx="98">
                  <c:v>62.959585783059417</c:v>
                </c:pt>
                <c:pt idx="99">
                  <c:v>62.813306178516541</c:v>
                </c:pt>
                <c:pt idx="100">
                  <c:v>62.662385705862803</c:v>
                </c:pt>
                <c:pt idx="101">
                  <c:v>62.507006971007073</c:v>
                </c:pt>
                <c:pt idx="102">
                  <c:v>62.347382704290496</c:v>
                </c:pt>
                <c:pt idx="103">
                  <c:v>62.183751093217651</c:v>
                </c:pt>
                <c:pt idx="104">
                  <c:v>62.016370763263666</c:v>
                </c:pt>
                <c:pt idx="105">
                  <c:v>61.845515598199547</c:v>
                </c:pt>
                <c:pt idx="106">
                  <c:v>61.671469582550714</c:v>
                </c:pt>
                <c:pt idx="107">
                  <c:v>61.494521830714604</c:v>
                </c:pt>
                <c:pt idx="108">
                  <c:v>61.314961942211198</c:v>
                </c:pt>
                <c:pt idx="109">
                  <c:v>61.133075793081801</c:v>
                </c:pt>
                <c:pt idx="110">
                  <c:v>60.949141842129379</c:v>
                </c:pt>
                <c:pt idx="111">
                  <c:v>60.763427999792867</c:v>
                </c:pt>
                <c:pt idx="112">
                  <c:v>60.576189078832215</c:v>
                </c:pt>
                <c:pt idx="113">
                  <c:v>60.38766482103059</c:v>
                </c:pt>
                <c:pt idx="114">
                  <c:v>60.198078473625763</c:v>
                </c:pt>
                <c:pt idx="115">
                  <c:v>60.007635873514268</c:v>
                </c:pt>
                <c:pt idx="116">
                  <c:v>59.81652498636786</c:v>
                </c:pt>
                <c:pt idx="117">
                  <c:v>59.62491584129608</c:v>
                </c:pt>
                <c:pt idx="118">
                  <c:v>59.432960799005237</c:v>
                </c:pt>
                <c:pt idx="119">
                  <c:v>59.240795091857535</c:v>
                </c:pt>
                <c:pt idx="120">
                  <c:v>59.048537577106202</c:v>
                </c:pt>
                <c:pt idx="121">
                  <c:v>58.856291649182424</c:v>
                </c:pt>
                <c:pt idx="122">
                  <c:v>58.664146262618708</c:v>
                </c:pt>
                <c:pt idx="123">
                  <c:v>58.472177023481635</c:v>
                </c:pt>
                <c:pt idx="124">
                  <c:v>58.280447313632664</c:v>
                </c:pt>
                <c:pt idx="125">
                  <c:v>58.089009418415266</c:v>
                </c:pt>
                <c:pt idx="126">
                  <c:v>57.897905634250598</c:v>
                </c:pt>
                <c:pt idx="127">
                  <c:v>57.707169337966263</c:v>
                </c:pt>
                <c:pt idx="128">
                  <c:v>57.516826004398759</c:v>
                </c:pt>
                <c:pt idx="129">
                  <c:v>57.326894162873884</c:v>
                </c:pt>
                <c:pt idx="130">
                  <c:v>57.13738628658632</c:v>
                </c:pt>
                <c:pt idx="131">
                  <c:v>56.948309611708083</c:v>
                </c:pt>
                <c:pt idx="132">
                  <c:v>56.75966688530653</c:v>
                </c:pt>
                <c:pt idx="133">
                  <c:v>56.571457042909465</c:v>
                </c:pt>
                <c:pt idx="134">
                  <c:v>56.383675817882079</c:v>
                </c:pt>
                <c:pt idx="135">
                  <c:v>56.196316285743805</c:v>
                </c:pt>
                <c:pt idx="136">
                  <c:v>56.009369347213159</c:v>
                </c:pt>
                <c:pt idx="137">
                  <c:v>55.822824154181994</c:v>
                </c:pt>
                <c:pt idx="138">
                  <c:v>55.636668483036459</c:v>
                </c:pt>
                <c:pt idx="139">
                  <c:v>55.450889059804027</c:v>
                </c:pt>
                <c:pt idx="140">
                  <c:v>55.265471841551069</c:v>
                </c:pt>
                <c:pt idx="141">
                  <c:v>55.080402258314102</c:v>
                </c:pt>
                <c:pt idx="142">
                  <c:v>54.895665419645475</c:v>
                </c:pt>
                <c:pt idx="143">
                  <c:v>54.711246289611587</c:v>
                </c:pt>
                <c:pt idx="144">
                  <c:v>54.527129833814598</c:v>
                </c:pt>
                <c:pt idx="145">
                  <c:v>54.343301141729484</c:v>
                </c:pt>
                <c:pt idx="146">
                  <c:v>54.15974552736764</c:v>
                </c:pt>
                <c:pt idx="147">
                  <c:v>53.976448611001857</c:v>
                </c:pt>
                <c:pt idx="148">
                  <c:v>53.793396384422053</c:v>
                </c:pt>
                <c:pt idx="149">
                  <c:v>53.610575261938592</c:v>
                </c:pt>
                <c:pt idx="150">
                  <c:v>53.427972119113676</c:v>
                </c:pt>
                <c:pt idx="151">
                  <c:v>53.245574320982222</c:v>
                </c:pt>
                <c:pt idx="152">
                  <c:v>53.06336974132153</c:v>
                </c:pt>
                <c:pt idx="153">
                  <c:v>52.881346774345346</c:v>
                </c:pt>
                <c:pt idx="154">
                  <c:v>52.69949434003037</c:v>
                </c:pt>
                <c:pt idx="155">
                  <c:v>52.517801884132822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29272"/>
        <c:axId val="300429664"/>
      </c:scatterChart>
      <c:valAx>
        <c:axId val="300429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0429664"/>
        <c:crosses val="autoZero"/>
        <c:crossBetween val="midCat"/>
      </c:valAx>
      <c:valAx>
        <c:axId val="3004296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0429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64.927000000000007</c:v>
                </c:pt>
                <c:pt idx="1">
                  <c:v>62.945</c:v>
                </c:pt>
                <c:pt idx="2">
                  <c:v>64.545000000000002</c:v>
                </c:pt>
                <c:pt idx="3">
                  <c:v>64.036000000000001</c:v>
                </c:pt>
                <c:pt idx="4">
                  <c:v>62.709000000000003</c:v>
                </c:pt>
                <c:pt idx="5">
                  <c:v>62.290999999999997</c:v>
                </c:pt>
                <c:pt idx="6">
                  <c:v>62.726999999999997</c:v>
                </c:pt>
                <c:pt idx="7">
                  <c:v>62.582000000000001</c:v>
                </c:pt>
                <c:pt idx="8">
                  <c:v>62.182000000000002</c:v>
                </c:pt>
                <c:pt idx="9">
                  <c:v>61.582000000000001</c:v>
                </c:pt>
                <c:pt idx="10">
                  <c:v>60.673000000000002</c:v>
                </c:pt>
                <c:pt idx="11">
                  <c:v>62.290999999999997</c:v>
                </c:pt>
                <c:pt idx="12">
                  <c:v>61.290999999999997</c:v>
                </c:pt>
                <c:pt idx="13">
                  <c:v>62.381999999999998</c:v>
                </c:pt>
                <c:pt idx="14">
                  <c:v>61.781999999999996</c:v>
                </c:pt>
                <c:pt idx="15">
                  <c:v>61.618000000000002</c:v>
                </c:pt>
                <c:pt idx="16">
                  <c:v>61.164000000000001</c:v>
                </c:pt>
                <c:pt idx="17">
                  <c:v>61.6</c:v>
                </c:pt>
                <c:pt idx="18">
                  <c:v>62.381999999999998</c:v>
                </c:pt>
                <c:pt idx="19">
                  <c:v>61.691000000000003</c:v>
                </c:pt>
                <c:pt idx="20">
                  <c:v>62.726999999999997</c:v>
                </c:pt>
                <c:pt idx="21">
                  <c:v>63.182000000000002</c:v>
                </c:pt>
                <c:pt idx="22">
                  <c:v>62.618000000000002</c:v>
                </c:pt>
                <c:pt idx="23">
                  <c:v>61.618000000000002</c:v>
                </c:pt>
                <c:pt idx="24">
                  <c:v>63.582000000000001</c:v>
                </c:pt>
                <c:pt idx="25">
                  <c:v>61.417999999999999</c:v>
                </c:pt>
                <c:pt idx="26">
                  <c:v>62.509</c:v>
                </c:pt>
                <c:pt idx="27">
                  <c:v>62.073</c:v>
                </c:pt>
                <c:pt idx="28">
                  <c:v>61.817999999999998</c:v>
                </c:pt>
                <c:pt idx="29">
                  <c:v>64.072999999999993</c:v>
                </c:pt>
                <c:pt idx="30">
                  <c:v>62.091000000000001</c:v>
                </c:pt>
                <c:pt idx="31">
                  <c:v>63.764000000000003</c:v>
                </c:pt>
                <c:pt idx="32">
                  <c:v>64.709000000000003</c:v>
                </c:pt>
                <c:pt idx="33">
                  <c:v>64.599999999999994</c:v>
                </c:pt>
                <c:pt idx="34">
                  <c:v>64.108999999999995</c:v>
                </c:pt>
                <c:pt idx="35">
                  <c:v>65.272999999999996</c:v>
                </c:pt>
                <c:pt idx="36">
                  <c:v>66.581999999999994</c:v>
                </c:pt>
                <c:pt idx="37">
                  <c:v>66.781999999999996</c:v>
                </c:pt>
                <c:pt idx="38">
                  <c:v>67.090999999999994</c:v>
                </c:pt>
                <c:pt idx="39">
                  <c:v>68.436000000000007</c:v>
                </c:pt>
                <c:pt idx="40">
                  <c:v>69.545000000000002</c:v>
                </c:pt>
                <c:pt idx="41">
                  <c:v>70.308999999999997</c:v>
                </c:pt>
                <c:pt idx="42">
                  <c:v>71.290999999999997</c:v>
                </c:pt>
                <c:pt idx="43">
                  <c:v>71.182000000000002</c:v>
                </c:pt>
                <c:pt idx="44">
                  <c:v>71.817999999999998</c:v>
                </c:pt>
                <c:pt idx="45">
                  <c:v>72.635999999999996</c:v>
                </c:pt>
                <c:pt idx="46">
                  <c:v>75.144999999999996</c:v>
                </c:pt>
                <c:pt idx="47">
                  <c:v>77.709000000000003</c:v>
                </c:pt>
                <c:pt idx="48">
                  <c:v>81.290999999999997</c:v>
                </c:pt>
                <c:pt idx="49">
                  <c:v>85.691000000000003</c:v>
                </c:pt>
                <c:pt idx="50">
                  <c:v>93.090999999999994</c:v>
                </c:pt>
                <c:pt idx="51">
                  <c:v>102.473</c:v>
                </c:pt>
                <c:pt idx="52">
                  <c:v>114.291</c:v>
                </c:pt>
                <c:pt idx="53">
                  <c:v>129.364</c:v>
                </c:pt>
                <c:pt idx="54">
                  <c:v>146.50899999999999</c:v>
                </c:pt>
                <c:pt idx="55">
                  <c:v>162.18199999999999</c:v>
                </c:pt>
                <c:pt idx="56">
                  <c:v>178.05500000000001</c:v>
                </c:pt>
                <c:pt idx="57">
                  <c:v>190.54499999999999</c:v>
                </c:pt>
                <c:pt idx="58">
                  <c:v>202.345</c:v>
                </c:pt>
                <c:pt idx="59">
                  <c:v>210.90899999999999</c:v>
                </c:pt>
                <c:pt idx="60">
                  <c:v>215.364</c:v>
                </c:pt>
                <c:pt idx="61">
                  <c:v>216.8</c:v>
                </c:pt>
                <c:pt idx="62">
                  <c:v>212.745</c:v>
                </c:pt>
                <c:pt idx="63">
                  <c:v>205.05500000000001</c:v>
                </c:pt>
                <c:pt idx="64">
                  <c:v>187.273</c:v>
                </c:pt>
                <c:pt idx="65">
                  <c:v>148.09100000000001</c:v>
                </c:pt>
                <c:pt idx="66">
                  <c:v>97.727000000000004</c:v>
                </c:pt>
                <c:pt idx="67">
                  <c:v>76.491</c:v>
                </c:pt>
                <c:pt idx="68">
                  <c:v>72.944999999999993</c:v>
                </c:pt>
                <c:pt idx="69">
                  <c:v>74.981999999999999</c:v>
                </c:pt>
                <c:pt idx="70">
                  <c:v>77.545000000000002</c:v>
                </c:pt>
                <c:pt idx="71">
                  <c:v>79.635999999999996</c:v>
                </c:pt>
                <c:pt idx="72">
                  <c:v>84.963999999999999</c:v>
                </c:pt>
                <c:pt idx="73">
                  <c:v>92.709000000000003</c:v>
                </c:pt>
                <c:pt idx="74">
                  <c:v>102.291</c:v>
                </c:pt>
                <c:pt idx="75">
                  <c:v>114.43600000000001</c:v>
                </c:pt>
                <c:pt idx="76">
                  <c:v>127.509</c:v>
                </c:pt>
                <c:pt idx="77">
                  <c:v>138.982</c:v>
                </c:pt>
                <c:pt idx="78">
                  <c:v>148.327</c:v>
                </c:pt>
                <c:pt idx="79">
                  <c:v>156.691</c:v>
                </c:pt>
                <c:pt idx="80">
                  <c:v>161.56399999999999</c:v>
                </c:pt>
                <c:pt idx="81">
                  <c:v>162.43600000000001</c:v>
                </c:pt>
                <c:pt idx="82">
                  <c:v>158.16399999999999</c:v>
                </c:pt>
                <c:pt idx="83">
                  <c:v>144.58199999999999</c:v>
                </c:pt>
                <c:pt idx="84">
                  <c:v>116.327</c:v>
                </c:pt>
                <c:pt idx="85">
                  <c:v>81.927000000000007</c:v>
                </c:pt>
                <c:pt idx="86">
                  <c:v>66.018000000000001</c:v>
                </c:pt>
                <c:pt idx="87">
                  <c:v>62.673000000000002</c:v>
                </c:pt>
                <c:pt idx="88">
                  <c:v>61.235999999999997</c:v>
                </c:pt>
                <c:pt idx="89">
                  <c:v>61.127000000000002</c:v>
                </c:pt>
                <c:pt idx="90">
                  <c:v>59.854999999999997</c:v>
                </c:pt>
                <c:pt idx="91">
                  <c:v>60.872999999999998</c:v>
                </c:pt>
                <c:pt idx="92">
                  <c:v>59.908999999999999</c:v>
                </c:pt>
                <c:pt idx="93">
                  <c:v>60.726999999999997</c:v>
                </c:pt>
                <c:pt idx="94">
                  <c:v>61.655000000000001</c:v>
                </c:pt>
                <c:pt idx="95">
                  <c:v>60.073</c:v>
                </c:pt>
                <c:pt idx="96">
                  <c:v>60.927</c:v>
                </c:pt>
                <c:pt idx="97">
                  <c:v>61.582000000000001</c:v>
                </c:pt>
                <c:pt idx="98">
                  <c:v>61.308999999999997</c:v>
                </c:pt>
                <c:pt idx="99">
                  <c:v>62.527000000000001</c:v>
                </c:pt>
                <c:pt idx="100">
                  <c:v>61.764000000000003</c:v>
                </c:pt>
                <c:pt idx="101">
                  <c:v>62.308999999999997</c:v>
                </c:pt>
                <c:pt idx="102">
                  <c:v>62.817999999999998</c:v>
                </c:pt>
                <c:pt idx="103">
                  <c:v>61.781999999999996</c:v>
                </c:pt>
                <c:pt idx="104">
                  <c:v>62.908999999999999</c:v>
                </c:pt>
                <c:pt idx="105">
                  <c:v>62.655000000000001</c:v>
                </c:pt>
                <c:pt idx="106">
                  <c:v>63.218000000000004</c:v>
                </c:pt>
                <c:pt idx="107">
                  <c:v>62.691000000000003</c:v>
                </c:pt>
                <c:pt idx="108">
                  <c:v>64.218000000000004</c:v>
                </c:pt>
                <c:pt idx="109">
                  <c:v>64</c:v>
                </c:pt>
                <c:pt idx="110">
                  <c:v>63.726999999999997</c:v>
                </c:pt>
                <c:pt idx="111">
                  <c:v>63.726999999999997</c:v>
                </c:pt>
                <c:pt idx="112">
                  <c:v>65.272999999999996</c:v>
                </c:pt>
                <c:pt idx="113">
                  <c:v>64.164000000000001</c:v>
                </c:pt>
                <c:pt idx="114">
                  <c:v>64.454999999999998</c:v>
                </c:pt>
                <c:pt idx="115">
                  <c:v>63.835999999999999</c:v>
                </c:pt>
                <c:pt idx="116">
                  <c:v>62.872999999999998</c:v>
                </c:pt>
                <c:pt idx="117">
                  <c:v>61.308999999999997</c:v>
                </c:pt>
                <c:pt idx="118">
                  <c:v>60.726999999999997</c:v>
                </c:pt>
                <c:pt idx="119">
                  <c:v>59.472999999999999</c:v>
                </c:pt>
                <c:pt idx="120">
                  <c:v>57.618000000000002</c:v>
                </c:pt>
                <c:pt idx="121">
                  <c:v>57.381999999999998</c:v>
                </c:pt>
                <c:pt idx="122">
                  <c:v>56.618000000000002</c:v>
                </c:pt>
                <c:pt idx="123">
                  <c:v>57.764000000000003</c:v>
                </c:pt>
                <c:pt idx="124">
                  <c:v>56.981999999999999</c:v>
                </c:pt>
                <c:pt idx="125">
                  <c:v>56.691000000000003</c:v>
                </c:pt>
                <c:pt idx="126">
                  <c:v>55.981999999999999</c:v>
                </c:pt>
                <c:pt idx="127">
                  <c:v>55.491</c:v>
                </c:pt>
                <c:pt idx="128">
                  <c:v>55.6</c:v>
                </c:pt>
                <c:pt idx="129">
                  <c:v>53.872999999999998</c:v>
                </c:pt>
                <c:pt idx="130">
                  <c:v>54.527000000000001</c:v>
                </c:pt>
                <c:pt idx="131">
                  <c:v>54.436</c:v>
                </c:pt>
                <c:pt idx="132">
                  <c:v>54.890999999999998</c:v>
                </c:pt>
                <c:pt idx="133">
                  <c:v>55.018000000000001</c:v>
                </c:pt>
                <c:pt idx="134">
                  <c:v>54.709000000000003</c:v>
                </c:pt>
                <c:pt idx="135">
                  <c:v>56.872999999999998</c:v>
                </c:pt>
                <c:pt idx="136">
                  <c:v>56.436</c:v>
                </c:pt>
                <c:pt idx="137">
                  <c:v>56.655000000000001</c:v>
                </c:pt>
                <c:pt idx="138">
                  <c:v>56.854999999999997</c:v>
                </c:pt>
                <c:pt idx="139">
                  <c:v>56.781999999999996</c:v>
                </c:pt>
                <c:pt idx="140">
                  <c:v>55.018000000000001</c:v>
                </c:pt>
                <c:pt idx="141">
                  <c:v>55.417999999999999</c:v>
                </c:pt>
                <c:pt idx="142">
                  <c:v>54.326999999999998</c:v>
                </c:pt>
                <c:pt idx="143">
                  <c:v>54.726999999999997</c:v>
                </c:pt>
                <c:pt idx="144">
                  <c:v>53.872999999999998</c:v>
                </c:pt>
                <c:pt idx="145">
                  <c:v>54.018000000000001</c:v>
                </c:pt>
                <c:pt idx="146">
                  <c:v>54.036000000000001</c:v>
                </c:pt>
                <c:pt idx="147">
                  <c:v>53.326999999999998</c:v>
                </c:pt>
                <c:pt idx="148">
                  <c:v>54.381999999999998</c:v>
                </c:pt>
                <c:pt idx="149">
                  <c:v>52.290999999999997</c:v>
                </c:pt>
                <c:pt idx="150">
                  <c:v>52.308999999999997</c:v>
                </c:pt>
                <c:pt idx="151">
                  <c:v>52.981999999999999</c:v>
                </c:pt>
                <c:pt idx="152">
                  <c:v>52</c:v>
                </c:pt>
                <c:pt idx="153">
                  <c:v>52.127000000000002</c:v>
                </c:pt>
                <c:pt idx="154">
                  <c:v>52.145000000000003</c:v>
                </c:pt>
                <c:pt idx="155">
                  <c:v>51.945</c:v>
                </c:pt>
                <c:pt idx="156">
                  <c:v>51.981999999999999</c:v>
                </c:pt>
                <c:pt idx="157">
                  <c:v>51.764000000000003</c:v>
                </c:pt>
                <c:pt idx="158">
                  <c:v>51.744999999999997</c:v>
                </c:pt>
                <c:pt idx="159">
                  <c:v>51.890999999999998</c:v>
                </c:pt>
                <c:pt idx="160">
                  <c:v>50.744999999999997</c:v>
                </c:pt>
                <c:pt idx="161">
                  <c:v>50.255000000000003</c:v>
                </c:pt>
                <c:pt idx="162">
                  <c:v>51.491</c:v>
                </c:pt>
                <c:pt idx="163">
                  <c:v>52.018000000000001</c:v>
                </c:pt>
                <c:pt idx="164">
                  <c:v>51.545000000000002</c:v>
                </c:pt>
                <c:pt idx="165">
                  <c:v>51.218000000000004</c:v>
                </c:pt>
                <c:pt idx="166">
                  <c:v>49.854999999999997</c:v>
                </c:pt>
                <c:pt idx="167">
                  <c:v>51.055</c:v>
                </c:pt>
                <c:pt idx="168">
                  <c:v>51.564</c:v>
                </c:pt>
                <c:pt idx="169">
                  <c:v>50.235999999999997</c:v>
                </c:pt>
                <c:pt idx="170">
                  <c:v>51.726999999999997</c:v>
                </c:pt>
                <c:pt idx="171">
                  <c:v>50.290999999999997</c:v>
                </c:pt>
                <c:pt idx="172">
                  <c:v>51.491</c:v>
                </c:pt>
                <c:pt idx="173">
                  <c:v>51.890999999999998</c:v>
                </c:pt>
                <c:pt idx="174">
                  <c:v>52.564</c:v>
                </c:pt>
                <c:pt idx="175">
                  <c:v>49.817999999999998</c:v>
                </c:pt>
                <c:pt idx="176">
                  <c:v>50.673000000000002</c:v>
                </c:pt>
                <c:pt idx="177">
                  <c:v>51.018000000000001</c:v>
                </c:pt>
                <c:pt idx="178">
                  <c:v>51.655000000000001</c:v>
                </c:pt>
                <c:pt idx="179">
                  <c:v>50.709000000000003</c:v>
                </c:pt>
                <c:pt idx="180">
                  <c:v>50.545000000000002</c:v>
                </c:pt>
                <c:pt idx="181">
                  <c:v>50.491</c:v>
                </c:pt>
                <c:pt idx="182">
                  <c:v>51.673000000000002</c:v>
                </c:pt>
                <c:pt idx="183">
                  <c:v>51.127000000000002</c:v>
                </c:pt>
                <c:pt idx="184">
                  <c:v>50.472999999999999</c:v>
                </c:pt>
                <c:pt idx="185">
                  <c:v>51.109000000000002</c:v>
                </c:pt>
                <c:pt idx="186">
                  <c:v>50.018000000000001</c:v>
                </c:pt>
                <c:pt idx="187">
                  <c:v>50.981999999999999</c:v>
                </c:pt>
                <c:pt idx="188">
                  <c:v>50.781999999999996</c:v>
                </c:pt>
                <c:pt idx="189">
                  <c:v>49.636000000000003</c:v>
                </c:pt>
                <c:pt idx="190">
                  <c:v>49.308999999999997</c:v>
                </c:pt>
                <c:pt idx="191">
                  <c:v>49.527000000000001</c:v>
                </c:pt>
                <c:pt idx="192">
                  <c:v>50.673000000000002</c:v>
                </c:pt>
                <c:pt idx="193">
                  <c:v>48.636000000000003</c:v>
                </c:pt>
                <c:pt idx="194">
                  <c:v>48.218000000000004</c:v>
                </c:pt>
                <c:pt idx="195">
                  <c:v>50.908999999999999</c:v>
                </c:pt>
                <c:pt idx="196">
                  <c:v>48.764000000000003</c:v>
                </c:pt>
                <c:pt idx="197">
                  <c:v>47.835999999999999</c:v>
                </c:pt>
                <c:pt idx="198">
                  <c:v>48.854999999999997</c:v>
                </c:pt>
                <c:pt idx="199">
                  <c:v>48.055</c:v>
                </c:pt>
                <c:pt idx="200">
                  <c:v>48.182000000000002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65.181217764664851</c:v>
                </c:pt>
                <c:pt idx="20">
                  <c:v>65.170721702760872</c:v>
                </c:pt>
                <c:pt idx="21">
                  <c:v>65.160254385339783</c:v>
                </c:pt>
                <c:pt idx="22">
                  <c:v>65.149817367348803</c:v>
                </c:pt>
                <c:pt idx="23">
                  <c:v>65.139412235560314</c:v>
                </c:pt>
                <c:pt idx="24">
                  <c:v>65.129040600169901</c:v>
                </c:pt>
                <c:pt idx="25">
                  <c:v>65.118704084499782</c:v>
                </c:pt>
                <c:pt idx="26">
                  <c:v>65.108404312618333</c:v>
                </c:pt>
                <c:pt idx="27">
                  <c:v>65.098142894982871</c:v>
                </c:pt>
                <c:pt idx="28">
                  <c:v>65.087921413517208</c:v>
                </c:pt>
                <c:pt idx="29">
                  <c:v>65.077741412587031</c:v>
                </c:pt>
                <c:pt idx="30">
                  <c:v>65.067604420562873</c:v>
                </c:pt>
                <c:pt idx="31">
                  <c:v>65.057512088407705</c:v>
                </c:pt>
                <c:pt idx="32">
                  <c:v>65.04746672863925</c:v>
                </c:pt>
                <c:pt idx="33">
                  <c:v>65.037473128565964</c:v>
                </c:pt>
                <c:pt idx="34">
                  <c:v>65.027544174472851</c:v>
                </c:pt>
                <c:pt idx="35">
                  <c:v>65.017717208163333</c:v>
                </c:pt>
                <c:pt idx="36">
                  <c:v>65.008098831268953</c:v>
                </c:pt>
                <c:pt idx="37">
                  <c:v>64.998980571504291</c:v>
                </c:pt>
                <c:pt idx="38">
                  <c:v>64.991120041946431</c:v>
                </c:pt>
                <c:pt idx="39">
                  <c:v>64.986383327355057</c:v>
                </c:pt>
                <c:pt idx="40">
                  <c:v>64.989121132844403</c:v>
                </c:pt>
                <c:pt idx="41">
                  <c:v>65.008923693276088</c:v>
                </c:pt>
                <c:pt idx="42">
                  <c:v>65.065750847746699</c:v>
                </c:pt>
                <c:pt idx="43">
                  <c:v>65.198759798000808</c:v>
                </c:pt>
                <c:pt idx="44">
                  <c:v>65.480202336764876</c:v>
                </c:pt>
                <c:pt idx="45">
                  <c:v>66.035109227569862</c:v>
                </c:pt>
                <c:pt idx="46">
                  <c:v>67.065598423023459</c:v>
                </c:pt>
                <c:pt idx="47">
                  <c:v>68.875177439680016</c:v>
                </c:pt>
                <c:pt idx="48">
                  <c:v>71.883622838987279</c:v>
                </c:pt>
                <c:pt idx="49">
                  <c:v>76.618300778476637</c:v>
                </c:pt>
                <c:pt idx="50">
                  <c:v>83.665840312175916</c:v>
                </c:pt>
                <c:pt idx="51">
                  <c:v>93.572292914968784</c:v>
                </c:pt>
                <c:pt idx="52">
                  <c:v>106.69279099154848</c:v>
                </c:pt>
                <c:pt idx="53">
                  <c:v>123.01253063310656</c:v>
                </c:pt>
                <c:pt idx="54">
                  <c:v>141.98398730397085</c:v>
                </c:pt>
                <c:pt idx="55">
                  <c:v>162.44047369075142</c:v>
                </c:pt>
                <c:pt idx="56">
                  <c:v>182.64243561663875</c:v>
                </c:pt>
                <c:pt idx="57">
                  <c:v>200.48431731172454</c:v>
                </c:pt>
                <c:pt idx="58">
                  <c:v>213.84097044645907</c:v>
                </c:pt>
                <c:pt idx="59">
                  <c:v>220.97954811012337</c:v>
                </c:pt>
                <c:pt idx="60">
                  <c:v>220.92786136105218</c:v>
                </c:pt>
                <c:pt idx="61">
                  <c:v>213.6913362803796</c:v>
                </c:pt>
                <c:pt idx="62">
                  <c:v>200.25187038218129</c:v>
                </c:pt>
                <c:pt idx="63">
                  <c:v>182.34913730782631</c:v>
                </c:pt>
                <c:pt idx="64">
                  <c:v>162.11216761182408</c:v>
                </c:pt>
                <c:pt idx="65">
                  <c:v>141.6504364128443</c:v>
                </c:pt>
                <c:pt idx="66">
                  <c:v>122.71565116071388</c:v>
                </c:pt>
                <c:pt idx="67">
                  <c:v>106.51196047136715</c:v>
                </c:pt>
                <c:pt idx="68">
                  <c:v>93.680609949717379</c:v>
                </c:pt>
                <c:pt idx="69">
                  <c:v>84.43474802906475</c:v>
                </c:pt>
                <c:pt idx="70">
                  <c:v>78.782895652797691</c:v>
                </c:pt>
                <c:pt idx="71">
                  <c:v>76.756820582037363</c:v>
                </c:pt>
                <c:pt idx="72">
                  <c:v>78.549275630844264</c:v>
                </c:pt>
                <c:pt idx="73">
                  <c:v>84.475727538020777</c:v>
                </c:pt>
                <c:pt idx="74">
                  <c:v>94.719797404156253</c:v>
                </c:pt>
                <c:pt idx="75">
                  <c:v>108.91768322165879</c:v>
                </c:pt>
                <c:pt idx="76">
                  <c:v>125.75996348430971</c:v>
                </c:pt>
                <c:pt idx="77">
                  <c:v>142.86722953655772</c:v>
                </c:pt>
                <c:pt idx="78">
                  <c:v>157.140327430859</c:v>
                </c:pt>
                <c:pt idx="79">
                  <c:v>165.57076528367276</c:v>
                </c:pt>
                <c:pt idx="80">
                  <c:v>166.21861374517354</c:v>
                </c:pt>
                <c:pt idx="81">
                  <c:v>158.90693728925223</c:v>
                </c:pt>
                <c:pt idx="82">
                  <c:v>145.27979010532695</c:v>
                </c:pt>
                <c:pt idx="83">
                  <c:v>128.18995243295569</c:v>
                </c:pt>
                <c:pt idx="84">
                  <c:v>110.7229907776631</c:v>
                </c:pt>
                <c:pt idx="85">
                  <c:v>95.310031249028128</c:v>
                </c:pt>
                <c:pt idx="86">
                  <c:v>83.263982600395195</c:v>
                </c:pt>
                <c:pt idx="87">
                  <c:v>74.80611437859271</c:v>
                </c:pt>
                <c:pt idx="88">
                  <c:v>69.417785282298837</c:v>
                </c:pt>
                <c:pt idx="89">
                  <c:v>66.272262710847158</c:v>
                </c:pt>
                <c:pt idx="90">
                  <c:v>64.564720408229888</c:v>
                </c:pt>
                <c:pt idx="91">
                  <c:v>63.677399140577151</c:v>
                </c:pt>
                <c:pt idx="92">
                  <c:v>63.209160078613081</c:v>
                </c:pt>
                <c:pt idx="93">
                  <c:v>62.933055381981802</c:v>
                </c:pt>
                <c:pt idx="94">
                  <c:v>62.735862524727892</c:v>
                </c:pt>
                <c:pt idx="95">
                  <c:v>62.568177049732924</c:v>
                </c:pt>
                <c:pt idx="96">
                  <c:v>62.4126125351249</c:v>
                </c:pt>
                <c:pt idx="97">
                  <c:v>62.26702312794955</c:v>
                </c:pt>
                <c:pt idx="98">
                  <c:v>62.137034814236266</c:v>
                </c:pt>
                <c:pt idx="99">
                  <c:v>62.03319742683847</c:v>
                </c:pt>
                <c:pt idx="100">
                  <c:v>61.969799915031771</c:v>
                </c:pt>
                <c:pt idx="101">
                  <c:v>61.963686831860727</c:v>
                </c:pt>
                <c:pt idx="102">
                  <c:v>62.032198050693353</c:v>
                </c:pt>
                <c:pt idx="103">
                  <c:v>62.189889761082036</c:v>
                </c:pt>
                <c:pt idx="104">
                  <c:v>62.444206860213043</c:v>
                </c:pt>
                <c:pt idx="105">
                  <c:v>62.790826392718031</c:v>
                </c:pt>
                <c:pt idx="106">
                  <c:v>63.209878209430904</c:v>
                </c:pt>
                <c:pt idx="107">
                  <c:v>63.664473016595416</c:v>
                </c:pt>
                <c:pt idx="108">
                  <c:v>64.102736234849075</c:v>
                </c:pt>
                <c:pt idx="109">
                  <c:v>64.463792408519438</c:v>
                </c:pt>
                <c:pt idx="110">
                  <c:v>64.68701577140304</c:v>
                </c:pt>
                <c:pt idx="111">
                  <c:v>64.722712377064369</c:v>
                </c:pt>
                <c:pt idx="112">
                  <c:v>64.541673337631366</c:v>
                </c:pt>
                <c:pt idx="113">
                  <c:v>64.14108254428163</c:v>
                </c:pt>
                <c:pt idx="114">
                  <c:v>63.545145953560613</c:v>
                </c:pt>
                <c:pt idx="115">
                  <c:v>62.800265667599014</c:v>
                </c:pt>
                <c:pt idx="116">
                  <c:v>61.9661011504746</c:v>
                </c:pt>
                <c:pt idx="117">
                  <c:v>61.104905481686032</c:v>
                </c:pt>
                <c:pt idx="118">
                  <c:v>60.271761477670481</c:v>
                </c:pt>
                <c:pt idx="119">
                  <c:v>59.507765768608998</c:v>
                </c:pt>
                <c:pt idx="120">
                  <c:v>58.837115079897529</c:v>
                </c:pt>
                <c:pt idx="121">
                  <c:v>58.26787881123672</c:v>
                </c:pt>
                <c:pt idx="122">
                  <c:v>57.795384132583152</c:v>
                </c:pt>
                <c:pt idx="123">
                  <c:v>57.406791839207962</c:v>
                </c:pt>
                <c:pt idx="124">
                  <c:v>57.085580147018298</c:v>
                </c:pt>
                <c:pt idx="125">
                  <c:v>56.815104375540521</c:v>
                </c:pt>
                <c:pt idx="126">
                  <c:v>56.580946962563175</c:v>
                </c:pt>
                <c:pt idx="127">
                  <c:v>56.372246355731988</c:v>
                </c:pt>
                <c:pt idx="128">
                  <c:v>56.182497640066067</c:v>
                </c:pt>
                <c:pt idx="129">
                  <c:v>56.010378487261846</c:v>
                </c:pt>
                <c:pt idx="130">
                  <c:v>55.860859430921423</c:v>
                </c:pt>
                <c:pt idx="131">
                  <c:v>55.746100882067424</c:v>
                </c:pt>
                <c:pt idx="132">
                  <c:v>55.684569359306415</c:v>
                </c:pt>
                <c:pt idx="133">
                  <c:v>55.696161361540021</c:v>
                </c:pt>
                <c:pt idx="134">
                  <c:v>55.792153174618313</c:v>
                </c:pt>
                <c:pt idx="135">
                  <c:v>55.962226462313659</c:v>
                </c:pt>
                <c:pt idx="136">
                  <c:v>56.165282396720784</c:v>
                </c:pt>
                <c:pt idx="137">
                  <c:v>56.332469392804924</c:v>
                </c:pt>
                <c:pt idx="138">
                  <c:v>56.386258961165346</c:v>
                </c:pt>
                <c:pt idx="139">
                  <c:v>56.269466921854495</c:v>
                </c:pt>
                <c:pt idx="140">
                  <c:v>55.969584350237383</c:v>
                </c:pt>
                <c:pt idx="141">
                  <c:v>55.524328861255235</c:v>
                </c:pt>
                <c:pt idx="142">
                  <c:v>55.005050146656615</c:v>
                </c:pt>
                <c:pt idx="143">
                  <c:v>54.487889754758427</c:v>
                </c:pt>
                <c:pt idx="144">
                  <c:v>54.028487475463521</c:v>
                </c:pt>
                <c:pt idx="145">
                  <c:v>53.651147706912866</c:v>
                </c:pt>
                <c:pt idx="146">
                  <c:v>53.353031078960171</c:v>
                </c:pt>
                <c:pt idx="147">
                  <c:v>53.116254472174383</c:v>
                </c:pt>
                <c:pt idx="148">
                  <c:v>52.919716559565011</c:v>
                </c:pt>
                <c:pt idx="149">
                  <c:v>52.746159405762931</c:v>
                </c:pt>
                <c:pt idx="150">
                  <c:v>52.584254459241116</c:v>
                </c:pt>
                <c:pt idx="151">
                  <c:v>52.427719499953064</c:v>
                </c:pt>
                <c:pt idx="152">
                  <c:v>52.273534455200263</c:v>
                </c:pt>
                <c:pt idx="153">
                  <c:v>52.120417342274614</c:v>
                </c:pt>
                <c:pt idx="154">
                  <c:v>51.967876603194398</c:v>
                </c:pt>
                <c:pt idx="155">
                  <c:v>51.815733583690644</c:v>
                </c:pt>
                <c:pt idx="156">
                  <c:v>51.663919145285824</c:v>
                </c:pt>
                <c:pt idx="157">
                  <c:v>51.512398823073013</c:v>
                </c:pt>
                <c:pt idx="158">
                  <c:v>51.361148696450641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65.181217764664851</c:v>
                </c:pt>
                <c:pt idx="20">
                  <c:v>65.170721702760858</c:v>
                </c:pt>
                <c:pt idx="21">
                  <c:v>65.16025438533967</c:v>
                </c:pt>
                <c:pt idx="22">
                  <c:v>65.149817367348149</c:v>
                </c:pt>
                <c:pt idx="23">
                  <c:v>65.139412235556591</c:v>
                </c:pt>
                <c:pt idx="24">
                  <c:v>65.12904060014958</c:v>
                </c:pt>
                <c:pt idx="25">
                  <c:v>65.118704084394125</c:v>
                </c:pt>
                <c:pt idx="26">
                  <c:v>65.108404312094194</c:v>
                </c:pt>
                <c:pt idx="27">
                  <c:v>65.098142892502565</c:v>
                </c:pt>
                <c:pt idx="28">
                  <c:v>65.08792140232012</c:v>
                </c:pt>
                <c:pt idx="29">
                  <c:v>65.077741364365139</c:v>
                </c:pt>
                <c:pt idx="30">
                  <c:v>65.067604222444913</c:v>
                </c:pt>
                <c:pt idx="31">
                  <c:v>65.057511311903482</c:v>
                </c:pt>
                <c:pt idx="32">
                  <c:v>65.047463825257552</c:v>
                </c:pt>
                <c:pt idx="33">
                  <c:v>65.037462772262032</c:v>
                </c:pt>
                <c:pt idx="34">
                  <c:v>65.027508933670987</c:v>
                </c:pt>
                <c:pt idx="35">
                  <c:v>65.017602807875406</c:v>
                </c:pt>
                <c:pt idx="36">
                  <c:v>65.007744549508075</c:v>
                </c:pt>
                <c:pt idx="37">
                  <c:v>64.9979338990061</c:v>
                </c:pt>
                <c:pt idx="38">
                  <c:v>64.988170102013896</c:v>
                </c:pt>
                <c:pt idx="39">
                  <c:v>64.978451817393093</c:v>
                </c:pt>
                <c:pt idx="40">
                  <c:v>64.968777012481766</c:v>
                </c:pt>
                <c:pt idx="41">
                  <c:v>64.959142844112975</c:v>
                </c:pt>
                <c:pt idx="42">
                  <c:v>64.949545523762737</c:v>
                </c:pt>
                <c:pt idx="43">
                  <c:v>64.939980165052759</c:v>
                </c:pt>
                <c:pt idx="44">
                  <c:v>64.930440611682656</c:v>
                </c:pt>
                <c:pt idx="45">
                  <c:v>64.920919243714536</c:v>
                </c:pt>
                <c:pt idx="46">
                  <c:v>64.9114067599821</c:v>
                </c:pt>
                <c:pt idx="47">
                  <c:v>64.90189193425006</c:v>
                </c:pt>
                <c:pt idx="48">
                  <c:v>64.892361342615231</c:v>
                </c:pt>
                <c:pt idx="49">
                  <c:v>64.882799059523052</c:v>
                </c:pt>
                <c:pt idx="50">
                  <c:v>64.873186319682318</c:v>
                </c:pt>
                <c:pt idx="51">
                  <c:v>64.863501143107712</c:v>
                </c:pt>
                <c:pt idx="52">
                  <c:v>64.853717920516559</c:v>
                </c:pt>
                <c:pt idx="53">
                  <c:v>64.843806956371083</c:v>
                </c:pt>
                <c:pt idx="54">
                  <c:v>64.833733967008101</c:v>
                </c:pt>
                <c:pt idx="55">
                  <c:v>64.82345953155901</c:v>
                </c:pt>
                <c:pt idx="56">
                  <c:v>64.812938493761465</c:v>
                </c:pt>
                <c:pt idx="57">
                  <c:v>64.802119313329911</c:v>
                </c:pt>
                <c:pt idx="58">
                  <c:v>64.790943366324186</c:v>
                </c:pt>
                <c:pt idx="59">
                  <c:v>64.779344194970619</c:v>
                </c:pt>
                <c:pt idx="60">
                  <c:v>64.767246708694401</c:v>
                </c:pt>
                <c:pt idx="61">
                  <c:v>64.754566339762647</c:v>
                </c:pt>
                <c:pt idx="62">
                  <c:v>64.741208158960788</c:v>
                </c:pt>
                <c:pt idx="63">
                  <c:v>64.727065959181502</c:v>
                </c:pt>
                <c:pt idx="64">
                  <c:v>64.7120213177365</c:v>
                </c:pt>
                <c:pt idx="65">
                  <c:v>64.695942651644302</c:v>
                </c:pt>
                <c:pt idx="66">
                  <c:v>64.678684284121744</c:v>
                </c:pt>
                <c:pt idx="67">
                  <c:v>64.660085545013814</c:v>
                </c:pt>
                <c:pt idx="68">
                  <c:v>64.639969932904407</c:v>
                </c:pt>
                <c:pt idx="69">
                  <c:v>64.618144372088338</c:v>
                </c:pt>
                <c:pt idx="70">
                  <c:v>64.594398603326056</c:v>
                </c:pt>
                <c:pt idx="71">
                  <c:v>64.568504753159644</c:v>
                </c:pt>
                <c:pt idx="72">
                  <c:v>64.540217132268396</c:v>
                </c:pt>
                <c:pt idx="73">
                  <c:v>64.509272318531941</c:v>
                </c:pt>
                <c:pt idx="74">
                  <c:v>64.475389584690063</c:v>
                </c:pt>
                <c:pt idx="75">
                  <c:v>64.438271733192337</c:v>
                </c:pt>
                <c:pt idx="76">
                  <c:v>64.397606401376933</c:v>
                </c:pt>
                <c:pt idx="77">
                  <c:v>64.353067897797771</c:v>
                </c:pt>
                <c:pt idx="78">
                  <c:v>64.304319624596346</c:v>
                </c:pt>
                <c:pt idx="79">
                  <c:v>64.251017130576344</c:v>
                </c:pt>
                <c:pt idx="80">
                  <c:v>64.192811824478028</c:v>
                </c:pt>
                <c:pt idx="81">
                  <c:v>64.129355357452823</c:v>
                </c:pt>
                <c:pt idx="82">
                  <c:v>64.060304657804508</c:v>
                </c:pt>
                <c:pt idx="83">
                  <c:v>63.985327570008195</c:v>
                </c:pt>
                <c:pt idx="84">
                  <c:v>63.904109014686647</c:v>
                </c:pt>
                <c:pt idx="85">
                  <c:v>63.816357548060495</c:v>
                </c:pt>
                <c:pt idx="86">
                  <c:v>63.721812160473959</c:v>
                </c:pt>
                <c:pt idx="87">
                  <c:v>63.620249116593925</c:v>
                </c:pt>
                <c:pt idx="88">
                  <c:v>63.511488607911076</c:v>
                </c:pt>
                <c:pt idx="89">
                  <c:v>63.395400964588347</c:v>
                </c:pt>
                <c:pt idx="90">
                  <c:v>63.271912161768753</c:v>
                </c:pt>
                <c:pt idx="91">
                  <c:v>63.141008357967365</c:v>
                </c:pt>
                <c:pt idx="92">
                  <c:v>63.002739222051289</c:v>
                </c:pt>
                <c:pt idx="93">
                  <c:v>62.857219841230204</c:v>
                </c:pt>
                <c:pt idx="94">
                  <c:v>62.704631054597044</c:v>
                </c:pt>
                <c:pt idx="95">
                  <c:v>62.545218122601327</c:v>
                </c:pt>
                <c:pt idx="96">
                  <c:v>62.379287718400334</c:v>
                </c:pt>
                <c:pt idx="97">
                  <c:v>62.207203307081286</c:v>
                </c:pt>
                <c:pt idx="98">
                  <c:v>62.029379057320035</c:v>
                </c:pt>
                <c:pt idx="99">
                  <c:v>61.846272501079412</c:v>
                </c:pt>
                <c:pt idx="100">
                  <c:v>61.658376214973785</c:v>
                </c:pt>
                <c:pt idx="101">
                  <c:v>61.466208837644544</c:v>
                </c:pt>
                <c:pt idx="102">
                  <c:v>61.270305758264087</c:v>
                </c:pt>
                <c:pt idx="103">
                  <c:v>61.071209811365904</c:v>
                </c:pt>
                <c:pt idx="104">
                  <c:v>60.869462293720773</c:v>
                </c:pt>
                <c:pt idx="105">
                  <c:v>60.665594582719486</c:v>
                </c:pt>
                <c:pt idx="106">
                  <c:v>60.460120586672815</c:v>
                </c:pt>
                <c:pt idx="107">
                  <c:v>60.253530200279911</c:v>
                </c:pt>
                <c:pt idx="108">
                  <c:v>60.04628387806256</c:v>
                </c:pt>
                <c:pt idx="109">
                  <c:v>59.838808379279513</c:v>
                </c:pt>
                <c:pt idx="110">
                  <c:v>59.63149368345335</c:v>
                </c:pt>
                <c:pt idx="111">
                  <c:v>59.424691028929438</c:v>
                </c:pt>
                <c:pt idx="112">
                  <c:v>59.218711989555651</c:v>
                </c:pt>
                <c:pt idx="113">
                  <c:v>59.013828477328943</c:v>
                </c:pt>
                <c:pt idx="114">
                  <c:v>58.81027354153052</c:v>
                </c:pt>
                <c:pt idx="115">
                  <c:v>58.608242826624924</c:v>
                </c:pt>
                <c:pt idx="116">
                  <c:v>58.407896550727337</c:v>
                </c:pt>
                <c:pt idx="117">
                  <c:v>58.209361872202855</c:v>
                </c:pt>
                <c:pt idx="118">
                  <c:v>58.012735522335589</c:v>
                </c:pt>
                <c:pt idx="119">
                  <c:v>57.818086595458318</c:v>
                </c:pt>
                <c:pt idx="120">
                  <c:v>57.625459403094688</c:v>
                </c:pt>
                <c:pt idx="121">
                  <c:v>57.434876314397187</c:v>
                </c:pt>
                <c:pt idx="122">
                  <c:v>57.246340520572879</c:v>
                </c:pt>
                <c:pt idx="123">
                  <c:v>57.05983867542416</c:v>
                </c:pt>
                <c:pt idx="124">
                  <c:v>56.875343377167781</c:v>
                </c:pt>
                <c:pt idx="125">
                  <c:v>56.692815468087439</c:v>
                </c:pt>
                <c:pt idx="126">
                  <c:v>56.512206138233587</c:v>
                </c:pt>
                <c:pt idx="127">
                  <c:v>56.333458827329615</c:v>
                </c:pt>
                <c:pt idx="128">
                  <c:v>56.156510925376267</c:v>
                </c:pt>
                <c:pt idx="129">
                  <c:v>55.981295277318907</c:v>
                </c:pt>
                <c:pt idx="130">
                  <c:v>55.807741500732703</c:v>
                </c:pt>
                <c:pt idx="131">
                  <c:v>55.635777127978116</c:v>
                </c:pt>
                <c:pt idx="132">
                  <c:v>55.465328585868846</c:v>
                </c:pt>
                <c:pt idx="133">
                  <c:v>55.29632202674933</c:v>
                </c:pt>
                <c:pt idx="134">
                  <c:v>55.128684025156865</c:v>
                </c:pt>
                <c:pt idx="135">
                  <c:v>54.96234215408014</c:v>
                </c:pt>
                <c:pt idx="136">
                  <c:v>54.797225454339163</c:v>
                </c:pt>
                <c:pt idx="137">
                  <c:v>54.633264809897845</c:v>
                </c:pt>
                <c:pt idx="138">
                  <c:v>54.470393241058552</c:v>
                </c:pt>
                <c:pt idx="139">
                  <c:v>54.308546126541344</c:v>
                </c:pt>
                <c:pt idx="140">
                  <c:v>54.147661364466707</c:v>
                </c:pt>
                <c:pt idx="141">
                  <c:v>53.987679481276899</c:v>
                </c:pt>
                <c:pt idx="142">
                  <c:v>53.828543696674167</c:v>
                </c:pt>
                <c:pt idx="143">
                  <c:v>53.670199951741665</c:v>
                </c:pt>
                <c:pt idx="144">
                  <c:v>53.512596906559253</c:v>
                </c:pt>
                <c:pt idx="145">
                  <c:v>53.355685912835597</c:v>
                </c:pt>
                <c:pt idx="146">
                  <c:v>53.199420966357067</c:v>
                </c:pt>
                <c:pt idx="147">
                  <c:v>53.043758643399826</c:v>
                </c:pt>
                <c:pt idx="148">
                  <c:v>52.888658024665666</c:v>
                </c:pt>
                <c:pt idx="149">
                  <c:v>52.73408060977917</c:v>
                </c:pt>
                <c:pt idx="150">
                  <c:v>52.579990224922135</c:v>
                </c:pt>
                <c:pt idx="151">
                  <c:v>52.426352925773521</c:v>
                </c:pt>
                <c:pt idx="152">
                  <c:v>52.273136897568399</c:v>
                </c:pt>
                <c:pt idx="153">
                  <c:v>52.120312353778779</c:v>
                </c:pt>
                <c:pt idx="154">
                  <c:v>51.967851434651877</c:v>
                </c:pt>
                <c:pt idx="155">
                  <c:v>51.815728106609761</c:v>
                </c:pt>
                <c:pt idx="156">
                  <c:v>51.66391806331643</c:v>
                </c:pt>
                <c:pt idx="157">
                  <c:v>51.512398629048981</c:v>
                </c:pt>
                <c:pt idx="158">
                  <c:v>51.36114866486637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30448"/>
        <c:axId val="300430840"/>
      </c:scatterChart>
      <c:valAx>
        <c:axId val="300430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0430840"/>
        <c:crosses val="autoZero"/>
        <c:crossBetween val="midCat"/>
      </c:valAx>
      <c:valAx>
        <c:axId val="300430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043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62.091000000000001</c:v>
                </c:pt>
                <c:pt idx="1">
                  <c:v>62.890999999999998</c:v>
                </c:pt>
                <c:pt idx="2">
                  <c:v>62.308999999999997</c:v>
                </c:pt>
                <c:pt idx="3">
                  <c:v>60.726999999999997</c:v>
                </c:pt>
                <c:pt idx="4">
                  <c:v>60.781999999999996</c:v>
                </c:pt>
                <c:pt idx="5">
                  <c:v>60.726999999999997</c:v>
                </c:pt>
                <c:pt idx="6">
                  <c:v>61.164000000000001</c:v>
                </c:pt>
                <c:pt idx="7">
                  <c:v>60.2</c:v>
                </c:pt>
                <c:pt idx="8">
                  <c:v>58.055</c:v>
                </c:pt>
                <c:pt idx="9">
                  <c:v>60.764000000000003</c:v>
                </c:pt>
                <c:pt idx="10">
                  <c:v>60.854999999999997</c:v>
                </c:pt>
                <c:pt idx="11">
                  <c:v>58.545000000000002</c:v>
                </c:pt>
                <c:pt idx="12">
                  <c:v>58.164000000000001</c:v>
                </c:pt>
                <c:pt idx="13">
                  <c:v>59.073</c:v>
                </c:pt>
                <c:pt idx="14">
                  <c:v>60.908999999999999</c:v>
                </c:pt>
                <c:pt idx="15">
                  <c:v>58.545000000000002</c:v>
                </c:pt>
                <c:pt idx="16">
                  <c:v>59.509</c:v>
                </c:pt>
                <c:pt idx="17">
                  <c:v>60.036000000000001</c:v>
                </c:pt>
                <c:pt idx="18">
                  <c:v>60.109000000000002</c:v>
                </c:pt>
                <c:pt idx="19">
                  <c:v>59.417999999999999</c:v>
                </c:pt>
                <c:pt idx="20">
                  <c:v>59.472999999999999</c:v>
                </c:pt>
                <c:pt idx="21">
                  <c:v>59.290999999999997</c:v>
                </c:pt>
                <c:pt idx="22">
                  <c:v>59.764000000000003</c:v>
                </c:pt>
                <c:pt idx="23">
                  <c:v>59.872999999999998</c:v>
                </c:pt>
                <c:pt idx="24">
                  <c:v>59.673000000000002</c:v>
                </c:pt>
                <c:pt idx="25">
                  <c:v>60.454999999999998</c:v>
                </c:pt>
                <c:pt idx="26">
                  <c:v>60.255000000000003</c:v>
                </c:pt>
                <c:pt idx="27">
                  <c:v>60.145000000000003</c:v>
                </c:pt>
                <c:pt idx="28">
                  <c:v>60.618000000000002</c:v>
                </c:pt>
                <c:pt idx="29">
                  <c:v>61.127000000000002</c:v>
                </c:pt>
                <c:pt idx="30">
                  <c:v>61.927</c:v>
                </c:pt>
                <c:pt idx="31">
                  <c:v>62.744999999999997</c:v>
                </c:pt>
                <c:pt idx="32">
                  <c:v>62.981999999999999</c:v>
                </c:pt>
                <c:pt idx="33">
                  <c:v>63.764000000000003</c:v>
                </c:pt>
                <c:pt idx="34">
                  <c:v>63.2</c:v>
                </c:pt>
                <c:pt idx="35">
                  <c:v>64.236000000000004</c:v>
                </c:pt>
                <c:pt idx="36">
                  <c:v>65.236000000000004</c:v>
                </c:pt>
                <c:pt idx="37">
                  <c:v>65.290999999999997</c:v>
                </c:pt>
                <c:pt idx="38">
                  <c:v>65.655000000000001</c:v>
                </c:pt>
                <c:pt idx="39">
                  <c:v>67</c:v>
                </c:pt>
                <c:pt idx="40">
                  <c:v>67.364000000000004</c:v>
                </c:pt>
                <c:pt idx="41">
                  <c:v>68.018000000000001</c:v>
                </c:pt>
                <c:pt idx="42">
                  <c:v>68.835999999999999</c:v>
                </c:pt>
                <c:pt idx="43">
                  <c:v>69.745000000000005</c:v>
                </c:pt>
                <c:pt idx="44">
                  <c:v>71.308999999999997</c:v>
                </c:pt>
                <c:pt idx="45">
                  <c:v>73.817999999999998</c:v>
                </c:pt>
                <c:pt idx="46">
                  <c:v>76.617999999999995</c:v>
                </c:pt>
                <c:pt idx="47">
                  <c:v>79.164000000000001</c:v>
                </c:pt>
                <c:pt idx="48">
                  <c:v>84.308999999999997</c:v>
                </c:pt>
                <c:pt idx="49">
                  <c:v>89.691000000000003</c:v>
                </c:pt>
                <c:pt idx="50">
                  <c:v>99.326999999999998</c:v>
                </c:pt>
                <c:pt idx="51">
                  <c:v>109.691</c:v>
                </c:pt>
                <c:pt idx="52">
                  <c:v>123.4</c:v>
                </c:pt>
                <c:pt idx="53">
                  <c:v>139.19999999999999</c:v>
                </c:pt>
                <c:pt idx="54">
                  <c:v>154.43600000000001</c:v>
                </c:pt>
                <c:pt idx="55">
                  <c:v>168.49100000000001</c:v>
                </c:pt>
                <c:pt idx="56">
                  <c:v>181.47300000000001</c:v>
                </c:pt>
                <c:pt idx="57">
                  <c:v>192</c:v>
                </c:pt>
                <c:pt idx="58">
                  <c:v>200.291</c:v>
                </c:pt>
                <c:pt idx="59">
                  <c:v>205.07300000000001</c:v>
                </c:pt>
                <c:pt idx="60">
                  <c:v>205.982</c:v>
                </c:pt>
                <c:pt idx="61">
                  <c:v>204.036</c:v>
                </c:pt>
                <c:pt idx="62">
                  <c:v>197.81800000000001</c:v>
                </c:pt>
                <c:pt idx="63">
                  <c:v>183.07300000000001</c:v>
                </c:pt>
                <c:pt idx="64">
                  <c:v>158.05500000000001</c:v>
                </c:pt>
                <c:pt idx="65">
                  <c:v>117.92700000000001</c:v>
                </c:pt>
                <c:pt idx="66">
                  <c:v>83.072999999999993</c:v>
                </c:pt>
                <c:pt idx="67">
                  <c:v>72.272999999999996</c:v>
                </c:pt>
                <c:pt idx="68">
                  <c:v>72.182000000000002</c:v>
                </c:pt>
                <c:pt idx="69">
                  <c:v>74.873000000000005</c:v>
                </c:pt>
                <c:pt idx="70">
                  <c:v>77.472999999999999</c:v>
                </c:pt>
                <c:pt idx="71">
                  <c:v>81.635999999999996</c:v>
                </c:pt>
                <c:pt idx="72">
                  <c:v>88.635999999999996</c:v>
                </c:pt>
                <c:pt idx="73">
                  <c:v>97.963999999999999</c:v>
                </c:pt>
                <c:pt idx="74">
                  <c:v>108</c:v>
                </c:pt>
                <c:pt idx="75">
                  <c:v>119.691</c:v>
                </c:pt>
                <c:pt idx="76">
                  <c:v>131.52699999999999</c:v>
                </c:pt>
                <c:pt idx="77">
                  <c:v>141.14500000000001</c:v>
                </c:pt>
                <c:pt idx="78">
                  <c:v>149.52699999999999</c:v>
                </c:pt>
                <c:pt idx="79">
                  <c:v>153.76400000000001</c:v>
                </c:pt>
                <c:pt idx="80">
                  <c:v>155.56399999999999</c:v>
                </c:pt>
                <c:pt idx="81">
                  <c:v>153.89099999999999</c:v>
                </c:pt>
                <c:pt idx="82">
                  <c:v>145.10900000000001</c:v>
                </c:pt>
                <c:pt idx="83">
                  <c:v>129.16399999999999</c:v>
                </c:pt>
                <c:pt idx="84">
                  <c:v>100.2</c:v>
                </c:pt>
                <c:pt idx="85">
                  <c:v>72.673000000000002</c:v>
                </c:pt>
                <c:pt idx="86">
                  <c:v>61.691000000000003</c:v>
                </c:pt>
                <c:pt idx="87">
                  <c:v>58.454999999999998</c:v>
                </c:pt>
                <c:pt idx="88">
                  <c:v>58.509</c:v>
                </c:pt>
                <c:pt idx="89">
                  <c:v>56.945</c:v>
                </c:pt>
                <c:pt idx="90">
                  <c:v>58.235999999999997</c:v>
                </c:pt>
                <c:pt idx="91">
                  <c:v>57.545000000000002</c:v>
                </c:pt>
                <c:pt idx="92">
                  <c:v>57.764000000000003</c:v>
                </c:pt>
                <c:pt idx="93">
                  <c:v>58.290999999999997</c:v>
                </c:pt>
                <c:pt idx="94">
                  <c:v>58.8</c:v>
                </c:pt>
                <c:pt idx="95">
                  <c:v>58.472999999999999</c:v>
                </c:pt>
                <c:pt idx="96">
                  <c:v>59.235999999999997</c:v>
                </c:pt>
                <c:pt idx="97">
                  <c:v>58.344999999999999</c:v>
                </c:pt>
                <c:pt idx="98">
                  <c:v>59.055</c:v>
                </c:pt>
                <c:pt idx="99">
                  <c:v>59.436</c:v>
                </c:pt>
                <c:pt idx="100">
                  <c:v>61.036000000000001</c:v>
                </c:pt>
                <c:pt idx="101">
                  <c:v>59.817999999999998</c:v>
                </c:pt>
                <c:pt idx="102">
                  <c:v>61.235999999999997</c:v>
                </c:pt>
                <c:pt idx="103">
                  <c:v>59.744999999999997</c:v>
                </c:pt>
                <c:pt idx="104">
                  <c:v>60.890999999999998</c:v>
                </c:pt>
                <c:pt idx="105">
                  <c:v>61.055</c:v>
                </c:pt>
                <c:pt idx="106">
                  <c:v>60</c:v>
                </c:pt>
                <c:pt idx="107">
                  <c:v>60.8</c:v>
                </c:pt>
                <c:pt idx="108">
                  <c:v>59.363999999999997</c:v>
                </c:pt>
                <c:pt idx="109">
                  <c:v>59.655000000000001</c:v>
                </c:pt>
                <c:pt idx="110">
                  <c:v>60.308999999999997</c:v>
                </c:pt>
                <c:pt idx="111">
                  <c:v>59.509</c:v>
                </c:pt>
                <c:pt idx="112">
                  <c:v>59.218000000000004</c:v>
                </c:pt>
                <c:pt idx="113">
                  <c:v>60.091000000000001</c:v>
                </c:pt>
                <c:pt idx="114">
                  <c:v>59.290999999999997</c:v>
                </c:pt>
                <c:pt idx="115">
                  <c:v>58.709000000000003</c:v>
                </c:pt>
                <c:pt idx="116">
                  <c:v>58.308999999999997</c:v>
                </c:pt>
                <c:pt idx="117">
                  <c:v>57.326999999999998</c:v>
                </c:pt>
                <c:pt idx="118">
                  <c:v>56.908999999999999</c:v>
                </c:pt>
                <c:pt idx="119">
                  <c:v>56.564</c:v>
                </c:pt>
                <c:pt idx="120">
                  <c:v>56.326999999999998</c:v>
                </c:pt>
                <c:pt idx="121">
                  <c:v>55.472999999999999</c:v>
                </c:pt>
                <c:pt idx="122">
                  <c:v>56.344999999999999</c:v>
                </c:pt>
                <c:pt idx="123">
                  <c:v>55.963999999999999</c:v>
                </c:pt>
                <c:pt idx="124">
                  <c:v>55.145000000000003</c:v>
                </c:pt>
                <c:pt idx="125">
                  <c:v>54.6</c:v>
                </c:pt>
                <c:pt idx="126">
                  <c:v>53.509</c:v>
                </c:pt>
                <c:pt idx="127">
                  <c:v>54.744999999999997</c:v>
                </c:pt>
                <c:pt idx="128">
                  <c:v>52.981999999999999</c:v>
                </c:pt>
                <c:pt idx="129">
                  <c:v>52.744999999999997</c:v>
                </c:pt>
                <c:pt idx="130">
                  <c:v>51.182000000000002</c:v>
                </c:pt>
                <c:pt idx="131">
                  <c:v>53.344999999999999</c:v>
                </c:pt>
                <c:pt idx="132">
                  <c:v>52.618000000000002</c:v>
                </c:pt>
                <c:pt idx="133">
                  <c:v>53.545000000000002</c:v>
                </c:pt>
                <c:pt idx="134">
                  <c:v>52.655000000000001</c:v>
                </c:pt>
                <c:pt idx="135">
                  <c:v>54.709000000000003</c:v>
                </c:pt>
                <c:pt idx="136">
                  <c:v>54.018000000000001</c:v>
                </c:pt>
                <c:pt idx="137">
                  <c:v>53.691000000000003</c:v>
                </c:pt>
                <c:pt idx="138">
                  <c:v>54.308999999999997</c:v>
                </c:pt>
                <c:pt idx="139">
                  <c:v>53.963999999999999</c:v>
                </c:pt>
                <c:pt idx="140">
                  <c:v>53.417999999999999</c:v>
                </c:pt>
                <c:pt idx="141">
                  <c:v>52.545000000000002</c:v>
                </c:pt>
                <c:pt idx="142">
                  <c:v>53.055</c:v>
                </c:pt>
                <c:pt idx="143">
                  <c:v>52.4</c:v>
                </c:pt>
                <c:pt idx="144">
                  <c:v>51.764000000000003</c:v>
                </c:pt>
                <c:pt idx="145">
                  <c:v>52.472999999999999</c:v>
                </c:pt>
                <c:pt idx="146">
                  <c:v>52.709000000000003</c:v>
                </c:pt>
                <c:pt idx="147">
                  <c:v>51.273000000000003</c:v>
                </c:pt>
                <c:pt idx="148">
                  <c:v>51.963999999999999</c:v>
                </c:pt>
                <c:pt idx="149">
                  <c:v>51.817999999999998</c:v>
                </c:pt>
                <c:pt idx="150">
                  <c:v>52.491</c:v>
                </c:pt>
                <c:pt idx="151">
                  <c:v>50.290999999999997</c:v>
                </c:pt>
                <c:pt idx="152">
                  <c:v>52.509</c:v>
                </c:pt>
                <c:pt idx="153">
                  <c:v>50.835999999999999</c:v>
                </c:pt>
                <c:pt idx="154">
                  <c:v>51.036000000000001</c:v>
                </c:pt>
                <c:pt idx="155">
                  <c:v>50.726999999999997</c:v>
                </c:pt>
                <c:pt idx="156">
                  <c:v>51</c:v>
                </c:pt>
                <c:pt idx="157">
                  <c:v>52.055</c:v>
                </c:pt>
                <c:pt idx="158">
                  <c:v>52.344999999999999</c:v>
                </c:pt>
                <c:pt idx="159">
                  <c:v>50.472999999999999</c:v>
                </c:pt>
                <c:pt idx="160">
                  <c:v>50.491</c:v>
                </c:pt>
                <c:pt idx="161">
                  <c:v>49.235999999999997</c:v>
                </c:pt>
                <c:pt idx="162">
                  <c:v>50</c:v>
                </c:pt>
                <c:pt idx="163">
                  <c:v>50.491</c:v>
                </c:pt>
                <c:pt idx="164">
                  <c:v>50.055</c:v>
                </c:pt>
                <c:pt idx="165">
                  <c:v>49.781999999999996</c:v>
                </c:pt>
                <c:pt idx="166">
                  <c:v>51.436</c:v>
                </c:pt>
                <c:pt idx="167">
                  <c:v>51.255000000000003</c:v>
                </c:pt>
                <c:pt idx="168">
                  <c:v>49.618000000000002</c:v>
                </c:pt>
                <c:pt idx="169">
                  <c:v>50.872999999999998</c:v>
                </c:pt>
                <c:pt idx="170">
                  <c:v>49.545000000000002</c:v>
                </c:pt>
                <c:pt idx="171">
                  <c:v>50.709000000000003</c:v>
                </c:pt>
                <c:pt idx="172">
                  <c:v>50.673000000000002</c:v>
                </c:pt>
                <c:pt idx="173">
                  <c:v>49.927</c:v>
                </c:pt>
                <c:pt idx="174">
                  <c:v>49.545000000000002</c:v>
                </c:pt>
                <c:pt idx="175">
                  <c:v>50.091000000000001</c:v>
                </c:pt>
                <c:pt idx="176">
                  <c:v>51.545000000000002</c:v>
                </c:pt>
                <c:pt idx="177">
                  <c:v>50.326999999999998</c:v>
                </c:pt>
                <c:pt idx="178">
                  <c:v>49.145000000000003</c:v>
                </c:pt>
                <c:pt idx="179">
                  <c:v>48.454999999999998</c:v>
                </c:pt>
                <c:pt idx="180">
                  <c:v>49.273000000000003</c:v>
                </c:pt>
                <c:pt idx="181">
                  <c:v>49.890999999999998</c:v>
                </c:pt>
                <c:pt idx="182">
                  <c:v>48.326999999999998</c:v>
                </c:pt>
                <c:pt idx="183">
                  <c:v>50.564</c:v>
                </c:pt>
                <c:pt idx="184">
                  <c:v>48.4</c:v>
                </c:pt>
                <c:pt idx="185">
                  <c:v>49.109000000000002</c:v>
                </c:pt>
                <c:pt idx="186">
                  <c:v>49.8</c:v>
                </c:pt>
                <c:pt idx="187">
                  <c:v>49.781999999999996</c:v>
                </c:pt>
                <c:pt idx="188">
                  <c:v>48.8</c:v>
                </c:pt>
                <c:pt idx="189">
                  <c:v>49.963999999999999</c:v>
                </c:pt>
                <c:pt idx="190">
                  <c:v>49.381999999999998</c:v>
                </c:pt>
                <c:pt idx="191">
                  <c:v>48.908999999999999</c:v>
                </c:pt>
                <c:pt idx="192">
                  <c:v>48.835999999999999</c:v>
                </c:pt>
                <c:pt idx="193">
                  <c:v>48.326999999999998</c:v>
                </c:pt>
                <c:pt idx="194">
                  <c:v>49.326999999999998</c:v>
                </c:pt>
                <c:pt idx="195">
                  <c:v>48.182000000000002</c:v>
                </c:pt>
                <c:pt idx="196">
                  <c:v>49.036000000000001</c:v>
                </c:pt>
                <c:pt idx="197">
                  <c:v>48</c:v>
                </c:pt>
                <c:pt idx="198">
                  <c:v>47.582000000000001</c:v>
                </c:pt>
                <c:pt idx="199">
                  <c:v>48.872999999999998</c:v>
                </c:pt>
                <c:pt idx="200">
                  <c:v>49.218000000000004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62.220199256809707</c:v>
                </c:pt>
                <c:pt idx="17">
                  <c:v>62.246016672723961</c:v>
                </c:pt>
                <c:pt idx="18">
                  <c:v>62.271851116273858</c:v>
                </c:pt>
                <c:pt idx="19">
                  <c:v>62.29770294377419</c:v>
                </c:pt>
                <c:pt idx="20">
                  <c:v>62.323572421662604</c:v>
                </c:pt>
                <c:pt idx="21">
                  <c:v>62.349459705878949</c:v>
                </c:pt>
                <c:pt idx="22">
                  <c:v>62.37536481813278</c:v>
                </c:pt>
                <c:pt idx="23">
                  <c:v>62.401287618694248</c:v>
                </c:pt>
                <c:pt idx="24">
                  <c:v>62.42722777541622</c:v>
                </c:pt>
                <c:pt idx="25">
                  <c:v>62.453184729108472</c:v>
                </c:pt>
                <c:pt idx="26">
                  <c:v>62.479157657025048</c:v>
                </c:pt>
                <c:pt idx="27">
                  <c:v>62.50514544206429</c:v>
                </c:pt>
                <c:pt idx="28">
                  <c:v>62.531146674677679</c:v>
                </c:pt>
                <c:pt idx="29">
                  <c:v>62.557159775294124</c:v>
                </c:pt>
                <c:pt idx="30">
                  <c:v>62.583183505329231</c:v>
                </c:pt>
                <c:pt idx="31">
                  <c:v>62.609218639861766</c:v>
                </c:pt>
                <c:pt idx="32">
                  <c:v>62.635272910120086</c:v>
                </c:pt>
                <c:pt idx="33">
                  <c:v>62.66137464699181</c:v>
                </c:pt>
                <c:pt idx="34">
                  <c:v>62.687608321765588</c:v>
                </c:pt>
                <c:pt idx="35">
                  <c:v>62.714202147162247</c:v>
                </c:pt>
                <c:pt idx="36">
                  <c:v>62.741732382037398</c:v>
                </c:pt>
                <c:pt idx="37">
                  <c:v>62.771573645749349</c:v>
                </c:pt>
                <c:pt idx="38">
                  <c:v>62.806835102806559</c:v>
                </c:pt>
                <c:pt idx="39">
                  <c:v>62.854191156685999</c:v>
                </c:pt>
                <c:pt idx="40">
                  <c:v>62.927236011223243</c:v>
                </c:pt>
                <c:pt idx="41">
                  <c:v>63.052213150622755</c:v>
                </c:pt>
                <c:pt idx="42">
                  <c:v>63.277065493334653</c:v>
                </c:pt>
                <c:pt idx="43">
                  <c:v>63.684493629946104</c:v>
                </c:pt>
                <c:pt idx="44">
                  <c:v>64.408797249509561</c:v>
                </c:pt>
                <c:pt idx="45">
                  <c:v>65.654440801736385</c:v>
                </c:pt>
                <c:pt idx="46">
                  <c:v>67.711507260079827</c:v>
                </c:pt>
                <c:pt idx="47">
                  <c:v>70.959985714828292</c:v>
                </c:pt>
                <c:pt idx="48">
                  <c:v>75.852407950187398</c:v>
                </c:pt>
                <c:pt idx="49">
                  <c:v>82.864569732659191</c:v>
                </c:pt>
                <c:pt idx="50">
                  <c:v>92.408858481180118</c:v>
                </c:pt>
                <c:pt idx="51">
                  <c:v>104.71494780021595</c:v>
                </c:pt>
                <c:pt idx="52">
                  <c:v>119.69696316213407</c:v>
                </c:pt>
                <c:pt idx="53">
                  <c:v>136.84046104792512</c:v>
                </c:pt>
                <c:pt idx="54">
                  <c:v>155.15033824218037</c:v>
                </c:pt>
                <c:pt idx="55">
                  <c:v>173.19593342356842</c:v>
                </c:pt>
                <c:pt idx="56">
                  <c:v>189.26942556813387</c:v>
                </c:pt>
                <c:pt idx="57">
                  <c:v>201.64165228115553</c:v>
                </c:pt>
                <c:pt idx="58">
                  <c:v>208.86550769047798</c:v>
                </c:pt>
                <c:pt idx="59">
                  <c:v>210.0542028605125</c:v>
                </c:pt>
                <c:pt idx="60">
                  <c:v>205.06061185759253</c:v>
                </c:pt>
                <c:pt idx="61">
                  <c:v>194.5076726150275</c:v>
                </c:pt>
                <c:pt idx="62">
                  <c:v>179.66135598473053</c:v>
                </c:pt>
                <c:pt idx="63">
                  <c:v>162.18252367505892</c:v>
                </c:pt>
                <c:pt idx="64">
                  <c:v>143.82623662005329</c:v>
                </c:pt>
                <c:pt idx="65">
                  <c:v>126.16648569602705</c:v>
                </c:pt>
                <c:pt idx="66">
                  <c:v>110.41010022085673</c:v>
                </c:pt>
                <c:pt idx="67">
                  <c:v>97.333391640536803</c:v>
                </c:pt>
                <c:pt idx="68">
                  <c:v>87.339879079605723</c:v>
                </c:pt>
                <c:pt idx="69">
                  <c:v>80.605646453240809</c:v>
                </c:pt>
                <c:pt idx="70">
                  <c:v>77.253919834032104</c:v>
                </c:pt>
                <c:pt idx="71">
                  <c:v>77.483984608501032</c:v>
                </c:pt>
                <c:pt idx="72">
                  <c:v>81.578121593064125</c:v>
                </c:pt>
                <c:pt idx="73">
                  <c:v>89.737813534145573</c:v>
                </c:pt>
                <c:pt idx="74">
                  <c:v>101.76887209907736</c:v>
                </c:pt>
                <c:pt idx="75">
                  <c:v>116.73331584571963</c:v>
                </c:pt>
                <c:pt idx="76">
                  <c:v>132.76539797092943</c:v>
                </c:pt>
                <c:pt idx="77">
                  <c:v>147.24056056295495</c:v>
                </c:pt>
                <c:pt idx="78">
                  <c:v>157.35044273297711</c:v>
                </c:pt>
                <c:pt idx="79">
                  <c:v>160.91922868279514</c:v>
                </c:pt>
                <c:pt idx="80">
                  <c:v>157.12280537886187</c:v>
                </c:pt>
                <c:pt idx="81">
                  <c:v>146.77079622906305</c:v>
                </c:pt>
                <c:pt idx="82">
                  <c:v>132.00914402458778</c:v>
                </c:pt>
                <c:pt idx="83">
                  <c:v>115.585876980839</c:v>
                </c:pt>
                <c:pt idx="84">
                  <c:v>100.01967050589934</c:v>
                </c:pt>
                <c:pt idx="85">
                  <c:v>87.009234663393102</c:v>
                </c:pt>
                <c:pt idx="86">
                  <c:v>77.249226385281546</c:v>
                </c:pt>
                <c:pt idx="87">
                  <c:v>70.603947132745503</c:v>
                </c:pt>
                <c:pt idx="88">
                  <c:v>66.458580240412374</c:v>
                </c:pt>
                <c:pt idx="89">
                  <c:v>64.061738042250468</c:v>
                </c:pt>
                <c:pt idx="90">
                  <c:v>62.751337180785356</c:v>
                </c:pt>
                <c:pt idx="91">
                  <c:v>62.047062751842851</c:v>
                </c:pt>
                <c:pt idx="92">
                  <c:v>61.648646362426341</c:v>
                </c:pt>
                <c:pt idx="93">
                  <c:v>61.391502494042186</c:v>
                </c:pt>
                <c:pt idx="94">
                  <c:v>61.197031166826115</c:v>
                </c:pt>
                <c:pt idx="95">
                  <c:v>61.034666328821508</c:v>
                </c:pt>
                <c:pt idx="96">
                  <c:v>60.898245827082093</c:v>
                </c:pt>
                <c:pt idx="97">
                  <c:v>60.792759798779088</c:v>
                </c:pt>
                <c:pt idx="98">
                  <c:v>60.726536040876056</c:v>
                </c:pt>
                <c:pt idx="99">
                  <c:v>60.705439886955745</c:v>
                </c:pt>
                <c:pt idx="100">
                  <c:v>60.727804803046681</c:v>
                </c:pt>
                <c:pt idx="101">
                  <c:v>60.780640419261744</c:v>
                </c:pt>
                <c:pt idx="102">
                  <c:v>60.838658604760582</c:v>
                </c:pt>
                <c:pt idx="103">
                  <c:v>60.867464473901094</c:v>
                </c:pt>
                <c:pt idx="104">
                  <c:v>60.830892749833929</c:v>
                </c:pt>
                <c:pt idx="105">
                  <c:v>60.700540395561639</c:v>
                </c:pt>
                <c:pt idx="106">
                  <c:v>60.464126010502554</c:v>
                </c:pt>
                <c:pt idx="107">
                  <c:v>60.129355933211727</c:v>
                </c:pt>
                <c:pt idx="108">
                  <c:v>59.721683201759248</c:v>
                </c:pt>
                <c:pt idx="109">
                  <c:v>59.276899157289321</c:v>
                </c:pt>
                <c:pt idx="110">
                  <c:v>58.831554297593328</c:v>
                </c:pt>
                <c:pt idx="111">
                  <c:v>58.414734808589159</c:v>
                </c:pt>
                <c:pt idx="112">
                  <c:v>58.043625763916673</c:v>
                </c:pt>
                <c:pt idx="113">
                  <c:v>57.723363618803852</c:v>
                </c:pt>
                <c:pt idx="114">
                  <c:v>57.450000518996916</c:v>
                </c:pt>
                <c:pt idx="115">
                  <c:v>57.214672206192631</c:v>
                </c:pt>
                <c:pt idx="116">
                  <c:v>57.007315342910452</c:v>
                </c:pt>
                <c:pt idx="117">
                  <c:v>56.819069948442099</c:v>
                </c:pt>
                <c:pt idx="118">
                  <c:v>56.643292390729194</c:v>
                </c:pt>
                <c:pt idx="119">
                  <c:v>56.475573159693035</c:v>
                </c:pt>
                <c:pt idx="120">
                  <c:v>56.313262443437218</c:v>
                </c:pt>
                <c:pt idx="121">
                  <c:v>56.154889264283611</c:v>
                </c:pt>
                <c:pt idx="122">
                  <c:v>55.999677784329478</c:v>
                </c:pt>
                <c:pt idx="123">
                  <c:v>55.847219253363782</c:v>
                </c:pt>
                <c:pt idx="124">
                  <c:v>55.697280166169669</c:v>
                </c:pt>
                <c:pt idx="125">
                  <c:v>55.549703093481639</c:v>
                </c:pt>
                <c:pt idx="126">
                  <c:v>55.404360886795338</c:v>
                </c:pt>
                <c:pt idx="127">
                  <c:v>55.261137815584377</c:v>
                </c:pt>
                <c:pt idx="128">
                  <c:v>55.11992280242373</c:v>
                </c:pt>
                <c:pt idx="129">
                  <c:v>54.980607514486948</c:v>
                </c:pt>
                <c:pt idx="130">
                  <c:v>54.843086172130334</c:v>
                </c:pt>
                <c:pt idx="131">
                  <c:v>54.707255854919538</c:v>
                </c:pt>
                <c:pt idx="132">
                  <c:v>54.573016881733174</c:v>
                </c:pt>
                <c:pt idx="133">
                  <c:v>54.440273138012799</c:v>
                </c:pt>
                <c:pt idx="134">
                  <c:v>54.308932322688641</c:v>
                </c:pt>
                <c:pt idx="135">
                  <c:v>54.178906117063512</c:v>
                </c:pt>
                <c:pt idx="136">
                  <c:v>54.050110285351899</c:v>
                </c:pt>
                <c:pt idx="137">
                  <c:v>53.922464717491444</c:v>
                </c:pt>
                <c:pt idx="138">
                  <c:v>53.79589342408017</c:v>
                </c:pt>
                <c:pt idx="139">
                  <c:v>53.67032449218123</c:v>
                </c:pt>
                <c:pt idx="140">
                  <c:v>53.545690009623868</c:v>
                </c:pt>
                <c:pt idx="141">
                  <c:v>53.421925964395356</c:v>
                </c:pt>
                <c:pt idx="142">
                  <c:v>53.298972124782672</c:v>
                </c:pt>
                <c:pt idx="143">
                  <c:v>53.17677190508482</c:v>
                </c:pt>
                <c:pt idx="144">
                  <c:v>53.055272220973677</c:v>
                </c:pt>
                <c:pt idx="145">
                  <c:v>52.93442333792585</c:v>
                </c:pt>
                <c:pt idx="146">
                  <c:v>52.814178715575885</c:v>
                </c:pt>
                <c:pt idx="147">
                  <c:v>52.694494850342224</c:v>
                </c:pt>
                <c:pt idx="148">
                  <c:v>52.575331118246595</c:v>
                </c:pt>
                <c:pt idx="149">
                  <c:v>52.456649619477247</c:v>
                </c:pt>
                <c:pt idx="150">
                  <c:v>52.338415025928946</c:v>
                </c:pt>
                <c:pt idx="151">
                  <c:v>52.220594432683683</c:v>
                </c:pt>
                <c:pt idx="152">
                  <c:v>52.103157214167744</c:v>
                </c:pt>
                <c:pt idx="153">
                  <c:v>51.986074885528851</c:v>
                </c:pt>
                <c:pt idx="154">
                  <c:v>51.869320969617206</c:v>
                </c:pt>
                <c:pt idx="155">
                  <c:v>51.752870869821102</c:v>
                </c:pt>
                <c:pt idx="156">
                  <c:v>51.636701748897764</c:v>
                </c:pt>
                <c:pt idx="157">
                  <c:v>51.52079241385114</c:v>
                </c:pt>
                <c:pt idx="158">
                  <c:v>51.405123206835491</c:v>
                </c:pt>
                <c:pt idx="159">
                  <c:v>51.289675902005747</c:v>
                </c:pt>
                <c:pt idx="160">
                  <c:v>51.174433608190306</c:v>
                </c:pt>
                <c:pt idx="161">
                  <c:v>51.059380677226287</c:v>
                </c:pt>
                <c:pt idx="162">
                  <c:v>50.9445026177711</c:v>
                </c:pt>
                <c:pt idx="163">
                  <c:v>50.829786014384602</c:v>
                </c:pt>
                <c:pt idx="164">
                  <c:v>50.715218451662871</c:v>
                </c:pt>
                <c:pt idx="165">
                  <c:v>50.600788443196308</c:v>
                </c:pt>
                <c:pt idx="166">
                  <c:v>50.48648536512043</c:v>
                </c:pt>
                <c:pt idx="167">
                  <c:v>50.37229939402647</c:v>
                </c:pt>
                <c:pt idx="168">
                  <c:v>50.258221449000935</c:v>
                </c:pt>
                <c:pt idx="169">
                  <c:v>50.144243137566292</c:v>
                </c:pt>
                <c:pt idx="170">
                  <c:v>50.030356705300761</c:v>
                </c:pt>
                <c:pt idx="171">
                  <c:v>49.916554988921639</c:v>
                </c:pt>
                <c:pt idx="172">
                  <c:v>49.802831372623594</c:v>
                </c:pt>
                <c:pt idx="173">
                  <c:v>49.689179747472252</c:v>
                </c:pt>
                <c:pt idx="174">
                  <c:v>49.575594473661155</c:v>
                </c:pt>
                <c:pt idx="175">
                  <c:v>49.462070345449568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62.220199256809707</c:v>
                </c:pt>
                <c:pt idx="17">
                  <c:v>62.246016672723947</c:v>
                </c:pt>
                <c:pt idx="18">
                  <c:v>62.271851116273794</c:v>
                </c:pt>
                <c:pt idx="19">
                  <c:v>62.297702943773835</c:v>
                </c:pt>
                <c:pt idx="20">
                  <c:v>62.323572421660714</c:v>
                </c:pt>
                <c:pt idx="21">
                  <c:v>62.349459705869272</c:v>
                </c:pt>
                <c:pt idx="22">
                  <c:v>62.375364818085366</c:v>
                </c:pt>
                <c:pt idx="23">
                  <c:v>62.401287618471599</c:v>
                </c:pt>
                <c:pt idx="24">
                  <c:v>62.427227774414497</c:v>
                </c:pt>
                <c:pt idx="25">
                  <c:v>62.453184724790106</c:v>
                </c:pt>
                <c:pt idx="26">
                  <c:v>62.479157639187768</c:v>
                </c:pt>
                <c:pt idx="27">
                  <c:v>62.505145371468906</c:v>
                </c:pt>
                <c:pt idx="28">
                  <c:v>62.531146406968922</c:v>
                </c:pt>
                <c:pt idx="29">
                  <c:v>62.557158802575159</c:v>
                </c:pt>
                <c:pt idx="30">
                  <c:v>62.583180118831848</c:v>
                </c:pt>
                <c:pt idx="31">
                  <c:v>62.60920734313413</c:v>
                </c:pt>
                <c:pt idx="32">
                  <c:v>62.63523680297731</c:v>
                </c:pt>
                <c:pt idx="33">
                  <c:v>62.661264068123728</c:v>
                </c:pt>
                <c:pt idx="34">
                  <c:v>62.6872838404392</c:v>
                </c:pt>
                <c:pt idx="35">
                  <c:v>62.713289830033489</c:v>
                </c:pt>
                <c:pt idx="36">
                  <c:v>62.739274616214459</c:v>
                </c:pt>
                <c:pt idx="37">
                  <c:v>62.765229491636511</c:v>
                </c:pt>
                <c:pt idx="38">
                  <c:v>62.791144287888713</c:v>
                </c:pt>
                <c:pt idx="39">
                  <c:v>62.817007180631606</c:v>
                </c:pt>
                <c:pt idx="40">
                  <c:v>62.842804472254016</c:v>
                </c:pt>
                <c:pt idx="41">
                  <c:v>62.8685203498869</c:v>
                </c:pt>
                <c:pt idx="42">
                  <c:v>62.894136616483927</c:v>
                </c:pt>
                <c:pt idx="43">
                  <c:v>62.919632392563827</c:v>
                </c:pt>
                <c:pt idx="44">
                  <c:v>62.944983786113937</c:v>
                </c:pt>
                <c:pt idx="45">
                  <c:v>62.970163528086623</c:v>
                </c:pt>
                <c:pt idx="46">
                  <c:v>62.995140570891301</c:v>
                </c:pt>
                <c:pt idx="47">
                  <c:v>63.019879647305899</c:v>
                </c:pt>
                <c:pt idx="48">
                  <c:v>63.044340787320401</c:v>
                </c:pt>
                <c:pt idx="49">
                  <c:v>63.068478790598533</c:v>
                </c:pt>
                <c:pt idx="50">
                  <c:v>63.092242652524313</c:v>
                </c:pt>
                <c:pt idx="51">
                  <c:v>63.115574942213748</c:v>
                </c:pt>
                <c:pt idx="52">
                  <c:v>63.138411131448287</c:v>
                </c:pt>
                <c:pt idx="53">
                  <c:v>63.160678874259382</c:v>
                </c:pt>
                <c:pt idx="54">
                  <c:v>63.182297237900897</c:v>
                </c:pt>
                <c:pt idx="55">
                  <c:v>63.203175887230586</c:v>
                </c:pt>
                <c:pt idx="56">
                  <c:v>63.223214226127453</c:v>
                </c:pt>
                <c:pt idx="57">
                  <c:v>63.242300501546985</c:v>
                </c:pt>
                <c:pt idx="58">
                  <c:v>63.260310878208216</c:v>
                </c:pt>
                <c:pt idx="59">
                  <c:v>63.277108494758949</c:v>
                </c:pt>
                <c:pt idx="60">
                  <c:v>63.292542515619502</c:v>
                </c:pt>
                <c:pt idx="61">
                  <c:v>63.306447196585779</c:v>
                </c:pt>
                <c:pt idx="62">
                  <c:v>63.318640986691697</c:v>
                </c:pt>
                <c:pt idx="63">
                  <c:v>63.328925693770849</c:v>
                </c:pt>
                <c:pt idx="64">
                  <c:v>63.337085746568675</c:v>
                </c:pt>
                <c:pt idx="65">
                  <c:v>63.342887592039418</c:v>
                </c:pt>
                <c:pt idx="66">
                  <c:v>63.346079272460763</c:v>
                </c:pt>
                <c:pt idx="67">
                  <c:v>63.346390232984092</c:v>
                </c:pt>
                <c:pt idx="68">
                  <c:v>63.343531415894581</c:v>
                </c:pt>
                <c:pt idx="69">
                  <c:v>63.337195702775247</c:v>
                </c:pt>
                <c:pt idx="70">
                  <c:v>63.32705876944059</c:v>
                </c:pt>
                <c:pt idx="71">
                  <c:v>63.31278042032023</c:v>
                </c:pt>
                <c:pt idx="72">
                  <c:v>63.294006468228837</c:v>
                </c:pt>
                <c:pt idx="73">
                  <c:v>63.270371221396104</c:v>
                </c:pt>
                <c:pt idx="74">
                  <c:v>63.241500631464547</c:v>
                </c:pt>
                <c:pt idx="75">
                  <c:v>63.207016143154974</c:v>
                </c:pt>
                <c:pt idx="76">
                  <c:v>63.166539267837365</c:v>
                </c:pt>
                <c:pt idx="77">
                  <c:v>63.119696878949995</c:v>
                </c:pt>
                <c:pt idx="78">
                  <c:v>63.066127197052438</c:v>
                </c:pt>
                <c:pt idx="79">
                  <c:v>63.005486396727711</c:v>
                </c:pt>
                <c:pt idx="80">
                  <c:v>62.937455727596749</c:v>
                </c:pt>
                <c:pt idx="81">
                  <c:v>62.861748999078728</c:v>
                </c:pt>
                <c:pt idx="82">
                  <c:v>62.778120235615773</c:v>
                </c:pt>
                <c:pt idx="83">
                  <c:v>62.686371268920951</c:v>
                </c:pt>
                <c:pt idx="84">
                  <c:v>62.586358999928521</c:v>
                </c:pt>
                <c:pt idx="85">
                  <c:v>62.478002039290644</c:v>
                </c:pt>
                <c:pt idx="86">
                  <c:v>62.361286425113406</c:v>
                </c:pt>
                <c:pt idx="87">
                  <c:v>62.236270123244012</c:v>
                </c:pt>
                <c:pt idx="88">
                  <c:v>62.103086040882047</c:v>
                </c:pt>
                <c:pt idx="89">
                  <c:v>61.961943329230976</c:v>
                </c:pt>
                <c:pt idx="90">
                  <c:v>61.813126814225072</c:v>
                </c:pt>
                <c:pt idx="91">
                  <c:v>61.656994473085398</c:v>
                </c:pt>
                <c:pt idx="92">
                  <c:v>61.493972963826124</c:v>
                </c:pt>
                <c:pt idx="93">
                  <c:v>61.324551308690531</c:v>
                </c:pt>
                <c:pt idx="94">
                  <c:v>61.149272923839021</c:v>
                </c:pt>
                <c:pt idx="95">
                  <c:v>60.968726269341083</c:v>
                </c:pt>
                <c:pt idx="96">
                  <c:v>60.78353445922545</c:v>
                </c:pt>
                <c:pt idx="97">
                  <c:v>60.594344216021021</c:v>
                </c:pt>
                <c:pt idx="98">
                  <c:v>60.401814574850746</c:v>
                </c:pt>
                <c:pt idx="99">
                  <c:v>60.206605737955456</c:v>
                </c:pt>
                <c:pt idx="100">
                  <c:v>60.009368453019789</c:v>
                </c:pt>
                <c:pt idx="101">
                  <c:v>59.810734241315352</c:v>
                </c:pt>
                <c:pt idx="102">
                  <c:v>59.611306739395502</c:v>
                </c:pt>
                <c:pt idx="103">
                  <c:v>59.411654346621944</c:v>
                </c:pt>
                <c:pt idx="104">
                  <c:v>59.212304296074009</c:v>
                </c:pt>
                <c:pt idx="105">
                  <c:v>59.013738193833092</c:v>
                </c:pt>
                <c:pt idx="106">
                  <c:v>58.816389005770084</c:v>
                </c:pt>
                <c:pt idx="107">
                  <c:v>58.620639415111583</c:v>
                </c:pt>
                <c:pt idx="108">
                  <c:v>58.426821430220606</c:v>
                </c:pt>
                <c:pt idx="109">
                  <c:v>58.235217090946009</c:v>
                </c:pt>
                <c:pt idx="110">
                  <c:v>58.046060103230417</c:v>
                </c:pt>
                <c:pt idx="111">
                  <c:v>57.859538224251956</c:v>
                </c:pt>
                <c:pt idx="112">
                  <c:v>57.675796222482646</c:v>
                </c:pt>
                <c:pt idx="113">
                  <c:v>57.494939246664956</c:v>
                </c:pt>
                <c:pt idx="114">
                  <c:v>57.317036452762423</c:v>
                </c:pt>
                <c:pt idx="115">
                  <c:v>57.142124756475773</c:v>
                </c:pt>
                <c:pt idx="116">
                  <c:v>56.97021259921074</c:v>
                </c:pt>
                <c:pt idx="117">
                  <c:v>56.801283636023101</c:v>
                </c:pt>
                <c:pt idx="118">
                  <c:v>56.635300273957654</c:v>
                </c:pt>
                <c:pt idx="119">
                  <c:v>56.472207007568763</c:v>
                </c:pt>
                <c:pt idx="120">
                  <c:v>56.311933514766679</c:v>
                </c:pt>
                <c:pt idx="121">
                  <c:v>56.154397490223211</c:v>
                </c:pt>
                <c:pt idx="122">
                  <c:v>55.999507205324207</c:v>
                </c:pt>
                <c:pt idx="123">
                  <c:v>55.847163793148411</c:v>
                </c:pt>
                <c:pt idx="124">
                  <c:v>55.697263264347036</c:v>
                </c:pt>
                <c:pt idx="125">
                  <c:v>55.549698265322881</c:v>
                </c:pt>
                <c:pt idx="126">
                  <c:v>55.404359594012561</c:v>
                </c:pt>
                <c:pt idx="127">
                  <c:v>55.261137491121069</c:v>
                </c:pt>
                <c:pt idx="128">
                  <c:v>55.119922726092611</c:v>
                </c:pt>
                <c:pt idx="129">
                  <c:v>54.980607497655029</c:v>
                </c:pt>
                <c:pt idx="130">
                  <c:v>54.843086168651276</c:v>
                </c:pt>
                <c:pt idx="131">
                  <c:v>54.707255854245496</c:v>
                </c:pt>
                <c:pt idx="132">
                  <c:v>54.573016881610769</c:v>
                </c:pt>
                <c:pt idx="133">
                  <c:v>54.440273137991966</c:v>
                </c:pt>
                <c:pt idx="134">
                  <c:v>54.308932322685315</c:v>
                </c:pt>
                <c:pt idx="135">
                  <c:v>54.178906117063015</c:v>
                </c:pt>
                <c:pt idx="136">
                  <c:v>54.050110285351828</c:v>
                </c:pt>
                <c:pt idx="137">
                  <c:v>53.922464717491437</c:v>
                </c:pt>
                <c:pt idx="138">
                  <c:v>53.79589342408017</c:v>
                </c:pt>
                <c:pt idx="139">
                  <c:v>53.67032449218123</c:v>
                </c:pt>
                <c:pt idx="140">
                  <c:v>53.545690009623868</c:v>
                </c:pt>
                <c:pt idx="141">
                  <c:v>53.421925964395356</c:v>
                </c:pt>
                <c:pt idx="142">
                  <c:v>53.298972124782672</c:v>
                </c:pt>
                <c:pt idx="143">
                  <c:v>53.17677190508482</c:v>
                </c:pt>
                <c:pt idx="144">
                  <c:v>53.055272220973677</c:v>
                </c:pt>
                <c:pt idx="145">
                  <c:v>52.93442333792585</c:v>
                </c:pt>
                <c:pt idx="146">
                  <c:v>52.814178715575885</c:v>
                </c:pt>
                <c:pt idx="147">
                  <c:v>52.694494850342224</c:v>
                </c:pt>
                <c:pt idx="148">
                  <c:v>52.575331118246595</c:v>
                </c:pt>
                <c:pt idx="149">
                  <c:v>52.456649619477247</c:v>
                </c:pt>
                <c:pt idx="150">
                  <c:v>52.338415025928946</c:v>
                </c:pt>
                <c:pt idx="151">
                  <c:v>52.220594432683683</c:v>
                </c:pt>
                <c:pt idx="152">
                  <c:v>52.103157214167744</c:v>
                </c:pt>
                <c:pt idx="153">
                  <c:v>51.986074885528851</c:v>
                </c:pt>
                <c:pt idx="154">
                  <c:v>51.869320969617206</c:v>
                </c:pt>
                <c:pt idx="155">
                  <c:v>51.752870869821102</c:v>
                </c:pt>
                <c:pt idx="156">
                  <c:v>51.636701748897764</c:v>
                </c:pt>
                <c:pt idx="157">
                  <c:v>51.52079241385114</c:v>
                </c:pt>
                <c:pt idx="158">
                  <c:v>51.405123206835491</c:v>
                </c:pt>
                <c:pt idx="159">
                  <c:v>51.289675902005747</c:v>
                </c:pt>
                <c:pt idx="160">
                  <c:v>51.174433608190306</c:v>
                </c:pt>
                <c:pt idx="161">
                  <c:v>51.059380677226287</c:v>
                </c:pt>
                <c:pt idx="162">
                  <c:v>50.9445026177711</c:v>
                </c:pt>
                <c:pt idx="163">
                  <c:v>50.829786014384602</c:v>
                </c:pt>
                <c:pt idx="164">
                  <c:v>50.715218451662871</c:v>
                </c:pt>
                <c:pt idx="165">
                  <c:v>50.600788443196308</c:v>
                </c:pt>
                <c:pt idx="166">
                  <c:v>50.48648536512043</c:v>
                </c:pt>
                <c:pt idx="167">
                  <c:v>50.37229939402647</c:v>
                </c:pt>
                <c:pt idx="168">
                  <c:v>50.258221449000935</c:v>
                </c:pt>
                <c:pt idx="169">
                  <c:v>50.144243137566292</c:v>
                </c:pt>
                <c:pt idx="170">
                  <c:v>50.030356705300761</c:v>
                </c:pt>
                <c:pt idx="171">
                  <c:v>49.916554988921639</c:v>
                </c:pt>
                <c:pt idx="172">
                  <c:v>49.802831372623594</c:v>
                </c:pt>
                <c:pt idx="173">
                  <c:v>49.689179747472252</c:v>
                </c:pt>
                <c:pt idx="174">
                  <c:v>49.575594473661155</c:v>
                </c:pt>
                <c:pt idx="175">
                  <c:v>49.462070345449568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31624"/>
        <c:axId val="300432016"/>
      </c:scatterChart>
      <c:valAx>
        <c:axId val="300431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0432016"/>
        <c:crosses val="autoZero"/>
        <c:crossBetween val="midCat"/>
      </c:valAx>
      <c:valAx>
        <c:axId val="300432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0431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38.875</c:v>
                </c:pt>
                <c:pt idx="1">
                  <c:v>38.339300000000001</c:v>
                </c:pt>
                <c:pt idx="2">
                  <c:v>38.607100000000003</c:v>
                </c:pt>
                <c:pt idx="3">
                  <c:v>38.196399999999997</c:v>
                </c:pt>
                <c:pt idx="4">
                  <c:v>38.732100000000003</c:v>
                </c:pt>
                <c:pt idx="5">
                  <c:v>38.285699999999999</c:v>
                </c:pt>
                <c:pt idx="6">
                  <c:v>37.964300000000001</c:v>
                </c:pt>
                <c:pt idx="7">
                  <c:v>38.928600000000003</c:v>
                </c:pt>
                <c:pt idx="8">
                  <c:v>37.464300000000001</c:v>
                </c:pt>
                <c:pt idx="9">
                  <c:v>38.125</c:v>
                </c:pt>
                <c:pt idx="10">
                  <c:v>38.107100000000003</c:v>
                </c:pt>
                <c:pt idx="11">
                  <c:v>38.017899999999997</c:v>
                </c:pt>
                <c:pt idx="12">
                  <c:v>37.732100000000003</c:v>
                </c:pt>
                <c:pt idx="13">
                  <c:v>37.428600000000003</c:v>
                </c:pt>
                <c:pt idx="14">
                  <c:v>37.535699999999999</c:v>
                </c:pt>
                <c:pt idx="15">
                  <c:v>37.267899999999997</c:v>
                </c:pt>
                <c:pt idx="16">
                  <c:v>37.642899999999997</c:v>
                </c:pt>
                <c:pt idx="17">
                  <c:v>37.517899999999997</c:v>
                </c:pt>
                <c:pt idx="18">
                  <c:v>38.642899999999997</c:v>
                </c:pt>
                <c:pt idx="19">
                  <c:v>37.553600000000003</c:v>
                </c:pt>
                <c:pt idx="20">
                  <c:v>38.660699999999999</c:v>
                </c:pt>
                <c:pt idx="21">
                  <c:v>36.982100000000003</c:v>
                </c:pt>
                <c:pt idx="22">
                  <c:v>38.428600000000003</c:v>
                </c:pt>
                <c:pt idx="23">
                  <c:v>38.464300000000001</c:v>
                </c:pt>
                <c:pt idx="24">
                  <c:v>38.375</c:v>
                </c:pt>
                <c:pt idx="25">
                  <c:v>38.410699999999999</c:v>
                </c:pt>
                <c:pt idx="26">
                  <c:v>39.642899999999997</c:v>
                </c:pt>
                <c:pt idx="27">
                  <c:v>38.214300000000001</c:v>
                </c:pt>
                <c:pt idx="28">
                  <c:v>39.232100000000003</c:v>
                </c:pt>
                <c:pt idx="29">
                  <c:v>38.982100000000003</c:v>
                </c:pt>
                <c:pt idx="30">
                  <c:v>39.160699999999999</c:v>
                </c:pt>
                <c:pt idx="31">
                  <c:v>39.482100000000003</c:v>
                </c:pt>
                <c:pt idx="32">
                  <c:v>39.910699999999999</c:v>
                </c:pt>
                <c:pt idx="33">
                  <c:v>40.071399999999997</c:v>
                </c:pt>
                <c:pt idx="34">
                  <c:v>40.357100000000003</c:v>
                </c:pt>
                <c:pt idx="35">
                  <c:v>40.410699999999999</c:v>
                </c:pt>
                <c:pt idx="36">
                  <c:v>40.714300000000001</c:v>
                </c:pt>
                <c:pt idx="37">
                  <c:v>41.857100000000003</c:v>
                </c:pt>
                <c:pt idx="38">
                  <c:v>42.303600000000003</c:v>
                </c:pt>
                <c:pt idx="39">
                  <c:v>43.678600000000003</c:v>
                </c:pt>
                <c:pt idx="40">
                  <c:v>44.214300000000001</c:v>
                </c:pt>
                <c:pt idx="41">
                  <c:v>44.660699999999999</c:v>
                </c:pt>
                <c:pt idx="42">
                  <c:v>46.696399999999997</c:v>
                </c:pt>
                <c:pt idx="43">
                  <c:v>47.678600000000003</c:v>
                </c:pt>
                <c:pt idx="44">
                  <c:v>49.071399999999997</c:v>
                </c:pt>
                <c:pt idx="45">
                  <c:v>52.160699999999999</c:v>
                </c:pt>
                <c:pt idx="46">
                  <c:v>55.642899999999997</c:v>
                </c:pt>
                <c:pt idx="47">
                  <c:v>58.321399999999997</c:v>
                </c:pt>
                <c:pt idx="48">
                  <c:v>62.535699999999999</c:v>
                </c:pt>
                <c:pt idx="49">
                  <c:v>68.357100000000003</c:v>
                </c:pt>
                <c:pt idx="50">
                  <c:v>74.392899999999997</c:v>
                </c:pt>
                <c:pt idx="51">
                  <c:v>80.589299999999994</c:v>
                </c:pt>
                <c:pt idx="52">
                  <c:v>87.392899999999997</c:v>
                </c:pt>
                <c:pt idx="53">
                  <c:v>95.196399999999997</c:v>
                </c:pt>
                <c:pt idx="54">
                  <c:v>102.125</c:v>
                </c:pt>
                <c:pt idx="55">
                  <c:v>106.66070000000001</c:v>
                </c:pt>
                <c:pt idx="56">
                  <c:v>111.75</c:v>
                </c:pt>
                <c:pt idx="57">
                  <c:v>114.8571</c:v>
                </c:pt>
                <c:pt idx="58">
                  <c:v>115.9286</c:v>
                </c:pt>
                <c:pt idx="59">
                  <c:v>116.33929999999999</c:v>
                </c:pt>
                <c:pt idx="60">
                  <c:v>113.0179</c:v>
                </c:pt>
                <c:pt idx="61">
                  <c:v>108.125</c:v>
                </c:pt>
                <c:pt idx="62">
                  <c:v>100.8214</c:v>
                </c:pt>
                <c:pt idx="63">
                  <c:v>91.285700000000006</c:v>
                </c:pt>
                <c:pt idx="64">
                  <c:v>78.160700000000006</c:v>
                </c:pt>
                <c:pt idx="65">
                  <c:v>62.767899999999997</c:v>
                </c:pt>
                <c:pt idx="66">
                  <c:v>50.571399999999997</c:v>
                </c:pt>
                <c:pt idx="67">
                  <c:v>47.357100000000003</c:v>
                </c:pt>
                <c:pt idx="68">
                  <c:v>49.071399999999997</c:v>
                </c:pt>
                <c:pt idx="69">
                  <c:v>50.017899999999997</c:v>
                </c:pt>
                <c:pt idx="70">
                  <c:v>53.428600000000003</c:v>
                </c:pt>
                <c:pt idx="71">
                  <c:v>56.928600000000003</c:v>
                </c:pt>
                <c:pt idx="72">
                  <c:v>60.785699999999999</c:v>
                </c:pt>
                <c:pt idx="73">
                  <c:v>65.267899999999997</c:v>
                </c:pt>
                <c:pt idx="74">
                  <c:v>71.071399999999997</c:v>
                </c:pt>
                <c:pt idx="75">
                  <c:v>75.892899999999997</c:v>
                </c:pt>
                <c:pt idx="76">
                  <c:v>80</c:v>
                </c:pt>
                <c:pt idx="77">
                  <c:v>84.857100000000003</c:v>
                </c:pt>
                <c:pt idx="78">
                  <c:v>86.196399999999997</c:v>
                </c:pt>
                <c:pt idx="79">
                  <c:v>87.410700000000006</c:v>
                </c:pt>
                <c:pt idx="80">
                  <c:v>86.125</c:v>
                </c:pt>
                <c:pt idx="81">
                  <c:v>80.785700000000006</c:v>
                </c:pt>
                <c:pt idx="82">
                  <c:v>74.053600000000003</c:v>
                </c:pt>
                <c:pt idx="83">
                  <c:v>64.375</c:v>
                </c:pt>
                <c:pt idx="84">
                  <c:v>53.178600000000003</c:v>
                </c:pt>
                <c:pt idx="85">
                  <c:v>43.214300000000001</c:v>
                </c:pt>
                <c:pt idx="86">
                  <c:v>38.589300000000001</c:v>
                </c:pt>
                <c:pt idx="87">
                  <c:v>37.267899999999997</c:v>
                </c:pt>
                <c:pt idx="88">
                  <c:v>37.035699999999999</c:v>
                </c:pt>
                <c:pt idx="89">
                  <c:v>37.678600000000003</c:v>
                </c:pt>
                <c:pt idx="90">
                  <c:v>36.571399999999997</c:v>
                </c:pt>
                <c:pt idx="91">
                  <c:v>36.267899999999997</c:v>
                </c:pt>
                <c:pt idx="92">
                  <c:v>37.535699999999999</c:v>
                </c:pt>
                <c:pt idx="93">
                  <c:v>38.321399999999997</c:v>
                </c:pt>
                <c:pt idx="94">
                  <c:v>36.910699999999999</c:v>
                </c:pt>
                <c:pt idx="95">
                  <c:v>36</c:v>
                </c:pt>
                <c:pt idx="96">
                  <c:v>37.553600000000003</c:v>
                </c:pt>
                <c:pt idx="97">
                  <c:v>37.892899999999997</c:v>
                </c:pt>
                <c:pt idx="98">
                  <c:v>37.285699999999999</c:v>
                </c:pt>
                <c:pt idx="99">
                  <c:v>37.553600000000003</c:v>
                </c:pt>
                <c:pt idx="100">
                  <c:v>37.464300000000001</c:v>
                </c:pt>
                <c:pt idx="101">
                  <c:v>37.803600000000003</c:v>
                </c:pt>
                <c:pt idx="102">
                  <c:v>37.589300000000001</c:v>
                </c:pt>
                <c:pt idx="103">
                  <c:v>37.857100000000003</c:v>
                </c:pt>
                <c:pt idx="104">
                  <c:v>37</c:v>
                </c:pt>
                <c:pt idx="105">
                  <c:v>37.053600000000003</c:v>
                </c:pt>
                <c:pt idx="106">
                  <c:v>36.607100000000003</c:v>
                </c:pt>
                <c:pt idx="107">
                  <c:v>36.678600000000003</c:v>
                </c:pt>
                <c:pt idx="108">
                  <c:v>35.214300000000001</c:v>
                </c:pt>
                <c:pt idx="109">
                  <c:v>35.517899999999997</c:v>
                </c:pt>
                <c:pt idx="110">
                  <c:v>35.303600000000003</c:v>
                </c:pt>
                <c:pt idx="111">
                  <c:v>35.821399999999997</c:v>
                </c:pt>
                <c:pt idx="112">
                  <c:v>35.267899999999997</c:v>
                </c:pt>
                <c:pt idx="113">
                  <c:v>35.5</c:v>
                </c:pt>
                <c:pt idx="114">
                  <c:v>35.339300000000001</c:v>
                </c:pt>
                <c:pt idx="115">
                  <c:v>34.375</c:v>
                </c:pt>
                <c:pt idx="116">
                  <c:v>33.696399999999997</c:v>
                </c:pt>
                <c:pt idx="117">
                  <c:v>34.857100000000003</c:v>
                </c:pt>
                <c:pt idx="118">
                  <c:v>34.482100000000003</c:v>
                </c:pt>
                <c:pt idx="119">
                  <c:v>35.303600000000003</c:v>
                </c:pt>
                <c:pt idx="120">
                  <c:v>35.071399999999997</c:v>
                </c:pt>
                <c:pt idx="121">
                  <c:v>33.910699999999999</c:v>
                </c:pt>
                <c:pt idx="122">
                  <c:v>34.589300000000001</c:v>
                </c:pt>
                <c:pt idx="123">
                  <c:v>34.017899999999997</c:v>
                </c:pt>
                <c:pt idx="124">
                  <c:v>33.160699999999999</c:v>
                </c:pt>
                <c:pt idx="125">
                  <c:v>34.017899999999997</c:v>
                </c:pt>
                <c:pt idx="126">
                  <c:v>34.035699999999999</c:v>
                </c:pt>
                <c:pt idx="127">
                  <c:v>33.821399999999997</c:v>
                </c:pt>
                <c:pt idx="128">
                  <c:v>33.267899999999997</c:v>
                </c:pt>
                <c:pt idx="129">
                  <c:v>33.928600000000003</c:v>
                </c:pt>
                <c:pt idx="130">
                  <c:v>33.303600000000003</c:v>
                </c:pt>
                <c:pt idx="131">
                  <c:v>33.607100000000003</c:v>
                </c:pt>
                <c:pt idx="132">
                  <c:v>33.339300000000001</c:v>
                </c:pt>
                <c:pt idx="133">
                  <c:v>34</c:v>
                </c:pt>
                <c:pt idx="134">
                  <c:v>34.321399999999997</c:v>
                </c:pt>
                <c:pt idx="135">
                  <c:v>34.25</c:v>
                </c:pt>
                <c:pt idx="136">
                  <c:v>33.714300000000001</c:v>
                </c:pt>
                <c:pt idx="137">
                  <c:v>34.089300000000001</c:v>
                </c:pt>
                <c:pt idx="138">
                  <c:v>32.964300000000001</c:v>
                </c:pt>
                <c:pt idx="139">
                  <c:v>33.517899999999997</c:v>
                </c:pt>
                <c:pt idx="140">
                  <c:v>32.857100000000003</c:v>
                </c:pt>
                <c:pt idx="141">
                  <c:v>34.267899999999997</c:v>
                </c:pt>
                <c:pt idx="142">
                  <c:v>34.017899999999997</c:v>
                </c:pt>
                <c:pt idx="143">
                  <c:v>33.357100000000003</c:v>
                </c:pt>
                <c:pt idx="144">
                  <c:v>33.035699999999999</c:v>
                </c:pt>
                <c:pt idx="145">
                  <c:v>32.357100000000003</c:v>
                </c:pt>
                <c:pt idx="146">
                  <c:v>32.428600000000003</c:v>
                </c:pt>
                <c:pt idx="147">
                  <c:v>33.410699999999999</c:v>
                </c:pt>
                <c:pt idx="148">
                  <c:v>32.785699999999999</c:v>
                </c:pt>
                <c:pt idx="149">
                  <c:v>33.285699999999999</c:v>
                </c:pt>
                <c:pt idx="150">
                  <c:v>32.678600000000003</c:v>
                </c:pt>
                <c:pt idx="151">
                  <c:v>32.892899999999997</c:v>
                </c:pt>
                <c:pt idx="152">
                  <c:v>31.892900000000001</c:v>
                </c:pt>
                <c:pt idx="153">
                  <c:v>33.267899999999997</c:v>
                </c:pt>
                <c:pt idx="154">
                  <c:v>32.946399999999997</c:v>
                </c:pt>
                <c:pt idx="155">
                  <c:v>32.517899999999997</c:v>
                </c:pt>
                <c:pt idx="156">
                  <c:v>31.464300000000001</c:v>
                </c:pt>
                <c:pt idx="157">
                  <c:v>32.910699999999999</c:v>
                </c:pt>
                <c:pt idx="158">
                  <c:v>32.285699999999999</c:v>
                </c:pt>
                <c:pt idx="159">
                  <c:v>32.875</c:v>
                </c:pt>
                <c:pt idx="160">
                  <c:v>32.446399999999997</c:v>
                </c:pt>
                <c:pt idx="161">
                  <c:v>32.803600000000003</c:v>
                </c:pt>
                <c:pt idx="162">
                  <c:v>32.839300000000001</c:v>
                </c:pt>
                <c:pt idx="163">
                  <c:v>32.964300000000001</c:v>
                </c:pt>
                <c:pt idx="164">
                  <c:v>32.75</c:v>
                </c:pt>
                <c:pt idx="165">
                  <c:v>33.107100000000003</c:v>
                </c:pt>
                <c:pt idx="166">
                  <c:v>31.767900000000001</c:v>
                </c:pt>
                <c:pt idx="167">
                  <c:v>32.607100000000003</c:v>
                </c:pt>
                <c:pt idx="168">
                  <c:v>32.696399999999997</c:v>
                </c:pt>
                <c:pt idx="169">
                  <c:v>32.196399999999997</c:v>
                </c:pt>
                <c:pt idx="170">
                  <c:v>32.267899999999997</c:v>
                </c:pt>
                <c:pt idx="171">
                  <c:v>33.375</c:v>
                </c:pt>
                <c:pt idx="172">
                  <c:v>32.589300000000001</c:v>
                </c:pt>
                <c:pt idx="173">
                  <c:v>32.053600000000003</c:v>
                </c:pt>
                <c:pt idx="174">
                  <c:v>32.660699999999999</c:v>
                </c:pt>
                <c:pt idx="175">
                  <c:v>32.803600000000003</c:v>
                </c:pt>
                <c:pt idx="176">
                  <c:v>32.964300000000001</c:v>
                </c:pt>
                <c:pt idx="177">
                  <c:v>31.785699999999999</c:v>
                </c:pt>
                <c:pt idx="178">
                  <c:v>31.946400000000001</c:v>
                </c:pt>
                <c:pt idx="179">
                  <c:v>32.482100000000003</c:v>
                </c:pt>
                <c:pt idx="180">
                  <c:v>32.392899999999997</c:v>
                </c:pt>
                <c:pt idx="181">
                  <c:v>31.821400000000001</c:v>
                </c:pt>
                <c:pt idx="182">
                  <c:v>32.178600000000003</c:v>
                </c:pt>
                <c:pt idx="183">
                  <c:v>32.232100000000003</c:v>
                </c:pt>
                <c:pt idx="184">
                  <c:v>32.089300000000001</c:v>
                </c:pt>
                <c:pt idx="185">
                  <c:v>32.517899999999997</c:v>
                </c:pt>
                <c:pt idx="186">
                  <c:v>32.017899999999997</c:v>
                </c:pt>
                <c:pt idx="187">
                  <c:v>31.482099999999999</c:v>
                </c:pt>
                <c:pt idx="188">
                  <c:v>33.017899999999997</c:v>
                </c:pt>
                <c:pt idx="189">
                  <c:v>32.035699999999999</c:v>
                </c:pt>
                <c:pt idx="190">
                  <c:v>31.642900000000001</c:v>
                </c:pt>
                <c:pt idx="191">
                  <c:v>31.857099999999999</c:v>
                </c:pt>
                <c:pt idx="192">
                  <c:v>31.75</c:v>
                </c:pt>
                <c:pt idx="193">
                  <c:v>32.446399999999997</c:v>
                </c:pt>
                <c:pt idx="194">
                  <c:v>32.357100000000003</c:v>
                </c:pt>
                <c:pt idx="195">
                  <c:v>32.732100000000003</c:v>
                </c:pt>
                <c:pt idx="196">
                  <c:v>32.053600000000003</c:v>
                </c:pt>
                <c:pt idx="197">
                  <c:v>31.410699999999999</c:v>
                </c:pt>
                <c:pt idx="198">
                  <c:v>31.696400000000001</c:v>
                </c:pt>
                <c:pt idx="199">
                  <c:v>31.785699999999999</c:v>
                </c:pt>
                <c:pt idx="200">
                  <c:v>31.660699999999999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38.688766789565157</c:v>
                </c:pt>
                <c:pt idx="1">
                  <c:v>38.689754087427673</c:v>
                </c:pt>
                <c:pt idx="2">
                  <c:v>38.690745910690573</c:v>
                </c:pt>
                <c:pt idx="3">
                  <c:v>38.691742575725428</c:v>
                </c:pt>
                <c:pt idx="4">
                  <c:v>38.692744417800903</c:v>
                </c:pt>
                <c:pt idx="5">
                  <c:v>38.693751791780059</c:v>
                </c:pt>
                <c:pt idx="6">
                  <c:v>38.694765072775674</c:v>
                </c:pt>
                <c:pt idx="7">
                  <c:v>38.695784656748899</c:v>
                </c:pt>
                <c:pt idx="8">
                  <c:v>38.696810961034089</c:v>
                </c:pt>
                <c:pt idx="9">
                  <c:v>38.697844424770054</c:v>
                </c:pt>
                <c:pt idx="10">
                  <c:v>38.698885509214385</c:v>
                </c:pt>
                <c:pt idx="11">
                  <c:v>38.699934697914728</c:v>
                </c:pt>
                <c:pt idx="12">
                  <c:v>38.700992496706064</c:v>
                </c:pt>
                <c:pt idx="13">
                  <c:v>38.702059433500125</c:v>
                </c:pt>
                <c:pt idx="14">
                  <c:v>38.703136057830321</c:v>
                </c:pt>
                <c:pt idx="15">
                  <c:v>38.704222940118143</c:v>
                </c:pt>
                <c:pt idx="16">
                  <c:v>38.705320670650181</c:v>
                </c:pt>
                <c:pt idx="17">
                  <c:v>38.706429858335724</c:v>
                </c:pt>
                <c:pt idx="18">
                  <c:v>38.707551129571399</c:v>
                </c:pt>
                <c:pt idx="19">
                  <c:v>38.708685128291016</c:v>
                </c:pt>
                <c:pt idx="20">
                  <c:v>38.709832520370504</c:v>
                </c:pt>
                <c:pt idx="21">
                  <c:v>38.710994011146447</c:v>
                </c:pt>
                <c:pt idx="22">
                  <c:v>38.712170399135033</c:v>
                </c:pt>
                <c:pt idx="23">
                  <c:v>38.713362724335482</c:v>
                </c:pt>
                <c:pt idx="24">
                  <c:v>38.714572652966353</c:v>
                </c:pt>
                <c:pt idx="25">
                  <c:v>38.715803429756853</c:v>
                </c:pt>
                <c:pt idx="26">
                  <c:v>38.717062139962714</c:v>
                </c:pt>
                <c:pt idx="27">
                  <c:v>38.718364876671316</c:v>
                </c:pt>
                <c:pt idx="28">
                  <c:v>38.719748098984503</c:v>
                </c:pt>
                <c:pt idx="29">
                  <c:v>38.721292649856927</c:v>
                </c:pt>
                <c:pt idx="30">
                  <c:v>38.723172582687148</c:v>
                </c:pt>
                <c:pt idx="31">
                  <c:v>38.725750497319673</c:v>
                </c:pt>
                <c:pt idx="32">
                  <c:v>38.729756100535802</c:v>
                </c:pt>
                <c:pt idx="33">
                  <c:v>38.736606492917858</c:v>
                </c:pt>
                <c:pt idx="34">
                  <c:v>38.748955224629995</c:v>
                </c:pt>
                <c:pt idx="35">
                  <c:v>38.771589387127172</c:v>
                </c:pt>
                <c:pt idx="36">
                  <c:v>38.812821511108446</c:v>
                </c:pt>
                <c:pt idx="37">
                  <c:v>38.886529848090113</c:v>
                </c:pt>
                <c:pt idx="38">
                  <c:v>39.01496229556227</c:v>
                </c:pt>
                <c:pt idx="39">
                  <c:v>39.232305344702148</c:v>
                </c:pt>
                <c:pt idx="40">
                  <c:v>39.588801441259569</c:v>
                </c:pt>
                <c:pt idx="41">
                  <c:v>40.154863933997817</c:v>
                </c:pt>
                <c:pt idx="42">
                  <c:v>41.02421231397139</c:v>
                </c:pt>
                <c:pt idx="43">
                  <c:v>42.314610948343294</c:v>
                </c:pt>
                <c:pt idx="44">
                  <c:v>44.164485008513346</c:v>
                </c:pt>
                <c:pt idx="45">
                  <c:v>46.723700212223115</c:v>
                </c:pt>
                <c:pt idx="46">
                  <c:v>50.13732362579637</c:v>
                </c:pt>
                <c:pt idx="47">
                  <c:v>54.522351762691343</c:v>
                </c:pt>
                <c:pt idx="48">
                  <c:v>59.939155024721231</c:v>
                </c:pt>
                <c:pt idx="49">
                  <c:v>66.361465636853467</c:v>
                </c:pt>
                <c:pt idx="50">
                  <c:v>73.650613042538666</c:v>
                </c:pt>
                <c:pt idx="51">
                  <c:v>81.540724826947553</c:v>
                </c:pt>
                <c:pt idx="52">
                  <c:v>89.641147394987115</c:v>
                </c:pt>
                <c:pt idx="53">
                  <c:v>97.460073178046017</c:v>
                </c:pt>
                <c:pt idx="54">
                  <c:v>104.44946291974468</c:v>
                </c:pt>
                <c:pt idx="55">
                  <c:v>110.0665690538448</c:v>
                </c:pt>
                <c:pt idx="56">
                  <c:v>113.84289279169273</c:v>
                </c:pt>
                <c:pt idx="57">
                  <c:v>115.44856023288946</c:v>
                </c:pt>
                <c:pt idx="58">
                  <c:v>114.73989412022453</c:v>
                </c:pt>
                <c:pt idx="59">
                  <c:v>111.78071822075283</c:v>
                </c:pt>
                <c:pt idx="60">
                  <c:v>106.83313788110794</c:v>
                </c:pt>
                <c:pt idx="61">
                  <c:v>100.31993808623713</c:v>
                </c:pt>
                <c:pt idx="62">
                  <c:v>92.766722958495777</c:v>
                </c:pt>
                <c:pt idx="63">
                  <c:v>84.736021031514554</c:v>
                </c:pt>
                <c:pt idx="64">
                  <c:v>76.766865244395376</c:v>
                </c:pt>
                <c:pt idx="65">
                  <c:v>69.331560814501643</c:v>
                </c:pt>
                <c:pt idx="66">
                  <c:v>62.81674760147078</c:v>
                </c:pt>
                <c:pt idx="67">
                  <c:v>57.529033740043054</c:v>
                </c:pt>
                <c:pt idx="68">
                  <c:v>53.717339533197233</c:v>
                </c:pt>
                <c:pt idx="69">
                  <c:v>51.596299958128185</c:v>
                </c:pt>
                <c:pt idx="70">
                  <c:v>51.350550657347462</c:v>
                </c:pt>
                <c:pt idx="71">
                  <c:v>53.102433648105787</c:v>
                </c:pt>
                <c:pt idx="72">
                  <c:v>56.838745731622922</c:v>
                </c:pt>
                <c:pt idx="73">
                  <c:v>62.31454102022051</c:v>
                </c:pt>
                <c:pt idx="74">
                  <c:v>68.975608877165342</c:v>
                </c:pt>
                <c:pt idx="75">
                  <c:v>75.952176984020525</c:v>
                </c:pt>
                <c:pt idx="76">
                  <c:v>82.161935404688563</c:v>
                </c:pt>
                <c:pt idx="77">
                  <c:v>86.519247016381286</c:v>
                </c:pt>
                <c:pt idx="78">
                  <c:v>88.195162244794261</c:v>
                </c:pt>
                <c:pt idx="79">
                  <c:v>86.837212327148478</c:v>
                </c:pt>
                <c:pt idx="80">
                  <c:v>82.66244016831314</c:v>
                </c:pt>
                <c:pt idx="81">
                  <c:v>76.3845042293094</c:v>
                </c:pt>
                <c:pt idx="82">
                  <c:v>69.003480643213649</c:v>
                </c:pt>
                <c:pt idx="83">
                  <c:v>61.540165399727783</c:v>
                </c:pt>
                <c:pt idx="84">
                  <c:v>54.809290738971235</c:v>
                </c:pt>
                <c:pt idx="85">
                  <c:v>49.296345575567429</c:v>
                </c:pt>
                <c:pt idx="86">
                  <c:v>45.151455222369037</c:v>
                </c:pt>
                <c:pt idx="87">
                  <c:v>42.269047357481078</c:v>
                </c:pt>
                <c:pt idx="88">
                  <c:v>40.402090296403998</c:v>
                </c:pt>
                <c:pt idx="89">
                  <c:v>39.265764649980909</c:v>
                </c:pt>
                <c:pt idx="90">
                  <c:v>38.606115150438185</c:v>
                </c:pt>
                <c:pt idx="91">
                  <c:v>38.230519471048211</c:v>
                </c:pt>
                <c:pt idx="92">
                  <c:v>38.009969511890887</c:v>
                </c:pt>
                <c:pt idx="93">
                  <c:v>37.866737178462216</c:v>
                </c:pt>
                <c:pt idx="94">
                  <c:v>37.758254365648177</c:v>
                </c:pt>
                <c:pt idx="95">
                  <c:v>37.663218569054379</c:v>
                </c:pt>
                <c:pt idx="96">
                  <c:v>37.571889629806535</c:v>
                </c:pt>
                <c:pt idx="97">
                  <c:v>37.480244275425392</c:v>
                </c:pt>
                <c:pt idx="98">
                  <c:v>37.386850675296728</c:v>
                </c:pt>
                <c:pt idx="99">
                  <c:v>37.291361158848837</c:v>
                </c:pt>
                <c:pt idx="100">
                  <c:v>37.193849178693789</c:v>
                </c:pt>
                <c:pt idx="101">
                  <c:v>37.094540354814121</c:v>
                </c:pt>
                <c:pt idx="102">
                  <c:v>36.993710131114504</c:v>
                </c:pt>
                <c:pt idx="103">
                  <c:v>36.891645845379315</c:v>
                </c:pt>
                <c:pt idx="104">
                  <c:v>36.788631851687214</c:v>
                </c:pt>
                <c:pt idx="105">
                  <c:v>36.68494250658869</c:v>
                </c:pt>
                <c:pt idx="106">
                  <c:v>36.580837944631938</c:v>
                </c:pt>
                <c:pt idx="107">
                  <c:v>36.47656110408446</c:v>
                </c:pt>
                <c:pt idx="108">
                  <c:v>36.372335577105702</c:v>
                </c:pt>
                <c:pt idx="109">
                  <c:v>36.268364162224806</c:v>
                </c:pt>
                <c:pt idx="110">
                  <c:v>36.164828053834782</c:v>
                </c:pt>
                <c:pt idx="111">
                  <c:v>36.061886595484964</c:v>
                </c:pt>
                <c:pt idx="112">
                  <c:v>35.959677508489143</c:v>
                </c:pt>
                <c:pt idx="113">
                  <c:v>35.858317502770525</c:v>
                </c:pt>
                <c:pt idx="114">
                  <c:v>35.757903185567073</c:v>
                </c:pt>
                <c:pt idx="115">
                  <c:v>35.658512200121642</c:v>
                </c:pt>
                <c:pt idx="116">
                  <c:v>35.560204542254922</c:v>
                </c:pt>
                <c:pt idx="117">
                  <c:v>35.463024011435095</c:v>
                </c:pt>
                <c:pt idx="118">
                  <c:v>35.366999753689967</c:v>
                </c:pt>
                <c:pt idx="119">
                  <c:v>35.272147850477644</c:v>
                </c:pt>
                <c:pt idx="120">
                  <c:v>35.178472906067014</c:v>
                </c:pt>
                <c:pt idx="121">
                  <c:v>35.085969589693278</c:v>
                </c:pt>
                <c:pt idx="122">
                  <c:v>34.994624097768678</c:v>
                </c:pt>
                <c:pt idx="123">
                  <c:v>34.904415513065821</c:v>
                </c:pt>
                <c:pt idx="124">
                  <c:v>34.81531704880566</c:v>
                </c:pt>
                <c:pt idx="125">
                  <c:v>34.7272971738848</c:v>
                </c:pt>
                <c:pt idx="126">
                  <c:v>34.640320620639542</c:v>
                </c:pt>
                <c:pt idx="127">
                  <c:v>34.554349279289269</c:v>
                </c:pt>
                <c:pt idx="128">
                  <c:v>34.469342984571867</c:v>
                </c:pt>
                <c:pt idx="129">
                  <c:v>34.385260200875663</c:v>
                </c:pt>
                <c:pt idx="130">
                  <c:v>34.302058612767816</c:v>
                </c:pt>
                <c:pt idx="131">
                  <c:v>34.219695628299007</c:v>
                </c:pt>
                <c:pt idx="132">
                  <c:v>34.138128802783726</c:v>
                </c:pt>
                <c:pt idx="133">
                  <c:v>34.057316190867446</c:v>
                </c:pt>
                <c:pt idx="134">
                  <c:v>33.977216634591592</c:v>
                </c:pt>
                <c:pt idx="135">
                  <c:v>33.897789994885912</c:v>
                </c:pt>
                <c:pt idx="136">
                  <c:v>33.818997333503845</c:v>
                </c:pt>
                <c:pt idx="137">
                  <c:v>33.740801051917309</c:v>
                </c:pt>
                <c:pt idx="138">
                  <c:v>33.663164993143091</c:v>
                </c:pt>
                <c:pt idx="139">
                  <c:v>33.586054511912309</c:v>
                </c:pt>
                <c:pt idx="140">
                  <c:v>33.509436518039905</c:v>
                </c:pt>
                <c:pt idx="141">
                  <c:v>33.433279497315908</c:v>
                </c:pt>
                <c:pt idx="142">
                  <c:v>33.357553513734707</c:v>
                </c:pt>
                <c:pt idx="143">
                  <c:v>33.282230196407625</c:v>
                </c:pt>
                <c:pt idx="144">
                  <c:v>33.20728271407242</c:v>
                </c:pt>
                <c:pt idx="145">
                  <c:v>33.132685739719776</c:v>
                </c:pt>
                <c:pt idx="146">
                  <c:v>33.058415407503688</c:v>
                </c:pt>
                <c:pt idx="147">
                  <c:v>32.984449263785997</c:v>
                </c:pt>
                <c:pt idx="148">
                  <c:v>32.910766213885665</c:v>
                </c:pt>
                <c:pt idx="149">
                  <c:v>32.837346465855738</c:v>
                </c:pt>
                <c:pt idx="150">
                  <c:v>32.764171472395141</c:v>
                </c:pt>
                <c:pt idx="151">
                  <c:v>32.691223871813548</c:v>
                </c:pt>
                <c:pt idx="152">
                  <c:v>32.618487428804507</c:v>
                </c:pt>
                <c:pt idx="153">
                  <c:v>32.545946975641122</c:v>
                </c:pt>
                <c:pt idx="154">
                  <c:v>32.47358835428755</c:v>
                </c:pt>
                <c:pt idx="155">
                  <c:v>32.401398359816824</c:v>
                </c:pt>
                <c:pt idx="156">
                  <c:v>32.329364685437589</c:v>
                </c:pt>
                <c:pt idx="157">
                  <c:v>32.257475869358245</c:v>
                </c:pt>
                <c:pt idx="158">
                  <c:v>32.185721243655216</c:v>
                </c:pt>
                <c:pt idx="159">
                  <c:v>32.114090885259508</c:v>
                </c:pt>
                <c:pt idx="160">
                  <c:v>32.042575569133099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38.688766789565157</c:v>
                </c:pt>
                <c:pt idx="1">
                  <c:v>38.689754087427673</c:v>
                </c:pt>
                <c:pt idx="2">
                  <c:v>38.690745910690573</c:v>
                </c:pt>
                <c:pt idx="3">
                  <c:v>38.691742575725428</c:v>
                </c:pt>
                <c:pt idx="4">
                  <c:v>38.692744417800903</c:v>
                </c:pt>
                <c:pt idx="5">
                  <c:v>38.693751791780059</c:v>
                </c:pt>
                <c:pt idx="6">
                  <c:v>38.694765072775674</c:v>
                </c:pt>
                <c:pt idx="7">
                  <c:v>38.695784656748899</c:v>
                </c:pt>
                <c:pt idx="8">
                  <c:v>38.696810961034082</c:v>
                </c:pt>
                <c:pt idx="9">
                  <c:v>38.697844424770018</c:v>
                </c:pt>
                <c:pt idx="10">
                  <c:v>38.698885509214243</c:v>
                </c:pt>
                <c:pt idx="11">
                  <c:v>38.699934697914124</c:v>
                </c:pt>
                <c:pt idx="12">
                  <c:v>38.700992496703641</c:v>
                </c:pt>
                <c:pt idx="13">
                  <c:v>38.702059433490696</c:v>
                </c:pt>
                <c:pt idx="14">
                  <c:v>38.703136057794659</c:v>
                </c:pt>
                <c:pt idx="15">
                  <c:v>38.704222939987325</c:v>
                </c:pt>
                <c:pt idx="16">
                  <c:v>38.705320670184747</c:v>
                </c:pt>
                <c:pt idx="17">
                  <c:v>38.706429856729379</c:v>
                </c:pt>
                <c:pt idx="18">
                  <c:v>38.707551124193699</c:v>
                </c:pt>
                <c:pt idx="19">
                  <c:v>38.708685110827354</c:v>
                </c:pt>
                <c:pt idx="20">
                  <c:v>38.70983246535895</c:v>
                </c:pt>
                <c:pt idx="21">
                  <c:v>38.710993843052208</c:v>
                </c:pt>
                <c:pt idx="22">
                  <c:v>38.712169900902644</c:v>
                </c:pt>
                <c:pt idx="23">
                  <c:v>38.713361291846375</c:v>
                </c:pt>
                <c:pt idx="24">
                  <c:v>38.714568657836175</c:v>
                </c:pt>
                <c:pt idx="25">
                  <c:v>38.715792621621375</c:v>
                </c:pt>
                <c:pt idx="26">
                  <c:v>38.717033777047881</c:v>
                </c:pt>
                <c:pt idx="27">
                  <c:v>38.718292677671975</c:v>
                </c:pt>
                <c:pt idx="28">
                  <c:v>38.719569823456069</c:v>
                </c:pt>
                <c:pt idx="29">
                  <c:v>38.720865645287006</c:v>
                </c:pt>
                <c:pt idx="30">
                  <c:v>38.722180487026513</c:v>
                </c:pt>
                <c:pt idx="31">
                  <c:v>38.723514584769546</c:v>
                </c:pt>
                <c:pt idx="32">
                  <c:v>38.724868042949019</c:v>
                </c:pt>
                <c:pt idx="33">
                  <c:v>38.726240806884306</c:v>
                </c:pt>
                <c:pt idx="34">
                  <c:v>38.727632631326529</c:v>
                </c:pt>
                <c:pt idx="35">
                  <c:v>38.729043044504877</c:v>
                </c:pt>
                <c:pt idx="36">
                  <c:v>38.730471307125541</c:v>
                </c:pt>
                <c:pt idx="37">
                  <c:v>38.73191636571805</c:v>
                </c:pt>
                <c:pt idx="38">
                  <c:v>38.733376799662899</c:v>
                </c:pt>
                <c:pt idx="39">
                  <c:v>38.734850761169383</c:v>
                </c:pt>
                <c:pt idx="40">
                  <c:v>38.736335907404069</c:v>
                </c:pt>
                <c:pt idx="41">
                  <c:v>38.737829323898239</c:v>
                </c:pt>
                <c:pt idx="42">
                  <c:v>38.739327438288591</c:v>
                </c:pt>
                <c:pt idx="43">
                  <c:v>38.740825923369201</c:v>
                </c:pt>
                <c:pt idx="44">
                  <c:v>38.742319588357191</c:v>
                </c:pt>
                <c:pt idx="45">
                  <c:v>38.743802257199881</c:v>
                </c:pt>
                <c:pt idx="46">
                  <c:v>38.745266632681528</c:v>
                </c:pt>
                <c:pt idx="47">
                  <c:v>38.746704145024793</c:v>
                </c:pt>
                <c:pt idx="48">
                  <c:v>38.748104783630779</c:v>
                </c:pt>
                <c:pt idx="49">
                  <c:v>38.749456910566373</c:v>
                </c:pt>
                <c:pt idx="50">
                  <c:v>38.750747054394793</c:v>
                </c:pt>
                <c:pt idx="51">
                  <c:v>38.751959682962436</c:v>
                </c:pt>
                <c:pt idx="52">
                  <c:v>38.753076953810897</c:v>
                </c:pt>
                <c:pt idx="53">
                  <c:v>38.754078440988863</c:v>
                </c:pt>
                <c:pt idx="54">
                  <c:v>38.754940837206476</c:v>
                </c:pt>
                <c:pt idx="55">
                  <c:v>38.755637630519473</c:v>
                </c:pt>
                <c:pt idx="56">
                  <c:v>38.756138755070097</c:v>
                </c:pt>
                <c:pt idx="57">
                  <c:v>38.756410215863802</c:v>
                </c:pt>
                <c:pt idx="58">
                  <c:v>38.756413688148022</c:v>
                </c:pt>
                <c:pt idx="59">
                  <c:v>38.756106092704194</c:v>
                </c:pt>
                <c:pt idx="60">
                  <c:v>38.755439149291469</c:v>
                </c:pt>
                <c:pt idx="61">
                  <c:v>38.75435891161441</c:v>
                </c:pt>
                <c:pt idx="62">
                  <c:v>38.752805288552565</c:v>
                </c:pt>
                <c:pt idx="63">
                  <c:v>38.750711558007055</c:v>
                </c:pt>
                <c:pt idx="64">
                  <c:v>38.748003881604909</c:v>
                </c:pt>
                <c:pt idx="65">
                  <c:v>38.744600830663195</c:v>
                </c:pt>
                <c:pt idx="66">
                  <c:v>38.740412936247253</c:v>
                </c:pt>
                <c:pt idx="67">
                  <c:v>38.735342278837379</c:v>
                </c:pt>
                <c:pt idx="68">
                  <c:v>38.729282136002446</c:v>
                </c:pt>
                <c:pt idx="69">
                  <c:v>38.722116709490059</c:v>
                </c:pt>
                <c:pt idx="70">
                  <c:v>38.713720956172629</c:v>
                </c:pt>
                <c:pt idx="71">
                  <c:v>38.703960550182259</c:v>
                </c:pt>
                <c:pt idx="72">
                  <c:v>38.692692006124986</c:v>
                </c:pt>
                <c:pt idx="73">
                  <c:v>38.679762995235237</c:v>
                </c:pt>
                <c:pt idx="74">
                  <c:v>38.665012887412963</c:v>
                </c:pt>
                <c:pt idx="75">
                  <c:v>38.64827355193345</c:v>
                </c:pt>
                <c:pt idx="76">
                  <c:v>38.629370447857283</c:v>
                </c:pt>
                <c:pt idx="77">
                  <c:v>38.608124031408472</c:v>
                </c:pt>
                <c:pt idx="78">
                  <c:v>38.584351501470451</c:v>
                </c:pt>
                <c:pt idx="79">
                  <c:v>38.557868895573435</c:v>
                </c:pt>
                <c:pt idx="80">
                  <c:v>38.52849353713215</c:v>
                </c:pt>
                <c:pt idx="81">
                  <c:v>38.496046820234056</c:v>
                </c:pt>
                <c:pt idx="82">
                  <c:v>38.460357301205605</c:v>
                </c:pt>
                <c:pt idx="83">
                  <c:v>38.421264047014802</c:v>
                </c:pt>
                <c:pt idx="84">
                  <c:v>38.378620170145368</c:v>
                </c:pt>
                <c:pt idx="85">
                  <c:v>38.332296459075984</c:v>
                </c:pt>
                <c:pt idx="86">
                  <c:v>38.282184994391315</c:v>
                </c:pt>
                <c:pt idx="87">
                  <c:v>38.228202624538056</c:v>
                </c:pt>
                <c:pt idx="88">
                  <c:v>38.17029416410319</c:v>
                </c:pt>
                <c:pt idx="89">
                  <c:v>38.108435172937114</c:v>
                </c:pt>
                <c:pt idx="90">
                  <c:v>38.042634177874277</c:v>
                </c:pt>
                <c:pt idx="91">
                  <c:v>37.972934211121228</c:v>
                </c:pt>
                <c:pt idx="92">
                  <c:v>37.899413560779848</c:v>
                </c:pt>
                <c:pt idx="93">
                  <c:v>37.822185658824068</c:v>
                </c:pt>
                <c:pt idx="94">
                  <c:v>37.741398068645928</c:v>
                </c:pt>
                <c:pt idx="95">
                  <c:v>37.657230575728271</c:v>
                </c:pt>
                <c:pt idx="96">
                  <c:v>37.569892428171052</c:v>
                </c:pt>
                <c:pt idx="97">
                  <c:v>37.479618815447125</c:v>
                </c:pt>
                <c:pt idx="98">
                  <c:v>37.386666710665054</c:v>
                </c:pt>
                <c:pt idx="99">
                  <c:v>37.291310230919699</c:v>
                </c:pt>
                <c:pt idx="100">
                  <c:v>37.19383568986548</c:v>
                </c:pt>
                <c:pt idx="101">
                  <c:v>37.094536525227554</c:v>
                </c:pt>
                <c:pt idx="102">
                  <c:v>36.993708281382666</c:v>
                </c:pt>
                <c:pt idx="103">
                  <c:v>36.891643814207228</c:v>
                </c:pt>
                <c:pt idx="104">
                  <c:v>36.788628863771791</c:v>
                </c:pt>
                <c:pt idx="105">
                  <c:v>36.684938112431418</c:v>
                </c:pt>
                <c:pt idx="106">
                  <c:v>36.580831814009414</c:v>
                </c:pt>
                <c:pt idx="107">
                  <c:v>36.47655304670343</c:v>
                </c:pt>
                <c:pt idx="108">
                  <c:v>36.372325610424724</c:v>
                </c:pt>
                <c:pt idx="109">
                  <c:v>36.268352560448371</c:v>
                </c:pt>
                <c:pt idx="110">
                  <c:v>36.164815344894102</c:v>
                </c:pt>
                <c:pt idx="111">
                  <c:v>36.061873494488367</c:v>
                </c:pt>
                <c:pt idx="112">
                  <c:v>35.959664799549017</c:v>
                </c:pt>
                <c:pt idx="113">
                  <c:v>35.858305900998161</c:v>
                </c:pt>
                <c:pt idx="114">
                  <c:v>35.757893218913786</c:v>
                </c:pt>
                <c:pt idx="115">
                  <c:v>35.658504142917536</c:v>
                </c:pt>
                <c:pt idx="116">
                  <c:v>35.560198412693737</c:v>
                </c:pt>
                <c:pt idx="117">
                  <c:v>35.463019623255356</c:v>
                </c:pt>
                <c:pt idx="118">
                  <c:v>35.366996797383621</c:v>
                </c:pt>
                <c:pt idx="119">
                  <c:v>35.272145976240814</c:v>
                </c:pt>
                <c:pt idx="120">
                  <c:v>35.178471787892718</c:v>
                </c:pt>
                <c:pt idx="121">
                  <c:v>35.085968961917516</c:v>
                </c:pt>
                <c:pt idx="122">
                  <c:v>34.994623766096083</c:v>
                </c:pt>
                <c:pt idx="123">
                  <c:v>34.904415348164306</c:v>
                </c:pt>
                <c:pt idx="124">
                  <c:v>34.815316971653218</c:v>
                </c:pt>
                <c:pt idx="125">
                  <c:v>34.727297139915642</c:v>
                </c:pt>
                <c:pt idx="126">
                  <c:v>34.640320606565147</c:v>
                </c:pt>
                <c:pt idx="127">
                  <c:v>34.554349273801641</c:v>
                </c:pt>
                <c:pt idx="128">
                  <c:v>34.469342982558373</c:v>
                </c:pt>
                <c:pt idx="129">
                  <c:v>34.38526020018044</c:v>
                </c:pt>
                <c:pt idx="130">
                  <c:v>34.30205861254192</c:v>
                </c:pt>
                <c:pt idx="131">
                  <c:v>34.219695628229935</c:v>
                </c:pt>
                <c:pt idx="132">
                  <c:v>34.138128802763852</c:v>
                </c:pt>
                <c:pt idx="133">
                  <c:v>34.057316190862068</c:v>
                </c:pt>
                <c:pt idx="134">
                  <c:v>33.977216634590221</c:v>
                </c:pt>
                <c:pt idx="135">
                  <c:v>33.897789994885585</c:v>
                </c:pt>
                <c:pt idx="136">
                  <c:v>33.818997333503773</c:v>
                </c:pt>
                <c:pt idx="137">
                  <c:v>33.740801051917295</c:v>
                </c:pt>
                <c:pt idx="138">
                  <c:v>33.663164993143091</c:v>
                </c:pt>
                <c:pt idx="139">
                  <c:v>33.586054511912309</c:v>
                </c:pt>
                <c:pt idx="140">
                  <c:v>33.509436518039905</c:v>
                </c:pt>
                <c:pt idx="141">
                  <c:v>33.433279497315908</c:v>
                </c:pt>
                <c:pt idx="142">
                  <c:v>33.357553513734707</c:v>
                </c:pt>
                <c:pt idx="143">
                  <c:v>33.282230196407625</c:v>
                </c:pt>
                <c:pt idx="144">
                  <c:v>33.20728271407242</c:v>
                </c:pt>
                <c:pt idx="145">
                  <c:v>33.132685739719776</c:v>
                </c:pt>
                <c:pt idx="146">
                  <c:v>33.058415407503688</c:v>
                </c:pt>
                <c:pt idx="147">
                  <c:v>32.984449263785997</c:v>
                </c:pt>
                <c:pt idx="148">
                  <c:v>32.910766213885665</c:v>
                </c:pt>
                <c:pt idx="149">
                  <c:v>32.837346465855738</c:v>
                </c:pt>
                <c:pt idx="150">
                  <c:v>32.764171472395141</c:v>
                </c:pt>
                <c:pt idx="151">
                  <c:v>32.691223871813548</c:v>
                </c:pt>
                <c:pt idx="152">
                  <c:v>32.618487428804507</c:v>
                </c:pt>
                <c:pt idx="153">
                  <c:v>32.545946975641122</c:v>
                </c:pt>
                <c:pt idx="154">
                  <c:v>32.47358835428755</c:v>
                </c:pt>
                <c:pt idx="155">
                  <c:v>32.401398359816824</c:v>
                </c:pt>
                <c:pt idx="156">
                  <c:v>32.329364685437589</c:v>
                </c:pt>
                <c:pt idx="157">
                  <c:v>32.257475869358245</c:v>
                </c:pt>
                <c:pt idx="158">
                  <c:v>32.185721243655216</c:v>
                </c:pt>
                <c:pt idx="159">
                  <c:v>32.114090885259508</c:v>
                </c:pt>
                <c:pt idx="160">
                  <c:v>32.042575569133099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33192"/>
        <c:axId val="300433584"/>
      </c:scatterChart>
      <c:valAx>
        <c:axId val="3004331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0433584"/>
        <c:crosses val="autoZero"/>
        <c:crossBetween val="midCat"/>
      </c:valAx>
      <c:valAx>
        <c:axId val="300433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0433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46.351999999999997</c:v>
                </c:pt>
                <c:pt idx="1">
                  <c:v>44.314999999999998</c:v>
                </c:pt>
                <c:pt idx="2">
                  <c:v>43.777999999999999</c:v>
                </c:pt>
                <c:pt idx="3">
                  <c:v>44.444000000000003</c:v>
                </c:pt>
                <c:pt idx="4">
                  <c:v>45.204000000000001</c:v>
                </c:pt>
                <c:pt idx="5">
                  <c:v>44.185000000000002</c:v>
                </c:pt>
                <c:pt idx="6">
                  <c:v>45.036999999999999</c:v>
                </c:pt>
                <c:pt idx="7">
                  <c:v>44.851999999999997</c:v>
                </c:pt>
                <c:pt idx="8">
                  <c:v>44.981000000000002</c:v>
                </c:pt>
                <c:pt idx="9">
                  <c:v>43.851999999999997</c:v>
                </c:pt>
                <c:pt idx="10">
                  <c:v>43.389000000000003</c:v>
                </c:pt>
                <c:pt idx="11">
                  <c:v>44.036999999999999</c:v>
                </c:pt>
                <c:pt idx="12">
                  <c:v>43.777999999999999</c:v>
                </c:pt>
                <c:pt idx="13">
                  <c:v>44.314999999999998</c:v>
                </c:pt>
                <c:pt idx="14">
                  <c:v>42.777999999999999</c:v>
                </c:pt>
                <c:pt idx="15">
                  <c:v>43.963000000000001</c:v>
                </c:pt>
                <c:pt idx="16">
                  <c:v>44.036999999999999</c:v>
                </c:pt>
                <c:pt idx="17">
                  <c:v>43.981000000000002</c:v>
                </c:pt>
                <c:pt idx="18">
                  <c:v>44.314999999999998</c:v>
                </c:pt>
                <c:pt idx="19">
                  <c:v>44.87</c:v>
                </c:pt>
                <c:pt idx="20">
                  <c:v>43.685000000000002</c:v>
                </c:pt>
                <c:pt idx="21">
                  <c:v>44.518999999999998</c:v>
                </c:pt>
                <c:pt idx="22">
                  <c:v>45</c:v>
                </c:pt>
                <c:pt idx="23">
                  <c:v>43.426000000000002</c:v>
                </c:pt>
                <c:pt idx="24">
                  <c:v>44.185000000000002</c:v>
                </c:pt>
                <c:pt idx="25">
                  <c:v>44.722000000000001</c:v>
                </c:pt>
                <c:pt idx="26">
                  <c:v>44.036999999999999</c:v>
                </c:pt>
                <c:pt idx="27">
                  <c:v>45.167000000000002</c:v>
                </c:pt>
                <c:pt idx="28">
                  <c:v>44.889000000000003</c:v>
                </c:pt>
                <c:pt idx="29">
                  <c:v>43.926000000000002</c:v>
                </c:pt>
                <c:pt idx="30">
                  <c:v>45.722000000000001</c:v>
                </c:pt>
                <c:pt idx="31">
                  <c:v>45.277999999999999</c:v>
                </c:pt>
                <c:pt idx="32">
                  <c:v>45.722000000000001</c:v>
                </c:pt>
                <c:pt idx="33">
                  <c:v>46.093000000000004</c:v>
                </c:pt>
                <c:pt idx="34">
                  <c:v>45.648000000000003</c:v>
                </c:pt>
                <c:pt idx="35">
                  <c:v>45.593000000000004</c:v>
                </c:pt>
                <c:pt idx="36">
                  <c:v>46.277999999999999</c:v>
                </c:pt>
                <c:pt idx="37">
                  <c:v>46.573999999999998</c:v>
                </c:pt>
                <c:pt idx="38">
                  <c:v>47.573999999999998</c:v>
                </c:pt>
                <c:pt idx="39">
                  <c:v>48.093000000000004</c:v>
                </c:pt>
                <c:pt idx="40">
                  <c:v>48.481000000000002</c:v>
                </c:pt>
                <c:pt idx="41">
                  <c:v>49.167000000000002</c:v>
                </c:pt>
                <c:pt idx="42">
                  <c:v>49.555999999999997</c:v>
                </c:pt>
                <c:pt idx="43">
                  <c:v>49.832999999999998</c:v>
                </c:pt>
                <c:pt idx="44">
                  <c:v>51.704000000000001</c:v>
                </c:pt>
                <c:pt idx="45">
                  <c:v>52.906999999999996</c:v>
                </c:pt>
                <c:pt idx="46">
                  <c:v>53.944000000000003</c:v>
                </c:pt>
                <c:pt idx="47">
                  <c:v>56.536999999999999</c:v>
                </c:pt>
                <c:pt idx="48">
                  <c:v>59.704000000000001</c:v>
                </c:pt>
                <c:pt idx="49">
                  <c:v>62.536999999999999</c:v>
                </c:pt>
                <c:pt idx="50">
                  <c:v>66.426000000000002</c:v>
                </c:pt>
                <c:pt idx="51">
                  <c:v>72.37</c:v>
                </c:pt>
                <c:pt idx="52">
                  <c:v>78.406999999999996</c:v>
                </c:pt>
                <c:pt idx="53">
                  <c:v>86.759</c:v>
                </c:pt>
                <c:pt idx="54">
                  <c:v>97.019000000000005</c:v>
                </c:pt>
                <c:pt idx="55">
                  <c:v>106.79600000000001</c:v>
                </c:pt>
                <c:pt idx="56">
                  <c:v>117.53700000000001</c:v>
                </c:pt>
                <c:pt idx="57">
                  <c:v>126.889</c:v>
                </c:pt>
                <c:pt idx="58">
                  <c:v>133.09299999999999</c:v>
                </c:pt>
                <c:pt idx="59">
                  <c:v>139.74100000000001</c:v>
                </c:pt>
                <c:pt idx="60">
                  <c:v>142.11099999999999</c:v>
                </c:pt>
                <c:pt idx="61">
                  <c:v>144.63</c:v>
                </c:pt>
                <c:pt idx="62">
                  <c:v>143.46299999999999</c:v>
                </c:pt>
                <c:pt idx="63">
                  <c:v>138.333</c:v>
                </c:pt>
                <c:pt idx="64">
                  <c:v>131.815</c:v>
                </c:pt>
                <c:pt idx="65">
                  <c:v>114.685</c:v>
                </c:pt>
                <c:pt idx="66">
                  <c:v>89.37</c:v>
                </c:pt>
                <c:pt idx="67">
                  <c:v>64.203999999999994</c:v>
                </c:pt>
                <c:pt idx="68">
                  <c:v>54.741</c:v>
                </c:pt>
                <c:pt idx="69">
                  <c:v>52.685000000000002</c:v>
                </c:pt>
                <c:pt idx="70">
                  <c:v>53.444000000000003</c:v>
                </c:pt>
                <c:pt idx="71">
                  <c:v>56.795999999999999</c:v>
                </c:pt>
                <c:pt idx="72">
                  <c:v>59.093000000000004</c:v>
                </c:pt>
                <c:pt idx="73">
                  <c:v>63.277999999999999</c:v>
                </c:pt>
                <c:pt idx="74">
                  <c:v>68.611000000000004</c:v>
                </c:pt>
                <c:pt idx="75">
                  <c:v>77.13</c:v>
                </c:pt>
                <c:pt idx="76">
                  <c:v>84.741</c:v>
                </c:pt>
                <c:pt idx="77">
                  <c:v>93.111000000000004</c:v>
                </c:pt>
                <c:pt idx="78">
                  <c:v>99.073999999999998</c:v>
                </c:pt>
                <c:pt idx="79">
                  <c:v>104.926</c:v>
                </c:pt>
                <c:pt idx="80">
                  <c:v>106.833</c:v>
                </c:pt>
                <c:pt idx="81">
                  <c:v>109.22199999999999</c:v>
                </c:pt>
                <c:pt idx="82">
                  <c:v>106.944</c:v>
                </c:pt>
                <c:pt idx="83">
                  <c:v>100.852</c:v>
                </c:pt>
                <c:pt idx="84">
                  <c:v>87.019000000000005</c:v>
                </c:pt>
                <c:pt idx="85">
                  <c:v>66.741</c:v>
                </c:pt>
                <c:pt idx="86">
                  <c:v>51.148000000000003</c:v>
                </c:pt>
                <c:pt idx="87">
                  <c:v>44.777999999999999</c:v>
                </c:pt>
                <c:pt idx="88">
                  <c:v>43.314999999999998</c:v>
                </c:pt>
                <c:pt idx="89">
                  <c:v>43.222000000000001</c:v>
                </c:pt>
                <c:pt idx="90">
                  <c:v>42.426000000000002</c:v>
                </c:pt>
                <c:pt idx="91">
                  <c:v>41.889000000000003</c:v>
                </c:pt>
                <c:pt idx="92">
                  <c:v>42.722000000000001</c:v>
                </c:pt>
                <c:pt idx="93">
                  <c:v>42.426000000000002</c:v>
                </c:pt>
                <c:pt idx="94">
                  <c:v>42.332999999999998</c:v>
                </c:pt>
                <c:pt idx="95">
                  <c:v>42.37</c:v>
                </c:pt>
                <c:pt idx="96">
                  <c:v>42.889000000000003</c:v>
                </c:pt>
                <c:pt idx="97">
                  <c:v>43.463000000000001</c:v>
                </c:pt>
                <c:pt idx="98">
                  <c:v>43.277999999999999</c:v>
                </c:pt>
                <c:pt idx="99">
                  <c:v>42.295999999999999</c:v>
                </c:pt>
                <c:pt idx="100">
                  <c:v>42.148000000000003</c:v>
                </c:pt>
                <c:pt idx="101">
                  <c:v>44.148000000000003</c:v>
                </c:pt>
                <c:pt idx="102">
                  <c:v>43.536999999999999</c:v>
                </c:pt>
                <c:pt idx="103">
                  <c:v>42.5</c:v>
                </c:pt>
                <c:pt idx="104">
                  <c:v>43.667000000000002</c:v>
                </c:pt>
                <c:pt idx="105">
                  <c:v>43.741</c:v>
                </c:pt>
                <c:pt idx="106">
                  <c:v>42.814999999999998</c:v>
                </c:pt>
                <c:pt idx="107">
                  <c:v>43.389000000000003</c:v>
                </c:pt>
                <c:pt idx="108">
                  <c:v>43.555999999999997</c:v>
                </c:pt>
                <c:pt idx="109">
                  <c:v>45.036999999999999</c:v>
                </c:pt>
                <c:pt idx="110">
                  <c:v>43.777999999999999</c:v>
                </c:pt>
                <c:pt idx="111">
                  <c:v>45.259</c:v>
                </c:pt>
                <c:pt idx="112">
                  <c:v>44.277999999999999</c:v>
                </c:pt>
                <c:pt idx="113">
                  <c:v>44.426000000000002</c:v>
                </c:pt>
                <c:pt idx="114">
                  <c:v>43.906999999999996</c:v>
                </c:pt>
                <c:pt idx="115">
                  <c:v>42.593000000000004</c:v>
                </c:pt>
                <c:pt idx="116">
                  <c:v>41.944000000000003</c:v>
                </c:pt>
                <c:pt idx="117">
                  <c:v>41.314999999999998</c:v>
                </c:pt>
                <c:pt idx="118">
                  <c:v>40.685000000000002</c:v>
                </c:pt>
                <c:pt idx="119">
                  <c:v>40.5</c:v>
                </c:pt>
                <c:pt idx="120">
                  <c:v>40.167000000000002</c:v>
                </c:pt>
                <c:pt idx="121">
                  <c:v>39.573999999999998</c:v>
                </c:pt>
                <c:pt idx="122">
                  <c:v>39.648000000000003</c:v>
                </c:pt>
                <c:pt idx="123">
                  <c:v>40.241</c:v>
                </c:pt>
                <c:pt idx="124">
                  <c:v>38.295999999999999</c:v>
                </c:pt>
                <c:pt idx="125">
                  <c:v>39.222000000000001</c:v>
                </c:pt>
                <c:pt idx="126">
                  <c:v>39.148000000000003</c:v>
                </c:pt>
                <c:pt idx="127">
                  <c:v>38.369999999999997</c:v>
                </c:pt>
                <c:pt idx="128">
                  <c:v>37.926000000000002</c:v>
                </c:pt>
                <c:pt idx="129">
                  <c:v>37.869999999999997</c:v>
                </c:pt>
                <c:pt idx="130">
                  <c:v>38.222000000000001</c:v>
                </c:pt>
                <c:pt idx="131">
                  <c:v>38.555999999999997</c:v>
                </c:pt>
                <c:pt idx="132">
                  <c:v>37.795999999999999</c:v>
                </c:pt>
                <c:pt idx="133">
                  <c:v>39.332999999999998</c:v>
                </c:pt>
                <c:pt idx="134">
                  <c:v>38.573999999999998</c:v>
                </c:pt>
                <c:pt idx="135">
                  <c:v>40.259</c:v>
                </c:pt>
                <c:pt idx="136">
                  <c:v>40.222000000000001</c:v>
                </c:pt>
                <c:pt idx="137">
                  <c:v>39.295999999999999</c:v>
                </c:pt>
                <c:pt idx="138">
                  <c:v>39.704000000000001</c:v>
                </c:pt>
                <c:pt idx="139">
                  <c:v>40</c:v>
                </c:pt>
                <c:pt idx="140">
                  <c:v>38.536999999999999</c:v>
                </c:pt>
                <c:pt idx="141">
                  <c:v>38.222000000000001</c:v>
                </c:pt>
                <c:pt idx="142">
                  <c:v>37.685000000000002</c:v>
                </c:pt>
                <c:pt idx="143">
                  <c:v>37</c:v>
                </c:pt>
                <c:pt idx="144">
                  <c:v>37.055999999999997</c:v>
                </c:pt>
                <c:pt idx="145">
                  <c:v>35.630000000000003</c:v>
                </c:pt>
                <c:pt idx="146">
                  <c:v>37.463000000000001</c:v>
                </c:pt>
                <c:pt idx="147">
                  <c:v>37.832999999999998</c:v>
                </c:pt>
                <c:pt idx="148">
                  <c:v>37.481000000000002</c:v>
                </c:pt>
                <c:pt idx="149">
                  <c:v>35.741</c:v>
                </c:pt>
                <c:pt idx="150">
                  <c:v>36.481000000000002</c:v>
                </c:pt>
                <c:pt idx="151">
                  <c:v>36.759</c:v>
                </c:pt>
                <c:pt idx="152">
                  <c:v>36.5</c:v>
                </c:pt>
                <c:pt idx="153">
                  <c:v>36.869999999999997</c:v>
                </c:pt>
                <c:pt idx="154">
                  <c:v>35.741</c:v>
                </c:pt>
                <c:pt idx="155">
                  <c:v>35.204000000000001</c:v>
                </c:pt>
                <c:pt idx="156">
                  <c:v>36.722000000000001</c:v>
                </c:pt>
                <c:pt idx="157">
                  <c:v>36.573999999999998</c:v>
                </c:pt>
                <c:pt idx="158">
                  <c:v>35.093000000000004</c:v>
                </c:pt>
                <c:pt idx="159">
                  <c:v>36.018999999999998</c:v>
                </c:pt>
                <c:pt idx="160">
                  <c:v>35.406999999999996</c:v>
                </c:pt>
                <c:pt idx="161">
                  <c:v>35.426000000000002</c:v>
                </c:pt>
                <c:pt idx="162">
                  <c:v>36.204000000000001</c:v>
                </c:pt>
                <c:pt idx="163">
                  <c:v>36.667000000000002</c:v>
                </c:pt>
                <c:pt idx="164">
                  <c:v>36.648000000000003</c:v>
                </c:pt>
                <c:pt idx="165">
                  <c:v>36.981000000000002</c:v>
                </c:pt>
                <c:pt idx="166">
                  <c:v>35.073999999999998</c:v>
                </c:pt>
                <c:pt idx="167">
                  <c:v>35.610999999999997</c:v>
                </c:pt>
                <c:pt idx="168">
                  <c:v>37.277999999999999</c:v>
                </c:pt>
                <c:pt idx="169">
                  <c:v>36.481000000000002</c:v>
                </c:pt>
                <c:pt idx="170">
                  <c:v>36.222000000000001</c:v>
                </c:pt>
                <c:pt idx="171">
                  <c:v>35.389000000000003</c:v>
                </c:pt>
                <c:pt idx="172">
                  <c:v>36.963000000000001</c:v>
                </c:pt>
                <c:pt idx="173">
                  <c:v>37.018999999999998</c:v>
                </c:pt>
                <c:pt idx="174">
                  <c:v>36.536999999999999</c:v>
                </c:pt>
                <c:pt idx="175">
                  <c:v>37.222000000000001</c:v>
                </c:pt>
                <c:pt idx="176">
                  <c:v>36.332999999999998</c:v>
                </c:pt>
                <c:pt idx="177">
                  <c:v>36.222000000000001</c:v>
                </c:pt>
                <c:pt idx="178">
                  <c:v>36.259</c:v>
                </c:pt>
                <c:pt idx="179">
                  <c:v>36.685000000000002</c:v>
                </c:pt>
                <c:pt idx="180">
                  <c:v>36.314999999999998</c:v>
                </c:pt>
                <c:pt idx="181">
                  <c:v>36.667000000000002</c:v>
                </c:pt>
                <c:pt idx="182">
                  <c:v>36.555999999999997</c:v>
                </c:pt>
                <c:pt idx="183">
                  <c:v>37.463000000000001</c:v>
                </c:pt>
                <c:pt idx="184">
                  <c:v>35.593000000000004</c:v>
                </c:pt>
                <c:pt idx="185">
                  <c:v>36.332999999999998</c:v>
                </c:pt>
                <c:pt idx="186">
                  <c:v>36.295999999999999</c:v>
                </c:pt>
                <c:pt idx="187">
                  <c:v>36.130000000000003</c:v>
                </c:pt>
                <c:pt idx="188">
                  <c:v>36.277999999999999</c:v>
                </c:pt>
                <c:pt idx="189">
                  <c:v>36.610999999999997</c:v>
                </c:pt>
                <c:pt idx="190">
                  <c:v>36.889000000000003</c:v>
                </c:pt>
                <c:pt idx="191">
                  <c:v>35.906999999999996</c:v>
                </c:pt>
                <c:pt idx="192">
                  <c:v>36.851999999999997</c:v>
                </c:pt>
                <c:pt idx="193">
                  <c:v>36.704000000000001</c:v>
                </c:pt>
                <c:pt idx="194">
                  <c:v>37.093000000000004</c:v>
                </c:pt>
                <c:pt idx="195">
                  <c:v>35.630000000000003</c:v>
                </c:pt>
                <c:pt idx="196">
                  <c:v>36.222000000000001</c:v>
                </c:pt>
                <c:pt idx="197">
                  <c:v>34.889000000000003</c:v>
                </c:pt>
                <c:pt idx="198">
                  <c:v>36.277999999999999</c:v>
                </c:pt>
                <c:pt idx="199">
                  <c:v>35.259</c:v>
                </c:pt>
                <c:pt idx="200">
                  <c:v>37.5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45.303738260083243</c:v>
                </c:pt>
                <c:pt idx="1">
                  <c:v>45.294535507083616</c:v>
                </c:pt>
                <c:pt idx="2">
                  <c:v>45.28534225577252</c:v>
                </c:pt>
                <c:pt idx="3">
                  <c:v>45.276159249891414</c:v>
                </c:pt>
                <c:pt idx="4">
                  <c:v>45.266987288192865</c:v>
                </c:pt>
                <c:pt idx="5">
                  <c:v>45.257827228122487</c:v>
                </c:pt>
                <c:pt idx="6">
                  <c:v>45.248679989697628</c:v>
                </c:pt>
                <c:pt idx="7">
                  <c:v>45.239546559585968</c:v>
                </c:pt>
                <c:pt idx="8">
                  <c:v>45.230427995386542</c:v>
                </c:pt>
                <c:pt idx="9">
                  <c:v>45.221325430113417</c:v>
                </c:pt>
                <c:pt idx="10">
                  <c:v>45.212240076881301</c:v>
                </c:pt>
                <c:pt idx="11">
                  <c:v>45.203173233789329</c:v>
                </c:pt>
                <c:pt idx="12">
                  <c:v>45.194126288997445</c:v>
                </c:pt>
                <c:pt idx="13">
                  <c:v>45.185100725986032</c:v>
                </c:pt>
                <c:pt idx="14">
                  <c:v>45.176098128986418</c:v>
                </c:pt>
                <c:pt idx="15">
                  <c:v>45.167120188564958</c:v>
                </c:pt>
                <c:pt idx="16">
                  <c:v>45.158168707339094</c:v>
                </c:pt>
                <c:pt idx="17">
                  <c:v>45.149245605797404</c:v>
                </c:pt>
                <c:pt idx="18">
                  <c:v>45.140352928189195</c:v>
                </c:pt>
                <c:pt idx="19">
                  <c:v>45.131492848441496</c:v>
                </c:pt>
                <c:pt idx="20">
                  <c:v>45.122667676052586</c:v>
                </c:pt>
                <c:pt idx="21">
                  <c:v>45.113879861902923</c:v>
                </c:pt>
                <c:pt idx="22">
                  <c:v>45.105132003920197</c:v>
                </c:pt>
                <c:pt idx="23">
                  <c:v>45.096426852553229</c:v>
                </c:pt>
                <c:pt idx="24">
                  <c:v>45.087767316109925</c:v>
                </c:pt>
                <c:pt idx="25">
                  <c:v>45.079156466413323</c:v>
                </c:pt>
                <c:pt idx="26">
                  <c:v>45.070597546623056</c:v>
                </c:pt>
                <c:pt idx="27">
                  <c:v>45.062093987632132</c:v>
                </c:pt>
                <c:pt idx="28">
                  <c:v>45.053649453586189</c:v>
                </c:pt>
                <c:pt idx="29">
                  <c:v>45.045267978687669</c:v>
                </c:pt>
                <c:pt idx="30">
                  <c:v>45.036954373820237</c:v>
                </c:pt>
                <c:pt idx="31">
                  <c:v>45.028715390404606</c:v>
                </c:pt>
                <c:pt idx="32">
                  <c:v>45.020562905764635</c:v>
                </c:pt>
                <c:pt idx="33">
                  <c:v>45.012522242038592</c:v>
                </c:pt>
                <c:pt idx="34">
                  <c:v>45.004652875356008</c:v>
                </c:pt>
                <c:pt idx="35">
                  <c:v>44.997097528395933</c:v>
                </c:pt>
                <c:pt idx="36">
                  <c:v>44.990192859821498</c:v>
                </c:pt>
                <c:pt idx="37">
                  <c:v>44.984706484290243</c:v>
                </c:pt>
                <c:pt idx="38">
                  <c:v>44.982318065863659</c:v>
                </c:pt>
                <c:pt idx="39">
                  <c:v>44.986542695944323</c:v>
                </c:pt>
                <c:pt idx="40">
                  <c:v>45.004401351388552</c:v>
                </c:pt>
                <c:pt idx="41">
                  <c:v>45.049256755591607</c:v>
                </c:pt>
                <c:pt idx="42">
                  <c:v>45.145302817479489</c:v>
                </c:pt>
                <c:pt idx="43">
                  <c:v>45.334129073200479</c:v>
                </c:pt>
                <c:pt idx="44">
                  <c:v>45.683446659453971</c:v>
                </c:pt>
                <c:pt idx="45">
                  <c:v>46.297323245935658</c:v>
                </c:pt>
                <c:pt idx="46">
                  <c:v>47.326066855133625</c:v>
                </c:pt>
                <c:pt idx="47">
                  <c:v>48.972342570233707</c:v>
                </c:pt>
                <c:pt idx="48">
                  <c:v>51.488614495175796</c:v>
                </c:pt>
                <c:pt idx="49">
                  <c:v>55.160312269654902</c:v>
                </c:pt>
                <c:pt idx="50">
                  <c:v>60.270142608005287</c:v>
                </c:pt>
                <c:pt idx="51">
                  <c:v>67.042441956168048</c:v>
                </c:pt>
                <c:pt idx="52">
                  <c:v>75.572450217146994</c:v>
                </c:pt>
                <c:pt idx="53">
                  <c:v>85.752788643027145</c:v>
                </c:pt>
                <c:pt idx="54">
                  <c:v>97.215923002775469</c:v>
                </c:pt>
                <c:pt idx="55">
                  <c:v>109.31395479804144</c:v>
                </c:pt>
                <c:pt idx="56">
                  <c:v>121.15312677266918</c:v>
                </c:pt>
                <c:pt idx="57">
                  <c:v>131.68922995784877</c:v>
                </c:pt>
                <c:pt idx="58">
                  <c:v>139.87376809414633</c:v>
                </c:pt>
                <c:pt idx="59">
                  <c:v>144.82408228288546</c:v>
                </c:pt>
                <c:pt idx="60">
                  <c:v>145.97967956241769</c:v>
                </c:pt>
                <c:pt idx="61">
                  <c:v>143.20655752850254</c:v>
                </c:pt>
                <c:pt idx="62">
                  <c:v>136.82272690303833</c:v>
                </c:pt>
                <c:pt idx="63">
                  <c:v>127.5383532629003</c:v>
                </c:pt>
                <c:pt idx="64">
                  <c:v>116.32649489107092</c:v>
                </c:pt>
                <c:pt idx="65">
                  <c:v>104.25797906330563</c:v>
                </c:pt>
                <c:pt idx="66">
                  <c:v>92.341295493647934</c:v>
                </c:pt>
                <c:pt idx="67">
                  <c:v>81.404191258544031</c:v>
                </c:pt>
                <c:pt idx="68">
                  <c:v>72.040381719174945</c:v>
                </c:pt>
                <c:pt idx="69">
                  <c:v>64.626648767161413</c:v>
                </c:pt>
                <c:pt idx="70">
                  <c:v>59.39611679879004</c:v>
                </c:pt>
                <c:pt idx="71">
                  <c:v>56.534789033447112</c:v>
                </c:pt>
                <c:pt idx="72">
                  <c:v>56.25331480499829</c:v>
                </c:pt>
                <c:pt idx="73">
                  <c:v>58.781558662948825</c:v>
                </c:pt>
                <c:pt idx="74">
                  <c:v>64.251535696318996</c:v>
                </c:pt>
                <c:pt idx="75">
                  <c:v>72.482910133783449</c:v>
                </c:pt>
                <c:pt idx="76">
                  <c:v>82.754702567034201</c:v>
                </c:pt>
                <c:pt idx="77">
                  <c:v>93.700613986684886</c:v>
                </c:pt>
                <c:pt idx="78">
                  <c:v>103.45421208927887</c:v>
                </c:pt>
                <c:pt idx="79">
                  <c:v>110.07010315455625</c:v>
                </c:pt>
                <c:pt idx="80">
                  <c:v>112.09471447391346</c:v>
                </c:pt>
                <c:pt idx="81">
                  <c:v>109.04649177560026</c:v>
                </c:pt>
                <c:pt idx="82">
                  <c:v>101.5766009913321</c:v>
                </c:pt>
                <c:pt idx="83">
                  <c:v>91.228067023627091</c:v>
                </c:pt>
                <c:pt idx="84">
                  <c:v>79.908953548229348</c:v>
                </c:pt>
                <c:pt idx="85">
                  <c:v>69.321748137844807</c:v>
                </c:pt>
                <c:pt idx="86">
                  <c:v>60.576955551423723</c:v>
                </c:pt>
                <c:pt idx="87">
                  <c:v>54.091948694349171</c:v>
                </c:pt>
                <c:pt idx="88">
                  <c:v>49.729143383163944</c:v>
                </c:pt>
                <c:pt idx="89">
                  <c:v>47.044056133415197</c:v>
                </c:pt>
                <c:pt idx="90">
                  <c:v>45.517165357695099</c:v>
                </c:pt>
                <c:pt idx="91">
                  <c:v>44.700993360742679</c:v>
                </c:pt>
                <c:pt idx="92">
                  <c:v>44.275980835148275</c:v>
                </c:pt>
                <c:pt idx="93">
                  <c:v>44.044514797636268</c:v>
                </c:pt>
                <c:pt idx="94">
                  <c:v>43.898508731061895</c:v>
                </c:pt>
                <c:pt idx="95">
                  <c:v>43.785052960657247</c:v>
                </c:pt>
                <c:pt idx="96">
                  <c:v>43.680828228051453</c:v>
                </c:pt>
                <c:pt idx="97">
                  <c:v>43.576606845202264</c:v>
                </c:pt>
                <c:pt idx="98">
                  <c:v>43.469262061437014</c:v>
                </c:pt>
                <c:pt idx="99">
                  <c:v>43.358310724012703</c:v>
                </c:pt>
                <c:pt idx="100">
                  <c:v>43.245005796260308</c:v>
                </c:pt>
                <c:pt idx="101">
                  <c:v>43.133113059253937</c:v>
                </c:pt>
                <c:pt idx="102">
                  <c:v>43.031167540969953</c:v>
                </c:pt>
                <c:pt idx="103">
                  <c:v>42.955823826827199</c:v>
                </c:pt>
                <c:pt idx="104">
                  <c:v>42.934599578326228</c:v>
                </c:pt>
                <c:pt idx="105">
                  <c:v>43.004253045329406</c:v>
                </c:pt>
                <c:pt idx="106">
                  <c:v>43.200131298310424</c:v>
                </c:pt>
                <c:pt idx="107">
                  <c:v>43.535066896740297</c:v>
                </c:pt>
                <c:pt idx="108">
                  <c:v>43.974889427498063</c:v>
                </c:pt>
                <c:pt idx="109">
                  <c:v>44.426723064582873</c:v>
                </c:pt>
                <c:pt idx="110">
                  <c:v>44.756303674947233</c:v>
                </c:pt>
                <c:pt idx="111">
                  <c:v>44.835491773802879</c:v>
                </c:pt>
                <c:pt idx="112">
                  <c:v>44.598400918468116</c:v>
                </c:pt>
                <c:pt idx="113">
                  <c:v>44.072965095921916</c:v>
                </c:pt>
                <c:pt idx="114">
                  <c:v>43.367534636093431</c:v>
                </c:pt>
                <c:pt idx="115">
                  <c:v>42.62128510302847</c:v>
                </c:pt>
                <c:pt idx="116">
                  <c:v>41.94925337426379</c:v>
                </c:pt>
                <c:pt idx="117">
                  <c:v>41.411004492956927</c:v>
                </c:pt>
                <c:pt idx="118">
                  <c:v>41.011452484418591</c:v>
                </c:pt>
                <c:pt idx="119">
                  <c:v>40.722211897516075</c:v>
                </c:pt>
                <c:pt idx="120">
                  <c:v>40.50560873505956</c:v>
                </c:pt>
                <c:pt idx="121">
                  <c:v>40.329985030322135</c:v>
                </c:pt>
                <c:pt idx="122">
                  <c:v>40.174643653971572</c:v>
                </c:pt>
                <c:pt idx="123">
                  <c:v>40.02837723697737</c:v>
                </c:pt>
                <c:pt idx="124">
                  <c:v>39.886018647797499</c:v>
                </c:pt>
                <c:pt idx="125">
                  <c:v>39.745518857714217</c:v>
                </c:pt>
                <c:pt idx="126">
                  <c:v>39.606223516400213</c:v>
                </c:pt>
                <c:pt idx="127">
                  <c:v>39.468195652353252</c:v>
                </c:pt>
                <c:pt idx="128">
                  <c:v>39.332454453560935</c:v>
                </c:pt>
                <c:pt idx="129">
                  <c:v>39.202426711914164</c:v>
                </c:pt>
                <c:pt idx="130">
                  <c:v>39.087144724671845</c:v>
                </c:pt>
                <c:pt idx="131">
                  <c:v>39.005712005262772</c:v>
                </c:pt>
                <c:pt idx="132">
                  <c:v>38.989279998005117</c:v>
                </c:pt>
                <c:pt idx="133">
                  <c:v>39.072831667582818</c:v>
                </c:pt>
                <c:pt idx="134">
                  <c:v>39.270995276968378</c:v>
                </c:pt>
                <c:pt idx="135">
                  <c:v>39.546309716581121</c:v>
                </c:pt>
                <c:pt idx="136">
                  <c:v>39.797310367572081</c:v>
                </c:pt>
                <c:pt idx="137">
                  <c:v>39.892723713496167</c:v>
                </c:pt>
                <c:pt idx="138">
                  <c:v>39.742499070778955</c:v>
                </c:pt>
                <c:pt idx="139">
                  <c:v>39.354776025432464</c:v>
                </c:pt>
                <c:pt idx="140">
                  <c:v>38.830512433537599</c:v>
                </c:pt>
                <c:pt idx="141">
                  <c:v>38.300498520354914</c:v>
                </c:pt>
                <c:pt idx="142">
                  <c:v>37.857370893434812</c:v>
                </c:pt>
                <c:pt idx="143">
                  <c:v>37.529004234559267</c:v>
                </c:pt>
                <c:pt idx="144">
                  <c:v>37.295547140904873</c:v>
                </c:pt>
                <c:pt idx="145">
                  <c:v>37.121391305936392</c:v>
                </c:pt>
                <c:pt idx="146">
                  <c:v>36.976988854305901</c:v>
                </c:pt>
                <c:pt idx="147">
                  <c:v>36.844981425618158</c:v>
                </c:pt>
                <c:pt idx="148">
                  <c:v>36.717423002386361</c:v>
                </c:pt>
                <c:pt idx="149">
                  <c:v>36.591361708009629</c:v>
                </c:pt>
                <c:pt idx="150">
                  <c:v>36.465882684536481</c:v>
                </c:pt>
                <c:pt idx="151">
                  <c:v>36.340738757909776</c:v>
                </c:pt>
                <c:pt idx="152">
                  <c:v>36.215863020838583</c:v>
                </c:pt>
                <c:pt idx="153">
                  <c:v>36.091229657602341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45.303738260083243</c:v>
                </c:pt>
                <c:pt idx="1">
                  <c:v>45.294535507083616</c:v>
                </c:pt>
                <c:pt idx="2">
                  <c:v>45.28534225577252</c:v>
                </c:pt>
                <c:pt idx="3">
                  <c:v>45.276159249891414</c:v>
                </c:pt>
                <c:pt idx="4">
                  <c:v>45.266987288192865</c:v>
                </c:pt>
                <c:pt idx="5">
                  <c:v>45.257827228122487</c:v>
                </c:pt>
                <c:pt idx="6">
                  <c:v>45.248679989697628</c:v>
                </c:pt>
                <c:pt idx="7">
                  <c:v>45.239546559585968</c:v>
                </c:pt>
                <c:pt idx="8">
                  <c:v>45.230427995386542</c:v>
                </c:pt>
                <c:pt idx="9">
                  <c:v>45.221325430113417</c:v>
                </c:pt>
                <c:pt idx="10">
                  <c:v>45.212240076881301</c:v>
                </c:pt>
                <c:pt idx="11">
                  <c:v>45.203173233789329</c:v>
                </c:pt>
                <c:pt idx="12">
                  <c:v>45.194126288997445</c:v>
                </c:pt>
                <c:pt idx="13">
                  <c:v>45.185100725986032</c:v>
                </c:pt>
                <c:pt idx="14">
                  <c:v>45.176098128986418</c:v>
                </c:pt>
                <c:pt idx="15">
                  <c:v>45.167120188564958</c:v>
                </c:pt>
                <c:pt idx="16">
                  <c:v>45.158168707339087</c:v>
                </c:pt>
                <c:pt idx="17">
                  <c:v>45.149245605797383</c:v>
                </c:pt>
                <c:pt idx="18">
                  <c:v>45.140352928189067</c:v>
                </c:pt>
                <c:pt idx="19">
                  <c:v>45.131492848440857</c:v>
                </c:pt>
                <c:pt idx="20">
                  <c:v>45.122667676049467</c:v>
                </c:pt>
                <c:pt idx="21">
                  <c:v>45.113879861888307</c:v>
                </c:pt>
                <c:pt idx="22">
                  <c:v>45.105132003854393</c:v>
                </c:pt>
                <c:pt idx="23">
                  <c:v>45.096426852268351</c:v>
                </c:pt>
                <c:pt idx="24">
                  <c:v>45.0877673149242</c:v>
                </c:pt>
                <c:pt idx="25">
                  <c:v>45.079156461668219</c:v>
                </c:pt>
                <c:pt idx="26">
                  <c:v>45.07059752836544</c:v>
                </c:pt>
                <c:pt idx="27">
                  <c:v>45.062093920089481</c:v>
                </c:pt>
                <c:pt idx="28">
                  <c:v>45.053649213344819</c:v>
                </c:pt>
                <c:pt idx="29">
                  <c:v>45.045267157101314</c:v>
                </c:pt>
                <c:pt idx="30">
                  <c:v>45.03695167238638</c:v>
                </c:pt>
                <c:pt idx="31">
                  <c:v>45.02870685014328</c:v>
                </c:pt>
                <c:pt idx="32">
                  <c:v>45.020536947020112</c:v>
                </c:pt>
                <c:pt idx="33">
                  <c:v>45.012446378707004</c:v>
                </c:pt>
                <c:pt idx="34">
                  <c:v>45.004439710384482</c:v>
                </c:pt>
                <c:pt idx="35">
                  <c:v>44.996521643786167</c:v>
                </c:pt>
                <c:pt idx="36">
                  <c:v>44.988697000311703</c:v>
                </c:pt>
                <c:pt idx="37">
                  <c:v>44.980970699550909</c:v>
                </c:pt>
                <c:pt idx="38">
                  <c:v>44.973347732497857</c:v>
                </c:pt>
                <c:pt idx="39">
                  <c:v>44.965833128641592</c:v>
                </c:pt>
                <c:pt idx="40">
                  <c:v>44.958431916020047</c:v>
                </c:pt>
                <c:pt idx="41">
                  <c:v>44.95114907321323</c:v>
                </c:pt>
                <c:pt idx="42">
                  <c:v>44.943989472131946</c:v>
                </c:pt>
                <c:pt idx="43">
                  <c:v>44.936957810327925</c:v>
                </c:pt>
                <c:pt idx="44">
                  <c:v>44.930058531411689</c:v>
                </c:pt>
                <c:pt idx="45">
                  <c:v>44.923295732014566</c:v>
                </c:pt>
                <c:pt idx="46">
                  <c:v>44.916673053573916</c:v>
                </c:pt>
                <c:pt idx="47">
                  <c:v>44.910193557055102</c:v>
                </c:pt>
                <c:pt idx="48">
                  <c:v>44.903859578554382</c:v>
                </c:pt>
                <c:pt idx="49">
                  <c:v>44.897672563554664</c:v>
                </c:pt>
                <c:pt idx="50">
                  <c:v>44.891632877437331</c:v>
                </c:pt>
                <c:pt idx="51">
                  <c:v>44.885739589691823</c:v>
                </c:pt>
                <c:pt idx="52">
                  <c:v>44.879990229118711</c:v>
                </c:pt>
                <c:pt idx="53">
                  <c:v>44.87438050720101</c:v>
                </c:pt>
                <c:pt idx="54">
                  <c:v>44.868904006733018</c:v>
                </c:pt>
                <c:pt idx="55">
                  <c:v>44.863551832762376</c:v>
                </c:pt>
                <c:pt idx="56">
                  <c:v>44.858312222934693</c:v>
                </c:pt>
                <c:pt idx="57">
                  <c:v>44.853170114454727</c:v>
                </c:pt>
                <c:pt idx="58">
                  <c:v>44.848106665116944</c:v>
                </c:pt>
                <c:pt idx="59">
                  <c:v>44.843098726242147</c:v>
                </c:pt>
                <c:pt idx="60">
                  <c:v>44.838118265919462</c:v>
                </c:pt>
                <c:pt idx="61">
                  <c:v>44.833131741732743</c:v>
                </c:pt>
                <c:pt idx="62">
                  <c:v>44.828099423188917</c:v>
                </c:pt>
                <c:pt idx="63">
                  <c:v>44.822974665410868</c:v>
                </c:pt>
                <c:pt idx="64">
                  <c:v>44.817703137352225</c:v>
                </c:pt>
                <c:pt idx="65">
                  <c:v>44.812222009887137</c:v>
                </c:pt>
                <c:pt idx="66">
                  <c:v>44.806459111662733</c:v>
                </c:pt>
                <c:pt idx="67">
                  <c:v>44.800332063612736</c:v>
                </c:pt>
                <c:pt idx="68">
                  <c:v>44.793747406536454</c:v>
                </c:pt>
                <c:pt idx="69">
                  <c:v>44.786599740144553</c:v>
                </c:pt>
                <c:pt idx="70">
                  <c:v>44.778770896432704</c:v>
                </c:pt>
                <c:pt idx="71">
                  <c:v>44.770129175088968</c:v>
                </c:pt>
                <c:pt idx="72">
                  <c:v>44.760528673749178</c:v>
                </c:pt>
                <c:pt idx="73">
                  <c:v>44.749808751094015</c:v>
                </c:pt>
                <c:pt idx="74">
                  <c:v>44.737793665773097</c:v>
                </c:pt>
                <c:pt idx="75">
                  <c:v>44.724292438596684</c:v>
                </c:pt>
                <c:pt idx="76">
                  <c:v>44.709098988928602</c:v>
                </c:pt>
                <c:pt idx="77">
                  <c:v>44.691992598231977</c:v>
                </c:pt>
                <c:pt idx="78">
                  <c:v>44.67273875368921</c:v>
                </c:pt>
                <c:pt idx="79">
                  <c:v>44.651090422124433</c:v>
                </c:pt>
                <c:pt idx="80">
                  <c:v>44.626789798495821</c:v>
                </c:pt>
                <c:pt idx="81">
                  <c:v>44.599570563454826</c:v>
                </c:pt>
                <c:pt idx="82">
                  <c:v>44.569160670495052</c:v>
                </c:pt>
                <c:pt idx="83">
                  <c:v>44.535285664866976</c:v>
                </c:pt>
                <c:pt idx="84">
                  <c:v>44.497672513874832</c:v>
                </c:pt>
                <c:pt idx="85">
                  <c:v>44.456053901960843</c:v>
                </c:pt>
                <c:pt idx="86">
                  <c:v>44.410172915153915</c:v>
                </c:pt>
                <c:pt idx="87">
                  <c:v>44.359788009537802</c:v>
                </c:pt>
                <c:pt idx="88">
                  <c:v>44.304678129359118</c:v>
                </c:pt>
                <c:pt idx="89">
                  <c:v>44.244647814585882</c:v>
                </c:pt>
                <c:pt idx="90">
                  <c:v>44.179532117655384</c:v>
                </c:pt>
                <c:pt idx="91">
                  <c:v>44.109201137271143</c:v>
                </c:pt>
                <c:pt idx="92">
                  <c:v>44.033563975522156</c:v>
                </c:pt>
                <c:pt idx="93">
                  <c:v>43.952571934758218</c:v>
                </c:pt>
                <c:pt idx="94">
                  <c:v>43.866220793098847</c:v>
                </c:pt>
                <c:pt idx="95">
                  <c:v>43.774552031621013</c:v>
                </c:pt>
                <c:pt idx="96">
                  <c:v>43.677652930437873</c:v>
                </c:pt>
                <c:pt idx="97">
                  <c:v>43.575655502247955</c:v>
                </c:pt>
                <c:pt idx="98">
                  <c:v>43.468734286865853</c:v>
                </c:pt>
                <c:pt idx="99">
                  <c:v>43.357103084627525</c:v>
                </c:pt>
                <c:pt idx="100">
                  <c:v>43.241010756257353</c:v>
                </c:pt>
                <c:pt idx="101">
                  <c:v>43.120736258073904</c:v>
                </c:pt>
                <c:pt idx="102">
                  <c:v>42.996583111416165</c:v>
                </c:pt>
                <c:pt idx="103">
                  <c:v>42.868873522126727</c:v>
                </c:pt>
                <c:pt idx="104">
                  <c:v>42.737942369326348</c:v>
                </c:pt>
                <c:pt idx="105">
                  <c:v>42.60413127327147</c:v>
                </c:pt>
                <c:pt idx="106">
                  <c:v>42.467782931569509</c:v>
                </c:pt>
                <c:pt idx="107">
                  <c:v>42.329235883964643</c:v>
                </c:pt>
                <c:pt idx="108">
                  <c:v>42.188819831248736</c:v>
                </c:pt>
                <c:pt idx="109">
                  <c:v>42.046851596621465</c:v>
                </c:pt>
                <c:pt idx="110">
                  <c:v>41.903631780817093</c:v>
                </c:pt>
                <c:pt idx="111">
                  <c:v>41.759442127875843</c:v>
                </c:pt>
                <c:pt idx="112">
                  <c:v>41.614543588316984</c:v>
                </c:pt>
                <c:pt idx="113">
                  <c:v>41.469175041784851</c:v>
                </c:pt>
                <c:pt idx="114">
                  <c:v>41.323552622492585</c:v>
                </c:pt>
                <c:pt idx="115">
                  <c:v>41.177869577964771</c:v>
                </c:pt>
                <c:pt idx="116">
                  <c:v>41.032296584251412</c:v>
                </c:pt>
                <c:pt idx="117">
                  <c:v>40.886982438245504</c:v>
                </c:pt>
                <c:pt idx="118">
                  <c:v>40.742055049119728</c:v>
                </c:pt>
                <c:pt idx="119">
                  <c:v>40.597622655287203</c:v>
                </c:pt>
                <c:pt idx="120">
                  <c:v>40.453775199797917</c:v>
                </c:pt>
                <c:pt idx="121">
                  <c:v>40.310585804905536</c:v>
                </c:pt>
                <c:pt idx="122">
                  <c:v>40.168112294996661</c:v>
                </c:pt>
                <c:pt idx="123">
                  <c:v>40.026398725621128</c:v>
                </c:pt>
                <c:pt idx="124">
                  <c:v>39.885476884585202</c:v>
                </c:pt>
                <c:pt idx="125">
                  <c:v>39.745367738684088</c:v>
                </c:pt>
                <c:pt idx="126">
                  <c:v>39.606082806474035</c:v>
                </c:pt>
                <c:pt idx="127">
                  <c:v>39.467625443428702</c:v>
                </c:pt>
                <c:pt idx="128">
                  <c:v>39.329992030862691</c:v>
                </c:pt>
                <c:pt idx="129">
                  <c:v>39.193173064167212</c:v>
                </c:pt>
                <c:pt idx="130">
                  <c:v>39.057154139245746</c:v>
                </c:pt>
                <c:pt idx="131">
                  <c:v>38.921916838645622</c:v>
                </c:pt>
                <c:pt idx="132">
                  <c:v>38.787439520843293</c:v>
                </c:pt>
                <c:pt idx="133">
                  <c:v>38.653698017553374</c:v>
                </c:pt>
                <c:pt idx="134">
                  <c:v>38.520666244883309</c:v>
                </c:pt>
                <c:pt idx="135">
                  <c:v>38.388316734733309</c:v>
                </c:pt>
                <c:pt idx="136">
                  <c:v>38.256621093120039</c:v>
                </c:pt>
                <c:pt idx="137">
                  <c:v>38.125550392149762</c:v>
                </c:pt>
                <c:pt idx="138">
                  <c:v>37.995075502238812</c:v>
                </c:pt>
                <c:pt idx="139">
                  <c:v>37.865167370925171</c:v>
                </c:pt>
                <c:pt idx="140">
                  <c:v>37.735797254271922</c:v>
                </c:pt>
                <c:pt idx="141">
                  <c:v>37.606936906464867</c:v>
                </c:pt>
                <c:pt idx="142">
                  <c:v>37.478558732776321</c:v>
                </c:pt>
                <c:pt idx="143">
                  <c:v>37.350635910624312</c:v>
                </c:pt>
                <c:pt idx="144">
                  <c:v>37.223142483016048</c:v>
                </c:pt>
                <c:pt idx="145">
                  <c:v>37.096053428236281</c:v>
                </c:pt>
                <c:pt idx="146">
                  <c:v>36.969344709233141</c:v>
                </c:pt>
                <c:pt idx="147">
                  <c:v>36.842993305770335</c:v>
                </c:pt>
                <c:pt idx="148">
                  <c:v>36.716977232058689</c:v>
                </c:pt>
                <c:pt idx="149">
                  <c:v>36.59127554225266</c:v>
                </c:pt>
                <c:pt idx="150">
                  <c:v>36.465868325899557</c:v>
                </c:pt>
                <c:pt idx="151">
                  <c:v>36.3407366951594</c:v>
                </c:pt>
                <c:pt idx="152">
                  <c:v>36.215862765371419</c:v>
                </c:pt>
                <c:pt idx="153">
                  <c:v>36.091229630326481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3"/>
          <c:tx>
            <c:v>Qbaseline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34368"/>
        <c:axId val="300434760"/>
      </c:scatterChart>
      <c:valAx>
        <c:axId val="300434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0434760"/>
        <c:crosses val="autoZero"/>
        <c:crossBetween val="midCat"/>
      </c:valAx>
      <c:valAx>
        <c:axId val="300434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043436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48.113</c:v>
                </c:pt>
                <c:pt idx="1">
                  <c:v>47.66</c:v>
                </c:pt>
                <c:pt idx="2">
                  <c:v>47.774000000000001</c:v>
                </c:pt>
                <c:pt idx="3">
                  <c:v>48.244999999999997</c:v>
                </c:pt>
                <c:pt idx="4">
                  <c:v>47.774000000000001</c:v>
                </c:pt>
                <c:pt idx="5">
                  <c:v>46.981000000000002</c:v>
                </c:pt>
                <c:pt idx="6">
                  <c:v>48.151000000000003</c:v>
                </c:pt>
                <c:pt idx="7">
                  <c:v>47.377000000000002</c:v>
                </c:pt>
                <c:pt idx="8">
                  <c:v>47.377000000000002</c:v>
                </c:pt>
                <c:pt idx="9">
                  <c:v>47.302</c:v>
                </c:pt>
                <c:pt idx="10">
                  <c:v>46.792000000000002</c:v>
                </c:pt>
                <c:pt idx="11">
                  <c:v>47.377000000000002</c:v>
                </c:pt>
                <c:pt idx="12">
                  <c:v>46.679000000000002</c:v>
                </c:pt>
                <c:pt idx="13">
                  <c:v>46.113</c:v>
                </c:pt>
                <c:pt idx="14">
                  <c:v>46.585000000000001</c:v>
                </c:pt>
                <c:pt idx="15">
                  <c:v>46.357999999999997</c:v>
                </c:pt>
                <c:pt idx="16">
                  <c:v>48</c:v>
                </c:pt>
                <c:pt idx="17">
                  <c:v>47.018999999999998</c:v>
                </c:pt>
                <c:pt idx="18">
                  <c:v>46.491</c:v>
                </c:pt>
                <c:pt idx="19">
                  <c:v>47.225999999999999</c:v>
                </c:pt>
                <c:pt idx="20">
                  <c:v>47.566000000000003</c:v>
                </c:pt>
                <c:pt idx="21">
                  <c:v>47.491</c:v>
                </c:pt>
                <c:pt idx="22">
                  <c:v>47.34</c:v>
                </c:pt>
                <c:pt idx="23">
                  <c:v>47.396000000000001</c:v>
                </c:pt>
                <c:pt idx="24">
                  <c:v>48.396000000000001</c:v>
                </c:pt>
                <c:pt idx="25">
                  <c:v>46.848999999999997</c:v>
                </c:pt>
                <c:pt idx="26">
                  <c:v>47.622999999999998</c:v>
                </c:pt>
                <c:pt idx="27">
                  <c:v>47.225999999999999</c:v>
                </c:pt>
                <c:pt idx="28">
                  <c:v>46.527999999999999</c:v>
                </c:pt>
                <c:pt idx="29">
                  <c:v>47.527999999999999</c:v>
                </c:pt>
                <c:pt idx="30">
                  <c:v>47.905999999999999</c:v>
                </c:pt>
                <c:pt idx="31">
                  <c:v>48.755000000000003</c:v>
                </c:pt>
                <c:pt idx="32">
                  <c:v>48.357999999999997</c:v>
                </c:pt>
                <c:pt idx="33">
                  <c:v>49.283000000000001</c:v>
                </c:pt>
                <c:pt idx="34">
                  <c:v>48.774000000000001</c:v>
                </c:pt>
                <c:pt idx="35">
                  <c:v>49.83</c:v>
                </c:pt>
                <c:pt idx="36">
                  <c:v>50.377000000000002</c:v>
                </c:pt>
                <c:pt idx="37">
                  <c:v>49.189</c:v>
                </c:pt>
                <c:pt idx="38">
                  <c:v>51.207999999999998</c:v>
                </c:pt>
                <c:pt idx="39">
                  <c:v>52.377000000000002</c:v>
                </c:pt>
                <c:pt idx="40">
                  <c:v>52.207999999999998</c:v>
                </c:pt>
                <c:pt idx="41">
                  <c:v>52.320999999999998</c:v>
                </c:pt>
                <c:pt idx="42">
                  <c:v>53.491</c:v>
                </c:pt>
                <c:pt idx="43">
                  <c:v>54.264000000000003</c:v>
                </c:pt>
                <c:pt idx="44">
                  <c:v>55</c:v>
                </c:pt>
                <c:pt idx="45">
                  <c:v>57.320999999999998</c:v>
                </c:pt>
                <c:pt idx="46">
                  <c:v>57.868000000000002</c:v>
                </c:pt>
                <c:pt idx="47">
                  <c:v>61.113</c:v>
                </c:pt>
                <c:pt idx="48">
                  <c:v>64.754999999999995</c:v>
                </c:pt>
                <c:pt idx="49">
                  <c:v>68.376999999999995</c:v>
                </c:pt>
                <c:pt idx="50">
                  <c:v>75.263999999999996</c:v>
                </c:pt>
                <c:pt idx="51">
                  <c:v>81.867999999999995</c:v>
                </c:pt>
                <c:pt idx="52">
                  <c:v>91.603999999999999</c:v>
                </c:pt>
                <c:pt idx="53">
                  <c:v>101.86799999999999</c:v>
                </c:pt>
                <c:pt idx="54">
                  <c:v>114.509</c:v>
                </c:pt>
                <c:pt idx="55">
                  <c:v>126.01900000000001</c:v>
                </c:pt>
                <c:pt idx="56">
                  <c:v>138.755</c:v>
                </c:pt>
                <c:pt idx="57">
                  <c:v>147.566</c:v>
                </c:pt>
                <c:pt idx="58">
                  <c:v>155.566</c:v>
                </c:pt>
                <c:pt idx="59">
                  <c:v>160.94300000000001</c:v>
                </c:pt>
                <c:pt idx="60">
                  <c:v>162.05699999999999</c:v>
                </c:pt>
                <c:pt idx="61">
                  <c:v>161.71700000000001</c:v>
                </c:pt>
                <c:pt idx="62">
                  <c:v>157.92500000000001</c:v>
                </c:pt>
                <c:pt idx="63">
                  <c:v>145.434</c:v>
                </c:pt>
                <c:pt idx="64">
                  <c:v>124.679</c:v>
                </c:pt>
                <c:pt idx="65">
                  <c:v>97.150999999999996</c:v>
                </c:pt>
                <c:pt idx="66">
                  <c:v>76.225999999999999</c:v>
                </c:pt>
                <c:pt idx="67">
                  <c:v>60.962000000000003</c:v>
                </c:pt>
                <c:pt idx="68">
                  <c:v>56.018999999999998</c:v>
                </c:pt>
                <c:pt idx="69">
                  <c:v>58.302</c:v>
                </c:pt>
                <c:pt idx="70">
                  <c:v>61</c:v>
                </c:pt>
                <c:pt idx="71">
                  <c:v>64.396000000000001</c:v>
                </c:pt>
                <c:pt idx="72">
                  <c:v>68.132000000000005</c:v>
                </c:pt>
                <c:pt idx="73">
                  <c:v>75.849000000000004</c:v>
                </c:pt>
                <c:pt idx="74">
                  <c:v>82.962000000000003</c:v>
                </c:pt>
                <c:pt idx="75">
                  <c:v>93.075000000000003</c:v>
                </c:pt>
                <c:pt idx="76">
                  <c:v>101.396</c:v>
                </c:pt>
                <c:pt idx="77">
                  <c:v>108.736</c:v>
                </c:pt>
                <c:pt idx="78">
                  <c:v>115.208</c:v>
                </c:pt>
                <c:pt idx="79">
                  <c:v>119.491</c:v>
                </c:pt>
                <c:pt idx="80">
                  <c:v>119.604</c:v>
                </c:pt>
                <c:pt idx="81">
                  <c:v>114.358</c:v>
                </c:pt>
                <c:pt idx="82">
                  <c:v>102.09399999999999</c:v>
                </c:pt>
                <c:pt idx="83">
                  <c:v>85.528000000000006</c:v>
                </c:pt>
                <c:pt idx="84">
                  <c:v>70.132000000000005</c:v>
                </c:pt>
                <c:pt idx="85">
                  <c:v>58.698</c:v>
                </c:pt>
                <c:pt idx="86">
                  <c:v>48.848999999999997</c:v>
                </c:pt>
                <c:pt idx="87">
                  <c:v>45.66</c:v>
                </c:pt>
                <c:pt idx="88">
                  <c:v>47.264000000000003</c:v>
                </c:pt>
                <c:pt idx="89">
                  <c:v>46.679000000000002</c:v>
                </c:pt>
                <c:pt idx="90">
                  <c:v>45.792000000000002</c:v>
                </c:pt>
                <c:pt idx="91">
                  <c:v>45.207999999999998</c:v>
                </c:pt>
                <c:pt idx="92">
                  <c:v>46.094000000000001</c:v>
                </c:pt>
                <c:pt idx="93">
                  <c:v>46.302</c:v>
                </c:pt>
                <c:pt idx="94">
                  <c:v>45.868000000000002</c:v>
                </c:pt>
                <c:pt idx="95">
                  <c:v>46.283000000000001</c:v>
                </c:pt>
                <c:pt idx="96">
                  <c:v>46.698</c:v>
                </c:pt>
                <c:pt idx="97">
                  <c:v>46.131999999999998</c:v>
                </c:pt>
                <c:pt idx="98">
                  <c:v>47.622999999999998</c:v>
                </c:pt>
                <c:pt idx="99">
                  <c:v>47.566000000000003</c:v>
                </c:pt>
                <c:pt idx="100">
                  <c:v>46.414999999999999</c:v>
                </c:pt>
                <c:pt idx="101">
                  <c:v>46.151000000000003</c:v>
                </c:pt>
                <c:pt idx="102">
                  <c:v>47.642000000000003</c:v>
                </c:pt>
                <c:pt idx="103">
                  <c:v>48.698</c:v>
                </c:pt>
                <c:pt idx="104">
                  <c:v>49</c:v>
                </c:pt>
                <c:pt idx="105">
                  <c:v>49.244999999999997</c:v>
                </c:pt>
                <c:pt idx="106">
                  <c:v>50.811</c:v>
                </c:pt>
                <c:pt idx="107">
                  <c:v>52.037999999999997</c:v>
                </c:pt>
                <c:pt idx="108">
                  <c:v>53.491</c:v>
                </c:pt>
                <c:pt idx="109">
                  <c:v>55.491</c:v>
                </c:pt>
                <c:pt idx="110">
                  <c:v>56.942999999999998</c:v>
                </c:pt>
                <c:pt idx="111">
                  <c:v>56.491</c:v>
                </c:pt>
                <c:pt idx="112">
                  <c:v>56.17</c:v>
                </c:pt>
                <c:pt idx="113">
                  <c:v>55.527999999999999</c:v>
                </c:pt>
                <c:pt idx="114">
                  <c:v>52.905999999999999</c:v>
                </c:pt>
                <c:pt idx="115">
                  <c:v>49.792000000000002</c:v>
                </c:pt>
                <c:pt idx="116">
                  <c:v>47.414999999999999</c:v>
                </c:pt>
                <c:pt idx="117">
                  <c:v>45.094000000000001</c:v>
                </c:pt>
                <c:pt idx="118">
                  <c:v>44.981000000000002</c:v>
                </c:pt>
                <c:pt idx="119">
                  <c:v>43.377000000000002</c:v>
                </c:pt>
                <c:pt idx="120">
                  <c:v>42.622999999999998</c:v>
                </c:pt>
                <c:pt idx="121">
                  <c:v>41.868000000000002</c:v>
                </c:pt>
                <c:pt idx="122">
                  <c:v>42.811</c:v>
                </c:pt>
                <c:pt idx="123">
                  <c:v>42.113</c:v>
                </c:pt>
                <c:pt idx="124">
                  <c:v>40.453000000000003</c:v>
                </c:pt>
                <c:pt idx="125">
                  <c:v>41.396000000000001</c:v>
                </c:pt>
                <c:pt idx="126">
                  <c:v>41.396000000000001</c:v>
                </c:pt>
                <c:pt idx="127">
                  <c:v>40.755000000000003</c:v>
                </c:pt>
                <c:pt idx="128">
                  <c:v>41.34</c:v>
                </c:pt>
                <c:pt idx="129">
                  <c:v>41.942999999999998</c:v>
                </c:pt>
                <c:pt idx="130">
                  <c:v>42.509</c:v>
                </c:pt>
                <c:pt idx="131">
                  <c:v>43.151000000000003</c:v>
                </c:pt>
                <c:pt idx="132">
                  <c:v>43.472000000000001</c:v>
                </c:pt>
                <c:pt idx="133">
                  <c:v>45.037999999999997</c:v>
                </c:pt>
                <c:pt idx="134">
                  <c:v>45.377000000000002</c:v>
                </c:pt>
                <c:pt idx="135">
                  <c:v>44.698</c:v>
                </c:pt>
                <c:pt idx="136">
                  <c:v>46.357999999999997</c:v>
                </c:pt>
                <c:pt idx="137">
                  <c:v>46.698</c:v>
                </c:pt>
                <c:pt idx="138">
                  <c:v>44.887</c:v>
                </c:pt>
                <c:pt idx="139">
                  <c:v>44.283000000000001</c:v>
                </c:pt>
                <c:pt idx="140">
                  <c:v>41.283000000000001</c:v>
                </c:pt>
                <c:pt idx="141">
                  <c:v>42.83</c:v>
                </c:pt>
                <c:pt idx="142">
                  <c:v>40.340000000000003</c:v>
                </c:pt>
                <c:pt idx="143">
                  <c:v>41.17</c:v>
                </c:pt>
                <c:pt idx="144">
                  <c:v>40.018999999999998</c:v>
                </c:pt>
                <c:pt idx="145">
                  <c:v>39.396000000000001</c:v>
                </c:pt>
                <c:pt idx="146">
                  <c:v>38.755000000000003</c:v>
                </c:pt>
                <c:pt idx="147">
                  <c:v>39.698</c:v>
                </c:pt>
                <c:pt idx="148">
                  <c:v>39.811</c:v>
                </c:pt>
                <c:pt idx="149">
                  <c:v>38.472000000000001</c:v>
                </c:pt>
                <c:pt idx="150">
                  <c:v>39.546999999999997</c:v>
                </c:pt>
                <c:pt idx="151">
                  <c:v>39.509</c:v>
                </c:pt>
                <c:pt idx="152">
                  <c:v>39.151000000000003</c:v>
                </c:pt>
                <c:pt idx="153">
                  <c:v>39.472000000000001</c:v>
                </c:pt>
                <c:pt idx="154">
                  <c:v>38.283000000000001</c:v>
                </c:pt>
                <c:pt idx="155">
                  <c:v>39.189</c:v>
                </c:pt>
                <c:pt idx="156">
                  <c:v>39.377000000000002</c:v>
                </c:pt>
                <c:pt idx="157">
                  <c:v>38.848999999999997</c:v>
                </c:pt>
                <c:pt idx="158">
                  <c:v>39.868000000000002</c:v>
                </c:pt>
                <c:pt idx="159">
                  <c:v>39.357999999999997</c:v>
                </c:pt>
                <c:pt idx="160">
                  <c:v>37.622999999999998</c:v>
                </c:pt>
                <c:pt idx="161">
                  <c:v>38.585000000000001</c:v>
                </c:pt>
                <c:pt idx="162">
                  <c:v>38.131999999999998</c:v>
                </c:pt>
                <c:pt idx="163">
                  <c:v>37.566000000000003</c:v>
                </c:pt>
                <c:pt idx="164">
                  <c:v>38.527999999999999</c:v>
                </c:pt>
                <c:pt idx="165">
                  <c:v>39.151000000000003</c:v>
                </c:pt>
                <c:pt idx="166">
                  <c:v>38.453000000000003</c:v>
                </c:pt>
                <c:pt idx="167">
                  <c:v>38.244999999999997</c:v>
                </c:pt>
                <c:pt idx="168">
                  <c:v>38.357999999999997</c:v>
                </c:pt>
                <c:pt idx="169">
                  <c:v>38.962000000000003</c:v>
                </c:pt>
                <c:pt idx="170">
                  <c:v>39.018999999999998</c:v>
                </c:pt>
                <c:pt idx="171">
                  <c:v>38.848999999999997</c:v>
                </c:pt>
                <c:pt idx="172">
                  <c:v>38.585000000000001</c:v>
                </c:pt>
                <c:pt idx="173">
                  <c:v>39.491</c:v>
                </c:pt>
                <c:pt idx="174">
                  <c:v>39</c:v>
                </c:pt>
                <c:pt idx="175">
                  <c:v>39.094000000000001</c:v>
                </c:pt>
                <c:pt idx="176">
                  <c:v>39.207999999999998</c:v>
                </c:pt>
                <c:pt idx="177">
                  <c:v>39.735999999999997</c:v>
                </c:pt>
                <c:pt idx="178">
                  <c:v>38.057000000000002</c:v>
                </c:pt>
                <c:pt idx="179">
                  <c:v>38.848999999999997</c:v>
                </c:pt>
                <c:pt idx="180">
                  <c:v>38.622999999999998</c:v>
                </c:pt>
                <c:pt idx="181">
                  <c:v>38.320999999999998</c:v>
                </c:pt>
                <c:pt idx="182">
                  <c:v>39.453000000000003</c:v>
                </c:pt>
                <c:pt idx="183">
                  <c:v>38.811</c:v>
                </c:pt>
                <c:pt idx="184">
                  <c:v>38.811</c:v>
                </c:pt>
                <c:pt idx="185">
                  <c:v>38.585000000000001</c:v>
                </c:pt>
                <c:pt idx="186">
                  <c:v>38.887</c:v>
                </c:pt>
                <c:pt idx="187">
                  <c:v>37.642000000000003</c:v>
                </c:pt>
                <c:pt idx="188">
                  <c:v>39.264000000000003</c:v>
                </c:pt>
                <c:pt idx="189">
                  <c:v>38.189</c:v>
                </c:pt>
                <c:pt idx="190">
                  <c:v>39.207999999999998</c:v>
                </c:pt>
                <c:pt idx="191">
                  <c:v>38.151000000000003</c:v>
                </c:pt>
                <c:pt idx="192">
                  <c:v>38.642000000000003</c:v>
                </c:pt>
                <c:pt idx="193">
                  <c:v>37.527999999999999</c:v>
                </c:pt>
                <c:pt idx="194">
                  <c:v>37.679000000000002</c:v>
                </c:pt>
                <c:pt idx="195">
                  <c:v>37.585000000000001</c:v>
                </c:pt>
                <c:pt idx="196">
                  <c:v>38.622999999999998</c:v>
                </c:pt>
                <c:pt idx="197">
                  <c:v>38.642000000000003</c:v>
                </c:pt>
                <c:pt idx="198">
                  <c:v>38.320999999999998</c:v>
                </c:pt>
                <c:pt idx="199">
                  <c:v>38.981000000000002</c:v>
                </c:pt>
                <c:pt idx="200">
                  <c:v>37.659999999999997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48.203993878445068</c:v>
                </c:pt>
                <c:pt idx="3">
                  <c:v>48.205993403727234</c:v>
                </c:pt>
                <c:pt idx="4">
                  <c:v>48.208006507152788</c:v>
                </c:pt>
                <c:pt idx="5">
                  <c:v>48.210034229995728</c:v>
                </c:pt>
                <c:pt idx="6">
                  <c:v>48.212077687961887</c:v>
                </c:pt>
                <c:pt idx="7">
                  <c:v>48.214138075840843</c:v>
                </c:pt>
                <c:pt idx="8">
                  <c:v>48.216216672359621</c:v>
                </c:pt>
                <c:pt idx="9">
                  <c:v>48.21831484523333</c:v>
                </c:pt>
                <c:pt idx="10">
                  <c:v>48.220434056404834</c:v>
                </c:pt>
                <c:pt idx="11">
                  <c:v>48.222575867462517</c:v>
                </c:pt>
                <c:pt idx="12">
                  <c:v>48.224741945220636</c:v>
                </c:pt>
                <c:pt idx="13">
                  <c:v>48.226934067442699</c:v>
                </c:pt>
                <c:pt idx="14">
                  <c:v>48.229154128682197</c:v>
                </c:pt>
                <c:pt idx="15">
                  <c:v>48.231404146209215</c:v>
                </c:pt>
                <c:pt idx="16">
                  <c:v>48.23368626598343</c:v>
                </c:pt>
                <c:pt idx="17">
                  <c:v>48.236002768626399</c:v>
                </c:pt>
                <c:pt idx="18">
                  <c:v>48.238356075335091</c:v>
                </c:pt>
                <c:pt idx="19">
                  <c:v>48.240748753668349</c:v>
                </c:pt>
                <c:pt idx="20">
                  <c:v>48.243183523124578</c:v>
                </c:pt>
                <c:pt idx="21">
                  <c:v>48.245663260414496</c:v>
                </c:pt>
                <c:pt idx="22">
                  <c:v>48.248191004318038</c:v>
                </c:pt>
                <c:pt idx="23">
                  <c:v>48.250769960003012</c:v>
                </c:pt>
                <c:pt idx="24">
                  <c:v>48.253403502696159</c:v>
                </c:pt>
                <c:pt idx="25">
                  <c:v>48.256095180713714</c:v>
                </c:pt>
                <c:pt idx="26">
                  <c:v>48.258848718375759</c:v>
                </c:pt>
                <c:pt idx="27">
                  <c:v>48.26166802129358</c:v>
                </c:pt>
                <c:pt idx="28">
                  <c:v>48.264557193424075</c:v>
                </c:pt>
                <c:pt idx="29">
                  <c:v>48.267520598103879</c:v>
                </c:pt>
                <c:pt idx="30">
                  <c:v>48.270563066521298</c:v>
                </c:pt>
                <c:pt idx="31">
                  <c:v>48.273690567247414</c:v>
                </c:pt>
                <c:pt idx="32">
                  <c:v>48.276912235507417</c:v>
                </c:pt>
                <c:pt idx="33">
                  <c:v>48.280246195021697</c:v>
                </c:pt>
                <c:pt idx="34">
                  <c:v>48.283735384985363</c:v>
                </c:pt>
                <c:pt idx="35">
                  <c:v>48.287488325202574</c:v>
                </c:pt>
                <c:pt idx="36">
                  <c:v>48.291778508933049</c:v>
                </c:pt>
                <c:pt idx="37">
                  <c:v>48.297273487537737</c:v>
                </c:pt>
                <c:pt idx="38">
                  <c:v>48.305533064204091</c:v>
                </c:pt>
                <c:pt idx="39">
                  <c:v>48.320029044040623</c:v>
                </c:pt>
                <c:pt idx="40">
                  <c:v>48.348103467381122</c:v>
                </c:pt>
                <c:pt idx="41">
                  <c:v>48.404480748642086</c:v>
                </c:pt>
                <c:pt idx="42">
                  <c:v>48.517113515734259</c:v>
                </c:pt>
                <c:pt idx="43">
                  <c:v>48.736125747536718</c:v>
                </c:pt>
                <c:pt idx="44">
                  <c:v>49.146188296644191</c:v>
                </c:pt>
                <c:pt idx="45">
                  <c:v>49.881552410927533</c:v>
                </c:pt>
                <c:pt idx="46">
                  <c:v>51.141007950541827</c:v>
                </c:pt>
                <c:pt idx="47">
                  <c:v>53.197381586752833</c:v>
                </c:pt>
                <c:pt idx="48">
                  <c:v>56.39356769030114</c:v>
                </c:pt>
                <c:pt idx="49">
                  <c:v>61.11586361823106</c:v>
                </c:pt>
                <c:pt idx="50">
                  <c:v>67.737312307113299</c:v>
                </c:pt>
                <c:pt idx="51">
                  <c:v>76.530214437228707</c:v>
                </c:pt>
                <c:pt idx="52">
                  <c:v>87.557876334725123</c:v>
                </c:pt>
                <c:pt idx="53">
                  <c:v>100.56855153577885</c:v>
                </c:pt>
                <c:pt idx="54">
                  <c:v>114.92456611721379</c:v>
                </c:pt>
                <c:pt idx="55">
                  <c:v>129.60096653651243</c:v>
                </c:pt>
                <c:pt idx="56">
                  <c:v>143.27657842298987</c:v>
                </c:pt>
                <c:pt idx="57">
                  <c:v>154.5165642586187</c:v>
                </c:pt>
                <c:pt idx="58">
                  <c:v>162.0157731729368</c:v>
                </c:pt>
                <c:pt idx="59">
                  <c:v>164.84715842554985</c:v>
                </c:pt>
                <c:pt idx="60">
                  <c:v>162.65021946445063</c:v>
                </c:pt>
                <c:pt idx="61">
                  <c:v>155.70664236503052</c:v>
                </c:pt>
                <c:pt idx="62">
                  <c:v>144.8813790280075</c:v>
                </c:pt>
                <c:pt idx="63">
                  <c:v>131.44661744624085</c:v>
                </c:pt>
                <c:pt idx="64">
                  <c:v>116.83925541385167</c:v>
                </c:pt>
                <c:pt idx="65">
                  <c:v>102.41821056290961</c:v>
                </c:pt>
                <c:pt idx="66">
                  <c:v>89.282316467830483</c:v>
                </c:pt>
                <c:pt idx="67">
                  <c:v>78.186942130553859</c:v>
                </c:pt>
                <c:pt idx="68">
                  <c:v>69.566673401658477</c:v>
                </c:pt>
                <c:pt idx="69">
                  <c:v>63.64065991867291</c:v>
                </c:pt>
                <c:pt idx="70">
                  <c:v>60.55139201168187</c:v>
                </c:pt>
                <c:pt idx="71">
                  <c:v>60.470233464829221</c:v>
                </c:pt>
                <c:pt idx="72">
                  <c:v>63.601418061303157</c:v>
                </c:pt>
                <c:pt idx="73">
                  <c:v>70.043242957051064</c:v>
                </c:pt>
                <c:pt idx="74">
                  <c:v>79.529451301210969</c:v>
                </c:pt>
                <c:pt idx="75">
                  <c:v>91.160896266657801</c:v>
                </c:pt>
                <c:pt idx="76">
                  <c:v>103.29967681153735</c:v>
                </c:pt>
                <c:pt idx="77">
                  <c:v>113.77369992407989</c:v>
                </c:pt>
                <c:pt idx="78">
                  <c:v>120.40476439804974</c:v>
                </c:pt>
                <c:pt idx="79">
                  <c:v>121.68354690619124</c:v>
                </c:pt>
                <c:pt idx="80">
                  <c:v>117.29027774478729</c:v>
                </c:pt>
                <c:pt idx="81">
                  <c:v>108.20147709367068</c:v>
                </c:pt>
                <c:pt idx="82">
                  <c:v>96.324652719328824</c:v>
                </c:pt>
                <c:pt idx="83">
                  <c:v>83.841372228011224</c:v>
                </c:pt>
                <c:pt idx="84">
                  <c:v>72.563925324024964</c:v>
                </c:pt>
                <c:pt idx="85">
                  <c:v>63.556697458568337</c:v>
                </c:pt>
                <c:pt idx="86">
                  <c:v>57.099967096929802</c:v>
                </c:pt>
                <c:pt idx="87">
                  <c:v>52.904631463336422</c:v>
                </c:pt>
                <c:pt idx="88">
                  <c:v>50.412078423611817</c:v>
                </c:pt>
                <c:pt idx="89">
                  <c:v>49.042026622240094</c:v>
                </c:pt>
                <c:pt idx="90">
                  <c:v>48.329607428761456</c:v>
                </c:pt>
                <c:pt idx="91">
                  <c:v>47.961961364828028</c:v>
                </c:pt>
                <c:pt idx="92">
                  <c:v>47.755920665968375</c:v>
                </c:pt>
                <c:pt idx="93">
                  <c:v>47.616528749736226</c:v>
                </c:pt>
                <c:pt idx="94">
                  <c:v>47.499811831963996</c:v>
                </c:pt>
                <c:pt idx="95">
                  <c:v>47.387672943126432</c:v>
                </c:pt>
                <c:pt idx="96">
                  <c:v>47.274048315807001</c:v>
                </c:pt>
                <c:pt idx="97">
                  <c:v>47.158843791017468</c:v>
                </c:pt>
                <c:pt idx="98">
                  <c:v>47.046749003603665</c:v>
                </c:pt>
                <c:pt idx="99">
                  <c:v>46.94940681210791</c:v>
                </c:pt>
                <c:pt idx="100">
                  <c:v>46.89024945402911</c:v>
                </c:pt>
                <c:pt idx="101">
                  <c:v>46.910934199376165</c:v>
                </c:pt>
                <c:pt idx="102">
                  <c:v>47.076518865210986</c:v>
                </c:pt>
                <c:pt idx="103">
                  <c:v>47.473929271657596</c:v>
                </c:pt>
                <c:pt idx="104">
                  <c:v>48.196845892911405</c:v>
                </c:pt>
                <c:pt idx="105">
                  <c:v>49.312846558541921</c:v>
                </c:pt>
                <c:pt idx="106">
                  <c:v>50.817409353988204</c:v>
                </c:pt>
                <c:pt idx="107">
                  <c:v>52.591948564492256</c:v>
                </c:pt>
                <c:pt idx="108">
                  <c:v>54.391663244717037</c:v>
                </c:pt>
                <c:pt idx="109">
                  <c:v>55.884038111643086</c:v>
                </c:pt>
                <c:pt idx="110">
                  <c:v>56.737105597675303</c:v>
                </c:pt>
                <c:pt idx="111">
                  <c:v>56.727463173723876</c:v>
                </c:pt>
                <c:pt idx="112">
                  <c:v>55.820338918788252</c:v>
                </c:pt>
                <c:pt idx="113">
                  <c:v>54.182572860223033</c:v>
                </c:pt>
                <c:pt idx="114">
                  <c:v>52.121951669812603</c:v>
                </c:pt>
                <c:pt idx="115">
                  <c:v>49.983064646321296</c:v>
                </c:pt>
                <c:pt idx="116">
                  <c:v>48.047758725462479</c:v>
                </c:pt>
                <c:pt idx="117">
                  <c:v>46.478386581014071</c:v>
                </c:pt>
                <c:pt idx="118">
                  <c:v>45.314521802956158</c:v>
                </c:pt>
                <c:pt idx="119">
                  <c:v>44.50790891671425</c:v>
                </c:pt>
                <c:pt idx="120">
                  <c:v>43.969647897147311</c:v>
                </c:pt>
                <c:pt idx="121">
                  <c:v>43.608634234688388</c:v>
                </c:pt>
                <c:pt idx="122">
                  <c:v>43.352642315273336</c:v>
                </c:pt>
                <c:pt idx="123">
                  <c:v>43.154081457393659</c:v>
                </c:pt>
                <c:pt idx="124">
                  <c:v>42.987196678060002</c:v>
                </c:pt>
                <c:pt idx="125">
                  <c:v>42.843107475884949</c:v>
                </c:pt>
                <c:pt idx="126">
                  <c:v>42.726332625138099</c:v>
                </c:pt>
                <c:pt idx="127">
                  <c:v>42.653482307697331</c:v>
                </c:pt>
                <c:pt idx="128">
                  <c:v>42.652455188933509</c:v>
                </c:pt>
                <c:pt idx="129">
                  <c:v>42.759015611539418</c:v>
                </c:pt>
                <c:pt idx="130">
                  <c:v>43.007587398298185</c:v>
                </c:pt>
                <c:pt idx="131">
                  <c:v>43.415336612484886</c:v>
                </c:pt>
                <c:pt idx="132">
                  <c:v>43.963236794937252</c:v>
                </c:pt>
                <c:pt idx="133">
                  <c:v>44.582901358160498</c:v>
                </c:pt>
                <c:pt idx="134">
                  <c:v>45.159670819546683</c:v>
                </c:pt>
                <c:pt idx="135">
                  <c:v>45.557416813474077</c:v>
                </c:pt>
                <c:pt idx="136">
                  <c:v>45.659509373805783</c:v>
                </c:pt>
                <c:pt idx="137">
                  <c:v>45.409476395828484</c:v>
                </c:pt>
                <c:pt idx="138">
                  <c:v>44.832020281447868</c:v>
                </c:pt>
                <c:pt idx="139">
                  <c:v>44.023709846100104</c:v>
                </c:pt>
                <c:pt idx="140">
                  <c:v>43.118126234415527</c:v>
                </c:pt>
                <c:pt idx="141">
                  <c:v>42.242626644598211</c:v>
                </c:pt>
                <c:pt idx="142">
                  <c:v>41.485675726386496</c:v>
                </c:pt>
                <c:pt idx="143">
                  <c:v>40.885163357323556</c:v>
                </c:pt>
                <c:pt idx="144">
                  <c:v>40.436181050563683</c:v>
                </c:pt>
                <c:pt idx="145">
                  <c:v>40.108877866359258</c:v>
                </c:pt>
                <c:pt idx="146">
                  <c:v>39.866230866568714</c:v>
                </c:pt>
                <c:pt idx="147">
                  <c:v>39.675737645193024</c:v>
                </c:pt>
                <c:pt idx="148">
                  <c:v>39.514080008833695</c:v>
                </c:pt>
                <c:pt idx="149">
                  <c:v>39.366889049158154</c:v>
                </c:pt>
                <c:pt idx="150">
                  <c:v>39.226375260638633</c:v>
                </c:pt>
                <c:pt idx="151">
                  <c:v>39.088770456205403</c:v>
                </c:pt>
                <c:pt idx="152">
                  <c:v>38.952430299989942</c:v>
                </c:pt>
                <c:pt idx="153">
                  <c:v>38.816699308176254</c:v>
                </c:pt>
                <c:pt idx="154">
                  <c:v>38.681332898564968</c:v>
                </c:pt>
                <c:pt idx="155">
                  <c:v>38.546240326526387</c:v>
                </c:pt>
                <c:pt idx="156">
                  <c:v>38.411383333959378</c:v>
                </c:pt>
                <c:pt idx="157">
                  <c:v>38.276740386517154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48.203993878445068</c:v>
                </c:pt>
                <c:pt idx="3">
                  <c:v>48.205993403727234</c:v>
                </c:pt>
                <c:pt idx="4">
                  <c:v>48.208006507152788</c:v>
                </c:pt>
                <c:pt idx="5">
                  <c:v>48.210034229995728</c:v>
                </c:pt>
                <c:pt idx="6">
                  <c:v>48.212077687961887</c:v>
                </c:pt>
                <c:pt idx="7">
                  <c:v>48.214138075840843</c:v>
                </c:pt>
                <c:pt idx="8">
                  <c:v>48.216216672359621</c:v>
                </c:pt>
                <c:pt idx="9">
                  <c:v>48.21831484523333</c:v>
                </c:pt>
                <c:pt idx="10">
                  <c:v>48.220434056404834</c:v>
                </c:pt>
                <c:pt idx="11">
                  <c:v>48.222575867462517</c:v>
                </c:pt>
                <c:pt idx="12">
                  <c:v>48.224741945220636</c:v>
                </c:pt>
                <c:pt idx="13">
                  <c:v>48.226934067442699</c:v>
                </c:pt>
                <c:pt idx="14">
                  <c:v>48.229154128682197</c:v>
                </c:pt>
                <c:pt idx="15">
                  <c:v>48.231404146209215</c:v>
                </c:pt>
                <c:pt idx="16">
                  <c:v>48.23368626598343</c:v>
                </c:pt>
                <c:pt idx="17">
                  <c:v>48.236002768626399</c:v>
                </c:pt>
                <c:pt idx="18">
                  <c:v>48.238356075335076</c:v>
                </c:pt>
                <c:pt idx="19">
                  <c:v>48.240748753668278</c:v>
                </c:pt>
                <c:pt idx="20">
                  <c:v>48.243183523124181</c:v>
                </c:pt>
                <c:pt idx="21">
                  <c:v>48.245663260412357</c:v>
                </c:pt>
                <c:pt idx="22">
                  <c:v>48.248191004307031</c:v>
                </c:pt>
                <c:pt idx="23">
                  <c:v>48.250769959948677</c:v>
                </c:pt>
                <c:pt idx="24">
                  <c:v>48.253403502439419</c:v>
                </c:pt>
                <c:pt idx="25">
                  <c:v>48.256095179552482</c:v>
                </c:pt>
                <c:pt idx="26">
                  <c:v>48.25884871334793</c:v>
                </c:pt>
                <c:pt idx="27">
                  <c:v>48.261668000454563</c:v>
                </c:pt>
                <c:pt idx="28">
                  <c:v>48.264557110742082</c:v>
                </c:pt>
                <c:pt idx="29">
                  <c:v>48.267520284066649</c:v>
                </c:pt>
                <c:pt idx="30">
                  <c:v>48.270561924726849</c:v>
                </c:pt>
                <c:pt idx="31">
                  <c:v>48.273686593216091</c:v>
                </c:pt>
                <c:pt idx="32">
                  <c:v>48.27689899479919</c:v>
                </c:pt>
                <c:pt idx="33">
                  <c:v>48.28020396437644</c:v>
                </c:pt>
                <c:pt idx="34">
                  <c:v>48.283606447026585</c:v>
                </c:pt>
                <c:pt idx="35">
                  <c:v>48.287111473539873</c:v>
                </c:pt>
                <c:pt idx="36">
                  <c:v>48.290724130163319</c:v>
                </c:pt>
                <c:pt idx="37">
                  <c:v>48.294449521682438</c:v>
                </c:pt>
                <c:pt idx="38">
                  <c:v>48.29829272685501</c:v>
                </c:pt>
                <c:pt idx="39">
                  <c:v>48.302258745094157</c:v>
                </c:pt>
                <c:pt idx="40">
                  <c:v>48.306352433168023</c:v>
                </c:pt>
                <c:pt idx="41">
                  <c:v>48.310578430542868</c:v>
                </c:pt>
                <c:pt idx="42">
                  <c:v>48.314941071844039</c:v>
                </c:pt>
                <c:pt idx="43">
                  <c:v>48.319444284746716</c:v>
                </c:pt>
                <c:pt idx="44">
                  <c:v>48.324091471434997</c:v>
                </c:pt>
                <c:pt idx="45">
                  <c:v>48.328885371586068</c:v>
                </c:pt>
                <c:pt idx="46">
                  <c:v>48.333827904646725</c:v>
                </c:pt>
                <c:pt idx="47">
                  <c:v>48.338919988976755</c:v>
                </c:pt>
                <c:pt idx="48">
                  <c:v>48.344161335239626</c:v>
                </c:pt>
                <c:pt idx="49">
                  <c:v>48.349550211232447</c:v>
                </c:pt>
                <c:pt idx="50">
                  <c:v>48.355083175170883</c:v>
                </c:pt>
                <c:pt idx="51">
                  <c:v>48.36075477428826</c:v>
                </c:pt>
                <c:pt idx="52">
                  <c:v>48.366557205485016</c:v>
                </c:pt>
                <c:pt idx="53">
                  <c:v>48.372479934687519</c:v>
                </c:pt>
                <c:pt idx="54">
                  <c:v>48.378509271561768</c:v>
                </c:pt>
                <c:pt idx="55">
                  <c:v>48.384627896299811</c:v>
                </c:pt>
                <c:pt idx="56">
                  <c:v>48.390814335379147</c:v>
                </c:pt>
                <c:pt idx="57">
                  <c:v>48.397042383518738</c:v>
                </c:pt>
                <c:pt idx="58">
                  <c:v>48.403280469554858</c:v>
                </c:pt>
                <c:pt idx="59">
                  <c:v>48.409490964674951</c:v>
                </c:pt>
                <c:pt idx="60">
                  <c:v>48.415629432424787</c:v>
                </c:pt>
                <c:pt idx="61">
                  <c:v>48.421643821191296</c:v>
                </c:pt>
                <c:pt idx="62">
                  <c:v>48.427473601515224</c:v>
                </c:pt>
                <c:pt idx="63">
                  <c:v>48.433048852656569</c:v>
                </c:pt>
                <c:pt idx="64">
                  <c:v>48.438289305377275</c:v>
                </c:pt>
                <c:pt idx="65">
                  <c:v>48.44310335096533</c:v>
                </c:pt>
                <c:pt idx="66">
                  <c:v>48.447387030141307</c:v>
                </c:pt>
                <c:pt idx="67">
                  <c:v>48.451023019681386</c:v>
                </c:pt>
                <c:pt idx="68">
                  <c:v>48.453879639353474</c:v>
                </c:pt>
                <c:pt idx="69">
                  <c:v>48.455809907051915</c:v>
                </c:pt>
                <c:pt idx="70">
                  <c:v>48.45665067573826</c:v>
                </c:pt>
                <c:pt idx="71">
                  <c:v>48.456221891797597</c:v>
                </c:pt>
                <c:pt idx="72">
                  <c:v>48.45432602046985</c:v>
                </c:pt>
                <c:pt idx="73">
                  <c:v>48.450747689798007</c:v>
                </c:pt>
                <c:pt idx="74">
                  <c:v>48.445253609635195</c:v>
                </c:pt>
                <c:pt idx="75">
                  <c:v>48.437592826156759</c:v>
                </c:pt>
                <c:pt idx="76">
                  <c:v>48.427497374425627</c:v>
                </c:pt>
                <c:pt idx="77">
                  <c:v>48.414683391176141</c:v>
                </c:pt>
                <c:pt idx="78">
                  <c:v>48.398852746389089</c:v>
                </c:pt>
                <c:pt idx="79">
                  <c:v>48.37969524471648</c:v>
                </c:pt>
                <c:pt idx="80">
                  <c:v>48.356891435747606</c:v>
                </c:pt>
                <c:pt idx="81">
                  <c:v>48.330116055032825</c:v>
                </c:pt>
                <c:pt idx="82">
                  <c:v>48.299042095518558</c:v>
                </c:pt>
                <c:pt idx="83">
                  <c:v>48.263345481806823</c:v>
                </c:pt>
                <c:pt idx="84">
                  <c:v>48.22271028812839</c:v>
                </c:pt>
                <c:pt idx="85">
                  <c:v>48.176834406367085</c:v>
                </c:pt>
                <c:pt idx="86">
                  <c:v>48.125435534733271</c:v>
                </c:pt>
                <c:pt idx="87">
                  <c:v>48.068257323141374</c:v>
                </c:pt>
                <c:pt idx="88">
                  <c:v>48.005075480804692</c:v>
                </c:pt>
                <c:pt idx="89">
                  <c:v>47.935703628034659</c:v>
                </c:pt>
                <c:pt idx="90">
                  <c:v>47.859998660656181</c:v>
                </c:pt>
                <c:pt idx="91">
                  <c:v>47.777865394334057</c:v>
                </c:pt>
                <c:pt idx="92">
                  <c:v>47.689260269173445</c:v>
                </c:pt>
                <c:pt idx="93">
                  <c:v>47.594193922829987</c:v>
                </c:pt>
                <c:pt idx="94">
                  <c:v>47.492732482339761</c:v>
                </c:pt>
                <c:pt idx="95">
                  <c:v>47.384997478845712</c:v>
                </c:pt>
                <c:pt idx="96">
                  <c:v>47.271164351951725</c:v>
                </c:pt>
                <c:pt idx="97">
                  <c:v>47.15145957715653</c:v>
                </c:pt>
                <c:pt idx="98">
                  <c:v>47.026156515715087</c:v>
                </c:pt>
                <c:pt idx="99">
                  <c:v>46.895570146319983</c:v>
                </c:pt>
                <c:pt idx="100">
                  <c:v>46.760050887681651</c:v>
                </c:pt>
                <c:pt idx="101">
                  <c:v>46.619977756925522</c:v>
                </c:pt>
                <c:pt idx="102">
                  <c:v>46.475751128586722</c:v>
                </c:pt>
                <c:pt idx="103">
                  <c:v>46.327785362277474</c:v>
                </c:pt>
                <c:pt idx="104">
                  <c:v>46.17650155473001</c:v>
                </c:pt>
                <c:pt idx="105">
                  <c:v>46.022320646067314</c:v>
                </c:pt>
                <c:pt idx="106">
                  <c:v>45.86565707394022</c:v>
                </c:pt>
                <c:pt idx="107">
                  <c:v>45.706913126225579</c:v>
                </c:pt>
                <c:pt idx="108">
                  <c:v>45.546474097021232</c:v>
                </c:pt>
                <c:pt idx="109">
                  <c:v>45.384704305135244</c:v>
                </c:pt>
                <c:pt idx="110">
                  <c:v>45.221943992018801</c:v>
                </c:pt>
                <c:pt idx="111">
                  <c:v>45.058507079274847</c:v>
                </c:pt>
                <c:pt idx="112">
                  <c:v>44.8946797358401</c:v>
                </c:pt>
                <c:pt idx="113">
                  <c:v>44.730719682286015</c:v>
                </c:pt>
                <c:pt idx="114">
                  <c:v>44.566856144367193</c:v>
                </c:pt>
                <c:pt idx="115">
                  <c:v>44.40329035941356</c:v>
                </c:pt>
                <c:pt idx="116">
                  <c:v>44.240196536522816</c:v>
                </c:pt>
                <c:pt idx="117">
                  <c:v>44.077723173676766</c:v>
                </c:pt>
                <c:pt idx="118">
                  <c:v>43.915994640733764</c:v>
                </c:pt>
                <c:pt idx="119">
                  <c:v>43.75511294563524</c:v>
                </c:pt>
                <c:pt idx="120">
                  <c:v>43.595159611111129</c:v>
                </c:pt>
                <c:pt idx="121">
                  <c:v>43.43619759983801</c:v>
                </c:pt>
                <c:pt idx="122">
                  <c:v>43.278273236720501</c:v>
                </c:pt>
                <c:pt idx="123">
                  <c:v>43.121418087230097</c:v>
                </c:pt>
                <c:pt idx="124">
                  <c:v>42.965650760197356</c:v>
                </c:pt>
                <c:pt idx="125">
                  <c:v>42.810978611898641</c:v>
                </c:pt>
                <c:pt idx="126">
                  <c:v>42.657399335601788</c:v>
                </c:pt>
                <c:pt idx="127">
                  <c:v>42.504902426916587</c:v>
                </c:pt>
                <c:pt idx="128">
                  <c:v>42.353470520371893</c:v>
                </c:pt>
                <c:pt idx="129">
                  <c:v>42.203080596696836</c:v>
                </c:pt>
                <c:pt idx="130">
                  <c:v>42.05370506342058</c:v>
                </c:pt>
                <c:pt idx="131">
                  <c:v>41.905312713743157</c:v>
                </c:pt>
                <c:pt idx="132">
                  <c:v>41.757869570288065</c:v>
                </c:pt>
                <c:pt idx="133">
                  <c:v>41.611339621440209</c:v>
                </c:pt>
                <c:pt idx="134">
                  <c:v>41.46568545860854</c:v>
                </c:pt>
                <c:pt idx="135">
                  <c:v>41.320868823024369</c:v>
                </c:pt>
                <c:pt idx="136">
                  <c:v>41.176851070680144</c:v>
                </c:pt>
                <c:pt idx="137">
                  <c:v>41.033593563796614</c:v>
                </c:pt>
                <c:pt idx="138">
                  <c:v>40.891057996841205</c:v>
                </c:pt>
                <c:pt idx="139">
                  <c:v>40.749206664652519</c:v>
                </c:pt>
                <c:pt idx="140">
                  <c:v>40.60800267969509</c:v>
                </c:pt>
                <c:pt idx="141">
                  <c:v>40.467410144905259</c:v>
                </c:pt>
                <c:pt idx="142">
                  <c:v>40.327394288014808</c:v>
                </c:pt>
                <c:pt idx="143">
                  <c:v>40.187921562673296</c:v>
                </c:pt>
                <c:pt idx="144">
                  <c:v>40.048959721142772</c:v>
                </c:pt>
                <c:pt idx="145">
                  <c:v>39.910477862820784</c:v>
                </c:pt>
                <c:pt idx="146">
                  <c:v>39.772446462361863</c:v>
                </c:pt>
                <c:pt idx="147">
                  <c:v>39.634837380720334</c:v>
                </c:pt>
                <c:pt idx="148">
                  <c:v>39.497623862026053</c:v>
                </c:pt>
                <c:pt idx="149">
                  <c:v>39.360780518832939</c:v>
                </c:pt>
                <c:pt idx="150">
                  <c:v>39.224283307943686</c:v>
                </c:pt>
                <c:pt idx="151">
                  <c:v>39.088109498713877</c:v>
                </c:pt>
                <c:pt idx="152">
                  <c:v>38.952237635470553</c:v>
                </c:pt>
                <c:pt idx="153">
                  <c:v>38.816647495443149</c:v>
                </c:pt>
                <c:pt idx="154">
                  <c:v>38.681320043395552</c:v>
                </c:pt>
                <c:pt idx="155">
                  <c:v>38.54623738396419</c:v>
                </c:pt>
                <c:pt idx="156">
                  <c:v>38.411382712546796</c:v>
                </c:pt>
                <c:pt idx="157">
                  <c:v>38.276740265445916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35544"/>
        <c:axId val="300435936"/>
      </c:scatterChart>
      <c:valAx>
        <c:axId val="300435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0435936"/>
        <c:crosses val="autoZero"/>
        <c:crossBetween val="midCat"/>
      </c:valAx>
      <c:valAx>
        <c:axId val="300435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0435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52.546999999999997</c:v>
                </c:pt>
                <c:pt idx="1">
                  <c:v>52.527999999999999</c:v>
                </c:pt>
                <c:pt idx="2">
                  <c:v>52.868000000000002</c:v>
                </c:pt>
                <c:pt idx="3">
                  <c:v>52.792000000000002</c:v>
                </c:pt>
                <c:pt idx="4">
                  <c:v>52.66</c:v>
                </c:pt>
                <c:pt idx="5">
                  <c:v>51.924999999999997</c:v>
                </c:pt>
                <c:pt idx="6">
                  <c:v>52.075000000000003</c:v>
                </c:pt>
                <c:pt idx="7">
                  <c:v>52.264000000000003</c:v>
                </c:pt>
                <c:pt idx="8">
                  <c:v>52.225999999999999</c:v>
                </c:pt>
                <c:pt idx="9">
                  <c:v>51.735999999999997</c:v>
                </c:pt>
                <c:pt idx="10">
                  <c:v>51.716999999999999</c:v>
                </c:pt>
                <c:pt idx="11">
                  <c:v>51.225999999999999</c:v>
                </c:pt>
                <c:pt idx="12">
                  <c:v>52.735999999999997</c:v>
                </c:pt>
                <c:pt idx="13">
                  <c:v>52.302</c:v>
                </c:pt>
                <c:pt idx="14">
                  <c:v>51.887</c:v>
                </c:pt>
                <c:pt idx="15">
                  <c:v>50.962000000000003</c:v>
                </c:pt>
                <c:pt idx="16">
                  <c:v>51.792000000000002</c:v>
                </c:pt>
                <c:pt idx="17">
                  <c:v>52.189</c:v>
                </c:pt>
                <c:pt idx="18">
                  <c:v>50.887</c:v>
                </c:pt>
                <c:pt idx="19">
                  <c:v>51.527999999999999</c:v>
                </c:pt>
                <c:pt idx="20">
                  <c:v>51.83</c:v>
                </c:pt>
                <c:pt idx="21">
                  <c:v>51.603999999999999</c:v>
                </c:pt>
                <c:pt idx="22">
                  <c:v>51.66</c:v>
                </c:pt>
                <c:pt idx="23">
                  <c:v>50.774000000000001</c:v>
                </c:pt>
                <c:pt idx="24">
                  <c:v>49.472000000000001</c:v>
                </c:pt>
                <c:pt idx="25">
                  <c:v>52.264000000000003</c:v>
                </c:pt>
                <c:pt idx="26">
                  <c:v>52.377000000000002</c:v>
                </c:pt>
                <c:pt idx="27">
                  <c:v>53.302</c:v>
                </c:pt>
                <c:pt idx="28">
                  <c:v>52.414999999999999</c:v>
                </c:pt>
                <c:pt idx="29">
                  <c:v>53.057000000000002</c:v>
                </c:pt>
                <c:pt idx="30">
                  <c:v>53.433999999999997</c:v>
                </c:pt>
                <c:pt idx="31">
                  <c:v>54.302</c:v>
                </c:pt>
                <c:pt idx="32">
                  <c:v>54.924999999999997</c:v>
                </c:pt>
                <c:pt idx="33">
                  <c:v>54.396000000000001</c:v>
                </c:pt>
                <c:pt idx="34">
                  <c:v>55.244999999999997</c:v>
                </c:pt>
                <c:pt idx="35">
                  <c:v>55.433999999999997</c:v>
                </c:pt>
                <c:pt idx="36">
                  <c:v>56.509</c:v>
                </c:pt>
                <c:pt idx="37">
                  <c:v>56.716999999999999</c:v>
                </c:pt>
                <c:pt idx="38">
                  <c:v>58.244999999999997</c:v>
                </c:pt>
                <c:pt idx="39">
                  <c:v>58.491</c:v>
                </c:pt>
                <c:pt idx="40">
                  <c:v>58.981000000000002</c:v>
                </c:pt>
                <c:pt idx="41">
                  <c:v>59.189</c:v>
                </c:pt>
                <c:pt idx="42">
                  <c:v>62.189</c:v>
                </c:pt>
                <c:pt idx="43">
                  <c:v>64.453000000000003</c:v>
                </c:pt>
                <c:pt idx="44">
                  <c:v>67.491</c:v>
                </c:pt>
                <c:pt idx="45">
                  <c:v>72.263999999999996</c:v>
                </c:pt>
                <c:pt idx="46">
                  <c:v>78.433999999999997</c:v>
                </c:pt>
                <c:pt idx="47">
                  <c:v>85.867999999999995</c:v>
                </c:pt>
                <c:pt idx="48">
                  <c:v>95.509</c:v>
                </c:pt>
                <c:pt idx="49">
                  <c:v>111.358</c:v>
                </c:pt>
                <c:pt idx="50">
                  <c:v>124.69799999999999</c:v>
                </c:pt>
                <c:pt idx="51">
                  <c:v>138.09399999999999</c:v>
                </c:pt>
                <c:pt idx="52">
                  <c:v>151.755</c:v>
                </c:pt>
                <c:pt idx="53">
                  <c:v>163.774</c:v>
                </c:pt>
                <c:pt idx="54">
                  <c:v>172.96199999999999</c:v>
                </c:pt>
                <c:pt idx="55">
                  <c:v>180.66</c:v>
                </c:pt>
                <c:pt idx="56">
                  <c:v>182.774</c:v>
                </c:pt>
                <c:pt idx="57">
                  <c:v>181.321</c:v>
                </c:pt>
                <c:pt idx="58">
                  <c:v>174.17</c:v>
                </c:pt>
                <c:pt idx="59">
                  <c:v>151.94300000000001</c:v>
                </c:pt>
                <c:pt idx="60">
                  <c:v>106.038</c:v>
                </c:pt>
                <c:pt idx="61">
                  <c:v>69.093999999999994</c:v>
                </c:pt>
                <c:pt idx="62">
                  <c:v>60.075000000000003</c:v>
                </c:pt>
                <c:pt idx="63">
                  <c:v>59.603999999999999</c:v>
                </c:pt>
                <c:pt idx="64">
                  <c:v>59.755000000000003</c:v>
                </c:pt>
                <c:pt idx="65">
                  <c:v>62.585000000000001</c:v>
                </c:pt>
                <c:pt idx="66">
                  <c:v>65.774000000000001</c:v>
                </c:pt>
                <c:pt idx="67">
                  <c:v>72</c:v>
                </c:pt>
                <c:pt idx="68">
                  <c:v>79.207999999999998</c:v>
                </c:pt>
                <c:pt idx="69">
                  <c:v>90.17</c:v>
                </c:pt>
                <c:pt idx="70">
                  <c:v>100.943</c:v>
                </c:pt>
                <c:pt idx="71">
                  <c:v>111.623</c:v>
                </c:pt>
                <c:pt idx="72">
                  <c:v>122.623</c:v>
                </c:pt>
                <c:pt idx="73">
                  <c:v>133.453</c:v>
                </c:pt>
                <c:pt idx="74">
                  <c:v>138.60400000000001</c:v>
                </c:pt>
                <c:pt idx="75">
                  <c:v>139.226</c:v>
                </c:pt>
                <c:pt idx="76">
                  <c:v>134.37700000000001</c:v>
                </c:pt>
                <c:pt idx="77">
                  <c:v>111.377</c:v>
                </c:pt>
                <c:pt idx="78">
                  <c:v>77.83</c:v>
                </c:pt>
                <c:pt idx="79">
                  <c:v>58.377000000000002</c:v>
                </c:pt>
                <c:pt idx="80">
                  <c:v>52.527999999999999</c:v>
                </c:pt>
                <c:pt idx="81">
                  <c:v>51.642000000000003</c:v>
                </c:pt>
                <c:pt idx="82">
                  <c:v>50.774000000000001</c:v>
                </c:pt>
                <c:pt idx="83">
                  <c:v>51.283000000000001</c:v>
                </c:pt>
                <c:pt idx="84">
                  <c:v>50.34</c:v>
                </c:pt>
                <c:pt idx="85">
                  <c:v>49.981000000000002</c:v>
                </c:pt>
                <c:pt idx="86">
                  <c:v>50.942999999999998</c:v>
                </c:pt>
                <c:pt idx="87">
                  <c:v>51.302</c:v>
                </c:pt>
                <c:pt idx="88">
                  <c:v>51.585000000000001</c:v>
                </c:pt>
                <c:pt idx="89">
                  <c:v>51.037999999999997</c:v>
                </c:pt>
                <c:pt idx="90">
                  <c:v>51.887</c:v>
                </c:pt>
                <c:pt idx="91">
                  <c:v>51.868000000000002</c:v>
                </c:pt>
                <c:pt idx="92">
                  <c:v>52.453000000000003</c:v>
                </c:pt>
                <c:pt idx="93">
                  <c:v>51.357999999999997</c:v>
                </c:pt>
                <c:pt idx="94">
                  <c:v>53.264000000000003</c:v>
                </c:pt>
                <c:pt idx="95">
                  <c:v>52.774000000000001</c:v>
                </c:pt>
                <c:pt idx="96">
                  <c:v>51.755000000000003</c:v>
                </c:pt>
                <c:pt idx="97">
                  <c:v>53.189</c:v>
                </c:pt>
                <c:pt idx="98">
                  <c:v>53.546999999999997</c:v>
                </c:pt>
                <c:pt idx="99">
                  <c:v>55.018999999999998</c:v>
                </c:pt>
                <c:pt idx="100">
                  <c:v>57.225999999999999</c:v>
                </c:pt>
                <c:pt idx="101">
                  <c:v>58.491</c:v>
                </c:pt>
                <c:pt idx="102">
                  <c:v>63.433999999999997</c:v>
                </c:pt>
                <c:pt idx="103">
                  <c:v>66.471999999999994</c:v>
                </c:pt>
                <c:pt idx="104">
                  <c:v>70.792000000000002</c:v>
                </c:pt>
                <c:pt idx="105">
                  <c:v>74.887</c:v>
                </c:pt>
                <c:pt idx="106">
                  <c:v>75.942999999999998</c:v>
                </c:pt>
                <c:pt idx="107">
                  <c:v>75.453000000000003</c:v>
                </c:pt>
                <c:pt idx="108">
                  <c:v>73.132000000000005</c:v>
                </c:pt>
                <c:pt idx="109">
                  <c:v>69.906000000000006</c:v>
                </c:pt>
                <c:pt idx="110">
                  <c:v>63.244999999999997</c:v>
                </c:pt>
                <c:pt idx="111">
                  <c:v>57.792000000000002</c:v>
                </c:pt>
                <c:pt idx="112">
                  <c:v>50.848999999999997</c:v>
                </c:pt>
                <c:pt idx="113">
                  <c:v>50</c:v>
                </c:pt>
                <c:pt idx="114">
                  <c:v>47.981000000000002</c:v>
                </c:pt>
                <c:pt idx="115">
                  <c:v>47.264000000000003</c:v>
                </c:pt>
                <c:pt idx="116">
                  <c:v>46.225999999999999</c:v>
                </c:pt>
                <c:pt idx="117">
                  <c:v>46.131999999999998</c:v>
                </c:pt>
                <c:pt idx="118">
                  <c:v>47.225999999999999</c:v>
                </c:pt>
                <c:pt idx="119">
                  <c:v>46.603999999999999</c:v>
                </c:pt>
                <c:pt idx="120">
                  <c:v>45.453000000000003</c:v>
                </c:pt>
                <c:pt idx="121">
                  <c:v>45.942999999999998</c:v>
                </c:pt>
                <c:pt idx="122">
                  <c:v>45.283000000000001</c:v>
                </c:pt>
                <c:pt idx="123">
                  <c:v>45.453000000000003</c:v>
                </c:pt>
                <c:pt idx="124">
                  <c:v>46.66</c:v>
                </c:pt>
                <c:pt idx="125">
                  <c:v>47.414999999999999</c:v>
                </c:pt>
                <c:pt idx="126">
                  <c:v>48.527999999999999</c:v>
                </c:pt>
                <c:pt idx="127">
                  <c:v>49.679000000000002</c:v>
                </c:pt>
                <c:pt idx="128">
                  <c:v>53.264000000000003</c:v>
                </c:pt>
                <c:pt idx="129">
                  <c:v>55.244999999999997</c:v>
                </c:pt>
                <c:pt idx="130">
                  <c:v>55.17</c:v>
                </c:pt>
                <c:pt idx="131">
                  <c:v>57.207999999999998</c:v>
                </c:pt>
                <c:pt idx="132">
                  <c:v>55.924999999999997</c:v>
                </c:pt>
                <c:pt idx="133">
                  <c:v>54.151000000000003</c:v>
                </c:pt>
                <c:pt idx="134">
                  <c:v>50.868000000000002</c:v>
                </c:pt>
                <c:pt idx="135">
                  <c:v>48.774000000000001</c:v>
                </c:pt>
                <c:pt idx="136">
                  <c:v>45.868000000000002</c:v>
                </c:pt>
                <c:pt idx="137">
                  <c:v>44.811</c:v>
                </c:pt>
                <c:pt idx="138">
                  <c:v>43.774000000000001</c:v>
                </c:pt>
                <c:pt idx="139">
                  <c:v>43.34</c:v>
                </c:pt>
                <c:pt idx="140">
                  <c:v>42.716999999999999</c:v>
                </c:pt>
                <c:pt idx="141">
                  <c:v>43.414999999999999</c:v>
                </c:pt>
                <c:pt idx="142">
                  <c:v>42.962000000000003</c:v>
                </c:pt>
                <c:pt idx="143">
                  <c:v>43.527999999999999</c:v>
                </c:pt>
                <c:pt idx="144">
                  <c:v>42.942999999999998</c:v>
                </c:pt>
                <c:pt idx="145">
                  <c:v>42.924999999999997</c:v>
                </c:pt>
                <c:pt idx="146">
                  <c:v>42.848999999999997</c:v>
                </c:pt>
                <c:pt idx="147">
                  <c:v>43.320999999999998</c:v>
                </c:pt>
                <c:pt idx="148">
                  <c:v>42.698</c:v>
                </c:pt>
                <c:pt idx="149">
                  <c:v>41.527999999999999</c:v>
                </c:pt>
                <c:pt idx="150">
                  <c:v>42.716999999999999</c:v>
                </c:pt>
                <c:pt idx="151">
                  <c:v>43.131999999999998</c:v>
                </c:pt>
                <c:pt idx="152">
                  <c:v>41.585000000000001</c:v>
                </c:pt>
                <c:pt idx="153">
                  <c:v>41.792000000000002</c:v>
                </c:pt>
                <c:pt idx="154">
                  <c:v>42.924999999999997</c:v>
                </c:pt>
                <c:pt idx="155">
                  <c:v>42.735999999999997</c:v>
                </c:pt>
                <c:pt idx="156">
                  <c:v>41.433999999999997</c:v>
                </c:pt>
                <c:pt idx="157">
                  <c:v>41.679000000000002</c:v>
                </c:pt>
                <c:pt idx="158">
                  <c:v>42.244999999999997</c:v>
                </c:pt>
                <c:pt idx="159">
                  <c:v>42.848999999999997</c:v>
                </c:pt>
                <c:pt idx="160">
                  <c:v>41.396000000000001</c:v>
                </c:pt>
                <c:pt idx="161">
                  <c:v>41.887</c:v>
                </c:pt>
                <c:pt idx="162">
                  <c:v>41.377000000000002</c:v>
                </c:pt>
                <c:pt idx="163">
                  <c:v>42.414999999999999</c:v>
                </c:pt>
                <c:pt idx="164">
                  <c:v>41.905999999999999</c:v>
                </c:pt>
                <c:pt idx="165">
                  <c:v>42.698</c:v>
                </c:pt>
                <c:pt idx="166">
                  <c:v>41.774000000000001</c:v>
                </c:pt>
                <c:pt idx="167">
                  <c:v>41.66</c:v>
                </c:pt>
                <c:pt idx="168">
                  <c:v>42.774000000000001</c:v>
                </c:pt>
                <c:pt idx="169">
                  <c:v>42.755000000000003</c:v>
                </c:pt>
                <c:pt idx="170">
                  <c:v>42.433999999999997</c:v>
                </c:pt>
                <c:pt idx="171">
                  <c:v>42.264000000000003</c:v>
                </c:pt>
                <c:pt idx="172">
                  <c:v>41.414999999999999</c:v>
                </c:pt>
                <c:pt idx="173">
                  <c:v>41.716999999999999</c:v>
                </c:pt>
                <c:pt idx="174">
                  <c:v>42.057000000000002</c:v>
                </c:pt>
                <c:pt idx="175">
                  <c:v>42.66</c:v>
                </c:pt>
                <c:pt idx="176">
                  <c:v>42.207999999999998</c:v>
                </c:pt>
                <c:pt idx="177">
                  <c:v>41.679000000000002</c:v>
                </c:pt>
                <c:pt idx="178">
                  <c:v>42.774000000000001</c:v>
                </c:pt>
                <c:pt idx="179">
                  <c:v>42.037999999999997</c:v>
                </c:pt>
                <c:pt idx="180">
                  <c:v>41.868000000000002</c:v>
                </c:pt>
                <c:pt idx="181">
                  <c:v>42.603999999999999</c:v>
                </c:pt>
                <c:pt idx="182">
                  <c:v>41.924999999999997</c:v>
                </c:pt>
                <c:pt idx="183">
                  <c:v>41.34</c:v>
                </c:pt>
                <c:pt idx="184">
                  <c:v>42.17</c:v>
                </c:pt>
                <c:pt idx="185">
                  <c:v>41.094000000000001</c:v>
                </c:pt>
                <c:pt idx="186">
                  <c:v>41.642000000000003</c:v>
                </c:pt>
                <c:pt idx="187">
                  <c:v>41.546999999999997</c:v>
                </c:pt>
                <c:pt idx="188">
                  <c:v>40.283000000000001</c:v>
                </c:pt>
                <c:pt idx="189">
                  <c:v>40.433999999999997</c:v>
                </c:pt>
                <c:pt idx="190">
                  <c:v>42.283000000000001</c:v>
                </c:pt>
                <c:pt idx="191">
                  <c:v>40.433999999999997</c:v>
                </c:pt>
                <c:pt idx="192">
                  <c:v>41.622999999999998</c:v>
                </c:pt>
                <c:pt idx="193">
                  <c:v>40.848999999999997</c:v>
                </c:pt>
                <c:pt idx="194">
                  <c:v>41.546999999999997</c:v>
                </c:pt>
                <c:pt idx="195">
                  <c:v>41.755000000000003</c:v>
                </c:pt>
                <c:pt idx="196">
                  <c:v>40.113</c:v>
                </c:pt>
                <c:pt idx="197">
                  <c:v>41.225999999999999</c:v>
                </c:pt>
                <c:pt idx="198">
                  <c:v>39.962000000000003</c:v>
                </c:pt>
                <c:pt idx="199">
                  <c:v>41.189</c:v>
                </c:pt>
                <c:pt idx="200">
                  <c:v>40.735999999999997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53.174770215363765</c:v>
                </c:pt>
                <c:pt idx="6">
                  <c:v>53.173767342034893</c:v>
                </c:pt>
                <c:pt idx="7">
                  <c:v>53.17280244331878</c:v>
                </c:pt>
                <c:pt idx="8">
                  <c:v>53.171878454405842</c:v>
                </c:pt>
                <c:pt idx="9">
                  <c:v>53.170998522786249</c:v>
                </c:pt>
                <c:pt idx="10">
                  <c:v>53.17016602178925</c:v>
                </c:pt>
                <c:pt idx="11">
                  <c:v>53.169384564741158</c:v>
                </c:pt>
                <c:pt idx="12">
                  <c:v>53.168658019732312</c:v>
                </c:pt>
                <c:pt idx="13">
                  <c:v>53.167990524975288</c:v>
                </c:pt>
                <c:pt idx="14">
                  <c:v>53.167386504727112</c:v>
                </c:pt>
                <c:pt idx="15">
                  <c:v>53.166850685736918</c:v>
                </c:pt>
                <c:pt idx="16">
                  <c:v>53.166388114166907</c:v>
                </c:pt>
                <c:pt idx="17">
                  <c:v>53.166004172918953</c:v>
                </c:pt>
                <c:pt idx="18">
                  <c:v>53.165704599280893</c:v>
                </c:pt>
                <c:pt idx="19">
                  <c:v>53.165495502785106</c:v>
                </c:pt>
                <c:pt idx="20">
                  <c:v>53.165383383147343</c:v>
                </c:pt>
                <c:pt idx="21">
                  <c:v>53.165375148125591</c:v>
                </c:pt>
                <c:pt idx="22">
                  <c:v>53.165478131108017</c:v>
                </c:pt>
                <c:pt idx="23">
                  <c:v>53.165700108213727</c:v>
                </c:pt>
                <c:pt idx="24">
                  <c:v>53.16604931471533</c:v>
                </c:pt>
                <c:pt idx="25">
                  <c:v>53.166534460881714</c:v>
                </c:pt>
                <c:pt idx="26">
                  <c:v>53.167164748864657</c:v>
                </c:pt>
                <c:pt idx="27">
                  <c:v>53.167949899074493</c:v>
                </c:pt>
                <c:pt idx="28">
                  <c:v>53.168900222434573</c:v>
                </c:pt>
                <c:pt idx="29">
                  <c:v>53.170026881196655</c:v>
                </c:pt>
                <c:pt idx="30">
                  <c:v>53.171342857108222</c:v>
                </c:pt>
                <c:pt idx="31">
                  <c:v>53.172866382310609</c:v>
                </c:pt>
                <c:pt idx="32">
                  <c:v>53.174632356816971</c:v>
                </c:pt>
                <c:pt idx="33">
                  <c:v>53.176727884796342</c:v>
                </c:pt>
                <c:pt idx="34">
                  <c:v>53.17939551931169</c:v>
                </c:pt>
                <c:pt idx="35">
                  <c:v>53.183312725791914</c:v>
                </c:pt>
                <c:pt idx="36">
                  <c:v>53.190294965414722</c:v>
                </c:pt>
                <c:pt idx="37">
                  <c:v>53.204934614415329</c:v>
                </c:pt>
                <c:pt idx="38">
                  <c:v>53.238125892272834</c:v>
                </c:pt>
                <c:pt idx="39">
                  <c:v>53.314018713175109</c:v>
                </c:pt>
                <c:pt idx="40">
                  <c:v>53.482492507918266</c:v>
                </c:pt>
                <c:pt idx="41">
                  <c:v>53.839221414527181</c:v>
                </c:pt>
                <c:pt idx="42">
                  <c:v>54.553911846964105</c:v>
                </c:pt>
                <c:pt idx="43">
                  <c:v>55.903291554383202</c:v>
                </c:pt>
                <c:pt idx="44">
                  <c:v>58.298483191072165</c:v>
                </c:pt>
                <c:pt idx="45">
                  <c:v>62.28787065375618</c:v>
                </c:pt>
                <c:pt idx="46">
                  <c:v>68.510629952994265</c:v>
                </c:pt>
                <c:pt idx="47">
                  <c:v>77.579317616136919</c:v>
                </c:pt>
                <c:pt idx="48">
                  <c:v>89.888331470974322</c:v>
                </c:pt>
                <c:pt idx="49">
                  <c:v>105.37901359100667</c:v>
                </c:pt>
                <c:pt idx="50">
                  <c:v>123.33156882505286</c:v>
                </c:pt>
                <c:pt idx="51">
                  <c:v>142.27859566087912</c:v>
                </c:pt>
                <c:pt idx="52">
                  <c:v>160.12289286815482</c:v>
                </c:pt>
                <c:pt idx="53">
                  <c:v>174.48396260673803</c:v>
                </c:pt>
                <c:pt idx="54">
                  <c:v>183.20836222154992</c:v>
                </c:pt>
                <c:pt idx="55">
                  <c:v>184.89719133024761</c:v>
                </c:pt>
                <c:pt idx="56">
                  <c:v>179.27354529542905</c:v>
                </c:pt>
                <c:pt idx="57">
                  <c:v>167.25724349608905</c:v>
                </c:pt>
                <c:pt idx="58">
                  <c:v>150.71917654299438</c:v>
                </c:pt>
                <c:pt idx="59">
                  <c:v>132.00574710387409</c:v>
                </c:pt>
                <c:pt idx="60">
                  <c:v>113.40048803680088</c:v>
                </c:pt>
                <c:pt idx="61">
                  <c:v>96.693979632434448</c:v>
                </c:pt>
                <c:pt idx="62">
                  <c:v>82.972606202852006</c:v>
                </c:pt>
                <c:pt idx="63">
                  <c:v>72.649223611806164</c:v>
                </c:pt>
                <c:pt idx="64">
                  <c:v>65.685315734012462</c:v>
                </c:pt>
                <c:pt idx="65">
                  <c:v>61.912778853534391</c:v>
                </c:pt>
                <c:pt idx="66">
                  <c:v>61.342699515936907</c:v>
                </c:pt>
                <c:pt idx="67">
                  <c:v>64.329106819166228</c:v>
                </c:pt>
                <c:pt idx="68">
                  <c:v>71.449396517703448</c:v>
                </c:pt>
                <c:pt idx="69">
                  <c:v>83.029728789199183</c:v>
                </c:pt>
                <c:pt idx="70">
                  <c:v>98.438973478229116</c:v>
                </c:pt>
                <c:pt idx="71">
                  <c:v>115.54021256405488</c:v>
                </c:pt>
                <c:pt idx="72">
                  <c:v>130.80377573622417</c:v>
                </c:pt>
                <c:pt idx="73">
                  <c:v>140.3203654469022</c:v>
                </c:pt>
                <c:pt idx="74">
                  <c:v>141.35627477178599</c:v>
                </c:pt>
                <c:pt idx="75">
                  <c:v>133.5932405132798</c:v>
                </c:pt>
                <c:pt idx="76">
                  <c:v>119.27249767664821</c:v>
                </c:pt>
                <c:pt idx="77">
                  <c:v>102.14464247184505</c:v>
                </c:pt>
                <c:pt idx="78">
                  <c:v>85.887164241400143</c:v>
                </c:pt>
                <c:pt idx="79">
                  <c:v>72.888973044507466</c:v>
                </c:pt>
                <c:pt idx="80">
                  <c:v>63.903406755684159</c:v>
                </c:pt>
                <c:pt idx="81">
                  <c:v>58.453829452291174</c:v>
                </c:pt>
                <c:pt idx="82">
                  <c:v>55.522699698271225</c:v>
                </c:pt>
                <c:pt idx="83">
                  <c:v>54.105833821335935</c:v>
                </c:pt>
                <c:pt idx="84">
                  <c:v>53.472956216428827</c:v>
                </c:pt>
                <c:pt idx="85">
                  <c:v>53.192223975013931</c:v>
                </c:pt>
                <c:pt idx="86">
                  <c:v>53.047719846154443</c:v>
                </c:pt>
                <c:pt idx="87">
                  <c:v>52.946310455660374</c:v>
                </c:pt>
                <c:pt idx="88">
                  <c:v>52.852916980845372</c:v>
                </c:pt>
                <c:pt idx="89">
                  <c:v>52.755919453702241</c:v>
                </c:pt>
                <c:pt idx="90">
                  <c:v>52.651966013404135</c:v>
                </c:pt>
                <c:pt idx="91">
                  <c:v>52.54039317529152</c:v>
                </c:pt>
                <c:pt idx="92">
                  <c:v>52.421733966376173</c:v>
                </c:pt>
                <c:pt idx="93">
                  <c:v>52.298251246924657</c:v>
                </c:pt>
                <c:pt idx="94">
                  <c:v>52.176676076006977</c:v>
                </c:pt>
                <c:pt idx="95">
                  <c:v>52.074944251766752</c:v>
                </c:pt>
                <c:pt idx="96">
                  <c:v>52.03565185451442</c:v>
                </c:pt>
                <c:pt idx="97">
                  <c:v>52.147673965094434</c:v>
                </c:pt>
                <c:pt idx="98">
                  <c:v>52.57121596626861</c:v>
                </c:pt>
                <c:pt idx="99">
                  <c:v>53.54930784789444</c:v>
                </c:pt>
                <c:pt idx="100">
                  <c:v>55.375919490306373</c:v>
                </c:pt>
                <c:pt idx="101">
                  <c:v>58.292719356489926</c:v>
                </c:pt>
                <c:pt idx="102">
                  <c:v>62.32000124311601</c:v>
                </c:pt>
                <c:pt idx="103">
                  <c:v>67.08955156230067</c:v>
                </c:pt>
                <c:pt idx="104">
                  <c:v>71.797808246574704</c:v>
                </c:pt>
                <c:pt idx="105">
                  <c:v>75.376093183346939</c:v>
                </c:pt>
                <c:pt idx="106">
                  <c:v>76.858606704502506</c:v>
                </c:pt>
                <c:pt idx="107">
                  <c:v>75.782127193664053</c:v>
                </c:pt>
                <c:pt idx="108">
                  <c:v>72.39316744043731</c:v>
                </c:pt>
                <c:pt idx="109">
                  <c:v>67.53691323677522</c:v>
                </c:pt>
                <c:pt idx="110">
                  <c:v>62.295961700424932</c:v>
                </c:pt>
                <c:pt idx="111">
                  <c:v>57.588610573353755</c:v>
                </c:pt>
                <c:pt idx="112">
                  <c:v>53.926237307622138</c:v>
                </c:pt>
                <c:pt idx="113">
                  <c:v>51.397783224046862</c:v>
                </c:pt>
                <c:pt idx="114">
                  <c:v>49.812394650151383</c:v>
                </c:pt>
                <c:pt idx="115">
                  <c:v>48.878432161672357</c:v>
                </c:pt>
                <c:pt idx="116">
                  <c:v>48.330843534291368</c:v>
                </c:pt>
                <c:pt idx="117">
                  <c:v>47.983604572046907</c:v>
                </c:pt>
                <c:pt idx="118">
                  <c:v>47.728609580282125</c:v>
                </c:pt>
                <c:pt idx="119">
                  <c:v>47.513130256341427</c:v>
                </c:pt>
                <c:pt idx="120">
                  <c:v>47.31826250923276</c:v>
                </c:pt>
                <c:pt idx="121">
                  <c:v>47.148008348649633</c:v>
                </c:pt>
                <c:pt idx="122">
                  <c:v>47.030705603028025</c:v>
                </c:pt>
                <c:pt idx="123">
                  <c:v>47.029882845967663</c:v>
                </c:pt>
                <c:pt idx="124">
                  <c:v>47.255332625263108</c:v>
                </c:pt>
                <c:pt idx="125">
                  <c:v>47.856026800735009</c:v>
                </c:pt>
                <c:pt idx="126">
                  <c:v>48.972499728088764</c:v>
                </c:pt>
                <c:pt idx="127">
                  <c:v>50.642564898584922</c:v>
                </c:pt>
                <c:pt idx="128">
                  <c:v>52.696119867126065</c:v>
                </c:pt>
                <c:pt idx="129">
                  <c:v>54.71703191843082</c:v>
                </c:pt>
                <c:pt idx="130">
                  <c:v>56.142634022423849</c:v>
                </c:pt>
                <c:pt idx="131">
                  <c:v>56.4891910493334</c:v>
                </c:pt>
                <c:pt idx="132">
                  <c:v>55.584658655076112</c:v>
                </c:pt>
                <c:pt idx="133">
                  <c:v>53.657386767628665</c:v>
                </c:pt>
                <c:pt idx="134">
                  <c:v>51.218965278619571</c:v>
                </c:pt>
                <c:pt idx="135">
                  <c:v>48.822428812640979</c:v>
                </c:pt>
                <c:pt idx="136">
                  <c:v>46.850126599517004</c:v>
                </c:pt>
                <c:pt idx="137">
                  <c:v>45.436464518476058</c:v>
                </c:pt>
                <c:pt idx="138">
                  <c:v>44.521373959704611</c:v>
                </c:pt>
                <c:pt idx="139">
                  <c:v>43.958077430050785</c:v>
                </c:pt>
                <c:pt idx="140">
                  <c:v>43.601477935384629</c:v>
                </c:pt>
                <c:pt idx="141">
                  <c:v>43.348540908180624</c:v>
                </c:pt>
                <c:pt idx="142">
                  <c:v>43.14066480724167</c:v>
                </c:pt>
                <c:pt idx="143">
                  <c:v>42.950009537690839</c:v>
                </c:pt>
                <c:pt idx="144">
                  <c:v>42.765287152953213</c:v>
                </c:pt>
                <c:pt idx="145">
                  <c:v>42.582536750693457</c:v>
                </c:pt>
                <c:pt idx="146">
                  <c:v>42.400538518990039</c:v>
                </c:pt>
                <c:pt idx="147">
                  <c:v>42.218952841959315</c:v>
                </c:pt>
                <c:pt idx="148">
                  <c:v>42.037685420613222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53.174770215363765</c:v>
                </c:pt>
                <c:pt idx="6">
                  <c:v>53.173767342034893</c:v>
                </c:pt>
                <c:pt idx="7">
                  <c:v>53.17280244331878</c:v>
                </c:pt>
                <c:pt idx="8">
                  <c:v>53.171878454405842</c:v>
                </c:pt>
                <c:pt idx="9">
                  <c:v>53.170998522786249</c:v>
                </c:pt>
                <c:pt idx="10">
                  <c:v>53.17016602178925</c:v>
                </c:pt>
                <c:pt idx="11">
                  <c:v>53.169384564741158</c:v>
                </c:pt>
                <c:pt idx="12">
                  <c:v>53.168658019732312</c:v>
                </c:pt>
                <c:pt idx="13">
                  <c:v>53.167990524975288</c:v>
                </c:pt>
                <c:pt idx="14">
                  <c:v>53.167386504727112</c:v>
                </c:pt>
                <c:pt idx="15">
                  <c:v>53.166850685736918</c:v>
                </c:pt>
                <c:pt idx="16">
                  <c:v>53.166388114166907</c:v>
                </c:pt>
                <c:pt idx="17">
                  <c:v>53.166004172918953</c:v>
                </c:pt>
                <c:pt idx="18">
                  <c:v>53.165704599280893</c:v>
                </c:pt>
                <c:pt idx="19">
                  <c:v>53.165495502785078</c:v>
                </c:pt>
                <c:pt idx="20">
                  <c:v>53.165383383147145</c:v>
                </c:pt>
                <c:pt idx="21">
                  <c:v>53.165375148124213</c:v>
                </c:pt>
                <c:pt idx="22">
                  <c:v>53.165478131098958</c:v>
                </c:pt>
                <c:pt idx="23">
                  <c:v>53.165700108157587</c:v>
                </c:pt>
                <c:pt idx="24">
                  <c:v>53.166049314386612</c:v>
                </c:pt>
                <c:pt idx="25">
                  <c:v>53.166534459062888</c:v>
                </c:pt>
                <c:pt idx="26">
                  <c:v>53.16716473935471</c:v>
                </c:pt>
                <c:pt idx="27">
                  <c:v>53.1679498520867</c:v>
                </c:pt>
                <c:pt idx="28">
                  <c:v>53.168900003046865</c:v>
                </c:pt>
                <c:pt idx="29">
                  <c:v>53.170025913231164</c:v>
                </c:pt>
                <c:pt idx="30">
                  <c:v>53.171338821325229</c:v>
                </c:pt>
                <c:pt idx="31">
                  <c:v>53.172850481616734</c:v>
                </c:pt>
                <c:pt idx="32">
                  <c:v>53.174573156410716</c:v>
                </c:pt>
                <c:pt idx="33">
                  <c:v>53.176519601886042</c:v>
                </c:pt>
                <c:pt idx="34">
                  <c:v>53.178703046179493</c:v>
                </c:pt>
                <c:pt idx="35">
                  <c:v>53.181137158316318</c:v>
                </c:pt>
                <c:pt idx="36">
                  <c:v>53.18383600641959</c:v>
                </c:pt>
                <c:pt idx="37">
                  <c:v>53.18681400342426</c:v>
                </c:pt>
                <c:pt idx="38">
                  <c:v>53.190085838295794</c:v>
                </c:pt>
                <c:pt idx="39">
                  <c:v>53.193666390505548</c:v>
                </c:pt>
                <c:pt idx="40">
                  <c:v>53.1975706252463</c:v>
                </c:pt>
                <c:pt idx="41">
                  <c:v>53.201813466581875</c:v>
                </c:pt>
                <c:pt idx="42">
                  <c:v>53.206409645415796</c:v>
                </c:pt>
                <c:pt idx="43">
                  <c:v>53.211373518836957</c:v>
                </c:pt>
                <c:pt idx="44">
                  <c:v>53.216718857060727</c:v>
                </c:pt>
                <c:pt idx="45">
                  <c:v>53.222458593834496</c:v>
                </c:pt>
                <c:pt idx="46">
                  <c:v>53.228604535827841</c:v>
                </c:pt>
                <c:pt idx="47">
                  <c:v>53.235167026186687</c:v>
                </c:pt>
                <c:pt idx="48">
                  <c:v>53.242154557113565</c:v>
                </c:pt>
                <c:pt idx="49">
                  <c:v>53.249573326058957</c:v>
                </c:pt>
                <c:pt idx="50">
                  <c:v>53.25742672989324</c:v>
                </c:pt>
                <c:pt idx="51">
                  <c:v>53.26571479130439</c:v>
                </c:pt>
                <c:pt idx="52">
                  <c:v>53.274433511664796</c:v>
                </c:pt>
                <c:pt idx="53">
                  <c:v>53.283574144775017</c:v>
                </c:pt>
                <c:pt idx="54">
                  <c:v>53.293122386269481</c:v>
                </c:pt>
                <c:pt idx="55">
                  <c:v>53.303057474118447</c:v>
                </c:pt>
                <c:pt idx="56">
                  <c:v>53.313351196646252</c:v>
                </c:pt>
                <c:pt idx="57">
                  <c:v>53.323966805882606</c:v>
                </c:pt>
                <c:pt idx="58">
                  <c:v>53.334857835953066</c:v>
                </c:pt>
                <c:pt idx="59">
                  <c:v>53.345966828682045</c:v>
                </c:pt>
                <c:pt idx="60">
                  <c:v>53.357223971716387</c:v>
                </c:pt>
                <c:pt idx="61">
                  <c:v>53.368545658362471</c:v>
                </c:pt>
                <c:pt idx="62">
                  <c:v>53.379832983041076</c:v>
                </c:pt>
                <c:pt idx="63">
                  <c:v>53.390970191853775</c:v>
                </c:pt>
                <c:pt idx="64">
                  <c:v>53.40182311424595</c:v>
                </c:pt>
                <c:pt idx="65">
                  <c:v>53.412237609116957</c:v>
                </c:pt>
                <c:pt idx="66">
                  <c:v>53.422038066876866</c:v>
                </c:pt>
                <c:pt idx="67">
                  <c:v>53.43102601770628</c:v>
                </c:pt>
                <c:pt idx="68">
                  <c:v>53.43897890535834</c:v>
                </c:pt>
                <c:pt idx="69">
                  <c:v>53.445649094844754</c:v>
                </c:pt>
                <c:pt idx="70">
                  <c:v>53.450763190725979</c:v>
                </c:pt>
                <c:pt idx="71">
                  <c:v>53.454021749784516</c:v>
                </c:pt>
                <c:pt idx="72">
                  <c:v>53.455099476766627</c:v>
                </c:pt>
                <c:pt idx="73">
                  <c:v>53.453645993673348</c:v>
                </c:pt>
                <c:pt idx="74">
                  <c:v>53.44928727073647</c:v>
                </c:pt>
                <c:pt idx="75">
                  <c:v>53.441627799690806</c:v>
                </c:pt>
                <c:pt idx="76">
                  <c:v>53.430253576307351</c:v>
                </c:pt>
                <c:pt idx="77">
                  <c:v>53.414735938660122</c:v>
                </c:pt>
                <c:pt idx="78">
                  <c:v>53.394636279902556</c:v>
                </c:pt>
                <c:pt idx="79">
                  <c:v>53.369511619586973</c:v>
                </c:pt>
                <c:pt idx="80">
                  <c:v>53.338920976589158</c:v>
                </c:pt>
                <c:pt idx="81">
                  <c:v>53.302432441072902</c:v>
                </c:pt>
                <c:pt idx="82">
                  <c:v>53.259630795021678</c:v>
                </c:pt>
                <c:pt idx="83">
                  <c:v>53.21012548378549</c:v>
                </c:pt>
                <c:pt idx="84">
                  <c:v>53.153558698531768</c:v>
                </c:pt>
                <c:pt idx="85">
                  <c:v>53.089613295425984</c:v>
                </c:pt>
                <c:pt idx="86">
                  <c:v>53.018020255686096</c:v>
                </c:pt>
                <c:pt idx="87">
                  <c:v>52.93856538468485</c:v>
                </c:pt>
                <c:pt idx="88">
                  <c:v>52.851094960333945</c:v>
                </c:pt>
                <c:pt idx="89">
                  <c:v>52.755520071962735</c:v>
                </c:pt>
                <c:pt idx="90">
                  <c:v>52.651819439998135</c:v>
                </c:pt>
                <c:pt idx="91">
                  <c:v>52.540040571375208</c:v>
                </c:pt>
                <c:pt idx="92">
                  <c:v>52.420299181551073</c:v>
                </c:pt>
                <c:pt idx="93">
                  <c:v>52.292776895794404</c:v>
                </c:pt>
                <c:pt idx="94">
                  <c:v>52.157717323933127</c:v>
                </c:pt>
                <c:pt idx="95">
                  <c:v>52.015420677797138</c:v>
                </c:pt>
                <c:pt idx="96">
                  <c:v>51.866237163686733</c:v>
                </c:pt>
                <c:pt idx="97">
                  <c:v>51.710559429071296</c:v>
                </c:pt>
                <c:pt idx="98">
                  <c:v>51.54881437076628</c:v>
                </c:pt>
                <c:pt idx="99">
                  <c:v>51.381454620269011</c:v>
                </c:pt>
                <c:pt idx="100">
                  <c:v>51.20895001174047</c:v>
                </c:pt>
                <c:pt idx="101">
                  <c:v>51.031779311783893</c:v>
                </c:pt>
                <c:pt idx="102">
                  <c:v>50.850422451254609</c:v>
                </c:pt>
                <c:pt idx="103">
                  <c:v>50.665353451990164</c:v>
                </c:pt>
                <c:pt idx="104">
                  <c:v>50.477034189831478</c:v>
                </c:pt>
                <c:pt idx="105">
                  <c:v>50.285909083550905</c:v>
                </c:pt>
                <c:pt idx="106">
                  <c:v>50.092400750623923</c:v>
                </c:pt>
                <c:pt idx="107">
                  <c:v>49.896906627672621</c:v>
                </c:pt>
                <c:pt idx="108">
                  <c:v>49.699796517494804</c:v>
                </c:pt>
                <c:pt idx="109">
                  <c:v>49.501410996656801</c:v>
                </c:pt>
                <c:pt idx="110">
                  <c:v>49.302060597737778</c:v>
                </c:pt>
                <c:pt idx="111">
                  <c:v>49.102025667968334</c:v>
                </c:pt>
                <c:pt idx="112">
                  <c:v>48.901556800317202</c:v>
                </c:pt>
                <c:pt idx="113">
                  <c:v>48.700875732926498</c:v>
                </c:pt>
                <c:pt idx="114">
                  <c:v>48.500176616974656</c:v>
                </c:pt>
                <c:pt idx="115">
                  <c:v>48.299627560374695</c:v>
                </c:pt>
                <c:pt idx="116">
                  <c:v>48.099372364115801</c:v>
                </c:pt>
                <c:pt idx="117">
                  <c:v>47.899532378599787</c:v>
                </c:pt>
                <c:pt idx="118">
                  <c:v>47.700208418254235</c:v>
                </c:pt>
                <c:pt idx="119">
                  <c:v>47.501482683438866</c:v>
                </c:pt>
                <c:pt idx="120">
                  <c:v>47.30342064878154</c:v>
                </c:pt>
                <c:pt idx="121">
                  <c:v>47.106072886307722</c:v>
                </c:pt>
                <c:pt idx="122">
                  <c:v>46.909476799905121</c:v>
                </c:pt>
                <c:pt idx="123">
                  <c:v>46.713658254727136</c:v>
                </c:pt>
                <c:pt idx="124">
                  <c:v>46.518633091092369</c:v>
                </c:pt>
                <c:pt idx="125">
                  <c:v>46.324408517335577</c:v>
                </c:pt>
                <c:pt idx="126">
                  <c:v>46.130984379997081</c:v>
                </c:pt>
                <c:pt idx="127">
                  <c:v>45.938354312805842</c:v>
                </c:pt>
                <c:pt idx="128">
                  <c:v>45.746506768231029</c:v>
                </c:pt>
                <c:pt idx="129">
                  <c:v>45.555425937057507</c:v>
                </c:pt>
                <c:pt idx="130">
                  <c:v>45.365092562591684</c:v>
                </c:pt>
                <c:pt idx="131">
                  <c:v>45.175484656821325</c:v>
                </c:pt>
                <c:pt idx="132">
                  <c:v>44.986578126225034</c:v>
                </c:pt>
                <c:pt idx="133">
                  <c:v>44.798347315029254</c:v>
                </c:pt>
                <c:pt idx="134">
                  <c:v>44.610765473607998</c:v>
                </c:pt>
                <c:pt idx="135">
                  <c:v>44.423805159467271</c:v>
                </c:pt>
                <c:pt idx="136">
                  <c:v>44.237438577896476</c:v>
                </c:pt>
                <c:pt idx="137">
                  <c:v>44.051637868939835</c:v>
                </c:pt>
                <c:pt idx="138">
                  <c:v>43.866375346868793</c:v>
                </c:pt>
                <c:pt idx="139">
                  <c:v>43.681623697845978</c:v>
                </c:pt>
                <c:pt idx="140">
                  <c:v>43.49735614097721</c:v>
                </c:pt>
                <c:pt idx="141">
                  <c:v>43.313546557463908</c:v>
                </c:pt>
                <c:pt idx="142">
                  <c:v>43.130169592102845</c:v>
                </c:pt>
                <c:pt idx="143">
                  <c:v>42.947200730939201</c:v>
                </c:pt>
                <c:pt idx="144">
                  <c:v>42.764616358466135</c:v>
                </c:pt>
                <c:pt idx="145">
                  <c:v>42.582393797382537</c:v>
                </c:pt>
                <c:pt idx="146">
                  <c:v>42.400511333569128</c:v>
                </c:pt>
                <c:pt idx="147">
                  <c:v>42.218948228624079</c:v>
                </c:pt>
                <c:pt idx="148">
                  <c:v>42.03768472200921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36720"/>
        <c:axId val="302455096"/>
      </c:scatterChart>
      <c:valAx>
        <c:axId val="300436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55096"/>
        <c:crosses val="autoZero"/>
        <c:crossBetween val="midCat"/>
      </c:valAx>
      <c:valAx>
        <c:axId val="302455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043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1.573378693770302E-7</c:v>
                </c:pt>
                <c:pt idx="1">
                  <c:v>2.3597962891146775E-2</c:v>
                </c:pt>
                <c:pt idx="2">
                  <c:v>8.8735730109814268E-2</c:v>
                </c:pt>
                <c:pt idx="3">
                  <c:v>0.16733050392405291</c:v>
                </c:pt>
                <c:pt idx="4">
                  <c:v>0.21095880954458973</c:v>
                </c:pt>
                <c:pt idx="5">
                  <c:v>0.22275500363744477</c:v>
                </c:pt>
                <c:pt idx="6">
                  <c:v>0.22502382812269048</c:v>
                </c:pt>
                <c:pt idx="7">
                  <c:v>0.23912429309855393</c:v>
                </c:pt>
                <c:pt idx="8">
                  <c:v>0.23939044764988021</c:v>
                </c:pt>
                <c:pt idx="9">
                  <c:v>0.1927344441850411</c:v>
                </c:pt>
                <c:pt idx="10">
                  <c:v>0.15132552001039132</c:v>
                </c:pt>
                <c:pt idx="11">
                  <c:v>0.10957882913261767</c:v>
                </c:pt>
                <c:pt idx="12">
                  <c:v>6.5299781075410082E-2</c:v>
                </c:pt>
                <c:pt idx="13">
                  <c:v>3.4180786091389678E-2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0</c:v>
                </c:pt>
                <c:pt idx="1">
                  <c:v>2.429642701214485E-2</c:v>
                </c:pt>
                <c:pt idx="2">
                  <c:v>7.324987993440768E-2</c:v>
                </c:pt>
                <c:pt idx="3">
                  <c:v>0.13733546940028418</c:v>
                </c:pt>
                <c:pt idx="4">
                  <c:v>0.18798988417587675</c:v>
                </c:pt>
                <c:pt idx="5">
                  <c:v>0.19888306255920171</c:v>
                </c:pt>
                <c:pt idx="6">
                  <c:v>0.19289653199837595</c:v>
                </c:pt>
                <c:pt idx="7">
                  <c:v>0.21509345617265208</c:v>
                </c:pt>
                <c:pt idx="8">
                  <c:v>0.22246379284051504</c:v>
                </c:pt>
                <c:pt idx="9">
                  <c:v>0.17181275985313957</c:v>
                </c:pt>
                <c:pt idx="10">
                  <c:v>0.13931749856380843</c:v>
                </c:pt>
                <c:pt idx="11">
                  <c:v>7.8353217390453811E-2</c:v>
                </c:pt>
                <c:pt idx="12">
                  <c:v>5.3647693121162549E-2</c:v>
                </c:pt>
                <c:pt idx="13">
                  <c:v>1.72329938686498E-2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55880"/>
        <c:axId val="302456272"/>
      </c:scatterChart>
      <c:valAx>
        <c:axId val="30245588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2456272"/>
        <c:crosses val="autoZero"/>
        <c:crossBetween val="midCat"/>
      </c:valAx>
      <c:valAx>
        <c:axId val="302456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024558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56.018000000000001</c:v>
                </c:pt>
                <c:pt idx="1">
                  <c:v>56.055</c:v>
                </c:pt>
                <c:pt idx="2">
                  <c:v>56.545000000000002</c:v>
                </c:pt>
                <c:pt idx="3">
                  <c:v>56.744999999999997</c:v>
                </c:pt>
                <c:pt idx="4">
                  <c:v>56.2</c:v>
                </c:pt>
                <c:pt idx="5">
                  <c:v>56.744999999999997</c:v>
                </c:pt>
                <c:pt idx="6">
                  <c:v>55.655000000000001</c:v>
                </c:pt>
                <c:pt idx="7">
                  <c:v>55.164000000000001</c:v>
                </c:pt>
                <c:pt idx="8">
                  <c:v>54.127000000000002</c:v>
                </c:pt>
                <c:pt idx="9">
                  <c:v>54.363999999999997</c:v>
                </c:pt>
                <c:pt idx="10">
                  <c:v>55.235999999999997</c:v>
                </c:pt>
                <c:pt idx="11">
                  <c:v>54.872999999999998</c:v>
                </c:pt>
                <c:pt idx="12">
                  <c:v>54.691000000000003</c:v>
                </c:pt>
                <c:pt idx="13">
                  <c:v>55.872999999999998</c:v>
                </c:pt>
                <c:pt idx="14">
                  <c:v>55</c:v>
                </c:pt>
                <c:pt idx="15">
                  <c:v>54.344999999999999</c:v>
                </c:pt>
                <c:pt idx="16">
                  <c:v>55.055</c:v>
                </c:pt>
                <c:pt idx="17">
                  <c:v>54.109000000000002</c:v>
                </c:pt>
                <c:pt idx="18">
                  <c:v>55.255000000000003</c:v>
                </c:pt>
                <c:pt idx="19">
                  <c:v>54.963999999999999</c:v>
                </c:pt>
                <c:pt idx="20">
                  <c:v>55.8</c:v>
                </c:pt>
                <c:pt idx="21">
                  <c:v>54.927</c:v>
                </c:pt>
                <c:pt idx="22">
                  <c:v>55.764000000000003</c:v>
                </c:pt>
                <c:pt idx="23">
                  <c:v>55.655000000000001</c:v>
                </c:pt>
                <c:pt idx="24">
                  <c:v>55.290999999999997</c:v>
                </c:pt>
                <c:pt idx="25">
                  <c:v>54.527000000000001</c:v>
                </c:pt>
                <c:pt idx="26">
                  <c:v>54.981999999999999</c:v>
                </c:pt>
                <c:pt idx="27">
                  <c:v>55.764000000000003</c:v>
                </c:pt>
                <c:pt idx="28">
                  <c:v>56.491</c:v>
                </c:pt>
                <c:pt idx="29">
                  <c:v>56.781999999999996</c:v>
                </c:pt>
                <c:pt idx="30">
                  <c:v>56.744999999999997</c:v>
                </c:pt>
                <c:pt idx="31">
                  <c:v>57.527000000000001</c:v>
                </c:pt>
                <c:pt idx="32">
                  <c:v>58.927</c:v>
                </c:pt>
                <c:pt idx="33">
                  <c:v>58.491</c:v>
                </c:pt>
                <c:pt idx="34">
                  <c:v>58.908999999999999</c:v>
                </c:pt>
                <c:pt idx="35">
                  <c:v>60.145000000000003</c:v>
                </c:pt>
                <c:pt idx="36">
                  <c:v>59.945</c:v>
                </c:pt>
                <c:pt idx="37">
                  <c:v>61.436</c:v>
                </c:pt>
                <c:pt idx="38">
                  <c:v>61.817999999999998</c:v>
                </c:pt>
                <c:pt idx="39">
                  <c:v>61.344999999999999</c:v>
                </c:pt>
                <c:pt idx="40">
                  <c:v>60.927</c:v>
                </c:pt>
                <c:pt idx="41">
                  <c:v>62.454999999999998</c:v>
                </c:pt>
                <c:pt idx="42">
                  <c:v>63.2</c:v>
                </c:pt>
                <c:pt idx="43">
                  <c:v>63.454999999999998</c:v>
                </c:pt>
                <c:pt idx="44">
                  <c:v>68.873000000000005</c:v>
                </c:pt>
                <c:pt idx="45">
                  <c:v>69.655000000000001</c:v>
                </c:pt>
                <c:pt idx="46">
                  <c:v>73.727000000000004</c:v>
                </c:pt>
                <c:pt idx="47">
                  <c:v>79.144999999999996</c:v>
                </c:pt>
                <c:pt idx="48">
                  <c:v>86.2</c:v>
                </c:pt>
                <c:pt idx="49">
                  <c:v>96.545000000000002</c:v>
                </c:pt>
                <c:pt idx="50">
                  <c:v>110.509</c:v>
                </c:pt>
                <c:pt idx="51">
                  <c:v>125.527</c:v>
                </c:pt>
                <c:pt idx="52">
                  <c:v>141.636</c:v>
                </c:pt>
                <c:pt idx="53">
                  <c:v>157.21799999999999</c:v>
                </c:pt>
                <c:pt idx="54">
                  <c:v>169.673</c:v>
                </c:pt>
                <c:pt idx="55">
                  <c:v>180.14500000000001</c:v>
                </c:pt>
                <c:pt idx="56">
                  <c:v>188.255</c:v>
                </c:pt>
                <c:pt idx="57">
                  <c:v>193.87299999999999</c:v>
                </c:pt>
                <c:pt idx="58">
                  <c:v>194.345</c:v>
                </c:pt>
                <c:pt idx="59">
                  <c:v>190.8</c:v>
                </c:pt>
                <c:pt idx="60">
                  <c:v>177.23599999999999</c:v>
                </c:pt>
                <c:pt idx="61">
                  <c:v>136.61799999999999</c:v>
                </c:pt>
                <c:pt idx="62">
                  <c:v>75.418000000000006</c:v>
                </c:pt>
                <c:pt idx="63">
                  <c:v>62.618000000000002</c:v>
                </c:pt>
                <c:pt idx="64">
                  <c:v>62.326999999999998</c:v>
                </c:pt>
                <c:pt idx="65">
                  <c:v>63.854999999999997</c:v>
                </c:pt>
                <c:pt idx="66">
                  <c:v>65.090999999999994</c:v>
                </c:pt>
                <c:pt idx="67">
                  <c:v>68.164000000000001</c:v>
                </c:pt>
                <c:pt idx="68">
                  <c:v>73.581999999999994</c:v>
                </c:pt>
                <c:pt idx="69">
                  <c:v>80.236000000000004</c:v>
                </c:pt>
                <c:pt idx="70">
                  <c:v>91.855000000000004</c:v>
                </c:pt>
                <c:pt idx="71">
                  <c:v>105.291</c:v>
                </c:pt>
                <c:pt idx="72">
                  <c:v>117.364</c:v>
                </c:pt>
                <c:pt idx="73">
                  <c:v>127.964</c:v>
                </c:pt>
                <c:pt idx="74">
                  <c:v>138.85499999999999</c:v>
                </c:pt>
                <c:pt idx="75">
                  <c:v>146.745</c:v>
                </c:pt>
                <c:pt idx="76">
                  <c:v>149.4</c:v>
                </c:pt>
                <c:pt idx="77">
                  <c:v>146.41800000000001</c:v>
                </c:pt>
                <c:pt idx="78">
                  <c:v>129.636</c:v>
                </c:pt>
                <c:pt idx="79">
                  <c:v>87.781999999999996</c:v>
                </c:pt>
                <c:pt idx="80">
                  <c:v>61.290999999999997</c:v>
                </c:pt>
                <c:pt idx="81">
                  <c:v>55.018000000000001</c:v>
                </c:pt>
                <c:pt idx="82">
                  <c:v>55.908999999999999</c:v>
                </c:pt>
                <c:pt idx="83">
                  <c:v>53.927</c:v>
                </c:pt>
                <c:pt idx="84">
                  <c:v>53.781999999999996</c:v>
                </c:pt>
                <c:pt idx="85">
                  <c:v>53.255000000000003</c:v>
                </c:pt>
                <c:pt idx="86">
                  <c:v>51.326999999999998</c:v>
                </c:pt>
                <c:pt idx="87">
                  <c:v>52.854999999999997</c:v>
                </c:pt>
                <c:pt idx="88">
                  <c:v>52.344999999999999</c:v>
                </c:pt>
                <c:pt idx="89">
                  <c:v>54.381999999999998</c:v>
                </c:pt>
                <c:pt idx="90">
                  <c:v>54.273000000000003</c:v>
                </c:pt>
                <c:pt idx="91">
                  <c:v>55.436</c:v>
                </c:pt>
                <c:pt idx="92">
                  <c:v>53.8</c:v>
                </c:pt>
                <c:pt idx="93">
                  <c:v>55.509</c:v>
                </c:pt>
                <c:pt idx="94">
                  <c:v>55.308999999999997</c:v>
                </c:pt>
                <c:pt idx="95">
                  <c:v>56.091000000000001</c:v>
                </c:pt>
                <c:pt idx="96">
                  <c:v>55.890999999999998</c:v>
                </c:pt>
                <c:pt idx="97">
                  <c:v>56.091000000000001</c:v>
                </c:pt>
                <c:pt idx="98">
                  <c:v>56.744999999999997</c:v>
                </c:pt>
                <c:pt idx="99">
                  <c:v>58.545000000000002</c:v>
                </c:pt>
                <c:pt idx="100">
                  <c:v>58.4</c:v>
                </c:pt>
                <c:pt idx="101">
                  <c:v>61.164000000000001</c:v>
                </c:pt>
                <c:pt idx="102">
                  <c:v>64.472999999999999</c:v>
                </c:pt>
                <c:pt idx="103">
                  <c:v>68.817999999999998</c:v>
                </c:pt>
                <c:pt idx="104">
                  <c:v>74.745000000000005</c:v>
                </c:pt>
                <c:pt idx="105">
                  <c:v>78.891000000000005</c:v>
                </c:pt>
                <c:pt idx="106">
                  <c:v>83.418000000000006</c:v>
                </c:pt>
                <c:pt idx="107">
                  <c:v>87.2</c:v>
                </c:pt>
                <c:pt idx="108">
                  <c:v>88.509</c:v>
                </c:pt>
                <c:pt idx="109">
                  <c:v>87.018000000000001</c:v>
                </c:pt>
                <c:pt idx="110">
                  <c:v>81.326999999999998</c:v>
                </c:pt>
                <c:pt idx="111">
                  <c:v>74.944999999999993</c:v>
                </c:pt>
                <c:pt idx="112">
                  <c:v>66.817999999999998</c:v>
                </c:pt>
                <c:pt idx="113">
                  <c:v>58.564</c:v>
                </c:pt>
                <c:pt idx="114">
                  <c:v>53.436</c:v>
                </c:pt>
                <c:pt idx="115">
                  <c:v>51.164000000000001</c:v>
                </c:pt>
                <c:pt idx="116">
                  <c:v>50.726999999999997</c:v>
                </c:pt>
                <c:pt idx="117">
                  <c:v>49.308999999999997</c:v>
                </c:pt>
                <c:pt idx="118">
                  <c:v>49.509</c:v>
                </c:pt>
                <c:pt idx="119">
                  <c:v>49.290999999999997</c:v>
                </c:pt>
                <c:pt idx="120">
                  <c:v>48.927</c:v>
                </c:pt>
                <c:pt idx="121">
                  <c:v>48.564</c:v>
                </c:pt>
                <c:pt idx="122">
                  <c:v>47.726999999999997</c:v>
                </c:pt>
                <c:pt idx="123">
                  <c:v>48.326999999999998</c:v>
                </c:pt>
                <c:pt idx="124">
                  <c:v>50.164000000000001</c:v>
                </c:pt>
                <c:pt idx="125">
                  <c:v>49.817999999999998</c:v>
                </c:pt>
                <c:pt idx="126">
                  <c:v>50.927</c:v>
                </c:pt>
                <c:pt idx="127">
                  <c:v>54.127000000000002</c:v>
                </c:pt>
                <c:pt idx="128">
                  <c:v>55.781999999999996</c:v>
                </c:pt>
                <c:pt idx="129">
                  <c:v>59.109000000000002</c:v>
                </c:pt>
                <c:pt idx="130">
                  <c:v>62.290999999999997</c:v>
                </c:pt>
                <c:pt idx="131">
                  <c:v>63.890999999999998</c:v>
                </c:pt>
                <c:pt idx="132">
                  <c:v>64.8</c:v>
                </c:pt>
                <c:pt idx="133">
                  <c:v>65.655000000000001</c:v>
                </c:pt>
                <c:pt idx="134">
                  <c:v>62.326999999999998</c:v>
                </c:pt>
                <c:pt idx="135">
                  <c:v>59.436</c:v>
                </c:pt>
                <c:pt idx="136">
                  <c:v>54.218000000000004</c:v>
                </c:pt>
                <c:pt idx="137">
                  <c:v>51.308999999999997</c:v>
                </c:pt>
                <c:pt idx="138">
                  <c:v>48.673000000000002</c:v>
                </c:pt>
                <c:pt idx="139">
                  <c:v>48.073</c:v>
                </c:pt>
                <c:pt idx="140">
                  <c:v>47.326999999999998</c:v>
                </c:pt>
                <c:pt idx="141">
                  <c:v>47.182000000000002</c:v>
                </c:pt>
                <c:pt idx="142">
                  <c:v>45.817999999999998</c:v>
                </c:pt>
                <c:pt idx="143">
                  <c:v>46.927</c:v>
                </c:pt>
                <c:pt idx="144">
                  <c:v>45.854999999999997</c:v>
                </c:pt>
                <c:pt idx="145">
                  <c:v>46</c:v>
                </c:pt>
                <c:pt idx="146">
                  <c:v>45.509</c:v>
                </c:pt>
                <c:pt idx="147">
                  <c:v>46.109000000000002</c:v>
                </c:pt>
                <c:pt idx="148">
                  <c:v>47.091000000000001</c:v>
                </c:pt>
                <c:pt idx="149">
                  <c:v>44.618000000000002</c:v>
                </c:pt>
                <c:pt idx="150">
                  <c:v>45.290999999999997</c:v>
                </c:pt>
                <c:pt idx="151">
                  <c:v>45.290999999999997</c:v>
                </c:pt>
                <c:pt idx="152">
                  <c:v>45.582000000000001</c:v>
                </c:pt>
                <c:pt idx="153">
                  <c:v>46.290999999999997</c:v>
                </c:pt>
                <c:pt idx="154">
                  <c:v>44.290999999999997</c:v>
                </c:pt>
                <c:pt idx="155">
                  <c:v>44.981999999999999</c:v>
                </c:pt>
                <c:pt idx="156">
                  <c:v>44.564</c:v>
                </c:pt>
                <c:pt idx="157">
                  <c:v>44.872999999999998</c:v>
                </c:pt>
                <c:pt idx="158">
                  <c:v>44.8</c:v>
                </c:pt>
                <c:pt idx="159">
                  <c:v>44.908999999999999</c:v>
                </c:pt>
                <c:pt idx="160">
                  <c:v>45.182000000000002</c:v>
                </c:pt>
                <c:pt idx="161">
                  <c:v>45.218000000000004</c:v>
                </c:pt>
                <c:pt idx="162">
                  <c:v>44.764000000000003</c:v>
                </c:pt>
                <c:pt idx="163">
                  <c:v>46.491</c:v>
                </c:pt>
                <c:pt idx="164">
                  <c:v>45.6</c:v>
                </c:pt>
                <c:pt idx="165">
                  <c:v>45.908999999999999</c:v>
                </c:pt>
                <c:pt idx="166">
                  <c:v>46.218000000000004</c:v>
                </c:pt>
                <c:pt idx="167">
                  <c:v>45.709000000000003</c:v>
                </c:pt>
                <c:pt idx="168">
                  <c:v>45.582000000000001</c:v>
                </c:pt>
                <c:pt idx="169">
                  <c:v>46.182000000000002</c:v>
                </c:pt>
                <c:pt idx="170">
                  <c:v>45.927</c:v>
                </c:pt>
                <c:pt idx="171">
                  <c:v>45.055</c:v>
                </c:pt>
                <c:pt idx="172">
                  <c:v>46.509</c:v>
                </c:pt>
                <c:pt idx="173">
                  <c:v>45.509</c:v>
                </c:pt>
                <c:pt idx="174">
                  <c:v>44.908999999999999</c:v>
                </c:pt>
                <c:pt idx="175">
                  <c:v>43.963999999999999</c:v>
                </c:pt>
                <c:pt idx="176">
                  <c:v>46.308999999999997</c:v>
                </c:pt>
                <c:pt idx="177">
                  <c:v>44.6</c:v>
                </c:pt>
                <c:pt idx="178">
                  <c:v>45.127000000000002</c:v>
                </c:pt>
                <c:pt idx="179">
                  <c:v>44.945</c:v>
                </c:pt>
                <c:pt idx="180">
                  <c:v>43.381999999999998</c:v>
                </c:pt>
                <c:pt idx="181">
                  <c:v>45.564</c:v>
                </c:pt>
                <c:pt idx="182">
                  <c:v>45.636000000000003</c:v>
                </c:pt>
                <c:pt idx="183">
                  <c:v>44.164000000000001</c:v>
                </c:pt>
                <c:pt idx="184">
                  <c:v>42.890999999999998</c:v>
                </c:pt>
                <c:pt idx="185">
                  <c:v>44.744999999999997</c:v>
                </c:pt>
                <c:pt idx="186">
                  <c:v>44.381999999999998</c:v>
                </c:pt>
                <c:pt idx="187">
                  <c:v>44.363999999999997</c:v>
                </c:pt>
                <c:pt idx="188">
                  <c:v>45.018000000000001</c:v>
                </c:pt>
                <c:pt idx="189">
                  <c:v>44.945</c:v>
                </c:pt>
                <c:pt idx="190">
                  <c:v>44.691000000000003</c:v>
                </c:pt>
                <c:pt idx="191">
                  <c:v>43.491</c:v>
                </c:pt>
                <c:pt idx="192">
                  <c:v>43.726999999999997</c:v>
                </c:pt>
                <c:pt idx="193">
                  <c:v>43.655000000000001</c:v>
                </c:pt>
                <c:pt idx="194">
                  <c:v>43.344999999999999</c:v>
                </c:pt>
                <c:pt idx="195">
                  <c:v>44.145000000000003</c:v>
                </c:pt>
                <c:pt idx="196">
                  <c:v>42.472999999999999</c:v>
                </c:pt>
                <c:pt idx="197">
                  <c:v>44.344999999999999</c:v>
                </c:pt>
                <c:pt idx="198">
                  <c:v>43.691000000000003</c:v>
                </c:pt>
                <c:pt idx="199">
                  <c:v>44.326999999999998</c:v>
                </c:pt>
                <c:pt idx="200">
                  <c:v>43.908999999999999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57.228077313248626</c:v>
                </c:pt>
                <c:pt idx="9">
                  <c:v>57.214245882760878</c:v>
                </c:pt>
                <c:pt idx="10">
                  <c:v>57.200454857899771</c:v>
                </c:pt>
                <c:pt idx="11">
                  <c:v>57.186707340192626</c:v>
                </c:pt>
                <c:pt idx="12">
                  <c:v>57.173006652793937</c:v>
                </c:pt>
                <c:pt idx="13">
                  <c:v>57.159356354252466</c:v>
                </c:pt>
                <c:pt idx="14">
                  <c:v>57.145760252850053</c:v>
                </c:pt>
                <c:pt idx="15">
                  <c:v>57.132222421490802</c:v>
                </c:pt>
                <c:pt idx="16">
                  <c:v>57.118747213109444</c:v>
                </c:pt>
                <c:pt idx="17">
                  <c:v>57.105339276555569</c:v>
                </c:pt>
                <c:pt idx="18">
                  <c:v>57.092003572896864</c:v>
                </c:pt>
                <c:pt idx="19">
                  <c:v>57.078745392068171</c:v>
                </c:pt>
                <c:pt idx="20">
                  <c:v>57.065570369774292</c:v>
                </c:pt>
                <c:pt idx="21">
                  <c:v>57.052484504532494</c:v>
                </c:pt>
                <c:pt idx="22">
                  <c:v>57.039494174715387</c:v>
                </c:pt>
                <c:pt idx="23">
                  <c:v>57.026606155425362</c:v>
                </c:pt>
                <c:pt idx="24">
                  <c:v>57.013827634999132</c:v>
                </c:pt>
                <c:pt idx="25">
                  <c:v>57.001166230907522</c:v>
                </c:pt>
                <c:pt idx="26">
                  <c:v>56.988630004805316</c:v>
                </c:pt>
                <c:pt idx="27">
                  <c:v>56.976227476621091</c:v>
                </c:pt>
                <c:pt idx="28">
                  <c:v>56.963967638470791</c:v>
                </c:pt>
                <c:pt idx="29">
                  <c:v>56.951859973642343</c:v>
                </c:pt>
                <c:pt idx="30">
                  <c:v>56.939914505890009</c:v>
                </c:pt>
                <c:pt idx="31">
                  <c:v>56.928141986792724</c:v>
                </c:pt>
                <c:pt idx="32">
                  <c:v>56.916554644251299</c:v>
                </c:pt>
                <c:pt idx="33">
                  <c:v>56.905169029985601</c:v>
                </c:pt>
                <c:pt idx="34">
                  <c:v>56.894016141591386</c:v>
                </c:pt>
                <c:pt idx="35">
                  <c:v>56.883174913566009</c:v>
                </c:pt>
                <c:pt idx="36">
                  <c:v>56.872875178739406</c:v>
                </c:pt>
                <c:pt idx="37">
                  <c:v>56.863791217392262</c:v>
                </c:pt>
                <c:pt idx="38">
                  <c:v>56.857815994548851</c:v>
                </c:pt>
                <c:pt idx="39">
                  <c:v>56.859944074305432</c:v>
                </c:pt>
                <c:pt idx="40">
                  <c:v>56.882475182669943</c:v>
                </c:pt>
                <c:pt idx="41">
                  <c:v>56.953574925385574</c:v>
                </c:pt>
                <c:pt idx="42">
                  <c:v>57.133030871291851</c:v>
                </c:pt>
                <c:pt idx="43">
                  <c:v>57.538068409615917</c:v>
                </c:pt>
                <c:pt idx="44">
                  <c:v>58.379991549742094</c:v>
                </c:pt>
                <c:pt idx="45">
                  <c:v>60.00661312112117</c:v>
                </c:pt>
                <c:pt idx="46">
                  <c:v>62.9353428570098</c:v>
                </c:pt>
                <c:pt idx="47">
                  <c:v>67.849734187087364</c:v>
                </c:pt>
                <c:pt idx="48">
                  <c:v>75.525019240696579</c:v>
                </c:pt>
                <c:pt idx="49">
                  <c:v>86.655882967120306</c:v>
                </c:pt>
                <c:pt idx="50">
                  <c:v>101.59071597704947</c:v>
                </c:pt>
                <c:pt idx="51">
                  <c:v>120.02852825710714</c:v>
                </c:pt>
                <c:pt idx="52">
                  <c:v>140.78816659189309</c:v>
                </c:pt>
                <c:pt idx="53">
                  <c:v>161.78130223744694</c:v>
                </c:pt>
                <c:pt idx="54">
                  <c:v>180.28102217055027</c:v>
                </c:pt>
                <c:pt idx="55">
                  <c:v>193.47402713916668</c:v>
                </c:pt>
                <c:pt idx="56">
                  <c:v>199.15424606170876</c:v>
                </c:pt>
                <c:pt idx="57">
                  <c:v>196.32525642170432</c:v>
                </c:pt>
                <c:pt idx="58">
                  <c:v>185.4857329640983</c:v>
                </c:pt>
                <c:pt idx="59">
                  <c:v>168.4856820978577</c:v>
                </c:pt>
                <c:pt idx="60">
                  <c:v>148.01052420121241</c:v>
                </c:pt>
                <c:pt idx="61">
                  <c:v>126.89121103835022</c:v>
                </c:pt>
                <c:pt idx="62">
                  <c:v>107.48483237154214</c:v>
                </c:pt>
                <c:pt idx="63">
                  <c:v>91.310572565807107</c:v>
                </c:pt>
                <c:pt idx="64">
                  <c:v>79.005716014651341</c:v>
                </c:pt>
                <c:pt idx="65">
                  <c:v>70.552085380406822</c:v>
                </c:pt>
                <c:pt idx="66">
                  <c:v>65.657635923697882</c:v>
                </c:pt>
                <c:pt idx="67">
                  <c:v>64.15697903909286</c:v>
                </c:pt>
                <c:pt idx="68">
                  <c:v>66.284418314348812</c:v>
                </c:pt>
                <c:pt idx="69">
                  <c:v>72.660387623550733</c:v>
                </c:pt>
                <c:pt idx="70">
                  <c:v>83.868788286438672</c:v>
                </c:pt>
                <c:pt idx="71">
                  <c:v>99.677272100519119</c:v>
                </c:pt>
                <c:pt idx="72">
                  <c:v>118.26327343513002</c:v>
                </c:pt>
                <c:pt idx="73">
                  <c:v>136.04546093090224</c:v>
                </c:pt>
                <c:pt idx="74">
                  <c:v>148.5612485042048</c:v>
                </c:pt>
                <c:pt idx="75">
                  <c:v>152.19027167159138</c:v>
                </c:pt>
                <c:pt idx="76">
                  <c:v>145.81095284132829</c:v>
                </c:pt>
                <c:pt idx="77">
                  <c:v>131.34279083485592</c:v>
                </c:pt>
                <c:pt idx="78">
                  <c:v>112.80769725085818</c:v>
                </c:pt>
                <c:pt idx="79">
                  <c:v>94.526079514219902</c:v>
                </c:pt>
                <c:pt idx="80">
                  <c:v>79.539325519476719</c:v>
                </c:pt>
                <c:pt idx="81">
                  <c:v>69.00355729196913</c:v>
                </c:pt>
                <c:pt idx="82">
                  <c:v>62.545506241333818</c:v>
                </c:pt>
                <c:pt idx="83">
                  <c:v>59.053560071538925</c:v>
                </c:pt>
                <c:pt idx="84">
                  <c:v>57.365883136549272</c:v>
                </c:pt>
                <c:pt idx="85">
                  <c:v>56.617474611727374</c:v>
                </c:pt>
                <c:pt idx="86">
                  <c:v>56.291679608480251</c:v>
                </c:pt>
                <c:pt idx="87">
                  <c:v>56.129690137164587</c:v>
                </c:pt>
                <c:pt idx="88">
                  <c:v>56.020339290331748</c:v>
                </c:pt>
                <c:pt idx="89">
                  <c:v>55.922141044848793</c:v>
                </c:pt>
                <c:pt idx="90">
                  <c:v>55.821539295850535</c:v>
                </c:pt>
                <c:pt idx="91">
                  <c:v>55.714704206782727</c:v>
                </c:pt>
                <c:pt idx="92">
                  <c:v>55.600971548515339</c:v>
                </c:pt>
                <c:pt idx="93">
                  <c:v>55.481241993945048</c:v>
                </c:pt>
                <c:pt idx="94">
                  <c:v>55.358917809655438</c:v>
                </c:pt>
                <c:pt idx="95">
                  <c:v>55.243640962913169</c:v>
                </c:pt>
                <c:pt idx="96">
                  <c:v>55.15985547726212</c:v>
                </c:pt>
                <c:pt idx="97">
                  <c:v>55.162965834076601</c:v>
                </c:pt>
                <c:pt idx="98">
                  <c:v>55.364050854616757</c:v>
                </c:pt>
                <c:pt idx="99">
                  <c:v>55.957250725214237</c:v>
                </c:pt>
                <c:pt idx="100">
                  <c:v>57.231416095501316</c:v>
                </c:pt>
                <c:pt idx="101">
                  <c:v>59.535145317590235</c:v>
                </c:pt>
                <c:pt idx="102">
                  <c:v>63.166344357148844</c:v>
                </c:pt>
                <c:pt idx="103">
                  <c:v>68.189627772877188</c:v>
                </c:pt>
                <c:pt idx="104">
                  <c:v>74.245536313533421</c:v>
                </c:pt>
                <c:pt idx="105">
                  <c:v>80.46968121979161</c:v>
                </c:pt>
                <c:pt idx="106">
                  <c:v>85.631414016748806</c:v>
                </c:pt>
                <c:pt idx="107">
                  <c:v>88.500998220771493</c:v>
                </c:pt>
                <c:pt idx="108">
                  <c:v>88.305853311037339</c:v>
                </c:pt>
                <c:pt idx="109">
                  <c:v>85.046533146774763</c:v>
                </c:pt>
                <c:pt idx="110">
                  <c:v>79.496639876120511</c:v>
                </c:pt>
                <c:pt idx="111">
                  <c:v>72.886721533612345</c:v>
                </c:pt>
                <c:pt idx="112">
                  <c:v>66.448014153551227</c:v>
                </c:pt>
                <c:pt idx="113">
                  <c:v>61.045353894556065</c:v>
                </c:pt>
                <c:pt idx="114">
                  <c:v>57.03862204038424</c:v>
                </c:pt>
                <c:pt idx="115">
                  <c:v>54.363679975577483</c:v>
                </c:pt>
                <c:pt idx="116">
                  <c:v>52.723171291223011</c:v>
                </c:pt>
                <c:pt idx="117">
                  <c:v>51.769107551191659</c:v>
                </c:pt>
                <c:pt idx="118">
                  <c:v>51.21334035416816</c:v>
                </c:pt>
                <c:pt idx="119">
                  <c:v>50.862789057013018</c:v>
                </c:pt>
                <c:pt idx="120">
                  <c:v>50.608785829161192</c:v>
                </c:pt>
                <c:pt idx="121">
                  <c:v>50.402600824028653</c:v>
                </c:pt>
                <c:pt idx="122">
                  <c:v>50.237800632171549</c:v>
                </c:pt>
                <c:pt idx="123">
                  <c:v>50.148087770148464</c:v>
                </c:pt>
                <c:pt idx="124">
                  <c:v>50.21991984006246</c:v>
                </c:pt>
                <c:pt idx="125">
                  <c:v>50.608536018954801</c:v>
                </c:pt>
                <c:pt idx="126">
                  <c:v>51.531972244591287</c:v>
                </c:pt>
                <c:pt idx="127">
                  <c:v>53.209665199698648</c:v>
                </c:pt>
                <c:pt idx="128">
                  <c:v>55.731019397731814</c:v>
                </c:pt>
                <c:pt idx="129">
                  <c:v>58.896053253504235</c:v>
                </c:pt>
                <c:pt idx="130">
                  <c:v>62.135578391317615</c:v>
                </c:pt>
                <c:pt idx="131">
                  <c:v>64.622669161970691</c:v>
                </c:pt>
                <c:pt idx="132">
                  <c:v>65.583420555897632</c:v>
                </c:pt>
                <c:pt idx="133">
                  <c:v>64.656350657294453</c:v>
                </c:pt>
                <c:pt idx="134">
                  <c:v>62.07500892633481</c:v>
                </c:pt>
                <c:pt idx="135">
                  <c:v>58.549055312705761</c:v>
                </c:pt>
                <c:pt idx="136">
                  <c:v>54.925658552756026</c:v>
                </c:pt>
                <c:pt idx="137">
                  <c:v>51.849657726367695</c:v>
                </c:pt>
                <c:pt idx="138">
                  <c:v>49.60240473017474</c:v>
                </c:pt>
                <c:pt idx="139">
                  <c:v>48.146378837396107</c:v>
                </c:pt>
                <c:pt idx="140">
                  <c:v>47.277658451638601</c:v>
                </c:pt>
                <c:pt idx="141">
                  <c:v>46.76977096467246</c:v>
                </c:pt>
                <c:pt idx="142">
                  <c:v>46.450599681968228</c:v>
                </c:pt>
                <c:pt idx="143">
                  <c:v>46.216787808000007</c:v>
                </c:pt>
                <c:pt idx="144">
                  <c:v>46.016761883898162</c:v>
                </c:pt>
                <c:pt idx="145">
                  <c:v>45.828611063816425</c:v>
                </c:pt>
                <c:pt idx="146">
                  <c:v>45.644294585047113</c:v>
                </c:pt>
                <c:pt idx="147">
                  <c:v>45.461234910504849</c:v>
                </c:pt>
                <c:pt idx="148">
                  <c:v>45.278698756295888</c:v>
                </c:pt>
                <c:pt idx="149">
                  <c:v>45.096492404469117</c:v>
                </c:pt>
                <c:pt idx="150">
                  <c:v>44.914560299035834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57.228077313248626</c:v>
                </c:pt>
                <c:pt idx="9">
                  <c:v>57.214245882760878</c:v>
                </c:pt>
                <c:pt idx="10">
                  <c:v>57.200454857899771</c:v>
                </c:pt>
                <c:pt idx="11">
                  <c:v>57.186707340192626</c:v>
                </c:pt>
                <c:pt idx="12">
                  <c:v>57.173006652793937</c:v>
                </c:pt>
                <c:pt idx="13">
                  <c:v>57.159356354252466</c:v>
                </c:pt>
                <c:pt idx="14">
                  <c:v>57.145760252850053</c:v>
                </c:pt>
                <c:pt idx="15">
                  <c:v>57.132222421490802</c:v>
                </c:pt>
                <c:pt idx="16">
                  <c:v>57.118747213109444</c:v>
                </c:pt>
                <c:pt idx="17">
                  <c:v>57.105339276555569</c:v>
                </c:pt>
                <c:pt idx="18">
                  <c:v>57.092003572896864</c:v>
                </c:pt>
                <c:pt idx="19">
                  <c:v>57.078745392068171</c:v>
                </c:pt>
                <c:pt idx="20">
                  <c:v>57.065570369774292</c:v>
                </c:pt>
                <c:pt idx="21">
                  <c:v>57.052484504532487</c:v>
                </c:pt>
                <c:pt idx="22">
                  <c:v>57.03949417471533</c:v>
                </c:pt>
                <c:pt idx="23">
                  <c:v>57.026606155424929</c:v>
                </c:pt>
                <c:pt idx="24">
                  <c:v>57.013827634995984</c:v>
                </c:pt>
                <c:pt idx="25">
                  <c:v>57.001166230885936</c:v>
                </c:pt>
                <c:pt idx="26">
                  <c:v>56.988630004666128</c:v>
                </c:pt>
                <c:pt idx="27">
                  <c:v>56.976227475776646</c:v>
                </c:pt>
                <c:pt idx="28">
                  <c:v>56.963967633649503</c:v>
                </c:pt>
                <c:pt idx="29">
                  <c:v>56.951859947738463</c:v>
                </c:pt>
                <c:pt idx="30">
                  <c:v>56.939914374918551</c:v>
                </c:pt>
                <c:pt idx="31">
                  <c:v>56.928141363633323</c:v>
                </c:pt>
                <c:pt idx="32">
                  <c:v>56.916551854071422</c:v>
                </c:pt>
                <c:pt idx="33">
                  <c:v>56.905157273545889</c:v>
                </c:pt>
                <c:pt idx="34">
                  <c:v>56.893969526127719</c:v>
                </c:pt>
                <c:pt idx="35">
                  <c:v>56.883000975448894</c:v>
                </c:pt>
                <c:pt idx="36">
                  <c:v>56.872264419438309</c:v>
                </c:pt>
                <c:pt idx="37">
                  <c:v>56.861773055584521</c:v>
                </c:pt>
                <c:pt idx="38">
                  <c:v>56.851540435132939</c:v>
                </c:pt>
                <c:pt idx="39">
                  <c:v>56.841580404418202</c:v>
                </c:pt>
                <c:pt idx="40">
                  <c:v>56.831907031307757</c:v>
                </c:pt>
                <c:pt idx="41">
                  <c:v>56.822534514486286</c:v>
                </c:pt>
                <c:pt idx="42">
                  <c:v>56.813477073045625</c:v>
                </c:pt>
                <c:pt idx="43">
                  <c:v>56.80474881356001</c:v>
                </c:pt>
                <c:pt idx="44">
                  <c:v>56.796363571524978</c:v>
                </c:pt>
                <c:pt idx="45">
                  <c:v>56.788334723722059</c:v>
                </c:pt>
                <c:pt idx="46">
                  <c:v>56.780674967745192</c:v>
                </c:pt>
                <c:pt idx="47">
                  <c:v>56.773396064595183</c:v>
                </c:pt>
                <c:pt idx="48">
                  <c:v>56.76650853992362</c:v>
                </c:pt>
                <c:pt idx="49">
                  <c:v>56.760021339199248</c:v>
                </c:pt>
                <c:pt idx="50">
                  <c:v>56.753941431793045</c:v>
                </c:pt>
                <c:pt idx="51">
                  <c:v>56.748273358751874</c:v>
                </c:pt>
                <c:pt idx="52">
                  <c:v>56.743018718879178</c:v>
                </c:pt>
                <c:pt idx="53">
                  <c:v>56.73817558769418</c:v>
                </c:pt>
                <c:pt idx="54">
                  <c:v>56.733737863934792</c:v>
                </c:pt>
                <c:pt idx="55">
                  <c:v>56.729694538547406</c:v>
                </c:pt>
                <c:pt idx="56">
                  <c:v>56.726028881619598</c:v>
                </c:pt>
                <c:pt idx="57">
                  <c:v>56.722717543519572</c:v>
                </c:pt>
                <c:pt idx="58">
                  <c:v>56.719729567674236</c:v>
                </c:pt>
                <c:pt idx="59">
                  <c:v>56.717025314022692</c:v>
                </c:pt>
                <c:pt idx="60">
                  <c:v>56.714555294300752</c:v>
                </c:pt>
                <c:pt idx="61">
                  <c:v>56.71225892302958</c:v>
                </c:pt>
                <c:pt idx="62">
                  <c:v>56.710063191477722</c:v>
                </c:pt>
                <c:pt idx="63">
                  <c:v>56.707881276014604</c:v>
                </c:pt>
                <c:pt idx="64">
                  <c:v>56.705611097233778</c:v>
                </c:pt>
                <c:pt idx="65">
                  <c:v>56.703133852026156</c:v>
                </c:pt>
                <c:pt idx="66">
                  <c:v>56.700312547420985</c:v>
                </c:pt>
                <c:pt idx="67">
                  <c:v>56.696990572420674</c:v>
                </c:pt>
                <c:pt idx="68">
                  <c:v>56.692990352098406</c:v>
                </c:pt>
                <c:pt idx="69">
                  <c:v>56.688112136675848</c:v>
                </c:pt>
                <c:pt idx="70">
                  <c:v>56.682132986811013</c:v>
                </c:pt>
                <c:pt idx="71">
                  <c:v>56.674806024437018</c:v>
                </c:pt>
                <c:pt idx="72">
                  <c:v>56.665860025595819</c:v>
                </c:pt>
                <c:pt idx="73">
                  <c:v>56.654999437067417</c:v>
                </c:pt>
                <c:pt idx="74">
                  <c:v>56.641904901341384</c:v>
                </c:pt>
                <c:pt idx="75">
                  <c:v>56.626234373664836</c:v>
                </c:pt>
                <c:pt idx="76">
                  <c:v>56.607624909551042</c:v>
                </c:pt>
                <c:pt idx="77">
                  <c:v>56.585695190321665</c:v>
                </c:pt>
                <c:pt idx="78">
                  <c:v>56.560048837227825</c:v>
                </c:pt>
                <c:pt idx="79">
                  <c:v>56.530278540987482</c:v>
                </c:pt>
                <c:pt idx="80">
                  <c:v>56.495971003170517</c:v>
                </c:pt>
                <c:pt idx="81">
                  <c:v>56.45671264931002</c:v>
                </c:pt>
                <c:pt idx="82">
                  <c:v>56.412096032160832</c:v>
                </c:pt>
                <c:pt idx="83">
                  <c:v>56.361726799143867</c:v>
                </c:pt>
                <c:pt idx="84">
                  <c:v>56.305231053410296</c:v>
                </c:pt>
                <c:pt idx="85">
                  <c:v>56.242262896432422</c:v>
                </c:pt>
                <c:pt idx="86">
                  <c:v>56.172511905243766</c:v>
                </c:pt>
                <c:pt idx="87">
                  <c:v>56.095710273111358</c:v>
                </c:pt>
                <c:pt idx="88">
                  <c:v>56.011639331849956</c:v>
                </c:pt>
                <c:pt idx="89">
                  <c:v>55.920135179688955</c:v>
                </c:pt>
                <c:pt idx="90">
                  <c:v>55.821093161866031</c:v>
                </c:pt>
                <c:pt idx="91">
                  <c:v>55.714470991710755</c:v>
                </c:pt>
                <c:pt idx="92">
                  <c:v>55.600290356005246</c:v>
                </c:pt>
                <c:pt idx="93">
                  <c:v>55.478636916386989</c:v>
                </c:pt>
                <c:pt idx="94">
                  <c:v>55.349658693714964</c:v>
                </c:pt>
                <c:pt idx="95">
                  <c:v>55.213562899056598</c:v>
                </c:pt>
                <c:pt idx="96">
                  <c:v>55.070611347456321</c:v>
                </c:pt>
                <c:pt idx="97">
                  <c:v>54.921114653524654</c:v>
                </c:pt>
                <c:pt idx="98">
                  <c:v>54.765425456753057</c:v>
                </c:pt>
                <c:pt idx="99">
                  <c:v>54.603930956370228</c:v>
                </c:pt>
                <c:pt idx="100">
                  <c:v>54.43704504923798</c:v>
                </c:pt>
                <c:pt idx="101">
                  <c:v>54.265200360159675</c:v>
                </c:pt>
                <c:pt idx="102">
                  <c:v>54.08884043394896</c:v>
                </c:pt>
                <c:pt idx="103">
                  <c:v>53.908412325729344</c:v>
                </c:pt>
                <c:pt idx="104">
                  <c:v>53.724359783948778</c:v>
                </c:pt>
                <c:pt idx="105">
                  <c:v>53.53711717347413</c:v>
                </c:pt>
                <c:pt idx="106">
                  <c:v>53.347104237674188</c:v>
                </c:pt>
                <c:pt idx="107">
                  <c:v>53.15472175189533</c:v>
                </c:pt>
                <c:pt idx="108">
                  <c:v>52.960348078757683</c:v>
                </c:pt>
                <c:pt idx="109">
                  <c:v>52.764336600016847</c:v>
                </c:pt>
                <c:pt idx="110">
                  <c:v>52.567013971318403</c:v>
                </c:pt>
                <c:pt idx="111">
                  <c:v>52.368679125278796</c:v>
                </c:pt>
                <c:pt idx="112">
                  <c:v>52.169602934643088</c:v>
                </c:pt>
                <c:pt idx="113">
                  <c:v>51.970028440069918</c:v>
                </c:pt>
                <c:pt idx="114">
                  <c:v>51.770171545388862</c:v>
                </c:pt>
                <c:pt idx="115">
                  <c:v>51.570222085858823</c:v>
                </c:pt>
                <c:pt idx="116">
                  <c:v>51.370345180915365</c:v>
                </c:pt>
                <c:pt idx="117">
                  <c:v>51.17068279108976</c:v>
                </c:pt>
                <c:pt idx="118">
                  <c:v>50.971355408304689</c:v>
                </c:pt>
                <c:pt idx="119">
                  <c:v>50.772463818844052</c:v>
                </c:pt>
                <c:pt idx="120">
                  <c:v>50.5740908883663</c:v>
                </c:pt>
                <c:pt idx="121">
                  <c:v>50.376303327944264</c:v>
                </c:pt>
                <c:pt idx="122">
                  <c:v>50.179153408972788</c:v>
                </c:pt>
                <c:pt idx="123">
                  <c:v>49.982680602707021</c:v>
                </c:pt>
                <c:pt idx="124">
                  <c:v>49.78691312709455</c:v>
                </c:pt>
                <c:pt idx="125">
                  <c:v>49.591869389427444</c:v>
                </c:pt>
                <c:pt idx="126">
                  <c:v>49.397559318205914</c:v>
                </c:pt>
                <c:pt idx="127">
                  <c:v>49.203985581543918</c:v>
                </c:pt>
                <c:pt idx="128">
                  <c:v>49.011144692552925</c:v>
                </c:pt>
                <c:pt idx="129">
                  <c:v>48.819028004515687</c:v>
                </c:pt>
                <c:pt idx="130">
                  <c:v>48.627622600411762</c:v>
                </c:pt>
                <c:pt idx="131">
                  <c:v>48.436912082582062</c:v>
                </c:pt>
                <c:pt idx="132">
                  <c:v>48.246877269114336</c:v>
                </c:pt>
                <c:pt idx="133">
                  <c:v>48.057496803979419</c:v>
                </c:pt>
                <c:pt idx="134">
                  <c:v>47.868747688123342</c:v>
                </c:pt>
                <c:pt idx="135">
                  <c:v>47.680605738686509</c:v>
                </c:pt>
                <c:pt idx="136">
                  <c:v>47.493045983331321</c:v>
                </c:pt>
                <c:pt idx="137">
                  <c:v>47.306042996358201</c:v>
                </c:pt>
                <c:pt idx="138">
                  <c:v>47.119571182912388</c:v>
                </c:pt>
                <c:pt idx="139">
                  <c:v>46.93360501715992</c:v>
                </c:pt>
                <c:pt idx="140">
                  <c:v>46.748119239861538</c:v>
                </c:pt>
                <c:pt idx="141">
                  <c:v>46.563089020316539</c:v>
                </c:pt>
                <c:pt idx="142">
                  <c:v>46.378490087196965</c:v>
                </c:pt>
                <c:pt idx="143">
                  <c:v>46.194298832355344</c:v>
                </c:pt>
                <c:pt idx="144">
                  <c:v>46.01049239127304</c:v>
                </c:pt>
                <c:pt idx="145">
                  <c:v>45.82704870342527</c:v>
                </c:pt>
                <c:pt idx="146">
                  <c:v>45.643946555475289</c:v>
                </c:pt>
                <c:pt idx="147">
                  <c:v>45.461165609875792</c:v>
                </c:pt>
                <c:pt idx="148">
                  <c:v>45.278686421149466</c:v>
                </c:pt>
                <c:pt idx="149">
                  <c:v>45.096490441843137</c:v>
                </c:pt>
                <c:pt idx="150">
                  <c:v>44.91456001989917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57056"/>
        <c:axId val="302457448"/>
      </c:scatterChart>
      <c:valAx>
        <c:axId val="302457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57448"/>
        <c:crosses val="autoZero"/>
        <c:crossBetween val="midCat"/>
      </c:valAx>
      <c:valAx>
        <c:axId val="302457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45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58.709000000000003</c:v>
                </c:pt>
                <c:pt idx="1">
                  <c:v>58.472999999999999</c:v>
                </c:pt>
                <c:pt idx="2">
                  <c:v>59.417999999999999</c:v>
                </c:pt>
                <c:pt idx="3">
                  <c:v>59.509</c:v>
                </c:pt>
                <c:pt idx="4">
                  <c:v>59.927</c:v>
                </c:pt>
                <c:pt idx="5">
                  <c:v>59.509</c:v>
                </c:pt>
                <c:pt idx="6">
                  <c:v>60.308999999999997</c:v>
                </c:pt>
                <c:pt idx="7">
                  <c:v>57.781999999999996</c:v>
                </c:pt>
                <c:pt idx="8">
                  <c:v>57.145000000000003</c:v>
                </c:pt>
                <c:pt idx="9">
                  <c:v>58.164000000000001</c:v>
                </c:pt>
                <c:pt idx="10">
                  <c:v>56.872999999999998</c:v>
                </c:pt>
                <c:pt idx="11">
                  <c:v>59.273000000000003</c:v>
                </c:pt>
                <c:pt idx="12">
                  <c:v>58.726999999999997</c:v>
                </c:pt>
                <c:pt idx="13">
                  <c:v>58.145000000000003</c:v>
                </c:pt>
                <c:pt idx="14">
                  <c:v>57.636000000000003</c:v>
                </c:pt>
                <c:pt idx="15">
                  <c:v>56.744999999999997</c:v>
                </c:pt>
                <c:pt idx="16">
                  <c:v>57.073</c:v>
                </c:pt>
                <c:pt idx="17">
                  <c:v>58.417999999999999</c:v>
                </c:pt>
                <c:pt idx="18">
                  <c:v>57.308999999999997</c:v>
                </c:pt>
                <c:pt idx="19">
                  <c:v>58.963999999999999</c:v>
                </c:pt>
                <c:pt idx="20">
                  <c:v>57.145000000000003</c:v>
                </c:pt>
                <c:pt idx="21">
                  <c:v>58.872999999999998</c:v>
                </c:pt>
                <c:pt idx="22">
                  <c:v>58.454999999999998</c:v>
                </c:pt>
                <c:pt idx="23">
                  <c:v>57.618000000000002</c:v>
                </c:pt>
                <c:pt idx="24">
                  <c:v>58.308999999999997</c:v>
                </c:pt>
                <c:pt idx="25">
                  <c:v>57.164000000000001</c:v>
                </c:pt>
                <c:pt idx="26">
                  <c:v>56.255000000000003</c:v>
                </c:pt>
                <c:pt idx="27">
                  <c:v>56.872999999999998</c:v>
                </c:pt>
                <c:pt idx="28">
                  <c:v>56.927</c:v>
                </c:pt>
                <c:pt idx="29">
                  <c:v>57.890999999999998</c:v>
                </c:pt>
                <c:pt idx="30">
                  <c:v>59.764000000000003</c:v>
                </c:pt>
                <c:pt idx="31">
                  <c:v>57.764000000000003</c:v>
                </c:pt>
                <c:pt idx="32">
                  <c:v>58.817999999999998</c:v>
                </c:pt>
                <c:pt idx="33">
                  <c:v>61.127000000000002</c:v>
                </c:pt>
                <c:pt idx="34">
                  <c:v>61.344999999999999</c:v>
                </c:pt>
                <c:pt idx="35">
                  <c:v>60.673000000000002</c:v>
                </c:pt>
                <c:pt idx="36">
                  <c:v>61.218000000000004</c:v>
                </c:pt>
                <c:pt idx="37">
                  <c:v>63.109000000000002</c:v>
                </c:pt>
                <c:pt idx="38">
                  <c:v>64.090999999999994</c:v>
                </c:pt>
                <c:pt idx="39">
                  <c:v>62.781999999999996</c:v>
                </c:pt>
                <c:pt idx="40">
                  <c:v>65.290999999999997</c:v>
                </c:pt>
                <c:pt idx="41">
                  <c:v>66.072999999999993</c:v>
                </c:pt>
                <c:pt idx="42">
                  <c:v>65.509</c:v>
                </c:pt>
                <c:pt idx="43">
                  <c:v>65.981999999999999</c:v>
                </c:pt>
                <c:pt idx="44">
                  <c:v>69.326999999999998</c:v>
                </c:pt>
                <c:pt idx="45">
                  <c:v>72.036000000000001</c:v>
                </c:pt>
                <c:pt idx="46">
                  <c:v>74.981999999999999</c:v>
                </c:pt>
                <c:pt idx="47">
                  <c:v>80.873000000000005</c:v>
                </c:pt>
                <c:pt idx="48">
                  <c:v>86.581999999999994</c:v>
                </c:pt>
                <c:pt idx="49">
                  <c:v>97.382000000000005</c:v>
                </c:pt>
                <c:pt idx="50">
                  <c:v>109.56399999999999</c:v>
                </c:pt>
                <c:pt idx="51">
                  <c:v>126.036</c:v>
                </c:pt>
                <c:pt idx="52">
                  <c:v>141.78200000000001</c:v>
                </c:pt>
                <c:pt idx="53">
                  <c:v>157.709</c:v>
                </c:pt>
                <c:pt idx="54">
                  <c:v>173.61799999999999</c:v>
                </c:pt>
                <c:pt idx="55">
                  <c:v>185.85499999999999</c:v>
                </c:pt>
                <c:pt idx="56">
                  <c:v>194.76400000000001</c:v>
                </c:pt>
                <c:pt idx="57">
                  <c:v>199.8</c:v>
                </c:pt>
                <c:pt idx="58">
                  <c:v>200.23599999999999</c:v>
                </c:pt>
                <c:pt idx="59">
                  <c:v>196.50899999999999</c:v>
                </c:pt>
                <c:pt idx="60">
                  <c:v>180.09100000000001</c:v>
                </c:pt>
                <c:pt idx="61">
                  <c:v>139.09100000000001</c:v>
                </c:pt>
                <c:pt idx="62">
                  <c:v>79.655000000000001</c:v>
                </c:pt>
                <c:pt idx="63">
                  <c:v>65.781999999999996</c:v>
                </c:pt>
                <c:pt idx="64">
                  <c:v>66.418000000000006</c:v>
                </c:pt>
                <c:pt idx="65">
                  <c:v>66.8</c:v>
                </c:pt>
                <c:pt idx="66">
                  <c:v>68.382000000000005</c:v>
                </c:pt>
                <c:pt idx="67">
                  <c:v>70.617999999999995</c:v>
                </c:pt>
                <c:pt idx="68">
                  <c:v>74.491</c:v>
                </c:pt>
                <c:pt idx="69">
                  <c:v>82.909000000000006</c:v>
                </c:pt>
                <c:pt idx="70">
                  <c:v>92.344999999999999</c:v>
                </c:pt>
                <c:pt idx="71">
                  <c:v>106.56399999999999</c:v>
                </c:pt>
                <c:pt idx="72">
                  <c:v>119.509</c:v>
                </c:pt>
                <c:pt idx="73">
                  <c:v>132.036</c:v>
                </c:pt>
                <c:pt idx="74">
                  <c:v>141.76400000000001</c:v>
                </c:pt>
                <c:pt idx="75">
                  <c:v>148.43600000000001</c:v>
                </c:pt>
                <c:pt idx="76">
                  <c:v>151.41800000000001</c:v>
                </c:pt>
                <c:pt idx="77">
                  <c:v>147.87299999999999</c:v>
                </c:pt>
                <c:pt idx="78">
                  <c:v>130.691</c:v>
                </c:pt>
                <c:pt idx="79">
                  <c:v>89.909000000000006</c:v>
                </c:pt>
                <c:pt idx="80">
                  <c:v>63.817999999999998</c:v>
                </c:pt>
                <c:pt idx="81">
                  <c:v>58.655000000000001</c:v>
                </c:pt>
                <c:pt idx="82">
                  <c:v>56.981999999999999</c:v>
                </c:pt>
                <c:pt idx="83">
                  <c:v>58.290999999999997</c:v>
                </c:pt>
                <c:pt idx="84">
                  <c:v>56.945</c:v>
                </c:pt>
                <c:pt idx="85">
                  <c:v>56.417999999999999</c:v>
                </c:pt>
                <c:pt idx="86">
                  <c:v>56.8</c:v>
                </c:pt>
                <c:pt idx="87">
                  <c:v>56.363999999999997</c:v>
                </c:pt>
                <c:pt idx="88">
                  <c:v>58.036000000000001</c:v>
                </c:pt>
                <c:pt idx="89">
                  <c:v>56.308999999999997</c:v>
                </c:pt>
                <c:pt idx="90">
                  <c:v>58.091000000000001</c:v>
                </c:pt>
                <c:pt idx="91">
                  <c:v>57.4</c:v>
                </c:pt>
                <c:pt idx="92">
                  <c:v>56.582000000000001</c:v>
                </c:pt>
                <c:pt idx="93">
                  <c:v>57.073</c:v>
                </c:pt>
                <c:pt idx="94">
                  <c:v>58.218000000000004</c:v>
                </c:pt>
                <c:pt idx="95">
                  <c:v>59.618000000000002</c:v>
                </c:pt>
                <c:pt idx="96">
                  <c:v>59.872999999999998</c:v>
                </c:pt>
                <c:pt idx="97">
                  <c:v>59.618000000000002</c:v>
                </c:pt>
                <c:pt idx="98">
                  <c:v>59.872999999999998</c:v>
                </c:pt>
                <c:pt idx="99">
                  <c:v>61.091000000000001</c:v>
                </c:pt>
                <c:pt idx="100">
                  <c:v>62.817999999999998</c:v>
                </c:pt>
                <c:pt idx="101">
                  <c:v>65.272999999999996</c:v>
                </c:pt>
                <c:pt idx="102">
                  <c:v>68.164000000000001</c:v>
                </c:pt>
                <c:pt idx="103">
                  <c:v>73.8</c:v>
                </c:pt>
                <c:pt idx="104">
                  <c:v>79.981999999999999</c:v>
                </c:pt>
                <c:pt idx="105">
                  <c:v>85.927000000000007</c:v>
                </c:pt>
                <c:pt idx="106">
                  <c:v>90.927000000000007</c:v>
                </c:pt>
                <c:pt idx="107">
                  <c:v>94.673000000000002</c:v>
                </c:pt>
                <c:pt idx="108">
                  <c:v>95.144999999999996</c:v>
                </c:pt>
                <c:pt idx="109">
                  <c:v>92.745000000000005</c:v>
                </c:pt>
                <c:pt idx="110">
                  <c:v>86.6</c:v>
                </c:pt>
                <c:pt idx="111">
                  <c:v>77.891000000000005</c:v>
                </c:pt>
                <c:pt idx="112">
                  <c:v>68.055000000000007</c:v>
                </c:pt>
                <c:pt idx="113">
                  <c:v>60.527000000000001</c:v>
                </c:pt>
                <c:pt idx="114">
                  <c:v>56.2</c:v>
                </c:pt>
                <c:pt idx="115">
                  <c:v>54</c:v>
                </c:pt>
                <c:pt idx="116">
                  <c:v>52.436</c:v>
                </c:pt>
                <c:pt idx="117">
                  <c:v>51.564</c:v>
                </c:pt>
                <c:pt idx="118">
                  <c:v>53.091000000000001</c:v>
                </c:pt>
                <c:pt idx="119">
                  <c:v>52.781999999999996</c:v>
                </c:pt>
                <c:pt idx="120">
                  <c:v>52.344999999999999</c:v>
                </c:pt>
                <c:pt idx="121">
                  <c:v>53.109000000000002</c:v>
                </c:pt>
                <c:pt idx="122">
                  <c:v>51.908999999999999</c:v>
                </c:pt>
                <c:pt idx="123">
                  <c:v>52.308999999999997</c:v>
                </c:pt>
                <c:pt idx="124">
                  <c:v>53.636000000000003</c:v>
                </c:pt>
                <c:pt idx="125">
                  <c:v>52.545000000000002</c:v>
                </c:pt>
                <c:pt idx="126">
                  <c:v>55.145000000000003</c:v>
                </c:pt>
                <c:pt idx="127">
                  <c:v>58.255000000000003</c:v>
                </c:pt>
                <c:pt idx="128">
                  <c:v>61.673000000000002</c:v>
                </c:pt>
                <c:pt idx="129">
                  <c:v>64.382000000000005</c:v>
                </c:pt>
                <c:pt idx="130">
                  <c:v>67.673000000000002</c:v>
                </c:pt>
                <c:pt idx="131">
                  <c:v>69.326999999999998</c:v>
                </c:pt>
                <c:pt idx="132">
                  <c:v>69.509</c:v>
                </c:pt>
                <c:pt idx="133">
                  <c:v>68.454999999999998</c:v>
                </c:pt>
                <c:pt idx="134">
                  <c:v>65.018000000000001</c:v>
                </c:pt>
                <c:pt idx="135">
                  <c:v>59.691000000000003</c:v>
                </c:pt>
                <c:pt idx="136">
                  <c:v>54.636000000000003</c:v>
                </c:pt>
                <c:pt idx="137">
                  <c:v>52.491</c:v>
                </c:pt>
                <c:pt idx="138">
                  <c:v>50.527000000000001</c:v>
                </c:pt>
                <c:pt idx="139">
                  <c:v>48.527000000000001</c:v>
                </c:pt>
                <c:pt idx="140">
                  <c:v>49.073</c:v>
                </c:pt>
                <c:pt idx="141">
                  <c:v>50.290999999999997</c:v>
                </c:pt>
                <c:pt idx="142">
                  <c:v>49.2</c:v>
                </c:pt>
                <c:pt idx="143">
                  <c:v>47.726999999999997</c:v>
                </c:pt>
                <c:pt idx="144">
                  <c:v>48.018000000000001</c:v>
                </c:pt>
                <c:pt idx="145">
                  <c:v>48.182000000000002</c:v>
                </c:pt>
                <c:pt idx="146">
                  <c:v>47.326999999999998</c:v>
                </c:pt>
                <c:pt idx="147">
                  <c:v>49.691000000000003</c:v>
                </c:pt>
                <c:pt idx="148">
                  <c:v>48.073</c:v>
                </c:pt>
                <c:pt idx="149">
                  <c:v>48.454999999999998</c:v>
                </c:pt>
                <c:pt idx="150">
                  <c:v>48.255000000000003</c:v>
                </c:pt>
                <c:pt idx="151">
                  <c:v>48.6</c:v>
                </c:pt>
                <c:pt idx="152">
                  <c:v>46.582000000000001</c:v>
                </c:pt>
                <c:pt idx="153">
                  <c:v>48.091000000000001</c:v>
                </c:pt>
                <c:pt idx="154">
                  <c:v>47.963999999999999</c:v>
                </c:pt>
                <c:pt idx="155">
                  <c:v>47.290999999999997</c:v>
                </c:pt>
                <c:pt idx="156">
                  <c:v>46.835999999999999</c:v>
                </c:pt>
                <c:pt idx="157">
                  <c:v>47.4</c:v>
                </c:pt>
                <c:pt idx="158">
                  <c:v>48.182000000000002</c:v>
                </c:pt>
                <c:pt idx="159">
                  <c:v>45.764000000000003</c:v>
                </c:pt>
                <c:pt idx="160">
                  <c:v>48.527000000000001</c:v>
                </c:pt>
                <c:pt idx="161">
                  <c:v>47.164000000000001</c:v>
                </c:pt>
                <c:pt idx="162">
                  <c:v>46.073</c:v>
                </c:pt>
                <c:pt idx="163">
                  <c:v>48.709000000000003</c:v>
                </c:pt>
                <c:pt idx="164">
                  <c:v>47.6</c:v>
                </c:pt>
                <c:pt idx="165">
                  <c:v>47.436</c:v>
                </c:pt>
                <c:pt idx="166">
                  <c:v>48.564</c:v>
                </c:pt>
                <c:pt idx="167">
                  <c:v>48.472999999999999</c:v>
                </c:pt>
                <c:pt idx="168">
                  <c:v>47.018000000000001</c:v>
                </c:pt>
                <c:pt idx="169">
                  <c:v>48.218000000000004</c:v>
                </c:pt>
                <c:pt idx="170">
                  <c:v>48.744999999999997</c:v>
                </c:pt>
                <c:pt idx="171">
                  <c:v>48.055</c:v>
                </c:pt>
                <c:pt idx="172">
                  <c:v>46.6</c:v>
                </c:pt>
                <c:pt idx="173">
                  <c:v>48.981999999999999</c:v>
                </c:pt>
                <c:pt idx="174">
                  <c:v>46.255000000000003</c:v>
                </c:pt>
                <c:pt idx="175">
                  <c:v>47.636000000000003</c:v>
                </c:pt>
                <c:pt idx="176">
                  <c:v>48.145000000000003</c:v>
                </c:pt>
                <c:pt idx="177">
                  <c:v>47.835999999999999</c:v>
                </c:pt>
                <c:pt idx="178">
                  <c:v>47.273000000000003</c:v>
                </c:pt>
                <c:pt idx="179">
                  <c:v>48.363999999999997</c:v>
                </c:pt>
                <c:pt idx="180">
                  <c:v>46.6</c:v>
                </c:pt>
                <c:pt idx="181">
                  <c:v>47.454999999999998</c:v>
                </c:pt>
                <c:pt idx="182">
                  <c:v>49.055</c:v>
                </c:pt>
                <c:pt idx="183">
                  <c:v>47.326999999999998</c:v>
                </c:pt>
                <c:pt idx="184">
                  <c:v>46.908999999999999</c:v>
                </c:pt>
                <c:pt idx="185">
                  <c:v>46.817999999999998</c:v>
                </c:pt>
                <c:pt idx="186">
                  <c:v>48.109000000000002</c:v>
                </c:pt>
                <c:pt idx="187">
                  <c:v>47.709000000000003</c:v>
                </c:pt>
                <c:pt idx="188">
                  <c:v>48.381999999999998</c:v>
                </c:pt>
                <c:pt idx="189">
                  <c:v>47.835999999999999</c:v>
                </c:pt>
                <c:pt idx="190">
                  <c:v>48.091000000000001</c:v>
                </c:pt>
                <c:pt idx="191">
                  <c:v>48.145000000000003</c:v>
                </c:pt>
                <c:pt idx="192">
                  <c:v>48.6</c:v>
                </c:pt>
                <c:pt idx="193">
                  <c:v>48.417999999999999</c:v>
                </c:pt>
                <c:pt idx="194">
                  <c:v>47.781999999999996</c:v>
                </c:pt>
                <c:pt idx="195">
                  <c:v>48.582000000000001</c:v>
                </c:pt>
                <c:pt idx="196">
                  <c:v>48.509</c:v>
                </c:pt>
                <c:pt idx="197">
                  <c:v>47.055</c:v>
                </c:pt>
                <c:pt idx="198">
                  <c:v>48.691000000000003</c:v>
                </c:pt>
                <c:pt idx="199">
                  <c:v>48.527000000000001</c:v>
                </c:pt>
                <c:pt idx="200">
                  <c:v>48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59.48276805367847</c:v>
                </c:pt>
                <c:pt idx="10">
                  <c:v>59.481060224205358</c:v>
                </c:pt>
                <c:pt idx="11">
                  <c:v>59.479403217932905</c:v>
                </c:pt>
                <c:pt idx="12">
                  <c:v>59.477800926277538</c:v>
                </c:pt>
                <c:pt idx="13">
                  <c:v>59.476257517446378</c:v>
                </c:pt>
                <c:pt idx="14">
                  <c:v>59.47477745344716</c:v>
                </c:pt>
                <c:pt idx="15">
                  <c:v>59.473365507773835</c:v>
                </c:pt>
                <c:pt idx="16">
                  <c:v>59.472026783735231</c:v>
                </c:pt>
                <c:pt idx="17">
                  <c:v>59.470766733380621</c:v>
                </c:pt>
                <c:pt idx="18">
                  <c:v>59.469591176960293</c:v>
                </c:pt>
                <c:pt idx="19">
                  <c:v>59.468506322840902</c:v>
                </c:pt>
                <c:pt idx="20">
                  <c:v>59.467518787773791</c:v>
                </c:pt>
                <c:pt idx="21">
                  <c:v>59.466635617389457</c:v>
                </c:pt>
                <c:pt idx="22">
                  <c:v>59.465864306762185</c:v>
                </c:pt>
                <c:pt idx="23">
                  <c:v>59.465212820855491</c:v>
                </c:pt>
                <c:pt idx="24">
                  <c:v>59.464689614620625</c:v>
                </c:pt>
                <c:pt idx="25">
                  <c:v>59.464303652478151</c:v>
                </c:pt>
                <c:pt idx="26">
                  <c:v>59.464064426878608</c:v>
                </c:pt>
                <c:pt idx="27">
                  <c:v>59.463981975675615</c:v>
                </c:pt>
                <c:pt idx="28">
                  <c:v>59.464066898495233</c:v>
                </c:pt>
                <c:pt idx="29">
                  <c:v>59.464330374795757</c:v>
                </c:pt>
                <c:pt idx="30">
                  <c:v>59.464784198249291</c:v>
                </c:pt>
                <c:pt idx="31">
                  <c:v>59.465440893861214</c:v>
                </c:pt>
                <c:pt idx="32">
                  <c:v>59.466314191624058</c:v>
                </c:pt>
                <c:pt idx="33">
                  <c:v>59.467420897828141</c:v>
                </c:pt>
                <c:pt idx="34">
                  <c:v>59.468787823575262</c:v>
                </c:pt>
                <c:pt idx="35">
                  <c:v>59.470475644904006</c:v>
                </c:pt>
                <c:pt idx="36">
                  <c:v>59.47265516280271</c:v>
                </c:pt>
                <c:pt idx="37">
                  <c:v>59.475833100103586</c:v>
                </c:pt>
                <c:pt idx="38">
                  <c:v>59.481470013022687</c:v>
                </c:pt>
                <c:pt idx="39">
                  <c:v>59.49353833871313</c:v>
                </c:pt>
                <c:pt idx="40">
                  <c:v>59.522127086428334</c:v>
                </c:pt>
                <c:pt idx="41">
                  <c:v>59.591049560057044</c:v>
                </c:pt>
                <c:pt idx="42">
                  <c:v>59.752364994689351</c:v>
                </c:pt>
                <c:pt idx="43">
                  <c:v>60.11111070308678</c:v>
                </c:pt>
                <c:pt idx="44">
                  <c:v>60.861999342532357</c:v>
                </c:pt>
                <c:pt idx="45">
                  <c:v>62.334555255011132</c:v>
                </c:pt>
                <c:pt idx="46">
                  <c:v>65.033010442438993</c:v>
                </c:pt>
                <c:pt idx="47">
                  <c:v>69.643901078004305</c:v>
                </c:pt>
                <c:pt idx="48">
                  <c:v>76.974199197451156</c:v>
                </c:pt>
                <c:pt idx="49">
                  <c:v>87.787050369573478</c:v>
                </c:pt>
                <c:pt idx="50">
                  <c:v>102.5313290216083</c:v>
                </c:pt>
                <c:pt idx="51">
                  <c:v>121.01571356924165</c:v>
                </c:pt>
                <c:pt idx="52">
                  <c:v>142.13941690731431</c:v>
                </c:pt>
                <c:pt idx="53">
                  <c:v>163.8241323113842</c:v>
                </c:pt>
                <c:pt idx="54">
                  <c:v>183.25895144469965</c:v>
                </c:pt>
                <c:pt idx="55">
                  <c:v>197.46289580505757</c:v>
                </c:pt>
                <c:pt idx="56">
                  <c:v>204.02505774047083</c:v>
                </c:pt>
                <c:pt idx="57">
                  <c:v>201.77311061265235</c:v>
                </c:pt>
                <c:pt idx="58">
                  <c:v>191.11594188994033</c:v>
                </c:pt>
                <c:pt idx="59">
                  <c:v>173.92299733594615</c:v>
                </c:pt>
                <c:pt idx="60">
                  <c:v>152.98932177143575</c:v>
                </c:pt>
                <c:pt idx="61">
                  <c:v>131.29694108878766</c:v>
                </c:pt>
                <c:pt idx="62">
                  <c:v>111.34137028548281</c:v>
                </c:pt>
                <c:pt idx="63">
                  <c:v>94.730077461374378</c:v>
                </c:pt>
                <c:pt idx="64">
                  <c:v>82.126903065556917</c:v>
                </c:pt>
                <c:pt idx="65">
                  <c:v>73.488660569139299</c:v>
                </c:pt>
                <c:pt idx="66">
                  <c:v>68.468256990154146</c:v>
                </c:pt>
                <c:pt idx="67">
                  <c:v>66.84002667285985</c:v>
                </c:pt>
                <c:pt idx="68">
                  <c:v>68.797730252565245</c:v>
                </c:pt>
                <c:pt idx="69">
                  <c:v>74.962452650148904</c:v>
                </c:pt>
                <c:pt idx="70">
                  <c:v>85.966770800786861</c:v>
                </c:pt>
                <c:pt idx="71">
                  <c:v>101.65266079663557</c:v>
                </c:pt>
                <c:pt idx="72">
                  <c:v>120.24680585601655</c:v>
                </c:pt>
                <c:pt idx="73">
                  <c:v>138.14450736010349</c:v>
                </c:pt>
                <c:pt idx="74">
                  <c:v>150.78845016085006</c:v>
                </c:pt>
                <c:pt idx="75">
                  <c:v>154.45575109841766</c:v>
                </c:pt>
                <c:pt idx="76">
                  <c:v>147.99461283270821</c:v>
                </c:pt>
                <c:pt idx="77">
                  <c:v>133.39304681044928</c:v>
                </c:pt>
                <c:pt idx="78">
                  <c:v>114.78805643775399</c:v>
                </c:pt>
                <c:pt idx="79">
                  <c:v>96.577741165777354</c:v>
                </c:pt>
                <c:pt idx="80">
                  <c:v>81.798069532048459</c:v>
                </c:pt>
                <c:pt idx="81">
                  <c:v>71.53583330670719</c:v>
                </c:pt>
                <c:pt idx="82">
                  <c:v>65.338054902050132</c:v>
                </c:pt>
                <c:pt idx="83">
                  <c:v>62.044341004242256</c:v>
                </c:pt>
                <c:pt idx="84">
                  <c:v>60.483338808534569</c:v>
                </c:pt>
                <c:pt idx="85">
                  <c:v>59.805055236149357</c:v>
                </c:pt>
                <c:pt idx="86">
                  <c:v>59.514048641574767</c:v>
                </c:pt>
                <c:pt idx="87">
                  <c:v>59.368290657867966</c:v>
                </c:pt>
                <c:pt idx="88">
                  <c:v>59.266530347637513</c:v>
                </c:pt>
                <c:pt idx="89">
                  <c:v>59.172015436920226</c:v>
                </c:pt>
                <c:pt idx="90">
                  <c:v>59.073072234429937</c:v>
                </c:pt>
                <c:pt idx="91">
                  <c:v>58.966484891131195</c:v>
                </c:pt>
                <c:pt idx="92">
                  <c:v>58.85168695950108</c:v>
                </c:pt>
                <c:pt idx="93">
                  <c:v>58.72937250712129</c:v>
                </c:pt>
                <c:pt idx="94">
                  <c:v>58.602347965541249</c:v>
                </c:pt>
                <c:pt idx="95">
                  <c:v>58.479119272625141</c:v>
                </c:pt>
                <c:pt idx="96">
                  <c:v>58.382756252676259</c:v>
                </c:pt>
                <c:pt idx="97">
                  <c:v>58.368980739035045</c:v>
                </c:pt>
                <c:pt idx="98">
                  <c:v>58.556184703005115</c:v>
                </c:pt>
                <c:pt idx="99">
                  <c:v>59.162361839523761</c:v>
                </c:pt>
                <c:pt idx="100">
                  <c:v>60.527288350059216</c:v>
                </c:pt>
                <c:pt idx="101">
                  <c:v>63.078757625789088</c:v>
                </c:pt>
                <c:pt idx="102">
                  <c:v>67.19931407654731</c:v>
                </c:pt>
                <c:pt idx="103">
                  <c:v>72.990433841966521</c:v>
                </c:pt>
                <c:pt idx="104">
                  <c:v>80.017057449076788</c:v>
                </c:pt>
                <c:pt idx="105">
                  <c:v>87.197312296663469</c:v>
                </c:pt>
                <c:pt idx="106">
                  <c:v>92.993253458693601</c:v>
                </c:pt>
                <c:pt idx="107">
                  <c:v>95.910654472301474</c:v>
                </c:pt>
                <c:pt idx="108">
                  <c:v>95.099401533463819</c:v>
                </c:pt>
                <c:pt idx="109">
                  <c:v>90.727836569534063</c:v>
                </c:pt>
                <c:pt idx="110">
                  <c:v>83.907277597686573</c:v>
                </c:pt>
                <c:pt idx="111">
                  <c:v>76.212767456997696</c:v>
                </c:pt>
                <c:pt idx="112">
                  <c:v>69.080874866898426</c:v>
                </c:pt>
                <c:pt idx="113">
                  <c:v>63.394757790942407</c:v>
                </c:pt>
                <c:pt idx="114">
                  <c:v>59.398691301232994</c:v>
                </c:pt>
                <c:pt idx="115">
                  <c:v>56.87402283847279</c:v>
                </c:pt>
                <c:pt idx="116">
                  <c:v>55.403331610127537</c:v>
                </c:pt>
                <c:pt idx="117">
                  <c:v>54.578207474130927</c:v>
                </c:pt>
                <c:pt idx="118">
                  <c:v>54.09793385254838</c:v>
                </c:pt>
                <c:pt idx="119">
                  <c:v>53.780713331723291</c:v>
                </c:pt>
                <c:pt idx="120">
                  <c:v>53.534402911113517</c:v>
                </c:pt>
                <c:pt idx="121">
                  <c:v>53.324096432626419</c:v>
                </c:pt>
                <c:pt idx="122">
                  <c:v>53.155520161652781</c:v>
                </c:pt>
                <c:pt idx="123">
                  <c:v>53.080353189584919</c:v>
                </c:pt>
                <c:pt idx="124">
                  <c:v>53.22035841259369</c:v>
                </c:pt>
                <c:pt idx="125">
                  <c:v>53.792000291681667</c:v>
                </c:pt>
                <c:pt idx="126">
                  <c:v>55.089962719738978</c:v>
                </c:pt>
                <c:pt idx="127">
                  <c:v>57.377941827811945</c:v>
                </c:pt>
                <c:pt idx="128">
                  <c:v>60.677967222538079</c:v>
                </c:pt>
                <c:pt idx="129">
                  <c:v>64.555678888244529</c:v>
                </c:pt>
                <c:pt idx="130">
                  <c:v>68.091810224807972</c:v>
                </c:pt>
                <c:pt idx="131">
                  <c:v>70.177031818432809</c:v>
                </c:pt>
                <c:pt idx="132">
                  <c:v>70.034699228002552</c:v>
                </c:pt>
                <c:pt idx="133">
                  <c:v>67.643022808505251</c:v>
                </c:pt>
                <c:pt idx="134">
                  <c:v>63.747398522528997</c:v>
                </c:pt>
                <c:pt idx="135">
                  <c:v>59.453496247524996</c:v>
                </c:pt>
                <c:pt idx="136">
                  <c:v>55.700434845457451</c:v>
                </c:pt>
                <c:pt idx="137">
                  <c:v>52.949355532012021</c:v>
                </c:pt>
                <c:pt idx="138">
                  <c:v>51.197227852677962</c:v>
                </c:pt>
                <c:pt idx="139">
                  <c:v>50.186967135562938</c:v>
                </c:pt>
                <c:pt idx="140">
                  <c:v>49.621710530041632</c:v>
                </c:pt>
                <c:pt idx="141">
                  <c:v>49.279476792656389</c:v>
                </c:pt>
                <c:pt idx="142">
                  <c:v>49.032368055599157</c:v>
                </c:pt>
                <c:pt idx="143">
                  <c:v>48.820269353022901</c:v>
                </c:pt>
                <c:pt idx="144">
                  <c:v>48.619502796606191</c:v>
                </c:pt>
                <c:pt idx="145">
                  <c:v>48.422128440966191</c:v>
                </c:pt>
                <c:pt idx="146">
                  <c:v>48.225849628153362</c:v>
                </c:pt>
                <c:pt idx="147">
                  <c:v>48.030080066348368</c:v>
                </c:pt>
                <c:pt idx="148">
                  <c:v>47.834676834815916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59.48276805367847</c:v>
                </c:pt>
                <c:pt idx="10">
                  <c:v>59.481060224205358</c:v>
                </c:pt>
                <c:pt idx="11">
                  <c:v>59.479403217932905</c:v>
                </c:pt>
                <c:pt idx="12">
                  <c:v>59.477800926277538</c:v>
                </c:pt>
                <c:pt idx="13">
                  <c:v>59.476257517446378</c:v>
                </c:pt>
                <c:pt idx="14">
                  <c:v>59.47477745344716</c:v>
                </c:pt>
                <c:pt idx="15">
                  <c:v>59.473365507773835</c:v>
                </c:pt>
                <c:pt idx="16">
                  <c:v>59.472026783735231</c:v>
                </c:pt>
                <c:pt idx="17">
                  <c:v>59.470766733380621</c:v>
                </c:pt>
                <c:pt idx="18">
                  <c:v>59.469591176960293</c:v>
                </c:pt>
                <c:pt idx="19">
                  <c:v>59.468506322840902</c:v>
                </c:pt>
                <c:pt idx="20">
                  <c:v>59.467518787773791</c:v>
                </c:pt>
                <c:pt idx="21">
                  <c:v>59.466635617389457</c:v>
                </c:pt>
                <c:pt idx="22">
                  <c:v>59.465864306762164</c:v>
                </c:pt>
                <c:pt idx="23">
                  <c:v>59.465212820855321</c:v>
                </c:pt>
                <c:pt idx="24">
                  <c:v>59.464689614619324</c:v>
                </c:pt>
                <c:pt idx="25">
                  <c:v>59.4643036524688</c:v>
                </c:pt>
                <c:pt idx="26">
                  <c:v>59.464064426815277</c:v>
                </c:pt>
                <c:pt idx="27">
                  <c:v>59.463981975272603</c:v>
                </c:pt>
                <c:pt idx="28">
                  <c:v>59.464066896085257</c:v>
                </c:pt>
                <c:pt idx="29">
                  <c:v>59.464330361253722</c:v>
                </c:pt>
                <c:pt idx="30">
                  <c:v>59.464784126744306</c:v>
                </c:pt>
                <c:pt idx="31">
                  <c:v>59.465440539072482</c:v>
                </c:pt>
                <c:pt idx="32">
                  <c:v>59.466312537437751</c:v>
                </c:pt>
                <c:pt idx="33">
                  <c:v>59.467413650463058</c:v>
                </c:pt>
                <c:pt idx="34">
                  <c:v>59.468757986450285</c:v>
                </c:pt>
                <c:pt idx="35">
                  <c:v>59.47036021590673</c:v>
                </c:pt>
                <c:pt idx="36">
                  <c:v>59.472235544920117</c:v>
                </c:pt>
                <c:pt idx="37">
                  <c:v>59.474399677764644</c:v>
                </c:pt>
                <c:pt idx="38">
                  <c:v>59.47686876690301</c:v>
                </c:pt>
                <c:pt idx="39">
                  <c:v>59.479659348310342</c:v>
                </c:pt>
                <c:pt idx="40">
                  <c:v>59.482788259783462</c:v>
                </c:pt>
                <c:pt idx="41">
                  <c:v>59.486272539612834</c:v>
                </c:pt>
                <c:pt idx="42">
                  <c:v>59.49012930268573</c:v>
                </c:pt>
                <c:pt idx="43">
                  <c:v>59.494375590756412</c:v>
                </c:pt>
                <c:pt idx="44">
                  <c:v>59.499028193267307</c:v>
                </c:pt>
                <c:pt idx="45">
                  <c:v>59.504103434734972</c:v>
                </c:pt>
                <c:pt idx="46">
                  <c:v>59.509616924332043</c:v>
                </c:pt>
                <c:pt idx="47">
                  <c:v>59.515583262909637</c:v>
                </c:pt>
                <c:pt idx="48">
                  <c:v>59.522015702321035</c:v>
                </c:pt>
                <c:pt idx="49">
                  <c:v>59.528925751543213</c:v>
                </c:pt>
                <c:pt idx="50">
                  <c:v>59.536322723762964</c:v>
                </c:pt>
                <c:pt idx="51">
                  <c:v>59.544213218322028</c:v>
                </c:pt>
                <c:pt idx="52">
                  <c:v>59.552600531228478</c:v>
                </c:pt>
                <c:pt idx="53">
                  <c:v>59.561483987874617</c:v>
                </c:pt>
                <c:pt idx="54">
                  <c:v>59.57085819169518</c:v>
                </c:pt>
                <c:pt idx="55">
                  <c:v>59.580712182806302</c:v>
                </c:pt>
                <c:pt idx="56">
                  <c:v>59.591028501242846</c:v>
                </c:pt>
                <c:pt idx="57">
                  <c:v>59.601782150329242</c:v>
                </c:pt>
                <c:pt idx="58">
                  <c:v>59.612939457054026</c:v>
                </c:pt>
                <c:pt idx="59">
                  <c:v>59.624456828157896</c:v>
                </c:pt>
                <c:pt idx="60">
                  <c:v>59.636279403082249</c:v>
                </c:pt>
                <c:pt idx="61">
                  <c:v>59.64833960805467</c:v>
                </c:pt>
                <c:pt idx="62">
                  <c:v>59.66055561950747</c:v>
                </c:pt>
                <c:pt idx="63">
                  <c:v>59.67282974981854</c:v>
                </c:pt>
                <c:pt idx="64">
                  <c:v>59.685046774100087</c:v>
                </c:pt>
                <c:pt idx="65">
                  <c:v>59.697072223478891</c:v>
                </c:pt>
                <c:pt idx="66">
                  <c:v>59.708750678001046</c:v>
                </c:pt>
                <c:pt idx="67">
                  <c:v>59.719904100884179</c:v>
                </c:pt>
                <c:pt idx="68">
                  <c:v>59.730330265171851</c:v>
                </c:pt>
                <c:pt idx="69">
                  <c:v>59.739801333652785</c:v>
                </c:pt>
                <c:pt idx="70">
                  <c:v>59.748062662797857</c:v>
                </c:pt>
                <c:pt idx="71">
                  <c:v>59.754831910897735</c:v>
                </c:pt>
                <c:pt idx="72">
                  <c:v>59.759798538852912</c:v>
                </c:pt>
                <c:pt idx="73">
                  <c:v>59.762623798316838</c:v>
                </c:pt>
                <c:pt idx="74">
                  <c:v>59.762941305121267</c:v>
                </c:pt>
                <c:pt idx="75">
                  <c:v>59.760358295020836</c:v>
                </c:pt>
                <c:pt idx="76">
                  <c:v>59.754457652647588</c:v>
                </c:pt>
                <c:pt idx="77">
                  <c:v>59.744800792098928</c:v>
                </c:pt>
                <c:pt idx="78">
                  <c:v>59.730931447919282</c:v>
                </c:pt>
                <c:pt idx="79">
                  <c:v>59.712380407850041</c:v>
                </c:pt>
                <c:pt idx="80">
                  <c:v>59.688671183595744</c:v>
                </c:pt>
                <c:pt idx="81">
                  <c:v>59.65932657363814</c:v>
                </c:pt>
                <c:pt idx="82">
                  <c:v>59.623876024268327</c:v>
                </c:pt>
                <c:pt idx="83">
                  <c:v>59.581863643801697</c:v>
                </c:pt>
                <c:pt idx="84">
                  <c:v>59.53285667352138</c:v>
                </c:pt>
                <c:pt idx="85">
                  <c:v>59.476454171077435</c:v>
                </c:pt>
                <c:pt idx="86">
                  <c:v>59.412295622083306</c:v>
                </c:pt>
                <c:pt idx="87">
                  <c:v>59.34006916775305</c:v>
                </c:pt>
                <c:pt idx="88">
                  <c:v>59.259519124424514</c:v>
                </c:pt>
                <c:pt idx="89">
                  <c:v>59.170452477574862</c:v>
                </c:pt>
                <c:pt idx="90">
                  <c:v>59.072744059895641</c:v>
                </c:pt>
                <c:pt idx="91">
                  <c:v>58.966340169846362</c:v>
                </c:pt>
                <c:pt idx="92">
                  <c:v>58.851260451623958</c:v>
                </c:pt>
                <c:pt idx="93">
                  <c:v>58.727597935638514</c:v>
                </c:pt>
                <c:pt idx="94">
                  <c:v>58.595517224857858</c:v>
                </c:pt>
                <c:pt idx="95">
                  <c:v>58.455250900343032</c:v>
                </c:pt>
                <c:pt idx="96">
                  <c:v>58.30709430227715</c:v>
                </c:pt>
                <c:pt idx="97">
                  <c:v>58.151398914637582</c:v>
                </c:pt>
                <c:pt idx="98">
                  <c:v>57.988564637384982</c:v>
                </c:pt>
                <c:pt idx="99">
                  <c:v>57.819031266314781</c:v>
                </c:pt>
                <c:pt idx="100">
                  <c:v>57.643269516132335</c:v>
                </c:pt>
                <c:pt idx="101">
                  <c:v>57.461771917392696</c:v>
                </c:pt>
                <c:pt idx="102">
                  <c:v>57.275043894906716</c:v>
                </c:pt>
                <c:pt idx="103">
                  <c:v>57.083595297562766</c:v>
                </c:pt>
                <c:pt idx="104">
                  <c:v>56.887932601531979</c:v>
                </c:pt>
                <c:pt idx="105">
                  <c:v>56.688551955053576</c:v>
                </c:pt>
                <c:pt idx="106">
                  <c:v>56.485933177755683</c:v>
                </c:pt>
                <c:pt idx="107">
                  <c:v>56.280534774494747</c:v>
                </c:pt>
                <c:pt idx="108">
                  <c:v>56.072789975908186</c:v>
                </c:pt>
                <c:pt idx="109">
                  <c:v>55.863103777270879</c:v>
                </c:pt>
                <c:pt idx="110">
                  <c:v>55.651850914913396</c:v>
                </c:pt>
                <c:pt idx="111">
                  <c:v>55.439374695686439</c:v>
                </c:pt>
                <c:pt idx="112">
                  <c:v>55.22598657937592</c:v>
                </c:pt>
                <c:pt idx="113">
                  <c:v>55.011966405756091</c:v>
                </c:pt>
                <c:pt idx="114">
                  <c:v>54.797563155988826</c:v>
                </c:pt>
                <c:pt idx="115">
                  <c:v>54.582996141080315</c:v>
                </c:pt>
                <c:pt idx="116">
                  <c:v>54.368456516826726</c:v>
                </c:pt>
                <c:pt idx="117">
                  <c:v>54.154109033942618</c:v>
                </c:pt>
                <c:pt idx="118">
                  <c:v>53.940093942835816</c:v>
                </c:pt>
                <c:pt idx="119">
                  <c:v>53.726528983917341</c:v>
                </c:pt>
                <c:pt idx="120">
                  <c:v>53.51351140574085</c:v>
                </c:pt>
                <c:pt idx="121">
                  <c:v>53.301119964160918</c:v>
                </c:pt>
                <c:pt idx="122">
                  <c:v>53.089416865742329</c:v>
                </c:pt>
                <c:pt idx="123">
                  <c:v>52.878449627641231</c:v>
                </c:pt>
                <c:pt idx="124">
                  <c:v>52.668252834012904</c:v>
                </c:pt>
                <c:pt idx="125">
                  <c:v>52.45884977566508</c:v>
                </c:pt>
                <c:pt idx="126">
                  <c:v>52.250253965210213</c:v>
                </c:pt>
                <c:pt idx="127">
                  <c:v>52.042470524457961</c:v>
                </c:pt>
                <c:pt idx="128">
                  <c:v>51.83549744433234</c:v>
                </c:pt>
                <c:pt idx="129">
                  <c:v>51.629326720315426</c:v>
                </c:pt>
                <c:pt idx="130">
                  <c:v>51.423945368425855</c:v>
                </c:pt>
                <c:pt idx="131">
                  <c:v>51.219336328153062</c:v>
                </c:pt>
                <c:pt idx="132">
                  <c:v>51.015479259689002</c:v>
                </c:pt>
                <c:pt idx="133">
                  <c:v>50.812351243328244</c:v>
                </c:pt>
                <c:pt idx="134">
                  <c:v>50.609927389122475</c:v>
                </c:pt>
                <c:pt idx="135">
                  <c:v>50.408181364854599</c:v>
                </c:pt>
                <c:pt idx="136">
                  <c:v>50.207085850195661</c:v>
                </c:pt>
                <c:pt idx="137">
                  <c:v>50.006612924579606</c:v>
                </c:pt>
                <c:pt idx="138">
                  <c:v>49.806734395913182</c:v>
                </c:pt>
                <c:pt idx="139">
                  <c:v>49.607422076767264</c:v>
                </c:pt>
                <c:pt idx="140">
                  <c:v>49.408648014193446</c:v>
                </c:pt>
                <c:pt idx="141">
                  <c:v>49.210384678799109</c:v>
                </c:pt>
                <c:pt idx="142">
                  <c:v>49.012605118206693</c:v>
                </c:pt>
                <c:pt idx="143">
                  <c:v>48.815283079532421</c:v>
                </c:pt>
                <c:pt idx="144">
                  <c:v>48.618393105050046</c:v>
                </c:pt>
                <c:pt idx="145">
                  <c:v>48.421910604765813</c:v>
                </c:pt>
                <c:pt idx="146">
                  <c:v>48.225811909219338</c:v>
                </c:pt>
                <c:pt idx="147">
                  <c:v>48.030074305448139</c:v>
                </c:pt>
                <c:pt idx="148">
                  <c:v>47.834676058706627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58232"/>
        <c:axId val="302458624"/>
      </c:scatterChart>
      <c:valAx>
        <c:axId val="302458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58624"/>
        <c:crosses val="autoZero"/>
        <c:crossBetween val="midCat"/>
      </c:valAx>
      <c:valAx>
        <c:axId val="30245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458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62.036000000000001</c:v>
                </c:pt>
                <c:pt idx="1">
                  <c:v>61.817999999999998</c:v>
                </c:pt>
                <c:pt idx="2">
                  <c:v>61.472999999999999</c:v>
                </c:pt>
                <c:pt idx="3">
                  <c:v>61.036000000000001</c:v>
                </c:pt>
                <c:pt idx="4">
                  <c:v>62.073</c:v>
                </c:pt>
                <c:pt idx="5">
                  <c:v>61.527000000000001</c:v>
                </c:pt>
                <c:pt idx="6">
                  <c:v>60.854999999999997</c:v>
                </c:pt>
                <c:pt idx="7">
                  <c:v>59.218000000000004</c:v>
                </c:pt>
                <c:pt idx="8">
                  <c:v>60.4</c:v>
                </c:pt>
                <c:pt idx="9">
                  <c:v>60.109000000000002</c:v>
                </c:pt>
                <c:pt idx="10">
                  <c:v>60.491</c:v>
                </c:pt>
                <c:pt idx="11">
                  <c:v>59.564</c:v>
                </c:pt>
                <c:pt idx="12">
                  <c:v>59.436</c:v>
                </c:pt>
                <c:pt idx="13">
                  <c:v>59.890999999999998</c:v>
                </c:pt>
                <c:pt idx="14">
                  <c:v>60.255000000000003</c:v>
                </c:pt>
                <c:pt idx="15">
                  <c:v>60.091000000000001</c:v>
                </c:pt>
                <c:pt idx="16">
                  <c:v>60.927</c:v>
                </c:pt>
                <c:pt idx="17">
                  <c:v>60.673000000000002</c:v>
                </c:pt>
                <c:pt idx="18">
                  <c:v>61.218000000000004</c:v>
                </c:pt>
                <c:pt idx="19">
                  <c:v>61.235999999999997</c:v>
                </c:pt>
                <c:pt idx="20">
                  <c:v>60.945</c:v>
                </c:pt>
                <c:pt idx="21">
                  <c:v>62.145000000000003</c:v>
                </c:pt>
                <c:pt idx="22">
                  <c:v>62</c:v>
                </c:pt>
                <c:pt idx="23">
                  <c:v>62.472999999999999</c:v>
                </c:pt>
                <c:pt idx="24">
                  <c:v>62.709000000000003</c:v>
                </c:pt>
                <c:pt idx="25">
                  <c:v>61.127000000000002</c:v>
                </c:pt>
                <c:pt idx="26">
                  <c:v>61.4</c:v>
                </c:pt>
                <c:pt idx="27">
                  <c:v>61.182000000000002</c:v>
                </c:pt>
                <c:pt idx="28">
                  <c:v>61.618000000000002</c:v>
                </c:pt>
                <c:pt idx="29">
                  <c:v>63.6</c:v>
                </c:pt>
                <c:pt idx="30">
                  <c:v>63.363999999999997</c:v>
                </c:pt>
                <c:pt idx="31">
                  <c:v>63.2</c:v>
                </c:pt>
                <c:pt idx="32">
                  <c:v>64.599999999999994</c:v>
                </c:pt>
                <c:pt idx="33">
                  <c:v>65.436000000000007</c:v>
                </c:pt>
                <c:pt idx="34">
                  <c:v>65.763999999999996</c:v>
                </c:pt>
                <c:pt idx="35">
                  <c:v>66.691000000000003</c:v>
                </c:pt>
                <c:pt idx="36">
                  <c:v>65.581999999999994</c:v>
                </c:pt>
                <c:pt idx="37">
                  <c:v>68.364000000000004</c:v>
                </c:pt>
                <c:pt idx="38">
                  <c:v>68.036000000000001</c:v>
                </c:pt>
                <c:pt idx="39">
                  <c:v>69.817999999999998</c:v>
                </c:pt>
                <c:pt idx="40">
                  <c:v>70.072999999999993</c:v>
                </c:pt>
                <c:pt idx="41">
                  <c:v>70.873000000000005</c:v>
                </c:pt>
                <c:pt idx="42">
                  <c:v>71.308999999999997</c:v>
                </c:pt>
                <c:pt idx="43">
                  <c:v>72.709000000000003</c:v>
                </c:pt>
                <c:pt idx="44">
                  <c:v>74.418000000000006</c:v>
                </c:pt>
                <c:pt idx="45">
                  <c:v>77.2</c:v>
                </c:pt>
                <c:pt idx="46">
                  <c:v>82.182000000000002</c:v>
                </c:pt>
                <c:pt idx="47">
                  <c:v>86.855000000000004</c:v>
                </c:pt>
                <c:pt idx="48">
                  <c:v>95.491</c:v>
                </c:pt>
                <c:pt idx="49">
                  <c:v>105.327</c:v>
                </c:pt>
                <c:pt idx="50">
                  <c:v>120.05500000000001</c:v>
                </c:pt>
                <c:pt idx="51">
                  <c:v>136.018</c:v>
                </c:pt>
                <c:pt idx="52">
                  <c:v>154.54499999999999</c:v>
                </c:pt>
                <c:pt idx="53">
                  <c:v>170.636</c:v>
                </c:pt>
                <c:pt idx="54">
                  <c:v>185.56399999999999</c:v>
                </c:pt>
                <c:pt idx="55">
                  <c:v>196.964</c:v>
                </c:pt>
                <c:pt idx="56">
                  <c:v>205.94499999999999</c:v>
                </c:pt>
                <c:pt idx="57">
                  <c:v>213.21799999999999</c:v>
                </c:pt>
                <c:pt idx="58">
                  <c:v>215.291</c:v>
                </c:pt>
                <c:pt idx="59">
                  <c:v>209.87299999999999</c:v>
                </c:pt>
                <c:pt idx="60">
                  <c:v>194.45500000000001</c:v>
                </c:pt>
                <c:pt idx="61">
                  <c:v>153.41800000000001</c:v>
                </c:pt>
                <c:pt idx="62">
                  <c:v>90.144999999999996</c:v>
                </c:pt>
                <c:pt idx="63">
                  <c:v>72</c:v>
                </c:pt>
                <c:pt idx="64">
                  <c:v>71.164000000000001</c:v>
                </c:pt>
                <c:pt idx="65">
                  <c:v>71.763999999999996</c:v>
                </c:pt>
                <c:pt idx="66">
                  <c:v>74.491</c:v>
                </c:pt>
                <c:pt idx="67">
                  <c:v>76.144999999999996</c:v>
                </c:pt>
                <c:pt idx="68">
                  <c:v>82.072999999999993</c:v>
                </c:pt>
                <c:pt idx="69">
                  <c:v>90.673000000000002</c:v>
                </c:pt>
                <c:pt idx="70">
                  <c:v>100.145</c:v>
                </c:pt>
                <c:pt idx="71">
                  <c:v>113.545</c:v>
                </c:pt>
                <c:pt idx="72">
                  <c:v>127.691</c:v>
                </c:pt>
                <c:pt idx="73">
                  <c:v>140.87299999999999</c:v>
                </c:pt>
                <c:pt idx="74">
                  <c:v>152.21799999999999</c:v>
                </c:pt>
                <c:pt idx="75">
                  <c:v>159.18199999999999</c:v>
                </c:pt>
                <c:pt idx="76">
                  <c:v>162.636</c:v>
                </c:pt>
                <c:pt idx="77">
                  <c:v>157.38200000000001</c:v>
                </c:pt>
                <c:pt idx="78">
                  <c:v>139.14500000000001</c:v>
                </c:pt>
                <c:pt idx="79">
                  <c:v>96.527000000000001</c:v>
                </c:pt>
                <c:pt idx="80">
                  <c:v>67.308999999999997</c:v>
                </c:pt>
                <c:pt idx="81">
                  <c:v>62.981999999999999</c:v>
                </c:pt>
                <c:pt idx="82">
                  <c:v>60.854999999999997</c:v>
                </c:pt>
                <c:pt idx="83">
                  <c:v>60.618000000000002</c:v>
                </c:pt>
                <c:pt idx="84">
                  <c:v>58.109000000000002</c:v>
                </c:pt>
                <c:pt idx="85">
                  <c:v>59.417999999999999</c:v>
                </c:pt>
                <c:pt idx="86">
                  <c:v>59.055</c:v>
                </c:pt>
                <c:pt idx="87">
                  <c:v>59.564</c:v>
                </c:pt>
                <c:pt idx="88">
                  <c:v>61.908999999999999</c:v>
                </c:pt>
                <c:pt idx="89">
                  <c:v>60.182000000000002</c:v>
                </c:pt>
                <c:pt idx="90">
                  <c:v>62.255000000000003</c:v>
                </c:pt>
                <c:pt idx="91">
                  <c:v>60.636000000000003</c:v>
                </c:pt>
                <c:pt idx="92">
                  <c:v>60.472999999999999</c:v>
                </c:pt>
                <c:pt idx="93">
                  <c:v>62.618000000000002</c:v>
                </c:pt>
                <c:pt idx="94">
                  <c:v>62.018000000000001</c:v>
                </c:pt>
                <c:pt idx="95">
                  <c:v>63.164000000000001</c:v>
                </c:pt>
                <c:pt idx="96">
                  <c:v>63.235999999999997</c:v>
                </c:pt>
                <c:pt idx="97">
                  <c:v>62.781999999999996</c:v>
                </c:pt>
                <c:pt idx="98">
                  <c:v>65.290999999999997</c:v>
                </c:pt>
                <c:pt idx="99">
                  <c:v>65.108999999999995</c:v>
                </c:pt>
                <c:pt idx="100">
                  <c:v>68.126999999999995</c:v>
                </c:pt>
                <c:pt idx="101">
                  <c:v>71.691000000000003</c:v>
                </c:pt>
                <c:pt idx="102">
                  <c:v>76.563999999999993</c:v>
                </c:pt>
                <c:pt idx="103">
                  <c:v>81.817999999999998</c:v>
                </c:pt>
                <c:pt idx="104">
                  <c:v>88.835999999999999</c:v>
                </c:pt>
                <c:pt idx="105">
                  <c:v>94.144999999999996</c:v>
                </c:pt>
                <c:pt idx="106">
                  <c:v>98.563999999999993</c:v>
                </c:pt>
                <c:pt idx="107">
                  <c:v>101.58199999999999</c:v>
                </c:pt>
                <c:pt idx="108">
                  <c:v>101.273</c:v>
                </c:pt>
                <c:pt idx="109">
                  <c:v>95.527000000000001</c:v>
                </c:pt>
                <c:pt idx="110">
                  <c:v>89.673000000000002</c:v>
                </c:pt>
                <c:pt idx="111">
                  <c:v>79.944999999999993</c:v>
                </c:pt>
                <c:pt idx="112">
                  <c:v>71.236000000000004</c:v>
                </c:pt>
                <c:pt idx="113">
                  <c:v>61.8</c:v>
                </c:pt>
                <c:pt idx="114">
                  <c:v>58.618000000000002</c:v>
                </c:pt>
                <c:pt idx="115">
                  <c:v>56.545000000000002</c:v>
                </c:pt>
                <c:pt idx="116">
                  <c:v>55.764000000000003</c:v>
                </c:pt>
                <c:pt idx="117">
                  <c:v>57.073</c:v>
                </c:pt>
                <c:pt idx="118">
                  <c:v>55.527000000000001</c:v>
                </c:pt>
                <c:pt idx="119">
                  <c:v>54.527000000000001</c:v>
                </c:pt>
                <c:pt idx="120">
                  <c:v>56.308999999999997</c:v>
                </c:pt>
                <c:pt idx="121">
                  <c:v>54.018000000000001</c:v>
                </c:pt>
                <c:pt idx="122">
                  <c:v>54.927</c:v>
                </c:pt>
                <c:pt idx="123">
                  <c:v>53.6</c:v>
                </c:pt>
                <c:pt idx="124">
                  <c:v>56.744999999999997</c:v>
                </c:pt>
                <c:pt idx="125">
                  <c:v>60.290999999999997</c:v>
                </c:pt>
                <c:pt idx="126">
                  <c:v>61.509</c:v>
                </c:pt>
                <c:pt idx="127">
                  <c:v>64.308999999999997</c:v>
                </c:pt>
                <c:pt idx="128">
                  <c:v>66.436000000000007</c:v>
                </c:pt>
                <c:pt idx="129">
                  <c:v>71.817999999999998</c:v>
                </c:pt>
                <c:pt idx="130">
                  <c:v>72.927000000000007</c:v>
                </c:pt>
                <c:pt idx="131">
                  <c:v>75.418000000000006</c:v>
                </c:pt>
                <c:pt idx="132">
                  <c:v>72.8</c:v>
                </c:pt>
                <c:pt idx="133">
                  <c:v>69.108999999999995</c:v>
                </c:pt>
                <c:pt idx="134">
                  <c:v>62.872999999999998</c:v>
                </c:pt>
                <c:pt idx="135">
                  <c:v>57.945</c:v>
                </c:pt>
                <c:pt idx="136">
                  <c:v>55.691000000000003</c:v>
                </c:pt>
                <c:pt idx="137">
                  <c:v>54.582000000000001</c:v>
                </c:pt>
                <c:pt idx="138">
                  <c:v>53.055</c:v>
                </c:pt>
                <c:pt idx="139">
                  <c:v>52.454999999999998</c:v>
                </c:pt>
                <c:pt idx="140">
                  <c:v>51.018000000000001</c:v>
                </c:pt>
                <c:pt idx="141">
                  <c:v>52.636000000000003</c:v>
                </c:pt>
                <c:pt idx="142">
                  <c:v>51.781999999999996</c:v>
                </c:pt>
                <c:pt idx="143">
                  <c:v>50.527000000000001</c:v>
                </c:pt>
                <c:pt idx="144">
                  <c:v>51.182000000000002</c:v>
                </c:pt>
                <c:pt idx="145">
                  <c:v>51.8</c:v>
                </c:pt>
                <c:pt idx="146">
                  <c:v>51.527000000000001</c:v>
                </c:pt>
                <c:pt idx="147">
                  <c:v>51.835999999999999</c:v>
                </c:pt>
                <c:pt idx="148">
                  <c:v>50.344999999999999</c:v>
                </c:pt>
                <c:pt idx="149">
                  <c:v>50.509</c:v>
                </c:pt>
                <c:pt idx="150">
                  <c:v>50.618000000000002</c:v>
                </c:pt>
                <c:pt idx="151">
                  <c:v>50.6</c:v>
                </c:pt>
                <c:pt idx="152">
                  <c:v>49.981999999999999</c:v>
                </c:pt>
                <c:pt idx="153">
                  <c:v>50.073</c:v>
                </c:pt>
                <c:pt idx="154">
                  <c:v>51</c:v>
                </c:pt>
                <c:pt idx="155">
                  <c:v>51.073</c:v>
                </c:pt>
                <c:pt idx="156">
                  <c:v>49.472999999999999</c:v>
                </c:pt>
                <c:pt idx="157">
                  <c:v>49.709000000000003</c:v>
                </c:pt>
                <c:pt idx="158">
                  <c:v>50.636000000000003</c:v>
                </c:pt>
                <c:pt idx="159">
                  <c:v>49.2</c:v>
                </c:pt>
                <c:pt idx="160">
                  <c:v>49.018000000000001</c:v>
                </c:pt>
                <c:pt idx="161">
                  <c:v>49.927</c:v>
                </c:pt>
                <c:pt idx="162">
                  <c:v>49.491</c:v>
                </c:pt>
                <c:pt idx="163">
                  <c:v>50.290999999999997</c:v>
                </c:pt>
                <c:pt idx="164">
                  <c:v>50.218000000000004</c:v>
                </c:pt>
                <c:pt idx="165">
                  <c:v>50.8</c:v>
                </c:pt>
                <c:pt idx="166">
                  <c:v>51.655000000000001</c:v>
                </c:pt>
                <c:pt idx="167">
                  <c:v>50.326999999999998</c:v>
                </c:pt>
                <c:pt idx="168">
                  <c:v>51.326999999999998</c:v>
                </c:pt>
                <c:pt idx="169">
                  <c:v>50.890999999999998</c:v>
                </c:pt>
                <c:pt idx="170">
                  <c:v>51.218000000000004</c:v>
                </c:pt>
                <c:pt idx="171">
                  <c:v>50.091000000000001</c:v>
                </c:pt>
                <c:pt idx="172">
                  <c:v>50.491</c:v>
                </c:pt>
                <c:pt idx="173">
                  <c:v>51.073</c:v>
                </c:pt>
                <c:pt idx="174">
                  <c:v>51.055</c:v>
                </c:pt>
                <c:pt idx="175">
                  <c:v>50.963999999999999</c:v>
                </c:pt>
                <c:pt idx="176">
                  <c:v>51.963999999999999</c:v>
                </c:pt>
                <c:pt idx="177">
                  <c:v>50.817999999999998</c:v>
                </c:pt>
                <c:pt idx="178">
                  <c:v>51.055</c:v>
                </c:pt>
                <c:pt idx="179">
                  <c:v>51.436</c:v>
                </c:pt>
                <c:pt idx="180">
                  <c:v>49.8</c:v>
                </c:pt>
                <c:pt idx="181">
                  <c:v>50.817999999999998</c:v>
                </c:pt>
                <c:pt idx="182">
                  <c:v>50.636000000000003</c:v>
                </c:pt>
                <c:pt idx="183">
                  <c:v>49.854999999999997</c:v>
                </c:pt>
                <c:pt idx="184">
                  <c:v>50.255000000000003</c:v>
                </c:pt>
                <c:pt idx="185">
                  <c:v>50.109000000000002</c:v>
                </c:pt>
                <c:pt idx="186">
                  <c:v>49.326999999999998</c:v>
                </c:pt>
                <c:pt idx="187">
                  <c:v>50.145000000000003</c:v>
                </c:pt>
                <c:pt idx="188">
                  <c:v>47.764000000000003</c:v>
                </c:pt>
                <c:pt idx="189">
                  <c:v>49.326999999999998</c:v>
                </c:pt>
                <c:pt idx="190">
                  <c:v>49.436</c:v>
                </c:pt>
                <c:pt idx="191">
                  <c:v>50.764000000000003</c:v>
                </c:pt>
                <c:pt idx="192">
                  <c:v>47.6</c:v>
                </c:pt>
                <c:pt idx="193">
                  <c:v>48.582000000000001</c:v>
                </c:pt>
                <c:pt idx="194">
                  <c:v>48.255000000000003</c:v>
                </c:pt>
                <c:pt idx="195">
                  <c:v>48.073</c:v>
                </c:pt>
                <c:pt idx="196">
                  <c:v>48.673000000000002</c:v>
                </c:pt>
                <c:pt idx="197">
                  <c:v>49.273000000000003</c:v>
                </c:pt>
                <c:pt idx="198">
                  <c:v>48.817999999999998</c:v>
                </c:pt>
                <c:pt idx="199">
                  <c:v>49.618000000000002</c:v>
                </c:pt>
                <c:pt idx="200">
                  <c:v>48.235999999999997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63.159062337220369</c:v>
                </c:pt>
                <c:pt idx="9">
                  <c:v>63.164253371760879</c:v>
                </c:pt>
                <c:pt idx="10">
                  <c:v>63.169494590160944</c:v>
                </c:pt>
                <c:pt idx="11">
                  <c:v>63.174789796062186</c:v>
                </c:pt>
                <c:pt idx="12">
                  <c:v>63.180143059003555</c:v>
                </c:pt>
                <c:pt idx="13">
                  <c:v>63.185558730163535</c:v>
                </c:pt>
                <c:pt idx="14">
                  <c:v>63.191041458638189</c:v>
                </c:pt>
                <c:pt idx="15">
                  <c:v>63.196596208207616</c:v>
                </c:pt>
                <c:pt idx="16">
                  <c:v>63.202228274528707</c:v>
                </c:pt>
                <c:pt idx="17">
                  <c:v>63.207943302674707</c:v>
                </c:pt>
                <c:pt idx="18">
                  <c:v>63.213747304922258</c:v>
                </c:pt>
                <c:pt idx="19">
                  <c:v>63.219646678662812</c:v>
                </c:pt>
                <c:pt idx="20">
                  <c:v>63.225648224289152</c:v>
                </c:pt>
                <c:pt idx="21">
                  <c:v>63.231759162875662</c:v>
                </c:pt>
                <c:pt idx="22">
                  <c:v>63.237987153436052</c:v>
                </c:pt>
                <c:pt idx="23">
                  <c:v>63.244340309500714</c:v>
                </c:pt>
                <c:pt idx="24">
                  <c:v>63.250827214710448</c:v>
                </c:pt>
                <c:pt idx="25">
                  <c:v>63.257456937076682</c:v>
                </c:pt>
                <c:pt idx="26">
                  <c:v>63.264239041541117</c:v>
                </c:pt>
                <c:pt idx="27">
                  <c:v>63.271183600632988</c:v>
                </c:pt>
                <c:pt idx="28">
                  <c:v>63.278301204125263</c:v>
                </c:pt>
                <c:pt idx="29">
                  <c:v>63.28560297403142</c:v>
                </c:pt>
                <c:pt idx="30">
                  <c:v>63.293100615281894</c:v>
                </c:pt>
                <c:pt idx="31">
                  <c:v>63.300806629960576</c:v>
                </c:pt>
                <c:pt idx="32">
                  <c:v>63.308735190208708</c:v>
                </c:pt>
                <c:pt idx="33">
                  <c:v>63.316905444790535</c:v>
                </c:pt>
                <c:pt idx="34">
                  <c:v>63.325353154275803</c:v>
                </c:pt>
                <c:pt idx="35">
                  <c:v>63.334168756949026</c:v>
                </c:pt>
                <c:pt idx="36">
                  <c:v>63.343613104162813</c:v>
                </c:pt>
                <c:pt idx="37">
                  <c:v>63.354443977174512</c:v>
                </c:pt>
                <c:pt idx="38">
                  <c:v>63.368768869055799</c:v>
                </c:pt>
                <c:pt idx="39">
                  <c:v>63.392100221585864</c:v>
                </c:pt>
                <c:pt idx="40">
                  <c:v>63.437905910289636</c:v>
                </c:pt>
                <c:pt idx="41">
                  <c:v>63.536807648617646</c:v>
                </c:pt>
                <c:pt idx="42">
                  <c:v>63.75339926485843</c:v>
                </c:pt>
                <c:pt idx="43">
                  <c:v>64.213646289889198</c:v>
                </c:pt>
                <c:pt idx="44">
                  <c:v>65.143592785637892</c:v>
                </c:pt>
                <c:pt idx="45">
                  <c:v>66.914032520934725</c:v>
                </c:pt>
                <c:pt idx="46">
                  <c:v>70.075318514273604</c:v>
                </c:pt>
                <c:pt idx="47">
                  <c:v>75.353997724063404</c:v>
                </c:pt>
                <c:pt idx="48">
                  <c:v>83.575403390481796</c:v>
                </c:pt>
                <c:pt idx="49">
                  <c:v>95.484146357057767</c:v>
                </c:pt>
                <c:pt idx="50">
                  <c:v>111.46614506542301</c:v>
                </c:pt>
                <c:pt idx="51">
                  <c:v>131.22928481912106</c:v>
                </c:pt>
                <c:pt idx="52">
                  <c:v>153.55548867503001</c:v>
                </c:pt>
                <c:pt idx="53">
                  <c:v>176.26118792037647</c:v>
                </c:pt>
                <c:pt idx="54">
                  <c:v>196.46488191324931</c:v>
                </c:pt>
                <c:pt idx="55">
                  <c:v>211.15542119247525</c:v>
                </c:pt>
                <c:pt idx="56">
                  <c:v>217.91976145049489</c:v>
                </c:pt>
                <c:pt idx="57">
                  <c:v>215.59121208477049</c:v>
                </c:pt>
                <c:pt idx="58">
                  <c:v>204.57914931087055</c:v>
                </c:pt>
                <c:pt idx="59">
                  <c:v>186.75225126039089</c:v>
                </c:pt>
                <c:pt idx="60">
                  <c:v>164.92112488304434</c:v>
                </c:pt>
                <c:pt idx="61">
                  <c:v>142.11763216371816</c:v>
                </c:pt>
                <c:pt idx="62">
                  <c:v>120.92585637389196</c:v>
                </c:pt>
                <c:pt idx="63">
                  <c:v>103.06682951954251</c:v>
                </c:pt>
                <c:pt idx="64">
                  <c:v>89.318225666261398</c:v>
                </c:pt>
                <c:pt idx="65">
                  <c:v>79.729173040533496</c:v>
                </c:pt>
                <c:pt idx="66">
                  <c:v>74.016283747580346</c:v>
                </c:pt>
                <c:pt idx="67">
                  <c:v>71.998918266364768</c:v>
                </c:pt>
                <c:pt idx="68">
                  <c:v>73.914318766781363</c:v>
                </c:pt>
                <c:pt idx="69">
                  <c:v>80.430969065529439</c:v>
                </c:pt>
                <c:pt idx="70">
                  <c:v>92.208880375794223</c:v>
                </c:pt>
                <c:pt idx="71">
                  <c:v>109.04416556528626</c:v>
                </c:pt>
                <c:pt idx="72">
                  <c:v>128.99135369524851</c:v>
                </c:pt>
                <c:pt idx="73">
                  <c:v>148.14491576797903</c:v>
                </c:pt>
                <c:pt idx="74">
                  <c:v>161.59947017700819</c:v>
                </c:pt>
                <c:pt idx="75">
                  <c:v>165.37793479241358</c:v>
                </c:pt>
                <c:pt idx="76">
                  <c:v>158.28835128993276</c:v>
                </c:pt>
                <c:pt idx="77">
                  <c:v>142.51116159869073</c:v>
                </c:pt>
                <c:pt idx="78">
                  <c:v>122.51122570602558</c:v>
                </c:pt>
                <c:pt idx="79">
                  <c:v>103.00191664025418</c:v>
                </c:pt>
                <c:pt idx="80">
                  <c:v>87.212420047659151</c:v>
                </c:pt>
                <c:pt idx="81">
                  <c:v>76.276433549162519</c:v>
                </c:pt>
                <c:pt idx="82">
                  <c:v>69.686030613762796</c:v>
                </c:pt>
                <c:pt idx="83">
                  <c:v>66.188697526537055</c:v>
                </c:pt>
                <c:pt idx="84">
                  <c:v>64.530339787338932</c:v>
                </c:pt>
                <c:pt idx="85">
                  <c:v>63.805448512945382</c:v>
                </c:pt>
                <c:pt idx="86">
                  <c:v>63.488369842450986</c:v>
                </c:pt>
                <c:pt idx="87">
                  <c:v>63.323286334390652</c:v>
                </c:pt>
                <c:pt idx="88">
                  <c:v>63.203591793892834</c:v>
                </c:pt>
                <c:pt idx="89">
                  <c:v>63.09077415518373</c:v>
                </c:pt>
                <c:pt idx="90">
                  <c:v>62.972726745867114</c:v>
                </c:pt>
                <c:pt idx="91">
                  <c:v>62.846319169147996</c:v>
                </c:pt>
                <c:pt idx="92">
                  <c:v>62.711562237886014</c:v>
                </c:pt>
                <c:pt idx="93">
                  <c:v>62.570885600131732</c:v>
                </c:pt>
                <c:pt idx="94">
                  <c:v>62.431791907424703</c:v>
                </c:pt>
                <c:pt idx="95">
                  <c:v>62.314178864895354</c:v>
                </c:pt>
                <c:pt idx="96">
                  <c:v>62.265375766193976</c:v>
                </c:pt>
                <c:pt idx="97">
                  <c:v>62.385488193832522</c:v>
                </c:pt>
                <c:pt idx="98">
                  <c:v>62.860368498680835</c:v>
                </c:pt>
                <c:pt idx="99">
                  <c:v>63.987174359905779</c:v>
                </c:pt>
                <c:pt idx="100">
                  <c:v>66.161027403922247</c:v>
                </c:pt>
                <c:pt idx="101">
                  <c:v>69.783833066326508</c:v>
                </c:pt>
                <c:pt idx="102">
                  <c:v>75.078083709496639</c:v>
                </c:pt>
                <c:pt idx="103">
                  <c:v>81.849291405139027</c:v>
                </c:pt>
                <c:pt idx="104">
                  <c:v>89.316208322301918</c:v>
                </c:pt>
                <c:pt idx="105">
                  <c:v>96.156758533985339</c:v>
                </c:pt>
                <c:pt idx="106">
                  <c:v>100.84257534894013</c:v>
                </c:pt>
                <c:pt idx="107">
                  <c:v>102.16882214998381</c:v>
                </c:pt>
                <c:pt idx="108">
                  <c:v>99.733006066275877</c:v>
                </c:pt>
                <c:pt idx="109">
                  <c:v>94.103991026302396</c:v>
                </c:pt>
                <c:pt idx="110">
                  <c:v>86.584770322184283</c:v>
                </c:pt>
                <c:pt idx="111">
                  <c:v>78.703696369910787</c:v>
                </c:pt>
                <c:pt idx="112">
                  <c:v>71.704391226530618</c:v>
                </c:pt>
                <c:pt idx="113">
                  <c:v>66.260772685889521</c:v>
                </c:pt>
                <c:pt idx="114">
                  <c:v>62.478200949308835</c:v>
                </c:pt>
                <c:pt idx="115">
                  <c:v>60.086307420133231</c:v>
                </c:pt>
                <c:pt idx="116">
                  <c:v>58.674191468574413</c:v>
                </c:pt>
                <c:pt idx="117">
                  <c:v>57.860849475893779</c:v>
                </c:pt>
                <c:pt idx="118">
                  <c:v>57.370388865912624</c:v>
                </c:pt>
                <c:pt idx="119">
                  <c:v>57.036374641887214</c:v>
                </c:pt>
                <c:pt idx="120">
                  <c:v>56.775825151002564</c:v>
                </c:pt>
                <c:pt idx="121">
                  <c:v>56.564804532826194</c:v>
                </c:pt>
                <c:pt idx="122">
                  <c:v>56.433385605073845</c:v>
                </c:pt>
                <c:pt idx="123">
                  <c:v>56.485175359326874</c:v>
                </c:pt>
                <c:pt idx="124">
                  <c:v>56.929144066110624</c:v>
                </c:pt>
                <c:pt idx="125">
                  <c:v>58.082295654612949</c:v>
                </c:pt>
                <c:pt idx="126">
                  <c:v>60.277094097746044</c:v>
                </c:pt>
                <c:pt idx="127">
                  <c:v>63.63650216502289</c:v>
                </c:pt>
                <c:pt idx="128">
                  <c:v>67.797597311142596</c:v>
                </c:pt>
                <c:pt idx="129">
                  <c:v>71.805349661263818</c:v>
                </c:pt>
                <c:pt idx="130">
                  <c:v>74.386992728410661</c:v>
                </c:pt>
                <c:pt idx="131">
                  <c:v>74.556166355337609</c:v>
                </c:pt>
                <c:pt idx="132">
                  <c:v>72.168190554924252</c:v>
                </c:pt>
                <c:pt idx="133">
                  <c:v>68.006008491496729</c:v>
                </c:pt>
                <c:pt idx="134">
                  <c:v>63.328188894306976</c:v>
                </c:pt>
                <c:pt idx="135">
                  <c:v>59.229887725856031</c:v>
                </c:pt>
                <c:pt idx="136">
                  <c:v>56.250394099165604</c:v>
                </c:pt>
                <c:pt idx="137">
                  <c:v>54.382642385521649</c:v>
                </c:pt>
                <c:pt idx="138">
                  <c:v>53.326765410777931</c:v>
                </c:pt>
                <c:pt idx="139">
                  <c:v>52.745359718062268</c:v>
                </c:pt>
                <c:pt idx="140">
                  <c:v>52.393813004634204</c:v>
                </c:pt>
                <c:pt idx="141">
                  <c:v>52.136382869783723</c:v>
                </c:pt>
                <c:pt idx="142">
                  <c:v>51.912035207424935</c:v>
                </c:pt>
                <c:pt idx="143">
                  <c:v>51.697926300561178</c:v>
                </c:pt>
                <c:pt idx="144">
                  <c:v>51.486821768084845</c:v>
                </c:pt>
                <c:pt idx="145">
                  <c:v>51.276752877593289</c:v>
                </c:pt>
                <c:pt idx="146">
                  <c:v>51.067243179077003</c:v>
                </c:pt>
                <c:pt idx="147">
                  <c:v>50.858175956955257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63.159062337220369</c:v>
                </c:pt>
                <c:pt idx="9">
                  <c:v>63.164253371760879</c:v>
                </c:pt>
                <c:pt idx="10">
                  <c:v>63.169494590160944</c:v>
                </c:pt>
                <c:pt idx="11">
                  <c:v>63.174789796062186</c:v>
                </c:pt>
                <c:pt idx="12">
                  <c:v>63.180143059003555</c:v>
                </c:pt>
                <c:pt idx="13">
                  <c:v>63.185558730163535</c:v>
                </c:pt>
                <c:pt idx="14">
                  <c:v>63.191041458638189</c:v>
                </c:pt>
                <c:pt idx="15">
                  <c:v>63.196596208207616</c:v>
                </c:pt>
                <c:pt idx="16">
                  <c:v>63.202228274528707</c:v>
                </c:pt>
                <c:pt idx="17">
                  <c:v>63.207943302674707</c:v>
                </c:pt>
                <c:pt idx="18">
                  <c:v>63.213747304922258</c:v>
                </c:pt>
                <c:pt idx="19">
                  <c:v>63.219646678662812</c:v>
                </c:pt>
                <c:pt idx="20">
                  <c:v>63.225648224289152</c:v>
                </c:pt>
                <c:pt idx="21">
                  <c:v>63.231759162875655</c:v>
                </c:pt>
                <c:pt idx="22">
                  <c:v>63.237987153435974</c:v>
                </c:pt>
                <c:pt idx="23">
                  <c:v>63.24434030950011</c:v>
                </c:pt>
                <c:pt idx="24">
                  <c:v>63.250827214706113</c:v>
                </c:pt>
                <c:pt idx="25">
                  <c:v>63.257456937047543</c:v>
                </c:pt>
                <c:pt idx="26">
                  <c:v>63.26423904135661</c:v>
                </c:pt>
                <c:pt idx="27">
                  <c:v>63.271183599532918</c:v>
                </c:pt>
                <c:pt idx="28">
                  <c:v>63.278301197948494</c:v>
                </c:pt>
                <c:pt idx="29">
                  <c:v>63.28560294137008</c:v>
                </c:pt>
                <c:pt idx="30">
                  <c:v>63.293100452637852</c:v>
                </c:pt>
                <c:pt idx="31">
                  <c:v>63.300805867225755</c:v>
                </c:pt>
                <c:pt idx="32">
                  <c:v>63.308731821679878</c:v>
                </c:pt>
                <c:pt idx="33">
                  <c:v>63.316891434787131</c:v>
                </c:pt>
                <c:pt idx="34">
                  <c:v>63.325298280165775</c:v>
                </c:pt>
                <c:pt idx="35">
                  <c:v>63.333966348789851</c:v>
                </c:pt>
                <c:pt idx="36">
                  <c:v>63.342909999760685</c:v>
                </c:pt>
                <c:pt idx="37">
                  <c:v>63.352143897419275</c:v>
                </c:pt>
                <c:pt idx="38">
                  <c:v>63.361682932651007</c:v>
                </c:pt>
                <c:pt idx="39">
                  <c:v>63.371542125970834</c:v>
                </c:pt>
                <c:pt idx="40">
                  <c:v>63.381736509688892</c:v>
                </c:pt>
                <c:pt idx="41">
                  <c:v>63.392280986146872</c:v>
                </c:pt>
                <c:pt idx="42">
                  <c:v>63.403190158683351</c:v>
                </c:pt>
                <c:pt idx="43">
                  <c:v>63.414478131634411</c:v>
                </c:pt>
                <c:pt idx="44">
                  <c:v>63.426158275307529</c:v>
                </c:pt>
                <c:pt idx="45">
                  <c:v>63.438242951486977</c:v>
                </c:pt>
                <c:pt idx="46">
                  <c:v>63.450743194644474</c:v>
                </c:pt>
                <c:pt idx="47">
                  <c:v>63.463668343650703</c:v>
                </c:pt>
                <c:pt idx="48">
                  <c:v>63.477025618422488</c:v>
                </c:pt>
                <c:pt idx="49">
                  <c:v>63.490819635616894</c:v>
                </c:pt>
                <c:pt idx="50">
                  <c:v>63.505051857215868</c:v>
                </c:pt>
                <c:pt idx="51">
                  <c:v>63.519719965663811</c:v>
                </c:pt>
                <c:pt idx="52">
                  <c:v>63.534817159157136</c:v>
                </c:pt>
                <c:pt idx="53">
                  <c:v>63.550331360781868</c:v>
                </c:pt>
                <c:pt idx="54">
                  <c:v>63.566244335502887</c:v>
                </c:pt>
                <c:pt idx="55">
                  <c:v>63.582530709583409</c:v>
                </c:pt>
                <c:pt idx="56">
                  <c:v>63.599156887925311</c:v>
                </c:pt>
                <c:pt idx="57">
                  <c:v>63.616079866146734</c:v>
                </c:pt>
                <c:pt idx="58">
                  <c:v>63.633245936039572</c:v>
                </c:pt>
                <c:pt idx="59">
                  <c:v>63.650589285469458</c:v>
                </c:pt>
                <c:pt idx="60">
                  <c:v>63.66803049689306</c:v>
                </c:pt>
                <c:pt idx="61">
                  <c:v>63.685474952570019</c:v>
                </c:pt>
                <c:pt idx="62">
                  <c:v>63.702811159332029</c:v>
                </c:pt>
                <c:pt idx="63">
                  <c:v>63.719909011515227</c:v>
                </c:pt>
                <c:pt idx="64">
                  <c:v>63.736618017415083</c:v>
                </c:pt>
                <c:pt idx="65">
                  <c:v>63.752765522392295</c:v>
                </c:pt>
                <c:pt idx="66">
                  <c:v>63.768154970492375</c:v>
                </c:pt>
                <c:pt idx="67">
                  <c:v>63.782564256008385</c:v>
                </c:pt>
                <c:pt idx="68">
                  <c:v>63.795744226579231</c:v>
                </c:pt>
                <c:pt idx="69">
                  <c:v>63.807417409813283</c:v>
                </c:pt>
                <c:pt idx="70">
                  <c:v>63.817277045549616</c:v>
                </c:pt>
                <c:pt idx="71">
                  <c:v>63.824986515042717</c:v>
                </c:pt>
                <c:pt idx="72">
                  <c:v>63.830179265740547</c:v>
                </c:pt>
                <c:pt idx="73">
                  <c:v>63.832459334919648</c:v>
                </c:pt>
                <c:pt idx="74">
                  <c:v>63.831402576113973</c:v>
                </c:pt>
                <c:pt idx="75">
                  <c:v>63.82655868782993</c:v>
                </c:pt>
                <c:pt idx="76">
                  <c:v>63.8174541332939</c:v>
                </c:pt>
                <c:pt idx="77">
                  <c:v>63.803596021892844</c:v>
                </c:pt>
                <c:pt idx="78">
                  <c:v>63.784476996790026</c:v>
                </c:pt>
                <c:pt idx="79">
                  <c:v>63.759581138640456</c:v>
                </c:pt>
                <c:pt idx="80">
                  <c:v>63.728390852743836</c:v>
                </c:pt>
                <c:pt idx="81">
                  <c:v>63.690394657501862</c:v>
                </c:pt>
                <c:pt idx="82">
                  <c:v>63.645095737736874</c:v>
                </c:pt>
                <c:pt idx="83">
                  <c:v>63.592021070253566</c:v>
                </c:pt>
                <c:pt idx="84">
                  <c:v>63.530730874792113</c:v>
                </c:pt>
                <c:pt idx="85">
                  <c:v>63.46082809565965</c:v>
                </c:pt>
                <c:pt idx="86">
                  <c:v>63.38196758252505</c:v>
                </c:pt>
                <c:pt idx="87">
                  <c:v>63.293864617597066</c:v>
                </c:pt>
                <c:pt idx="88">
                  <c:v>63.196302434402043</c:v>
                </c:pt>
                <c:pt idx="89">
                  <c:v>63.089138393059883</c:v>
                </c:pt>
                <c:pt idx="90">
                  <c:v>62.972308518995533</c:v>
                </c:pt>
                <c:pt idx="91">
                  <c:v>62.845830175041314</c:v>
                </c:pt>
                <c:pt idx="92">
                  <c:v>62.709802717411407</c:v>
                </c:pt>
                <c:pt idx="93">
                  <c:v>62.564406078723856</c:v>
                </c:pt>
                <c:pt idx="94">
                  <c:v>62.409897319384584</c:v>
                </c:pt>
                <c:pt idx="95">
                  <c:v>62.246605284835468</c:v>
                </c:pt>
                <c:pt idx="96">
                  <c:v>62.074923593129483</c:v>
                </c:pt>
                <c:pt idx="97">
                  <c:v>61.895302248688552</c:v>
                </c:pt>
                <c:pt idx="98">
                  <c:v>61.708238229177191</c:v>
                </c:pt>
                <c:pt idx="99">
                  <c:v>61.514265420479219</c:v>
                </c:pt>
                <c:pt idx="100">
                  <c:v>61.313944279295505</c:v>
                </c:pt>
                <c:pt idx="101">
                  <c:v>61.107851585469064</c:v>
                </c:pt>
                <c:pt idx="102">
                  <c:v>60.896570610094571</c:v>
                </c:pt>
                <c:pt idx="103">
                  <c:v>60.680681975287129</c:v>
                </c:pt>
                <c:pt idx="104">
                  <c:v>60.460755422267425</c:v>
                </c:pt>
                <c:pt idx="105">
                  <c:v>60.237342641291185</c:v>
                </c:pt>
                <c:pt idx="106">
                  <c:v>60.010971254557703</c:v>
                </c:pt>
                <c:pt idx="107">
                  <c:v>59.782139985407269</c:v>
                </c:pt>
                <c:pt idx="108">
                  <c:v>59.551314996672744</c:v>
                </c:pt>
                <c:pt idx="109">
                  <c:v>59.318927339730877</c:v>
                </c:pt>
                <c:pt idx="110">
                  <c:v>59.085371424351877</c:v>
                </c:pt>
                <c:pt idx="111">
                  <c:v>58.851004397770922</c:v>
                </c:pt>
                <c:pt idx="112">
                  <c:v>58.616146308757351</c:v>
                </c:pt>
                <c:pt idx="113">
                  <c:v>58.381080927655127</c:v>
                </c:pt>
                <c:pt idx="114">
                  <c:v>58.146057094990155</c:v>
                </c:pt>
                <c:pt idx="115">
                  <c:v>57.91129047779603</c:v>
                </c:pt>
                <c:pt idx="116">
                  <c:v>57.67696562286325</c:v>
                </c:pt>
                <c:pt idx="117">
                  <c:v>57.443238208377124</c:v>
                </c:pt>
                <c:pt idx="118">
                  <c:v>57.21023740878119</c:v>
                </c:pt>
                <c:pt idx="119">
                  <c:v>56.978068301306635</c:v>
                </c:pt>
                <c:pt idx="120">
                  <c:v>56.746814255778958</c:v>
                </c:pt>
                <c:pt idx="121">
                  <c:v>56.516539261584306</c:v>
                </c:pt>
                <c:pt idx="122">
                  <c:v>56.287290156749386</c:v>
                </c:pt>
                <c:pt idx="123">
                  <c:v>56.059098733805726</c:v>
                </c:pt>
                <c:pt idx="124">
                  <c:v>55.831983705418345</c:v>
                </c:pt>
                <c:pt idx="125">
                  <c:v>55.605952519693005</c:v>
                </c:pt>
                <c:pt idx="126">
                  <c:v>55.381003020719206</c:v>
                </c:pt>
                <c:pt idx="127">
                  <c:v>55.157124954378347</c:v>
                </c:pt>
                <c:pt idx="128">
                  <c:v>54.934301322883485</c:v>
                </c:pt>
                <c:pt idx="129">
                  <c:v>54.712509594065487</c:v>
                </c:pt>
                <c:pt idx="130">
                  <c:v>54.491722773216281</c:v>
                </c:pt>
                <c:pt idx="131">
                  <c:v>54.271910346478656</c:v>
                </c:pt>
                <c:pt idx="132">
                  <c:v>54.05303910545021</c:v>
                </c:pt>
                <c:pt idx="133">
                  <c:v>53.835073862953628</c:v>
                </c:pt>
                <c:pt idx="134">
                  <c:v>53.617978069906279</c:v>
                </c:pt>
                <c:pt idx="135">
                  <c:v>53.401714342976319</c:v>
                </c:pt>
                <c:pt idx="136">
                  <c:v>53.186244912304034</c:v>
                </c:pt>
                <c:pt idx="137">
                  <c:v>52.971531998047233</c:v>
                </c:pt>
                <c:pt idx="138">
                  <c:v>52.757538123919801</c:v>
                </c:pt>
                <c:pt idx="139">
                  <c:v>52.544226375266106</c:v>
                </c:pt>
                <c:pt idx="140">
                  <c:v>52.331560608574748</c:v>
                </c:pt>
                <c:pt idx="141">
                  <c:v>52.119505618702391</c:v>
                </c:pt>
                <c:pt idx="142">
                  <c:v>51.90802726946594</c:v>
                </c:pt>
                <c:pt idx="143">
                  <c:v>51.697092592677365</c:v>
                </c:pt>
                <c:pt idx="144">
                  <c:v>51.48666986014787</c:v>
                </c:pt>
                <c:pt idx="145">
                  <c:v>51.276728632678484</c:v>
                </c:pt>
                <c:pt idx="146">
                  <c:v>51.067239789585898</c:v>
                </c:pt>
                <c:pt idx="147">
                  <c:v>50.858175541884656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59408"/>
        <c:axId val="302459800"/>
      </c:scatterChart>
      <c:valAx>
        <c:axId val="302459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59800"/>
        <c:crosses val="autoZero"/>
        <c:crossBetween val="midCat"/>
      </c:valAx>
      <c:valAx>
        <c:axId val="302459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45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65.509</c:v>
                </c:pt>
                <c:pt idx="1">
                  <c:v>65.400000000000006</c:v>
                </c:pt>
                <c:pt idx="2">
                  <c:v>64.344999999999999</c:v>
                </c:pt>
                <c:pt idx="3">
                  <c:v>64.581999999999994</c:v>
                </c:pt>
                <c:pt idx="4">
                  <c:v>65.981999999999999</c:v>
                </c:pt>
                <c:pt idx="5">
                  <c:v>65.2</c:v>
                </c:pt>
                <c:pt idx="6">
                  <c:v>64.472999999999999</c:v>
                </c:pt>
                <c:pt idx="7">
                  <c:v>63.691000000000003</c:v>
                </c:pt>
                <c:pt idx="8">
                  <c:v>63.781999999999996</c:v>
                </c:pt>
                <c:pt idx="9">
                  <c:v>62.673000000000002</c:v>
                </c:pt>
                <c:pt idx="10">
                  <c:v>63.854999999999997</c:v>
                </c:pt>
                <c:pt idx="11">
                  <c:v>63.036000000000001</c:v>
                </c:pt>
                <c:pt idx="12">
                  <c:v>64</c:v>
                </c:pt>
                <c:pt idx="13">
                  <c:v>63.326999999999998</c:v>
                </c:pt>
                <c:pt idx="14">
                  <c:v>62.055</c:v>
                </c:pt>
                <c:pt idx="15">
                  <c:v>63.273000000000003</c:v>
                </c:pt>
                <c:pt idx="16">
                  <c:v>62.854999999999997</c:v>
                </c:pt>
                <c:pt idx="17">
                  <c:v>63.709000000000003</c:v>
                </c:pt>
                <c:pt idx="18">
                  <c:v>62.636000000000003</c:v>
                </c:pt>
                <c:pt idx="19">
                  <c:v>64.418000000000006</c:v>
                </c:pt>
                <c:pt idx="20">
                  <c:v>64.709000000000003</c:v>
                </c:pt>
                <c:pt idx="21">
                  <c:v>64.673000000000002</c:v>
                </c:pt>
                <c:pt idx="22">
                  <c:v>64.745000000000005</c:v>
                </c:pt>
                <c:pt idx="23">
                  <c:v>65.2</c:v>
                </c:pt>
                <c:pt idx="24">
                  <c:v>64.563999999999993</c:v>
                </c:pt>
                <c:pt idx="25">
                  <c:v>65.036000000000001</c:v>
                </c:pt>
                <c:pt idx="26">
                  <c:v>65.364000000000004</c:v>
                </c:pt>
                <c:pt idx="27">
                  <c:v>65.326999999999998</c:v>
                </c:pt>
                <c:pt idx="28">
                  <c:v>66.126999999999995</c:v>
                </c:pt>
                <c:pt idx="29">
                  <c:v>66.254999999999995</c:v>
                </c:pt>
                <c:pt idx="30">
                  <c:v>66.527000000000001</c:v>
                </c:pt>
                <c:pt idx="31">
                  <c:v>66.254999999999995</c:v>
                </c:pt>
                <c:pt idx="32">
                  <c:v>66.454999999999998</c:v>
                </c:pt>
                <c:pt idx="33">
                  <c:v>68.090999999999994</c:v>
                </c:pt>
                <c:pt idx="34">
                  <c:v>68.599999999999994</c:v>
                </c:pt>
                <c:pt idx="35">
                  <c:v>69.927000000000007</c:v>
                </c:pt>
                <c:pt idx="36">
                  <c:v>70.454999999999998</c:v>
                </c:pt>
                <c:pt idx="37">
                  <c:v>71.436000000000007</c:v>
                </c:pt>
                <c:pt idx="38">
                  <c:v>71.182000000000002</c:v>
                </c:pt>
                <c:pt idx="39">
                  <c:v>71.364000000000004</c:v>
                </c:pt>
                <c:pt idx="40">
                  <c:v>71.055000000000007</c:v>
                </c:pt>
                <c:pt idx="41">
                  <c:v>72.055000000000007</c:v>
                </c:pt>
                <c:pt idx="42">
                  <c:v>72.036000000000001</c:v>
                </c:pt>
                <c:pt idx="43">
                  <c:v>74.108999999999995</c:v>
                </c:pt>
                <c:pt idx="44">
                  <c:v>76.727000000000004</c:v>
                </c:pt>
                <c:pt idx="45">
                  <c:v>78.944999999999993</c:v>
                </c:pt>
                <c:pt idx="46">
                  <c:v>83.272999999999996</c:v>
                </c:pt>
                <c:pt idx="47">
                  <c:v>89.509</c:v>
                </c:pt>
                <c:pt idx="48">
                  <c:v>97.418000000000006</c:v>
                </c:pt>
                <c:pt idx="49">
                  <c:v>108.982</c:v>
                </c:pt>
                <c:pt idx="50">
                  <c:v>123.218</c:v>
                </c:pt>
                <c:pt idx="51">
                  <c:v>141.12700000000001</c:v>
                </c:pt>
                <c:pt idx="52">
                  <c:v>159.291</c:v>
                </c:pt>
                <c:pt idx="53">
                  <c:v>175.23599999999999</c:v>
                </c:pt>
                <c:pt idx="54">
                  <c:v>190.16399999999999</c:v>
                </c:pt>
                <c:pt idx="55">
                  <c:v>201.41800000000001</c:v>
                </c:pt>
                <c:pt idx="56">
                  <c:v>210.8</c:v>
                </c:pt>
                <c:pt idx="57">
                  <c:v>217.52699999999999</c:v>
                </c:pt>
                <c:pt idx="58">
                  <c:v>217.273</c:v>
                </c:pt>
                <c:pt idx="59">
                  <c:v>210.345</c:v>
                </c:pt>
                <c:pt idx="60">
                  <c:v>191.036</c:v>
                </c:pt>
                <c:pt idx="61">
                  <c:v>142.87299999999999</c:v>
                </c:pt>
                <c:pt idx="62">
                  <c:v>85.090999999999994</c:v>
                </c:pt>
                <c:pt idx="63">
                  <c:v>72.8</c:v>
                </c:pt>
                <c:pt idx="64">
                  <c:v>72.527000000000001</c:v>
                </c:pt>
                <c:pt idx="65">
                  <c:v>74</c:v>
                </c:pt>
                <c:pt idx="66">
                  <c:v>75.254999999999995</c:v>
                </c:pt>
                <c:pt idx="67">
                  <c:v>78.344999999999999</c:v>
                </c:pt>
                <c:pt idx="68">
                  <c:v>84.290999999999997</c:v>
                </c:pt>
                <c:pt idx="69">
                  <c:v>93</c:v>
                </c:pt>
                <c:pt idx="70">
                  <c:v>103.509</c:v>
                </c:pt>
                <c:pt idx="71">
                  <c:v>117.964</c:v>
                </c:pt>
                <c:pt idx="72">
                  <c:v>132.47300000000001</c:v>
                </c:pt>
                <c:pt idx="73">
                  <c:v>145.309</c:v>
                </c:pt>
                <c:pt idx="74">
                  <c:v>155.81800000000001</c:v>
                </c:pt>
                <c:pt idx="75">
                  <c:v>162</c:v>
                </c:pt>
                <c:pt idx="76">
                  <c:v>164.41800000000001</c:v>
                </c:pt>
                <c:pt idx="77">
                  <c:v>155.45500000000001</c:v>
                </c:pt>
                <c:pt idx="78">
                  <c:v>133.636</c:v>
                </c:pt>
                <c:pt idx="79">
                  <c:v>89.326999999999998</c:v>
                </c:pt>
                <c:pt idx="80">
                  <c:v>67.563999999999993</c:v>
                </c:pt>
                <c:pt idx="81">
                  <c:v>64.563999999999993</c:v>
                </c:pt>
                <c:pt idx="82">
                  <c:v>64.055000000000007</c:v>
                </c:pt>
                <c:pt idx="83">
                  <c:v>62.890999999999998</c:v>
                </c:pt>
                <c:pt idx="84">
                  <c:v>61.709000000000003</c:v>
                </c:pt>
                <c:pt idx="85">
                  <c:v>62.6</c:v>
                </c:pt>
                <c:pt idx="86">
                  <c:v>62.781999999999996</c:v>
                </c:pt>
                <c:pt idx="87">
                  <c:v>62.417999999999999</c:v>
                </c:pt>
                <c:pt idx="88">
                  <c:v>61.890999999999998</c:v>
                </c:pt>
                <c:pt idx="89">
                  <c:v>62.618000000000002</c:v>
                </c:pt>
                <c:pt idx="90">
                  <c:v>65.236000000000004</c:v>
                </c:pt>
                <c:pt idx="91">
                  <c:v>63.308999999999997</c:v>
                </c:pt>
                <c:pt idx="92">
                  <c:v>63.4</c:v>
                </c:pt>
                <c:pt idx="93">
                  <c:v>64.472999999999999</c:v>
                </c:pt>
                <c:pt idx="94">
                  <c:v>65.763999999999996</c:v>
                </c:pt>
                <c:pt idx="95">
                  <c:v>67.126999999999995</c:v>
                </c:pt>
                <c:pt idx="96">
                  <c:v>65.691000000000003</c:v>
                </c:pt>
                <c:pt idx="97">
                  <c:v>66.090999999999994</c:v>
                </c:pt>
                <c:pt idx="98">
                  <c:v>68.272999999999996</c:v>
                </c:pt>
                <c:pt idx="99">
                  <c:v>69.527000000000001</c:v>
                </c:pt>
                <c:pt idx="100">
                  <c:v>72.236000000000004</c:v>
                </c:pt>
                <c:pt idx="101">
                  <c:v>74.691000000000003</c:v>
                </c:pt>
                <c:pt idx="102">
                  <c:v>79.835999999999999</c:v>
                </c:pt>
                <c:pt idx="103">
                  <c:v>85.563999999999993</c:v>
                </c:pt>
                <c:pt idx="104">
                  <c:v>93.144999999999996</c:v>
                </c:pt>
                <c:pt idx="105">
                  <c:v>100.164</c:v>
                </c:pt>
                <c:pt idx="106">
                  <c:v>103.727</c:v>
                </c:pt>
                <c:pt idx="107">
                  <c:v>106.38200000000001</c:v>
                </c:pt>
                <c:pt idx="108">
                  <c:v>106.90900000000001</c:v>
                </c:pt>
                <c:pt idx="109">
                  <c:v>103.145</c:v>
                </c:pt>
                <c:pt idx="110">
                  <c:v>95.454999999999998</c:v>
                </c:pt>
                <c:pt idx="111">
                  <c:v>84.382000000000005</c:v>
                </c:pt>
                <c:pt idx="112">
                  <c:v>74.072999999999993</c:v>
                </c:pt>
                <c:pt idx="113">
                  <c:v>67.290999999999997</c:v>
                </c:pt>
                <c:pt idx="114">
                  <c:v>62.491</c:v>
                </c:pt>
                <c:pt idx="115">
                  <c:v>60.073</c:v>
                </c:pt>
                <c:pt idx="116">
                  <c:v>58.854999999999997</c:v>
                </c:pt>
                <c:pt idx="117">
                  <c:v>59.582000000000001</c:v>
                </c:pt>
                <c:pt idx="118">
                  <c:v>59.6</c:v>
                </c:pt>
                <c:pt idx="119">
                  <c:v>58.472999999999999</c:v>
                </c:pt>
                <c:pt idx="120">
                  <c:v>58.273000000000003</c:v>
                </c:pt>
                <c:pt idx="121">
                  <c:v>56.726999999999997</c:v>
                </c:pt>
                <c:pt idx="122">
                  <c:v>58.109000000000002</c:v>
                </c:pt>
                <c:pt idx="123">
                  <c:v>60.055</c:v>
                </c:pt>
                <c:pt idx="124">
                  <c:v>60.509</c:v>
                </c:pt>
                <c:pt idx="125">
                  <c:v>61.564</c:v>
                </c:pt>
                <c:pt idx="126">
                  <c:v>64.382000000000005</c:v>
                </c:pt>
                <c:pt idx="127">
                  <c:v>66.018000000000001</c:v>
                </c:pt>
                <c:pt idx="128">
                  <c:v>71.144999999999996</c:v>
                </c:pt>
                <c:pt idx="129">
                  <c:v>73.873000000000005</c:v>
                </c:pt>
                <c:pt idx="130">
                  <c:v>76.182000000000002</c:v>
                </c:pt>
                <c:pt idx="131">
                  <c:v>79.691000000000003</c:v>
                </c:pt>
                <c:pt idx="132">
                  <c:v>79</c:v>
                </c:pt>
                <c:pt idx="133">
                  <c:v>76.873000000000005</c:v>
                </c:pt>
                <c:pt idx="134">
                  <c:v>70.581999999999994</c:v>
                </c:pt>
                <c:pt idx="135">
                  <c:v>63.908999999999999</c:v>
                </c:pt>
                <c:pt idx="136">
                  <c:v>59.6</c:v>
                </c:pt>
                <c:pt idx="137">
                  <c:v>56.963999999999999</c:v>
                </c:pt>
                <c:pt idx="138">
                  <c:v>56.582000000000001</c:v>
                </c:pt>
                <c:pt idx="139">
                  <c:v>55.618000000000002</c:v>
                </c:pt>
                <c:pt idx="140">
                  <c:v>55.235999999999997</c:v>
                </c:pt>
                <c:pt idx="141">
                  <c:v>55</c:v>
                </c:pt>
                <c:pt idx="142">
                  <c:v>54.472999999999999</c:v>
                </c:pt>
                <c:pt idx="143">
                  <c:v>54.273000000000003</c:v>
                </c:pt>
                <c:pt idx="144">
                  <c:v>54.055</c:v>
                </c:pt>
                <c:pt idx="145">
                  <c:v>54.073</c:v>
                </c:pt>
                <c:pt idx="146">
                  <c:v>53.4</c:v>
                </c:pt>
                <c:pt idx="147">
                  <c:v>53.4</c:v>
                </c:pt>
                <c:pt idx="148">
                  <c:v>53.218000000000004</c:v>
                </c:pt>
                <c:pt idx="149">
                  <c:v>52.945</c:v>
                </c:pt>
                <c:pt idx="150">
                  <c:v>53.127000000000002</c:v>
                </c:pt>
                <c:pt idx="151">
                  <c:v>51.835999999999999</c:v>
                </c:pt>
                <c:pt idx="152">
                  <c:v>51.781999999999996</c:v>
                </c:pt>
                <c:pt idx="153">
                  <c:v>52.545000000000002</c:v>
                </c:pt>
                <c:pt idx="154">
                  <c:v>52.273000000000003</c:v>
                </c:pt>
                <c:pt idx="155">
                  <c:v>50.709000000000003</c:v>
                </c:pt>
                <c:pt idx="156">
                  <c:v>52.091000000000001</c:v>
                </c:pt>
                <c:pt idx="157">
                  <c:v>52.290999999999997</c:v>
                </c:pt>
                <c:pt idx="158">
                  <c:v>52.273000000000003</c:v>
                </c:pt>
                <c:pt idx="159">
                  <c:v>52.744999999999997</c:v>
                </c:pt>
                <c:pt idx="160">
                  <c:v>50.927</c:v>
                </c:pt>
                <c:pt idx="161">
                  <c:v>53.073</c:v>
                </c:pt>
                <c:pt idx="162">
                  <c:v>54.454999999999998</c:v>
                </c:pt>
                <c:pt idx="163">
                  <c:v>53.527000000000001</c:v>
                </c:pt>
                <c:pt idx="164">
                  <c:v>51.945</c:v>
                </c:pt>
                <c:pt idx="165">
                  <c:v>53.255000000000003</c:v>
                </c:pt>
                <c:pt idx="166">
                  <c:v>52.781999999999996</c:v>
                </c:pt>
                <c:pt idx="167">
                  <c:v>53.127000000000002</c:v>
                </c:pt>
                <c:pt idx="168">
                  <c:v>52.454999999999998</c:v>
                </c:pt>
                <c:pt idx="169">
                  <c:v>53.4</c:v>
                </c:pt>
                <c:pt idx="170">
                  <c:v>52.963999999999999</c:v>
                </c:pt>
                <c:pt idx="171">
                  <c:v>52.344999999999999</c:v>
                </c:pt>
                <c:pt idx="172">
                  <c:v>52.744999999999997</c:v>
                </c:pt>
                <c:pt idx="173">
                  <c:v>52.636000000000003</c:v>
                </c:pt>
                <c:pt idx="174">
                  <c:v>53.835999999999999</c:v>
                </c:pt>
                <c:pt idx="175">
                  <c:v>53.454999999999998</c:v>
                </c:pt>
                <c:pt idx="176">
                  <c:v>52.781999999999996</c:v>
                </c:pt>
                <c:pt idx="177">
                  <c:v>53.2</c:v>
                </c:pt>
                <c:pt idx="178">
                  <c:v>52.182000000000002</c:v>
                </c:pt>
                <c:pt idx="179">
                  <c:v>52.417999999999999</c:v>
                </c:pt>
                <c:pt idx="180">
                  <c:v>52.109000000000002</c:v>
                </c:pt>
                <c:pt idx="181">
                  <c:v>53.945</c:v>
                </c:pt>
                <c:pt idx="182">
                  <c:v>52.945</c:v>
                </c:pt>
                <c:pt idx="183">
                  <c:v>52.509</c:v>
                </c:pt>
                <c:pt idx="184">
                  <c:v>52.273000000000003</c:v>
                </c:pt>
                <c:pt idx="185">
                  <c:v>51.781999999999996</c:v>
                </c:pt>
                <c:pt idx="186">
                  <c:v>51.764000000000003</c:v>
                </c:pt>
                <c:pt idx="187">
                  <c:v>52.290999999999997</c:v>
                </c:pt>
                <c:pt idx="188">
                  <c:v>51.308999999999997</c:v>
                </c:pt>
                <c:pt idx="189">
                  <c:v>50.8</c:v>
                </c:pt>
                <c:pt idx="190">
                  <c:v>51.835999999999999</c:v>
                </c:pt>
                <c:pt idx="191">
                  <c:v>52.781999999999996</c:v>
                </c:pt>
                <c:pt idx="192">
                  <c:v>51.744999999999997</c:v>
                </c:pt>
                <c:pt idx="193">
                  <c:v>51.872999999999998</c:v>
                </c:pt>
                <c:pt idx="194">
                  <c:v>52.235999999999997</c:v>
                </c:pt>
                <c:pt idx="195">
                  <c:v>52.764000000000003</c:v>
                </c:pt>
                <c:pt idx="196">
                  <c:v>51.981999999999999</c:v>
                </c:pt>
                <c:pt idx="197">
                  <c:v>51.582000000000001</c:v>
                </c:pt>
                <c:pt idx="198">
                  <c:v>53.109000000000002</c:v>
                </c:pt>
                <c:pt idx="199">
                  <c:v>53.055</c:v>
                </c:pt>
                <c:pt idx="200">
                  <c:v>52.8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66.006142486340593</c:v>
                </c:pt>
                <c:pt idx="9">
                  <c:v>66.000496024425189</c:v>
                </c:pt>
                <c:pt idx="10">
                  <c:v>65.994905062209313</c:v>
                </c:pt>
                <c:pt idx="11">
                  <c:v>65.989373927046941</c:v>
                </c:pt>
                <c:pt idx="12">
                  <c:v>65.983907263627259</c:v>
                </c:pt>
                <c:pt idx="13">
                  <c:v>65.978510054739502</c:v>
                </c:pt>
                <c:pt idx="14">
                  <c:v>65.973187643059021</c:v>
                </c:pt>
                <c:pt idx="15">
                  <c:v>65.967945753951994</c:v>
                </c:pt>
                <c:pt idx="16">
                  <c:v>65.962790519286742</c:v>
                </c:pt>
                <c:pt idx="17">
                  <c:v>65.957728502226416</c:v>
                </c:pt>
                <c:pt idx="18">
                  <c:v>65.952766722962266</c:v>
                </c:pt>
                <c:pt idx="19">
                  <c:v>65.947912685328589</c:v>
                </c:pt>
                <c:pt idx="20">
                  <c:v>65.943174404219363</c:v>
                </c:pt>
                <c:pt idx="21">
                  <c:v>65.938560433700147</c:v>
                </c:pt>
                <c:pt idx="22">
                  <c:v>65.934079895680483</c:v>
                </c:pt>
                <c:pt idx="23">
                  <c:v>65.929742508976503</c:v>
                </c:pt>
                <c:pt idx="24">
                  <c:v>65.925558618555002</c:v>
                </c:pt>
                <c:pt idx="25">
                  <c:v>65.921539224710855</c:v>
                </c:pt>
                <c:pt idx="26">
                  <c:v>65.917696011920398</c:v>
                </c:pt>
                <c:pt idx="27">
                  <c:v>65.914041377291838</c:v>
                </c:pt>
                <c:pt idx="28">
                  <c:v>65.910588459684192</c:v>
                </c:pt>
                <c:pt idx="29">
                  <c:v>65.907351176249719</c:v>
                </c:pt>
                <c:pt idx="30">
                  <c:v>65.904344298384203</c:v>
                </c:pt>
                <c:pt idx="31">
                  <c:v>65.901583702309395</c:v>
                </c:pt>
                <c:pt idx="32">
                  <c:v>65.899087320604636</c:v>
                </c:pt>
                <c:pt idx="33">
                  <c:v>65.896878691403813</c:v>
                </c:pt>
                <c:pt idx="34">
                  <c:v>65.894999433013197</c:v>
                </c:pt>
                <c:pt idx="35">
                  <c:v>65.893550145978068</c:v>
                </c:pt>
                <c:pt idx="36">
                  <c:v>65.892815089754208</c:v>
                </c:pt>
                <c:pt idx="37">
                  <c:v>65.893614635889207</c:v>
                </c:pt>
                <c:pt idx="38">
                  <c:v>65.898226851844527</c:v>
                </c:pt>
                <c:pt idx="39">
                  <c:v>65.912608780368956</c:v>
                </c:pt>
                <c:pt idx="40">
                  <c:v>65.951308982429964</c:v>
                </c:pt>
                <c:pt idx="41">
                  <c:v>66.047371687322268</c:v>
                </c:pt>
                <c:pt idx="42">
                  <c:v>66.27036271613089</c:v>
                </c:pt>
                <c:pt idx="43">
                  <c:v>66.755520314996261</c:v>
                </c:pt>
                <c:pt idx="44">
                  <c:v>67.744436765429569</c:v>
                </c:pt>
                <c:pt idx="45">
                  <c:v>69.630937430448398</c:v>
                </c:pt>
                <c:pt idx="46">
                  <c:v>72.994514647232378</c:v>
                </c:pt>
                <c:pt idx="47">
                  <c:v>78.590731107110457</c:v>
                </c:pt>
                <c:pt idx="48">
                  <c:v>87.261221953326029</c:v>
                </c:pt>
                <c:pt idx="49">
                  <c:v>99.736443514352956</c:v>
                </c:pt>
                <c:pt idx="50">
                  <c:v>116.34039633116913</c:v>
                </c:pt>
                <c:pt idx="51">
                  <c:v>136.66409596833105</c:v>
                </c:pt>
                <c:pt idx="52">
                  <c:v>159.33075662876161</c:v>
                </c:pt>
                <c:pt idx="53">
                  <c:v>181.99400753813396</c:v>
                </c:pt>
                <c:pt idx="54">
                  <c:v>201.66047645881383</c:v>
                </c:pt>
                <c:pt idx="55">
                  <c:v>215.31068177921216</c:v>
                </c:pt>
                <c:pt idx="56">
                  <c:v>220.65221028551628</c:v>
                </c:pt>
                <c:pt idx="57">
                  <c:v>216.74916336948942</c:v>
                </c:pt>
                <c:pt idx="58">
                  <c:v>204.29062042365456</c:v>
                </c:pt>
                <c:pt idx="59">
                  <c:v>185.39241975600115</c:v>
                </c:pt>
                <c:pt idx="60">
                  <c:v>163.01070419429203</c:v>
                </c:pt>
                <c:pt idx="61">
                  <c:v>140.19108148154379</c:v>
                </c:pt>
                <c:pt idx="62">
                  <c:v>119.41618041910787</c:v>
                </c:pt>
                <c:pt idx="63">
                  <c:v>102.24128048979034</c:v>
                </c:pt>
                <c:pt idx="64">
                  <c:v>89.275783459142247</c:v>
                </c:pt>
                <c:pt idx="65">
                  <c:v>80.44916271405036</c:v>
                </c:pt>
                <c:pt idx="66">
                  <c:v>75.435447258458893</c:v>
                </c:pt>
                <c:pt idx="67">
                  <c:v>74.089579221570858</c:v>
                </c:pt>
                <c:pt idx="68">
                  <c:v>76.731703297701941</c:v>
                </c:pt>
                <c:pt idx="69">
                  <c:v>84.093092019524477</c:v>
                </c:pt>
                <c:pt idx="70">
                  <c:v>96.783999393748928</c:v>
                </c:pt>
                <c:pt idx="71">
                  <c:v>114.37026037038818</c:v>
                </c:pt>
                <c:pt idx="72">
                  <c:v>134.53021305124622</c:v>
                </c:pt>
                <c:pt idx="73">
                  <c:v>153.01528147572327</c:v>
                </c:pt>
                <c:pt idx="74">
                  <c:v>164.86070366211527</c:v>
                </c:pt>
                <c:pt idx="75">
                  <c:v>166.45577621154993</c:v>
                </c:pt>
                <c:pt idx="76">
                  <c:v>157.28551783337531</c:v>
                </c:pt>
                <c:pt idx="77">
                  <c:v>140.18434258819923</c:v>
                </c:pt>
                <c:pt idx="78">
                  <c:v>119.92043760551377</c:v>
                </c:pt>
                <c:pt idx="79">
                  <c:v>101.0611459729144</c:v>
                </c:pt>
                <c:pt idx="80">
                  <c:v>86.40408919340733</c:v>
                </c:pt>
                <c:pt idx="81">
                  <c:v>76.634769876925873</c:v>
                </c:pt>
                <c:pt idx="82">
                  <c:v>70.967363065753617</c:v>
                </c:pt>
                <c:pt idx="83">
                  <c:v>68.074018799646325</c:v>
                </c:pt>
                <c:pt idx="84">
                  <c:v>66.75540283648526</c:v>
                </c:pt>
                <c:pt idx="85">
                  <c:v>66.201034495705059</c:v>
                </c:pt>
                <c:pt idx="86">
                  <c:v>65.965444246969597</c:v>
                </c:pt>
                <c:pt idx="87">
                  <c:v>65.842381182588909</c:v>
                </c:pt>
                <c:pt idx="88">
                  <c:v>65.749867210659147</c:v>
                </c:pt>
                <c:pt idx="89">
                  <c:v>65.659581760305628</c:v>
                </c:pt>
                <c:pt idx="90">
                  <c:v>65.562969041453229</c:v>
                </c:pt>
                <c:pt idx="91">
                  <c:v>65.45792687321682</c:v>
                </c:pt>
                <c:pt idx="92">
                  <c:v>65.344727712916637</c:v>
                </c:pt>
                <c:pt idx="93">
                  <c:v>65.225996653622289</c:v>
                </c:pt>
                <c:pt idx="94">
                  <c:v>65.109779988898893</c:v>
                </c:pt>
                <c:pt idx="95">
                  <c:v>65.01737982768006</c:v>
                </c:pt>
                <c:pt idx="96">
                  <c:v>64.999177612546433</c:v>
                </c:pt>
                <c:pt idx="97">
                  <c:v>65.161039948737994</c:v>
                </c:pt>
                <c:pt idx="98">
                  <c:v>65.698384720195122</c:v>
                </c:pt>
                <c:pt idx="99">
                  <c:v>66.922359298793552</c:v>
                </c:pt>
                <c:pt idx="100">
                  <c:v>69.245952571061693</c:v>
                </c:pt>
                <c:pt idx="101">
                  <c:v>73.090404400357755</c:v>
                </c:pt>
                <c:pt idx="102">
                  <c:v>78.694170769157253</c:v>
                </c:pt>
                <c:pt idx="103">
                  <c:v>85.867874313174781</c:v>
                </c:pt>
                <c:pt idx="104">
                  <c:v>93.815229584567518</c:v>
                </c:pt>
                <c:pt idx="105">
                  <c:v>101.17097410236781</c:v>
                </c:pt>
                <c:pt idx="106">
                  <c:v>106.33450133166656</c:v>
                </c:pt>
                <c:pt idx="107">
                  <c:v>108.0118384316898</c:v>
                </c:pt>
                <c:pt idx="108">
                  <c:v>105.72029265788564</c:v>
                </c:pt>
                <c:pt idx="109">
                  <c:v>99.988020946440159</c:v>
                </c:pt>
                <c:pt idx="110">
                  <c:v>92.13632905297267</c:v>
                </c:pt>
                <c:pt idx="111">
                  <c:v>83.766930025207344</c:v>
                </c:pt>
                <c:pt idx="112">
                  <c:v>76.224993212388839</c:v>
                </c:pt>
                <c:pt idx="113">
                  <c:v>70.278570387457492</c:v>
                </c:pt>
                <c:pt idx="114">
                  <c:v>66.093290217757499</c:v>
                </c:pt>
                <c:pt idx="115">
                  <c:v>63.417831671113568</c:v>
                </c:pt>
                <c:pt idx="116">
                  <c:v>61.828595428830077</c:v>
                </c:pt>
                <c:pt idx="117">
                  <c:v>60.916661514161568</c:v>
                </c:pt>
                <c:pt idx="118">
                  <c:v>60.377178153946716</c:v>
                </c:pt>
                <c:pt idx="119">
                  <c:v>60.021163176953067</c:v>
                </c:pt>
                <c:pt idx="120">
                  <c:v>59.750614360680835</c:v>
                </c:pt>
                <c:pt idx="121">
                  <c:v>59.531119475250186</c:v>
                </c:pt>
                <c:pt idx="122">
                  <c:v>59.381619148865617</c:v>
                </c:pt>
                <c:pt idx="123">
                  <c:v>59.388428455203623</c:v>
                </c:pt>
                <c:pt idx="124">
                  <c:v>59.736147215907003</c:v>
                </c:pt>
                <c:pt idx="125">
                  <c:v>60.723635671985981</c:v>
                </c:pt>
                <c:pt idx="126">
                  <c:v>62.706251795868198</c:v>
                </c:pt>
                <c:pt idx="127">
                  <c:v>65.913266326071096</c:v>
                </c:pt>
                <c:pt idx="128">
                  <c:v>70.174329636669682</c:v>
                </c:pt>
                <c:pt idx="129">
                  <c:v>74.726481829975185</c:v>
                </c:pt>
                <c:pt idx="130">
                  <c:v>78.330322111480399</c:v>
                </c:pt>
                <c:pt idx="131">
                  <c:v>79.763800350420425</c:v>
                </c:pt>
                <c:pt idx="132">
                  <c:v>78.4463438846728</c:v>
                </c:pt>
                <c:pt idx="133">
                  <c:v>74.764633960759767</c:v>
                </c:pt>
                <c:pt idx="134">
                  <c:v>69.853845178264407</c:v>
                </c:pt>
                <c:pt idx="135">
                  <c:v>65.000969141112222</c:v>
                </c:pt>
                <c:pt idx="136">
                  <c:v>61.092585550762919</c:v>
                </c:pt>
                <c:pt idx="137">
                  <c:v>58.415098478476096</c:v>
                </c:pt>
                <c:pt idx="138">
                  <c:v>56.799911934090403</c:v>
                </c:pt>
                <c:pt idx="139">
                  <c:v>55.898468828559615</c:v>
                </c:pt>
                <c:pt idx="140">
                  <c:v>55.390911872319919</c:v>
                </c:pt>
                <c:pt idx="141">
                  <c:v>55.066461962501513</c:v>
                </c:pt>
                <c:pt idx="142">
                  <c:v>54.814816057817737</c:v>
                </c:pt>
                <c:pt idx="143">
                  <c:v>54.588267625495469</c:v>
                </c:pt>
                <c:pt idx="144">
                  <c:v>54.369406879854914</c:v>
                </c:pt>
                <c:pt idx="145">
                  <c:v>54.152800660684896</c:v>
                </c:pt>
                <c:pt idx="146">
                  <c:v>53.93697906674452</c:v>
                </c:pt>
                <c:pt idx="147">
                  <c:v>53.721586041851182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66.006142486340593</c:v>
                </c:pt>
                <c:pt idx="9">
                  <c:v>66.000496024425189</c:v>
                </c:pt>
                <c:pt idx="10">
                  <c:v>65.994905062209313</c:v>
                </c:pt>
                <c:pt idx="11">
                  <c:v>65.989373927046941</c:v>
                </c:pt>
                <c:pt idx="12">
                  <c:v>65.983907263627259</c:v>
                </c:pt>
                <c:pt idx="13">
                  <c:v>65.978510054739502</c:v>
                </c:pt>
                <c:pt idx="14">
                  <c:v>65.973187643059021</c:v>
                </c:pt>
                <c:pt idx="15">
                  <c:v>65.967945753951994</c:v>
                </c:pt>
                <c:pt idx="16">
                  <c:v>65.962790519286742</c:v>
                </c:pt>
                <c:pt idx="17">
                  <c:v>65.957728502226416</c:v>
                </c:pt>
                <c:pt idx="18">
                  <c:v>65.952766722962266</c:v>
                </c:pt>
                <c:pt idx="19">
                  <c:v>65.947912685328589</c:v>
                </c:pt>
                <c:pt idx="20">
                  <c:v>65.943174404219363</c:v>
                </c:pt>
                <c:pt idx="21">
                  <c:v>65.938560433700133</c:v>
                </c:pt>
                <c:pt idx="22">
                  <c:v>65.934079895680412</c:v>
                </c:pt>
                <c:pt idx="23">
                  <c:v>65.92974250897592</c:v>
                </c:pt>
                <c:pt idx="24">
                  <c:v>65.925558618550781</c:v>
                </c:pt>
                <c:pt idx="25">
                  <c:v>65.921539224682121</c:v>
                </c:pt>
                <c:pt idx="26">
                  <c:v>65.917696011736552</c:v>
                </c:pt>
                <c:pt idx="27">
                  <c:v>65.914041376184613</c:v>
                </c:pt>
                <c:pt idx="28">
                  <c:v>65.910588453408891</c:v>
                </c:pt>
                <c:pt idx="29">
                  <c:v>65.907351142778396</c:v>
                </c:pt>
                <c:pt idx="30">
                  <c:v>65.904344130369282</c:v>
                </c:pt>
                <c:pt idx="31">
                  <c:v>65.901582908603416</c:v>
                </c:pt>
                <c:pt idx="32">
                  <c:v>65.89908379195667</c:v>
                </c:pt>
                <c:pt idx="33">
                  <c:v>65.89686392774891</c:v>
                </c:pt>
                <c:pt idx="34">
                  <c:v>65.894941300873811</c:v>
                </c:pt>
                <c:pt idx="35">
                  <c:v>65.893334731148897</c:v>
                </c:pt>
                <c:pt idx="36">
                  <c:v>65.892063861771092</c:v>
                </c:pt>
                <c:pt idx="37">
                  <c:v>65.891149137140204</c:v>
                </c:pt>
                <c:pt idx="38">
                  <c:v>65.890611768068595</c:v>
                </c:pt>
                <c:pt idx="39">
                  <c:v>65.89047368212114</c:v>
                </c:pt>
                <c:pt idx="40">
                  <c:v>65.890757456528874</c:v>
                </c:pt>
                <c:pt idx="41">
                  <c:v>65.891486230789255</c:v>
                </c:pt>
                <c:pt idx="42">
                  <c:v>65.892683595705236</c:v>
                </c:pt>
                <c:pt idx="43">
                  <c:v>65.894373455225505</c:v>
                </c:pt>
                <c:pt idx="44">
                  <c:v>65.896579857030787</c:v>
                </c:pt>
                <c:pt idx="45">
                  <c:v>65.899326787366618</c:v>
                </c:pt>
                <c:pt idx="46">
                  <c:v>65.902637925160349</c:v>
                </c:pt>
                <c:pt idx="47">
                  <c:v>65.906536349981423</c:v>
                </c:pt>
                <c:pt idx="48">
                  <c:v>65.911044197923147</c:v>
                </c:pt>
                <c:pt idx="49">
                  <c:v>65.916182259013226</c:v>
                </c:pt>
                <c:pt idx="50">
                  <c:v>65.921969509316696</c:v>
                </c:pt>
                <c:pt idx="51">
                  <c:v>65.92842257050458</c:v>
                </c:pt>
                <c:pt idx="52">
                  <c:v>65.93555508935286</c:v>
                </c:pt>
                <c:pt idx="53">
                  <c:v>65.943377029447021</c:v>
                </c:pt>
                <c:pt idx="54">
                  <c:v>65.951893867345788</c:v>
                </c:pt>
                <c:pt idx="55">
                  <c:v>65.961105685657714</c:v>
                </c:pt>
                <c:pt idx="56">
                  <c:v>65.971006155974351</c:v>
                </c:pt>
                <c:pt idx="57">
                  <c:v>65.981581405461625</c:v>
                </c:pt>
                <c:pt idx="58">
                  <c:v>65.992808762226332</c:v>
                </c:pt>
                <c:pt idx="59">
                  <c:v>66.004655376446706</c:v>
                </c:pt>
                <c:pt idx="60">
                  <c:v>66.01707671679587</c:v>
                </c:pt>
                <c:pt idx="61">
                  <c:v>66.030014945005945</c:v>
                </c:pt>
                <c:pt idx="62">
                  <c:v>66.043397175636287</c:v>
                </c:pt>
                <c:pt idx="63">
                  <c:v>66.057133633327325</c:v>
                </c:pt>
                <c:pt idx="64">
                  <c:v>66.071115726130742</c:v>
                </c:pt>
                <c:pt idx="65">
                  <c:v>66.085214060965384</c:v>
                </c:pt>
                <c:pt idx="66">
                  <c:v>66.099276435862052</c:v>
                </c:pt>
                <c:pt idx="67">
                  <c:v>66.113125853366157</c:v>
                </c:pt>
                <c:pt idx="68">
                  <c:v>66.126558610107963</c:v>
                </c:pt>
                <c:pt idx="69">
                  <c:v>66.139342528843088</c:v>
                </c:pt>
                <c:pt idx="70">
                  <c:v>66.151215410790329</c:v>
                </c:pt>
                <c:pt idx="71">
                  <c:v>66.161883797250539</c:v>
                </c:pt>
                <c:pt idx="72">
                  <c:v>66.171022139507158</c:v>
                </c:pt>
                <c:pt idx="73">
                  <c:v>66.178272483920622</c:v>
                </c:pt>
                <c:pt idx="74">
                  <c:v>66.183244783811219</c:v>
                </c:pt>
                <c:pt idx="75">
                  <c:v>66.185517949926094</c:v>
                </c:pt>
                <c:pt idx="76">
                  <c:v>66.184641745709968</c:v>
                </c:pt>
                <c:pt idx="77">
                  <c:v>66.180139621010099</c:v>
                </c:pt>
                <c:pt idx="78">
                  <c:v>66.171512557216545</c:v>
                </c:pt>
                <c:pt idx="79">
                  <c:v>66.158243967518089</c:v>
                </c:pt>
                <c:pt idx="80">
                  <c:v>66.139805657857238</c:v>
                </c:pt>
                <c:pt idx="81">
                  <c:v>66.115664807952953</c:v>
                </c:pt>
                <c:pt idx="82">
                  <c:v>66.085291878971134</c:v>
                </c:pt>
                <c:pt idx="83">
                  <c:v>66.048169297566076</c:v>
                </c:pt>
                <c:pt idx="84">
                  <c:v>66.003800708526398</c:v>
                </c:pt>
                <c:pt idx="85">
                  <c:v>65.951720534343963</c:v>
                </c:pt>
                <c:pt idx="86">
                  <c:v>65.891503534365029</c:v>
                </c:pt>
                <c:pt idx="87">
                  <c:v>65.822774023504067</c:v>
                </c:pt>
                <c:pt idx="88">
                  <c:v>65.745214395043064</c:v>
                </c:pt>
                <c:pt idx="89">
                  <c:v>65.658572597009041</c:v>
                </c:pt>
                <c:pt idx="90">
                  <c:v>65.562668238672657</c:v>
                </c:pt>
                <c:pt idx="91">
                  <c:v>65.457397052577775</c:v>
                </c:pt>
                <c:pt idx="92">
                  <c:v>65.342733505847505</c:v>
                </c:pt>
                <c:pt idx="93">
                  <c:v>65.218731437988993</c:v>
                </c:pt>
                <c:pt idx="94">
                  <c:v>65.085522695105638</c:v>
                </c:pt>
                <c:pt idx="95">
                  <c:v>64.943313825383214</c:v>
                </c:pt>
                <c:pt idx="96">
                  <c:v>64.792380990761956</c:v>
                </c:pt>
                <c:pt idx="97">
                  <c:v>64.633063328194197</c:v>
                </c:pt>
                <c:pt idx="98">
                  <c:v>64.465755055419535</c:v>
                </c:pt>
                <c:pt idx="99">
                  <c:v>64.290896657149432</c:v>
                </c:pt>
                <c:pt idx="100">
                  <c:v>64.108965506364243</c:v>
                </c:pt>
                <c:pt idx="101">
                  <c:v>63.9204662725719</c:v>
                </c:pt>
                <c:pt idx="102">
                  <c:v>63.725921446635553</c:v>
                </c:pt>
                <c:pt idx="103">
                  <c:v>63.525862273801707</c:v>
                </c:pt>
                <c:pt idx="104">
                  <c:v>63.320820337332052</c:v>
                </c:pt>
                <c:pt idx="105">
                  <c:v>63.111319979424536</c:v>
                </c:pt>
                <c:pt idx="106">
                  <c:v>62.89787168844672</c:v>
                </c:pt>
                <c:pt idx="107">
                  <c:v>62.680966525844873</c:v>
                </c:pt>
                <c:pt idx="108">
                  <c:v>62.46107161553271</c:v>
                </c:pt>
                <c:pt idx="109">
                  <c:v>62.238626675250948</c:v>
                </c:pt>
                <c:pt idx="110">
                  <c:v>62.014041534523685</c:v>
                </c:pt>
                <c:pt idx="111">
                  <c:v>61.787694557785372</c:v>
                </c:pt>
                <c:pt idx="112">
                  <c:v>61.559931873695248</c:v>
                </c:pt>
                <c:pt idx="113">
                  <c:v>61.331067301786888</c:v>
                </c:pt>
                <c:pt idx="114">
                  <c:v>61.101382864295537</c:v>
                </c:pt>
                <c:pt idx="115">
                  <c:v>60.871129772994152</c:v>
                </c:pt>
                <c:pt idx="116">
                  <c:v>60.640529786863745</c:v>
                </c:pt>
                <c:pt idx="117">
                  <c:v>60.409776845211667</c:v>
                </c:pt>
                <c:pt idx="118">
                  <c:v>60.179038891368577</c:v>
                </c:pt>
                <c:pt idx="119">
                  <c:v>59.948459813444849</c:v>
                </c:pt>
                <c:pt idx="120">
                  <c:v>59.718161440105028</c:v>
                </c:pt>
                <c:pt idx="121">
                  <c:v>59.488245540394139</c:v>
                </c:pt>
                <c:pt idx="122">
                  <c:v>59.25879578695492</c:v>
                </c:pt>
                <c:pt idx="123">
                  <c:v>59.029879651277298</c:v>
                </c:pt>
                <c:pt idx="124">
                  <c:v>58.801550207802428</c:v>
                </c:pt>
                <c:pt idx="125">
                  <c:v>58.573847830725839</c:v>
                </c:pt>
                <c:pt idx="126">
                  <c:v>58.346801773237097</c:v>
                </c:pt>
                <c:pt idx="127">
                  <c:v>58.120431623766166</c:v>
                </c:pt>
                <c:pt idx="128">
                  <c:v>57.894748637676891</c:v>
                </c:pt>
                <c:pt idx="129">
                  <c:v>57.669756945865423</c:v>
                </c:pt>
                <c:pt idx="130">
                  <c:v>57.445454644002282</c:v>
                </c:pt>
                <c:pt idx="131">
                  <c:v>57.22183476781256</c:v>
                </c:pt>
                <c:pt idx="132">
                  <c:v>56.998886160926254</c:v>
                </c:pt>
                <c:pt idx="133">
                  <c:v>56.776594242545208</c:v>
                </c:pt>
                <c:pt idx="134">
                  <c:v>56.554941682550194</c:v>
                </c:pt>
                <c:pt idx="135">
                  <c:v>56.333908991785677</c:v>
                </c:pt>
                <c:pt idx="136">
                  <c:v>56.113475035172364</c:v>
                </c:pt>
                <c:pt idx="137">
                  <c:v>55.893617475062385</c:v>
                </c:pt>
                <c:pt idx="138">
                  <c:v>55.674313151911186</c:v>
                </c:pt>
                <c:pt idx="139">
                  <c:v>55.45553840892935</c:v>
                </c:pt>
                <c:pt idx="140">
                  <c:v>55.237269366923634</c:v>
                </c:pt>
                <c:pt idx="141">
                  <c:v>55.01948215506183</c:v>
                </c:pt>
                <c:pt idx="142">
                  <c:v>54.802153102815907</c:v>
                </c:pt>
                <c:pt idx="143">
                  <c:v>54.58525889786651</c:v>
                </c:pt>
                <c:pt idx="144">
                  <c:v>54.368776714295315</c:v>
                </c:pt>
                <c:pt idx="145">
                  <c:v>54.152684314959103</c:v>
                </c:pt>
                <c:pt idx="146">
                  <c:v>53.936960131532089</c:v>
                </c:pt>
                <c:pt idx="147">
                  <c:v>53.721583325324907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60584"/>
        <c:axId val="302460976"/>
      </c:scatterChart>
      <c:valAx>
        <c:axId val="302460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60976"/>
        <c:crosses val="autoZero"/>
        <c:crossBetween val="midCat"/>
      </c:valAx>
      <c:valAx>
        <c:axId val="302460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460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67.375</c:v>
                </c:pt>
                <c:pt idx="1">
                  <c:v>65.713999999999999</c:v>
                </c:pt>
                <c:pt idx="2">
                  <c:v>67.161000000000001</c:v>
                </c:pt>
                <c:pt idx="3">
                  <c:v>67.018000000000001</c:v>
                </c:pt>
                <c:pt idx="4">
                  <c:v>67.070999999999998</c:v>
                </c:pt>
                <c:pt idx="5">
                  <c:v>66.625</c:v>
                </c:pt>
                <c:pt idx="6">
                  <c:v>66.018000000000001</c:v>
                </c:pt>
                <c:pt idx="7">
                  <c:v>65.338999999999999</c:v>
                </c:pt>
                <c:pt idx="8">
                  <c:v>64.945999999999998</c:v>
                </c:pt>
                <c:pt idx="9">
                  <c:v>64.429000000000002</c:v>
                </c:pt>
                <c:pt idx="10">
                  <c:v>66.213999999999999</c:v>
                </c:pt>
                <c:pt idx="11">
                  <c:v>65.036000000000001</c:v>
                </c:pt>
                <c:pt idx="12">
                  <c:v>64.679000000000002</c:v>
                </c:pt>
                <c:pt idx="13">
                  <c:v>66.356999999999999</c:v>
                </c:pt>
                <c:pt idx="14">
                  <c:v>64.338999999999999</c:v>
                </c:pt>
                <c:pt idx="15">
                  <c:v>65.606999999999999</c:v>
                </c:pt>
                <c:pt idx="16">
                  <c:v>65.695999999999998</c:v>
                </c:pt>
                <c:pt idx="17">
                  <c:v>65.893000000000001</c:v>
                </c:pt>
                <c:pt idx="18">
                  <c:v>65.875</c:v>
                </c:pt>
                <c:pt idx="19">
                  <c:v>66.463999999999999</c:v>
                </c:pt>
                <c:pt idx="20">
                  <c:v>66.536000000000001</c:v>
                </c:pt>
                <c:pt idx="21">
                  <c:v>66.963999999999999</c:v>
                </c:pt>
                <c:pt idx="22">
                  <c:v>66.75</c:v>
                </c:pt>
                <c:pt idx="23">
                  <c:v>65.75</c:v>
                </c:pt>
                <c:pt idx="24">
                  <c:v>66.356999999999999</c:v>
                </c:pt>
                <c:pt idx="25">
                  <c:v>67.356999999999999</c:v>
                </c:pt>
                <c:pt idx="26">
                  <c:v>65.606999999999999</c:v>
                </c:pt>
                <c:pt idx="27">
                  <c:v>66.106999999999999</c:v>
                </c:pt>
                <c:pt idx="28">
                  <c:v>68</c:v>
                </c:pt>
                <c:pt idx="29">
                  <c:v>68.679000000000002</c:v>
                </c:pt>
                <c:pt idx="30">
                  <c:v>68.338999999999999</c:v>
                </c:pt>
                <c:pt idx="31">
                  <c:v>69.125</c:v>
                </c:pt>
                <c:pt idx="32">
                  <c:v>70.036000000000001</c:v>
                </c:pt>
                <c:pt idx="33">
                  <c:v>71.731999999999999</c:v>
                </c:pt>
                <c:pt idx="34">
                  <c:v>70.838999999999999</c:v>
                </c:pt>
                <c:pt idx="35">
                  <c:v>73.036000000000001</c:v>
                </c:pt>
                <c:pt idx="36">
                  <c:v>73.945999999999998</c:v>
                </c:pt>
                <c:pt idx="37">
                  <c:v>73.679000000000002</c:v>
                </c:pt>
                <c:pt idx="38">
                  <c:v>73.856999999999999</c:v>
                </c:pt>
                <c:pt idx="39">
                  <c:v>75.5</c:v>
                </c:pt>
                <c:pt idx="40">
                  <c:v>75.786000000000001</c:v>
                </c:pt>
                <c:pt idx="41">
                  <c:v>75.875</c:v>
                </c:pt>
                <c:pt idx="42">
                  <c:v>76.875</c:v>
                </c:pt>
                <c:pt idx="43">
                  <c:v>77.75</c:v>
                </c:pt>
                <c:pt idx="44">
                  <c:v>82.161000000000001</c:v>
                </c:pt>
                <c:pt idx="45">
                  <c:v>83.731999999999999</c:v>
                </c:pt>
                <c:pt idx="46">
                  <c:v>89.268000000000001</c:v>
                </c:pt>
                <c:pt idx="47">
                  <c:v>97.411000000000001</c:v>
                </c:pt>
                <c:pt idx="48">
                  <c:v>105.643</c:v>
                </c:pt>
                <c:pt idx="49">
                  <c:v>118.161</c:v>
                </c:pt>
                <c:pt idx="50">
                  <c:v>132.625</c:v>
                </c:pt>
                <c:pt idx="51">
                  <c:v>149.571</c:v>
                </c:pt>
                <c:pt idx="52">
                  <c:v>167.893</c:v>
                </c:pt>
                <c:pt idx="53">
                  <c:v>183.143</c:v>
                </c:pt>
                <c:pt idx="54">
                  <c:v>198.196</c:v>
                </c:pt>
                <c:pt idx="55">
                  <c:v>209.25</c:v>
                </c:pt>
                <c:pt idx="56">
                  <c:v>216.536</c:v>
                </c:pt>
                <c:pt idx="57">
                  <c:v>219.696</c:v>
                </c:pt>
                <c:pt idx="58">
                  <c:v>219.232</c:v>
                </c:pt>
                <c:pt idx="59">
                  <c:v>211.625</c:v>
                </c:pt>
                <c:pt idx="60">
                  <c:v>189.839</c:v>
                </c:pt>
                <c:pt idx="61">
                  <c:v>138.518</c:v>
                </c:pt>
                <c:pt idx="62">
                  <c:v>84.856999999999999</c:v>
                </c:pt>
                <c:pt idx="63">
                  <c:v>74.143000000000001</c:v>
                </c:pt>
                <c:pt idx="64">
                  <c:v>75.875</c:v>
                </c:pt>
                <c:pt idx="65">
                  <c:v>75.804000000000002</c:v>
                </c:pt>
                <c:pt idx="66">
                  <c:v>77.786000000000001</c:v>
                </c:pt>
                <c:pt idx="67">
                  <c:v>81.695999999999998</c:v>
                </c:pt>
                <c:pt idx="68">
                  <c:v>88.161000000000001</c:v>
                </c:pt>
                <c:pt idx="69">
                  <c:v>97.820999999999998</c:v>
                </c:pt>
                <c:pt idx="70">
                  <c:v>110</c:v>
                </c:pt>
                <c:pt idx="71">
                  <c:v>124.696</c:v>
                </c:pt>
                <c:pt idx="72">
                  <c:v>138</c:v>
                </c:pt>
                <c:pt idx="73">
                  <c:v>149.75</c:v>
                </c:pt>
                <c:pt idx="74">
                  <c:v>158.75</c:v>
                </c:pt>
                <c:pt idx="75">
                  <c:v>165.696</c:v>
                </c:pt>
                <c:pt idx="76">
                  <c:v>165.679</c:v>
                </c:pt>
                <c:pt idx="77">
                  <c:v>158.518</c:v>
                </c:pt>
                <c:pt idx="78">
                  <c:v>134.911</c:v>
                </c:pt>
                <c:pt idx="79">
                  <c:v>90.338999999999999</c:v>
                </c:pt>
                <c:pt idx="80">
                  <c:v>69.161000000000001</c:v>
                </c:pt>
                <c:pt idx="81">
                  <c:v>65.143000000000001</c:v>
                </c:pt>
                <c:pt idx="82">
                  <c:v>64.588999999999999</c:v>
                </c:pt>
                <c:pt idx="83">
                  <c:v>64.161000000000001</c:v>
                </c:pt>
                <c:pt idx="84">
                  <c:v>62.125</c:v>
                </c:pt>
                <c:pt idx="85">
                  <c:v>62.963999999999999</c:v>
                </c:pt>
                <c:pt idx="86">
                  <c:v>62.25</c:v>
                </c:pt>
                <c:pt idx="87">
                  <c:v>61.786000000000001</c:v>
                </c:pt>
                <c:pt idx="88">
                  <c:v>63.5</c:v>
                </c:pt>
                <c:pt idx="89">
                  <c:v>64.25</c:v>
                </c:pt>
                <c:pt idx="90">
                  <c:v>64.804000000000002</c:v>
                </c:pt>
                <c:pt idx="91">
                  <c:v>64.804000000000002</c:v>
                </c:pt>
                <c:pt idx="92">
                  <c:v>65.570999999999998</c:v>
                </c:pt>
                <c:pt idx="93">
                  <c:v>66.679000000000002</c:v>
                </c:pt>
                <c:pt idx="94">
                  <c:v>66.393000000000001</c:v>
                </c:pt>
                <c:pt idx="95">
                  <c:v>67.304000000000002</c:v>
                </c:pt>
                <c:pt idx="96">
                  <c:v>68.320999999999998</c:v>
                </c:pt>
                <c:pt idx="97">
                  <c:v>67.963999999999999</c:v>
                </c:pt>
                <c:pt idx="98">
                  <c:v>69</c:v>
                </c:pt>
                <c:pt idx="99">
                  <c:v>69.804000000000002</c:v>
                </c:pt>
                <c:pt idx="100">
                  <c:v>72.036000000000001</c:v>
                </c:pt>
                <c:pt idx="101">
                  <c:v>75.018000000000001</c:v>
                </c:pt>
                <c:pt idx="102">
                  <c:v>80.393000000000001</c:v>
                </c:pt>
                <c:pt idx="103">
                  <c:v>85.518000000000001</c:v>
                </c:pt>
                <c:pt idx="104">
                  <c:v>92</c:v>
                </c:pt>
                <c:pt idx="105">
                  <c:v>96.786000000000001</c:v>
                </c:pt>
                <c:pt idx="106">
                  <c:v>103.179</c:v>
                </c:pt>
                <c:pt idx="107">
                  <c:v>106.732</c:v>
                </c:pt>
                <c:pt idx="108">
                  <c:v>107.571</c:v>
                </c:pt>
                <c:pt idx="109">
                  <c:v>106.089</c:v>
                </c:pt>
                <c:pt idx="110">
                  <c:v>99.929000000000002</c:v>
                </c:pt>
                <c:pt idx="111">
                  <c:v>91.018000000000001</c:v>
                </c:pt>
                <c:pt idx="112">
                  <c:v>80.981999999999999</c:v>
                </c:pt>
                <c:pt idx="113">
                  <c:v>72.768000000000001</c:v>
                </c:pt>
                <c:pt idx="114">
                  <c:v>65.588999999999999</c:v>
                </c:pt>
                <c:pt idx="115">
                  <c:v>62.856999999999999</c:v>
                </c:pt>
                <c:pt idx="116">
                  <c:v>59.570999999999998</c:v>
                </c:pt>
                <c:pt idx="117">
                  <c:v>59.5</c:v>
                </c:pt>
                <c:pt idx="118">
                  <c:v>59.375</c:v>
                </c:pt>
                <c:pt idx="119">
                  <c:v>58.606999999999999</c:v>
                </c:pt>
                <c:pt idx="120">
                  <c:v>58.963999999999999</c:v>
                </c:pt>
                <c:pt idx="121">
                  <c:v>59.393000000000001</c:v>
                </c:pt>
                <c:pt idx="122">
                  <c:v>58.070999999999998</c:v>
                </c:pt>
                <c:pt idx="123">
                  <c:v>59.856999999999999</c:v>
                </c:pt>
                <c:pt idx="124">
                  <c:v>58.820999999999998</c:v>
                </c:pt>
                <c:pt idx="125">
                  <c:v>61.143000000000001</c:v>
                </c:pt>
                <c:pt idx="126">
                  <c:v>62.286000000000001</c:v>
                </c:pt>
                <c:pt idx="127">
                  <c:v>65.375</c:v>
                </c:pt>
                <c:pt idx="128">
                  <c:v>69.625</c:v>
                </c:pt>
                <c:pt idx="129">
                  <c:v>71.804000000000002</c:v>
                </c:pt>
                <c:pt idx="130">
                  <c:v>75.106999999999999</c:v>
                </c:pt>
                <c:pt idx="131">
                  <c:v>79.588999999999999</c:v>
                </c:pt>
                <c:pt idx="132">
                  <c:v>79.179000000000002</c:v>
                </c:pt>
                <c:pt idx="133">
                  <c:v>80.088999999999999</c:v>
                </c:pt>
                <c:pt idx="134">
                  <c:v>75.838999999999999</c:v>
                </c:pt>
                <c:pt idx="135">
                  <c:v>72.356999999999999</c:v>
                </c:pt>
                <c:pt idx="136">
                  <c:v>67.143000000000001</c:v>
                </c:pt>
                <c:pt idx="137">
                  <c:v>62.25</c:v>
                </c:pt>
                <c:pt idx="138">
                  <c:v>59.588999999999999</c:v>
                </c:pt>
                <c:pt idx="139">
                  <c:v>57</c:v>
                </c:pt>
                <c:pt idx="140">
                  <c:v>57.411000000000001</c:v>
                </c:pt>
                <c:pt idx="141">
                  <c:v>55</c:v>
                </c:pt>
                <c:pt idx="142">
                  <c:v>56.286000000000001</c:v>
                </c:pt>
                <c:pt idx="143">
                  <c:v>55.179000000000002</c:v>
                </c:pt>
                <c:pt idx="144">
                  <c:v>56.286000000000001</c:v>
                </c:pt>
                <c:pt idx="145">
                  <c:v>54.018000000000001</c:v>
                </c:pt>
                <c:pt idx="146">
                  <c:v>54.588999999999999</c:v>
                </c:pt>
                <c:pt idx="147">
                  <c:v>55.088999999999999</c:v>
                </c:pt>
                <c:pt idx="148">
                  <c:v>55.054000000000002</c:v>
                </c:pt>
                <c:pt idx="149">
                  <c:v>53.713999999999999</c:v>
                </c:pt>
                <c:pt idx="150">
                  <c:v>55</c:v>
                </c:pt>
                <c:pt idx="151">
                  <c:v>54.231999999999999</c:v>
                </c:pt>
                <c:pt idx="152">
                  <c:v>55.018000000000001</c:v>
                </c:pt>
                <c:pt idx="153">
                  <c:v>53.088999999999999</c:v>
                </c:pt>
                <c:pt idx="154">
                  <c:v>53.018000000000001</c:v>
                </c:pt>
                <c:pt idx="155">
                  <c:v>53.320999999999998</c:v>
                </c:pt>
                <c:pt idx="156">
                  <c:v>53.393000000000001</c:v>
                </c:pt>
                <c:pt idx="157">
                  <c:v>53.429000000000002</c:v>
                </c:pt>
                <c:pt idx="158">
                  <c:v>53.125</c:v>
                </c:pt>
                <c:pt idx="159">
                  <c:v>53.713999999999999</c:v>
                </c:pt>
                <c:pt idx="160">
                  <c:v>53.375</c:v>
                </c:pt>
                <c:pt idx="161">
                  <c:v>52.929000000000002</c:v>
                </c:pt>
                <c:pt idx="162">
                  <c:v>52.768000000000001</c:v>
                </c:pt>
                <c:pt idx="163">
                  <c:v>52.661000000000001</c:v>
                </c:pt>
                <c:pt idx="164">
                  <c:v>53.036000000000001</c:v>
                </c:pt>
                <c:pt idx="165">
                  <c:v>53.393000000000001</c:v>
                </c:pt>
                <c:pt idx="166">
                  <c:v>52.518000000000001</c:v>
                </c:pt>
                <c:pt idx="167">
                  <c:v>53.481999999999999</c:v>
                </c:pt>
                <c:pt idx="168">
                  <c:v>52.625</c:v>
                </c:pt>
                <c:pt idx="169">
                  <c:v>54.070999999999998</c:v>
                </c:pt>
                <c:pt idx="170">
                  <c:v>54.679000000000002</c:v>
                </c:pt>
                <c:pt idx="171">
                  <c:v>54.768000000000001</c:v>
                </c:pt>
                <c:pt idx="172">
                  <c:v>53.088999999999999</c:v>
                </c:pt>
                <c:pt idx="173">
                  <c:v>53.088999999999999</c:v>
                </c:pt>
                <c:pt idx="174">
                  <c:v>53.481999999999999</c:v>
                </c:pt>
                <c:pt idx="175">
                  <c:v>53.875</c:v>
                </c:pt>
                <c:pt idx="176">
                  <c:v>54.481999999999999</c:v>
                </c:pt>
                <c:pt idx="177">
                  <c:v>53.411000000000001</c:v>
                </c:pt>
                <c:pt idx="178">
                  <c:v>53.070999999999998</c:v>
                </c:pt>
                <c:pt idx="179">
                  <c:v>52.929000000000002</c:v>
                </c:pt>
                <c:pt idx="180">
                  <c:v>53.679000000000002</c:v>
                </c:pt>
                <c:pt idx="181">
                  <c:v>53.286000000000001</c:v>
                </c:pt>
                <c:pt idx="182">
                  <c:v>52.411000000000001</c:v>
                </c:pt>
                <c:pt idx="183">
                  <c:v>53.606999999999999</c:v>
                </c:pt>
                <c:pt idx="184">
                  <c:v>51.856999999999999</c:v>
                </c:pt>
                <c:pt idx="185">
                  <c:v>51.679000000000002</c:v>
                </c:pt>
                <c:pt idx="186">
                  <c:v>52.304000000000002</c:v>
                </c:pt>
                <c:pt idx="187">
                  <c:v>50.820999999999998</c:v>
                </c:pt>
                <c:pt idx="188">
                  <c:v>52.463999999999999</c:v>
                </c:pt>
                <c:pt idx="189">
                  <c:v>51.304000000000002</c:v>
                </c:pt>
                <c:pt idx="190">
                  <c:v>51.643000000000001</c:v>
                </c:pt>
                <c:pt idx="191">
                  <c:v>51.179000000000002</c:v>
                </c:pt>
                <c:pt idx="192">
                  <c:v>51.320999999999998</c:v>
                </c:pt>
                <c:pt idx="193">
                  <c:v>52.106999999999999</c:v>
                </c:pt>
                <c:pt idx="194">
                  <c:v>50.981999999999999</c:v>
                </c:pt>
                <c:pt idx="195">
                  <c:v>51.231999999999999</c:v>
                </c:pt>
                <c:pt idx="196">
                  <c:v>51.161000000000001</c:v>
                </c:pt>
                <c:pt idx="197">
                  <c:v>50.161000000000001</c:v>
                </c:pt>
                <c:pt idx="198">
                  <c:v>50.804000000000002</c:v>
                </c:pt>
                <c:pt idx="199">
                  <c:v>51.213999999999999</c:v>
                </c:pt>
                <c:pt idx="200">
                  <c:v>51.143000000000001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69.079541507078233</c:v>
                </c:pt>
                <c:pt idx="10">
                  <c:v>69.053752844955866</c:v>
                </c:pt>
                <c:pt idx="11">
                  <c:v>69.028020551450084</c:v>
                </c:pt>
                <c:pt idx="12">
                  <c:v>69.002349002727414</c:v>
                </c:pt>
                <c:pt idx="13">
                  <c:v>68.976742893526762</c:v>
                </c:pt>
                <c:pt idx="14">
                  <c:v>68.95120725769327</c:v>
                </c:pt>
                <c:pt idx="15">
                  <c:v>68.925747489674109</c:v>
                </c:pt>
                <c:pt idx="16">
                  <c:v>68.90036936696491</c:v>
                </c:pt>
                <c:pt idx="17">
                  <c:v>68.875079073483548</c:v>
                </c:pt>
                <c:pt idx="18">
                  <c:v>68.849883223833643</c:v>
                </c:pt>
                <c:pt idx="19">
                  <c:v>68.824788888402978</c:v>
                </c:pt>
                <c:pt idx="20">
                  <c:v>68.79980361922162</c:v>
                </c:pt>
                <c:pt idx="21">
                  <c:v>68.774935476481659</c:v>
                </c:pt>
                <c:pt idx="22">
                  <c:v>68.750193055591438</c:v>
                </c:pt>
                <c:pt idx="23">
                  <c:v>68.725585514605612</c:v>
                </c:pt>
                <c:pt idx="24">
                  <c:v>68.701122601835394</c:v>
                </c:pt>
                <c:pt idx="25">
                  <c:v>68.676814683401915</c:v>
                </c:pt>
                <c:pt idx="26">
                  <c:v>68.652672770468342</c:v>
                </c:pt>
                <c:pt idx="27">
                  <c:v>68.6287085459537</c:v>
                </c:pt>
                <c:pt idx="28">
                  <c:v>68.604934391151929</c:v>
                </c:pt>
                <c:pt idx="29">
                  <c:v>68.58136341605487</c:v>
                </c:pt>
                <c:pt idx="30">
                  <c:v>68.558009513213804</c:v>
                </c:pt>
                <c:pt idx="31">
                  <c:v>68.534887524687406</c:v>
                </c:pt>
                <c:pt idx="32">
                  <c:v>68.512013891289513</c:v>
                </c:pt>
                <c:pt idx="33">
                  <c:v>68.489409188779277</c:v>
                </c:pt>
                <c:pt idx="34">
                  <c:v>68.467107485967361</c:v>
                </c:pt>
                <c:pt idx="35">
                  <c:v>68.445188507689664</c:v>
                </c:pt>
                <c:pt idx="36">
                  <c:v>68.42388017500042</c:v>
                </c:pt>
                <c:pt idx="37">
                  <c:v>68.40386109990412</c:v>
                </c:pt>
                <c:pt idx="38">
                  <c:v>68.387084111309505</c:v>
                </c:pt>
                <c:pt idx="39">
                  <c:v>68.378838377792675</c:v>
                </c:pt>
                <c:pt idx="40">
                  <c:v>68.392477324200541</c:v>
                </c:pt>
                <c:pt idx="41">
                  <c:v>68.459281109892828</c:v>
                </c:pt>
                <c:pt idx="42">
                  <c:v>68.646998621722616</c:v>
                </c:pt>
                <c:pt idx="43">
                  <c:v>69.090790198256443</c:v>
                </c:pt>
                <c:pt idx="44">
                  <c:v>70.037811887725638</c:v>
                </c:pt>
                <c:pt idx="45">
                  <c:v>71.899409873484174</c:v>
                </c:pt>
                <c:pt idx="46">
                  <c:v>75.291922768196912</c:v>
                </c:pt>
                <c:pt idx="47">
                  <c:v>81.031412268581036</c:v>
                </c:pt>
                <c:pt idx="48">
                  <c:v>90.038319070776666</c:v>
                </c:pt>
                <c:pt idx="49">
                  <c:v>103.1188065519647</c:v>
                </c:pt>
                <c:pt idx="50">
                  <c:v>120.63128717663142</c:v>
                </c:pt>
                <c:pt idx="51">
                  <c:v>142.11522927218061</c:v>
                </c:pt>
                <c:pt idx="52">
                  <c:v>166.0270921510747</c:v>
                </c:pt>
                <c:pt idx="53">
                  <c:v>189.74979715403248</c:v>
                </c:pt>
                <c:pt idx="54">
                  <c:v>209.97974014903417</c:v>
                </c:pt>
                <c:pt idx="55">
                  <c:v>223.45157821753202</c:v>
                </c:pt>
                <c:pt idx="56">
                  <c:v>227.79405334867494</c:v>
                </c:pt>
                <c:pt idx="57">
                  <c:v>222.21092276859758</c:v>
                </c:pt>
                <c:pt idx="58">
                  <c:v>207.71873192224081</c:v>
                </c:pt>
                <c:pt idx="59">
                  <c:v>186.8440441243695</c:v>
                </c:pt>
                <c:pt idx="60">
                  <c:v>162.90397121067502</c:v>
                </c:pt>
                <c:pt idx="61">
                  <c:v>139.15158510391134</c:v>
                </c:pt>
                <c:pt idx="62">
                  <c:v>118.0878290970237</c:v>
                </c:pt>
                <c:pt idx="63">
                  <c:v>101.13184578769324</c:v>
                </c:pt>
                <c:pt idx="64">
                  <c:v>88.678423154025509</c:v>
                </c:pt>
                <c:pt idx="65">
                  <c:v>80.442761423083212</c:v>
                </c:pt>
                <c:pt idx="66">
                  <c:v>75.941535678294088</c:v>
                </c:pt>
                <c:pt idx="67">
                  <c:v>74.960645602914482</c:v>
                </c:pt>
                <c:pt idx="68">
                  <c:v>77.854044453960739</c:v>
                </c:pt>
                <c:pt idx="69">
                  <c:v>85.484725584356511</c:v>
                </c:pt>
                <c:pt idx="70">
                  <c:v>98.644465715696683</c:v>
                </c:pt>
                <c:pt idx="71">
                  <c:v>117.02063734091459</c:v>
                </c:pt>
                <c:pt idx="72">
                  <c:v>138.21982807932835</c:v>
                </c:pt>
                <c:pt idx="73">
                  <c:v>157.67894382785602</c:v>
                </c:pt>
                <c:pt idx="74">
                  <c:v>170.00417628502112</c:v>
                </c:pt>
                <c:pt idx="75">
                  <c:v>171.30452648040762</c:v>
                </c:pt>
                <c:pt idx="76">
                  <c:v>161.14025802893838</c:v>
                </c:pt>
                <c:pt idx="77">
                  <c:v>142.74802962225786</c:v>
                </c:pt>
                <c:pt idx="78">
                  <c:v>121.37690622405515</c:v>
                </c:pt>
                <c:pt idx="79">
                  <c:v>101.88634030705775</c:v>
                </c:pt>
                <c:pt idx="80">
                  <c:v>87.08164325436239</c:v>
                </c:pt>
                <c:pt idx="81">
                  <c:v>77.466796287435102</c:v>
                </c:pt>
                <c:pt idx="82">
                  <c:v>72.046962575826413</c:v>
                </c:pt>
                <c:pt idx="83">
                  <c:v>69.361885352358783</c:v>
                </c:pt>
                <c:pt idx="84">
                  <c:v>68.1703313005859</c:v>
                </c:pt>
                <c:pt idx="85">
                  <c:v>67.673858697199904</c:v>
                </c:pt>
                <c:pt idx="86">
                  <c:v>67.454061022824675</c:v>
                </c:pt>
                <c:pt idx="87">
                  <c:v>67.326472837145715</c:v>
                </c:pt>
                <c:pt idx="88">
                  <c:v>67.221431337458156</c:v>
                </c:pt>
                <c:pt idx="89">
                  <c:v>67.116117854420281</c:v>
                </c:pt>
                <c:pt idx="90">
                  <c:v>67.004001924970296</c:v>
                </c:pt>
                <c:pt idx="91">
                  <c:v>66.883582380878494</c:v>
                </c:pt>
                <c:pt idx="92">
                  <c:v>66.755171484580515</c:v>
                </c:pt>
                <c:pt idx="93">
                  <c:v>66.620981881963857</c:v>
                </c:pt>
                <c:pt idx="94">
                  <c:v>66.487663612673785</c:v>
                </c:pt>
                <c:pt idx="95">
                  <c:v>66.372668692609949</c:v>
                </c:pt>
                <c:pt idx="96">
                  <c:v>66.317152807231906</c:v>
                </c:pt>
                <c:pt idx="97">
                  <c:v>66.407913081592852</c:v>
                </c:pt>
                <c:pt idx="98">
                  <c:v>66.807043563322011</c:v>
                </c:pt>
                <c:pt idx="99">
                  <c:v>67.778489200348957</c:v>
                </c:pt>
                <c:pt idx="100">
                  <c:v>69.686861600837872</c:v>
                </c:pt>
                <c:pt idx="101">
                  <c:v>72.934583800454632</c:v>
                </c:pt>
                <c:pt idx="102">
                  <c:v>77.814398531081679</c:v>
                </c:pt>
                <c:pt idx="103">
                  <c:v>84.297302661244629</c:v>
                </c:pt>
                <c:pt idx="104">
                  <c:v>91.840438445810719</c:v>
                </c:pt>
                <c:pt idx="105">
                  <c:v>99.343275045525871</c:v>
                </c:pt>
                <c:pt idx="106">
                  <c:v>105.3509286608659</c:v>
                </c:pt>
                <c:pt idx="107">
                  <c:v>108.48576282414268</c:v>
                </c:pt>
                <c:pt idx="108">
                  <c:v>107.94039401466708</c:v>
                </c:pt>
                <c:pt idx="109">
                  <c:v>103.7923640397761</c:v>
                </c:pt>
                <c:pt idx="110">
                  <c:v>96.973411406999588</c:v>
                </c:pt>
                <c:pt idx="111">
                  <c:v>88.910021179608137</c:v>
                </c:pt>
                <c:pt idx="112">
                  <c:v>81.024346065118948</c:v>
                </c:pt>
                <c:pt idx="113">
                  <c:v>74.332428882713074</c:v>
                </c:pt>
                <c:pt idx="114">
                  <c:v>69.284424443417322</c:v>
                </c:pt>
                <c:pt idx="115">
                  <c:v>65.841685524580811</c:v>
                </c:pt>
                <c:pt idx="116">
                  <c:v>63.68049344788465</c:v>
                </c:pt>
                <c:pt idx="117">
                  <c:v>62.397527018130809</c:v>
                </c:pt>
                <c:pt idx="118">
                  <c:v>61.643273527844585</c:v>
                </c:pt>
                <c:pt idx="119">
                  <c:v>61.172766564095113</c:v>
                </c:pt>
                <c:pt idx="120">
                  <c:v>60.841067454177974</c:v>
                </c:pt>
                <c:pt idx="121">
                  <c:v>60.578302166565663</c:v>
                </c:pt>
                <c:pt idx="122">
                  <c:v>60.369557401396456</c:v>
                </c:pt>
                <c:pt idx="123">
                  <c:v>60.252572108319349</c:v>
                </c:pt>
                <c:pt idx="124">
                  <c:v>60.335045910896419</c:v>
                </c:pt>
                <c:pt idx="125">
                  <c:v>60.818914786597531</c:v>
                </c:pt>
                <c:pt idx="126">
                  <c:v>61.998062416529336</c:v>
                </c:pt>
                <c:pt idx="127">
                  <c:v>64.18109007255299</c:v>
                </c:pt>
                <c:pt idx="128">
                  <c:v>67.512572306418093</c:v>
                </c:pt>
                <c:pt idx="129">
                  <c:v>71.745479345156156</c:v>
                </c:pt>
                <c:pt idx="130">
                  <c:v>76.116318428888263</c:v>
                </c:pt>
                <c:pt idx="131">
                  <c:v>79.489769633306707</c:v>
                </c:pt>
                <c:pt idx="132">
                  <c:v>80.793663096705188</c:v>
                </c:pt>
                <c:pt idx="133">
                  <c:v>79.530301897985566</c:v>
                </c:pt>
                <c:pt idx="134">
                  <c:v>76.035104012056962</c:v>
                </c:pt>
                <c:pt idx="135">
                  <c:v>71.301008763354162</c:v>
                </c:pt>
                <c:pt idx="136">
                  <c:v>66.49277878566528</c:v>
                </c:pt>
                <c:pt idx="137">
                  <c:v>62.472098838080591</c:v>
                </c:pt>
                <c:pt idx="138">
                  <c:v>59.587943475973212</c:v>
                </c:pt>
                <c:pt idx="139">
                  <c:v>57.757704745409782</c:v>
                </c:pt>
                <c:pt idx="140">
                  <c:v>56.688549614662641</c:v>
                </c:pt>
                <c:pt idx="141">
                  <c:v>56.073632430833719</c:v>
                </c:pt>
                <c:pt idx="142">
                  <c:v>55.68890961847395</c:v>
                </c:pt>
                <c:pt idx="143">
                  <c:v>55.404774462753103</c:v>
                </c:pt>
                <c:pt idx="144">
                  <c:v>55.158977737316846</c:v>
                </c:pt>
                <c:pt idx="145">
                  <c:v>54.926116885464502</c:v>
                </c:pt>
                <c:pt idx="146">
                  <c:v>54.69726162620919</c:v>
                </c:pt>
                <c:pt idx="147">
                  <c:v>54.469677653701723</c:v>
                </c:pt>
                <c:pt idx="148">
                  <c:v>54.242623824947955</c:v>
                </c:pt>
                <c:pt idx="149">
                  <c:v>54.015913209953254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69.079541507078233</c:v>
                </c:pt>
                <c:pt idx="10">
                  <c:v>69.053752844955866</c:v>
                </c:pt>
                <c:pt idx="11">
                  <c:v>69.028020551450084</c:v>
                </c:pt>
                <c:pt idx="12">
                  <c:v>69.002349002727414</c:v>
                </c:pt>
                <c:pt idx="13">
                  <c:v>68.976742893526762</c:v>
                </c:pt>
                <c:pt idx="14">
                  <c:v>68.95120725769327</c:v>
                </c:pt>
                <c:pt idx="15">
                  <c:v>68.925747489674109</c:v>
                </c:pt>
                <c:pt idx="16">
                  <c:v>68.90036936696491</c:v>
                </c:pt>
                <c:pt idx="17">
                  <c:v>68.875079073483548</c:v>
                </c:pt>
                <c:pt idx="18">
                  <c:v>68.849883223833643</c:v>
                </c:pt>
                <c:pt idx="19">
                  <c:v>68.824788888402978</c:v>
                </c:pt>
                <c:pt idx="20">
                  <c:v>68.79980361922162</c:v>
                </c:pt>
                <c:pt idx="21">
                  <c:v>68.774935476481659</c:v>
                </c:pt>
                <c:pt idx="22">
                  <c:v>68.75019305559141</c:v>
                </c:pt>
                <c:pt idx="23">
                  <c:v>68.725585514605399</c:v>
                </c:pt>
                <c:pt idx="24">
                  <c:v>68.70112260183376</c:v>
                </c:pt>
                <c:pt idx="25">
                  <c:v>68.676814683389964</c:v>
                </c:pt>
                <c:pt idx="26">
                  <c:v>68.652672770386658</c:v>
                </c:pt>
                <c:pt idx="27">
                  <c:v>68.628708545429419</c:v>
                </c:pt>
                <c:pt idx="28">
                  <c:v>68.604934387993012</c:v>
                </c:pt>
                <c:pt idx="29">
                  <c:v>68.581363398186213</c:v>
                </c:pt>
                <c:pt idx="30">
                  <c:v>68.55800941832463</c:v>
                </c:pt>
                <c:pt idx="31">
                  <c:v>68.534887051630065</c:v>
                </c:pt>
                <c:pt idx="32">
                  <c:v>68.512011677261171</c:v>
                </c:pt>
                <c:pt idx="33">
                  <c:v>68.489399460751287</c:v>
                </c:pt>
                <c:pt idx="34">
                  <c:v>68.467067358782302</c:v>
                </c:pt>
                <c:pt idx="35">
                  <c:v>68.445033117059808</c:v>
                </c:pt>
                <c:pt idx="36">
                  <c:v>68.423315259868673</c:v>
                </c:pt>
                <c:pt idx="37">
                  <c:v>68.401933069681888</c:v>
                </c:pt>
                <c:pt idx="38">
                  <c:v>68.380906554963772</c:v>
                </c:pt>
                <c:pt idx="39">
                  <c:v>68.360256404053288</c:v>
                </c:pt>
                <c:pt idx="40">
                  <c:v>68.340003922728954</c:v>
                </c:pt>
                <c:pt idx="41">
                  <c:v>68.32017095274702</c:v>
                </c:pt>
                <c:pt idx="42">
                  <c:v>68.300779768304864</c:v>
                </c:pt>
                <c:pt idx="43">
                  <c:v>68.281852947013817</c:v>
                </c:pt>
                <c:pt idx="44">
                  <c:v>68.263413211572285</c:v>
                </c:pt>
                <c:pt idx="45">
                  <c:v>68.245483237910094</c:v>
                </c:pt>
                <c:pt idx="46">
                  <c:v>68.228085425136541</c:v>
                </c:pt>
                <c:pt idx="47">
                  <c:v>68.211241622170732</c:v>
                </c:pt>
                <c:pt idx="48">
                  <c:v>68.194972805474876</c:v>
                </c:pt>
                <c:pt idx="49">
                  <c:v>68.17929870186039</c:v>
                </c:pt>
                <c:pt idx="50">
                  <c:v>68.164237349909911</c:v>
                </c:pt>
                <c:pt idx="51">
                  <c:v>68.149804593177649</c:v>
                </c:pt>
                <c:pt idx="52">
                  <c:v>68.136013498023758</c:v>
                </c:pt>
                <c:pt idx="53">
                  <c:v>68.122873688739361</c:v>
                </c:pt>
                <c:pt idx="54">
                  <c:v>68.110390592572202</c:v>
                </c:pt>
                <c:pt idx="55">
                  <c:v>68.098564587419247</c:v>
                </c:pt>
                <c:pt idx="56">
                  <c:v>68.087390045374107</c:v>
                </c:pt>
                <c:pt idx="57">
                  <c:v>68.076854266078911</c:v>
                </c:pt>
                <c:pt idx="58">
                  <c:v>68.066936295011729</c:v>
                </c:pt>
                <c:pt idx="59">
                  <c:v>68.057605623540297</c:v>
                </c:pt>
                <c:pt idx="60">
                  <c:v>68.048820769890256</c:v>
                </c:pt>
                <c:pt idx="61">
                  <c:v>68.040527743221048</c:v>
                </c:pt>
                <c:pt idx="62">
                  <c:v>68.032658396884869</c:v>
                </c:pt>
                <c:pt idx="63">
                  <c:v>68.025128681768166</c:v>
                </c:pt>
                <c:pt idx="64">
                  <c:v>68.017836816467707</c:v>
                </c:pt>
                <c:pt idx="65">
                  <c:v>68.010661397998646</c:v>
                </c:pt>
                <c:pt idx="66">
                  <c:v>68.003459484781459</c:v>
                </c:pt>
                <c:pt idx="67">
                  <c:v>67.996064692765032</c:v>
                </c:pt>
                <c:pt idx="68">
                  <c:v>67.988285355576991</c:v>
                </c:pt>
                <c:pt idx="69">
                  <c:v>67.979902810306029</c:v>
                </c:pt>
                <c:pt idx="70">
                  <c:v>67.970669881532572</c:v>
                </c:pt>
                <c:pt idx="71">
                  <c:v>67.960309646995483</c:v>
                </c:pt>
                <c:pt idx="72">
                  <c:v>67.948514578101864</c:v>
                </c:pt>
                <c:pt idx="73">
                  <c:v>67.934946156464136</c:v>
                </c:pt>
                <c:pt idx="74">
                  <c:v>67.919235072733642</c:v>
                </c:pt>
                <c:pt idx="75">
                  <c:v>67.900982115010294</c:v>
                </c:pt>
                <c:pt idx="76">
                  <c:v>67.879759849806732</c:v>
                </c:pt>
                <c:pt idx="77">
                  <c:v>67.855115187730092</c:v>
                </c:pt>
                <c:pt idx="78">
                  <c:v>67.826572907684422</c:v>
                </c:pt>
                <c:pt idx="79">
                  <c:v>67.793640186792175</c:v>
                </c:pt>
                <c:pt idx="80">
                  <c:v>67.755812148192902</c:v>
                </c:pt>
                <c:pt idx="81">
                  <c:v>67.71257839589164</c:v>
                </c:pt>
                <c:pt idx="82">
                  <c:v>67.663430456217782</c:v>
                </c:pt>
                <c:pt idx="83">
                  <c:v>67.607869991449689</c:v>
                </c:pt>
                <c:pt idx="84">
                  <c:v>67.545417595899693</c:v>
                </c:pt>
                <c:pt idx="85">
                  <c:v>67.475621932152279</c:v>
                </c:pt>
                <c:pt idx="86">
                  <c:v>67.39806891963849</c:v>
                </c:pt>
                <c:pt idx="87">
                  <c:v>67.312390653868079</c:v>
                </c:pt>
                <c:pt idx="88">
                  <c:v>67.218273716618796</c:v>
                </c:pt>
                <c:pt idx="89">
                  <c:v>67.115466538494644</c:v>
                </c:pt>
                <c:pt idx="90">
                  <c:v>67.003785497400798</c:v>
                </c:pt>
                <c:pt idx="91">
                  <c:v>66.883119479745062</c:v>
                </c:pt>
                <c:pt idx="92">
                  <c:v>66.753432693675833</c:v>
                </c:pt>
                <c:pt idx="93">
                  <c:v>66.614765601582704</c:v>
                </c:pt>
                <c:pt idx="94">
                  <c:v>66.467233926964298</c:v>
                </c:pt>
                <c:pt idx="95">
                  <c:v>66.3110257820789</c:v>
                </c:pt>
                <c:pt idx="96">
                  <c:v>66.14639705061748</c:v>
                </c:pt>
                <c:pt idx="97">
                  <c:v>65.97366523744958</c:v>
                </c:pt>
                <c:pt idx="98">
                  <c:v>65.79320205983656</c:v>
                </c:pt>
                <c:pt idx="99">
                  <c:v>65.605425097569707</c:v>
                </c:pt>
                <c:pt idx="100">
                  <c:v>65.410788841391678</c:v>
                </c:pt>
                <c:pt idx="101">
                  <c:v>65.209775479909879</c:v>
                </c:pt>
                <c:pt idx="102">
                  <c:v>65.002885746913918</c:v>
                </c:pt>
                <c:pt idx="103">
                  <c:v>64.790630116873032</c:v>
                </c:pt>
                <c:pt idx="104">
                  <c:v>64.573520590618529</c:v>
                </c:pt>
                <c:pt idx="105">
                  <c:v>64.352063260382948</c:v>
                </c:pt>
                <c:pt idx="106">
                  <c:v>64.126751787911346</c:v>
                </c:pt>
                <c:pt idx="107">
                  <c:v>63.898061875207461</c:v>
                </c:pt>
                <c:pt idx="108">
                  <c:v>63.666446757767737</c:v>
                </c:pt>
                <c:pt idx="109">
                  <c:v>63.432333707123789</c:v>
                </c:pt>
                <c:pt idx="110">
                  <c:v>63.196121494474056</c:v>
                </c:pt>
                <c:pt idx="111">
                  <c:v>62.95817874062287</c:v>
                </c:pt>
                <c:pt idx="112">
                  <c:v>62.7188430591616</c:v>
                </c:pt>
                <c:pt idx="113">
                  <c:v>62.478420889111369</c:v>
                </c:pt>
                <c:pt idx="114">
                  <c:v>62.237187909063458</c:v>
                </c:pt>
                <c:pt idx="115">
                  <c:v>61.995389925987951</c:v>
                </c:pt>
                <c:pt idx="116">
                  <c:v>61.753244137091428</c:v>
                </c:pt>
                <c:pt idx="117">
                  <c:v>61.510940671201105</c:v>
                </c:pt>
                <c:pt idx="118">
                  <c:v>61.268644326081436</c:v>
                </c:pt>
                <c:pt idx="119">
                  <c:v>61.026496428957643</c:v>
                </c:pt>
                <c:pt idx="120">
                  <c:v>60.78461675861417</c:v>
                </c:pt>
                <c:pt idx="121">
                  <c:v>60.543105478217385</c:v>
                </c:pt>
                <c:pt idx="122">
                  <c:v>60.302045038098584</c:v>
                </c:pt>
                <c:pt idx="123">
                  <c:v>60.061502016882685</c:v>
                </c:pt>
                <c:pt idx="124">
                  <c:v>59.821528877425763</c:v>
                </c:pt>
                <c:pt idx="125">
                  <c:v>59.582165620986075</c:v>
                </c:pt>
                <c:pt idx="126">
                  <c:v>59.343441328914551</c:v>
                </c:pt>
                <c:pt idx="127">
                  <c:v>59.105375585976304</c:v>
                </c:pt>
                <c:pt idx="128">
                  <c:v>58.867979783292171</c:v>
                </c:pt>
                <c:pt idx="129">
                  <c:v>58.631258301926913</c:v>
                </c:pt>
                <c:pt idx="130">
                  <c:v>58.395209580456957</c:v>
                </c:pt>
                <c:pt idx="131">
                  <c:v>58.159827071536789</c:v>
                </c:pt>
                <c:pt idx="132">
                  <c:v>57.925100093652048</c:v>
                </c:pt>
                <c:pt idx="133">
                  <c:v>57.691014584993887</c:v>
                </c:pt>
                <c:pt idx="134">
                  <c:v>57.457553766797524</c:v>
                </c:pt>
                <c:pt idx="135">
                  <c:v>57.224698723630468</c:v>
                </c:pt>
                <c:pt idx="136">
                  <c:v>56.992428908056716</c:v>
                </c:pt>
                <c:pt idx="137">
                  <c:v>56.760722576892405</c:v>
                </c:pt>
                <c:pt idx="138">
                  <c:v>56.529557165951047</c:v>
                </c:pt>
                <c:pt idx="139">
                  <c:v>56.298909609786079</c:v>
                </c:pt>
                <c:pt idx="140">
                  <c:v>56.068756612503009</c:v>
                </c:pt>
                <c:pt idx="141">
                  <c:v>55.839074875255434</c:v>
                </c:pt>
                <c:pt idx="142">
                  <c:v>55.609841285574035</c:v>
                </c:pt>
                <c:pt idx="143">
                  <c:v>55.381033073218674</c:v>
                </c:pt>
                <c:pt idx="144">
                  <c:v>55.152627936799711</c:v>
                </c:pt>
                <c:pt idx="145">
                  <c:v>54.924604144991214</c:v>
                </c:pt>
                <c:pt idx="146">
                  <c:v>54.696940615761115</c:v>
                </c:pt>
                <c:pt idx="147">
                  <c:v>54.469616976673024</c:v>
                </c:pt>
                <c:pt idx="148">
                  <c:v>54.242613608972519</c:v>
                </c:pt>
                <c:pt idx="149">
                  <c:v>54.015911677857986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61760"/>
        <c:axId val="302462152"/>
      </c:scatterChart>
      <c:valAx>
        <c:axId val="302461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62152"/>
        <c:crosses val="autoZero"/>
        <c:crossBetween val="midCat"/>
      </c:valAx>
      <c:valAx>
        <c:axId val="302462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46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66.055000000000007</c:v>
                </c:pt>
                <c:pt idx="1">
                  <c:v>65.727000000000004</c:v>
                </c:pt>
                <c:pt idx="2">
                  <c:v>66.963999999999999</c:v>
                </c:pt>
                <c:pt idx="3">
                  <c:v>66.400000000000006</c:v>
                </c:pt>
                <c:pt idx="4">
                  <c:v>66.817999999999998</c:v>
                </c:pt>
                <c:pt idx="5">
                  <c:v>65.727000000000004</c:v>
                </c:pt>
                <c:pt idx="6">
                  <c:v>63.945</c:v>
                </c:pt>
                <c:pt idx="7">
                  <c:v>65.018000000000001</c:v>
                </c:pt>
                <c:pt idx="8">
                  <c:v>63.145000000000003</c:v>
                </c:pt>
                <c:pt idx="9">
                  <c:v>63.963999999999999</c:v>
                </c:pt>
                <c:pt idx="10">
                  <c:v>63.509</c:v>
                </c:pt>
                <c:pt idx="11">
                  <c:v>63.127000000000002</c:v>
                </c:pt>
                <c:pt idx="12">
                  <c:v>63.182000000000002</c:v>
                </c:pt>
                <c:pt idx="13">
                  <c:v>63.491</c:v>
                </c:pt>
                <c:pt idx="14">
                  <c:v>63.2</c:v>
                </c:pt>
                <c:pt idx="15">
                  <c:v>62.218000000000004</c:v>
                </c:pt>
                <c:pt idx="16">
                  <c:v>63.018000000000001</c:v>
                </c:pt>
                <c:pt idx="17">
                  <c:v>62.073</c:v>
                </c:pt>
                <c:pt idx="18">
                  <c:v>62.981999999999999</c:v>
                </c:pt>
                <c:pt idx="19">
                  <c:v>64.164000000000001</c:v>
                </c:pt>
                <c:pt idx="20">
                  <c:v>63.872999999999998</c:v>
                </c:pt>
                <c:pt idx="21">
                  <c:v>63.091000000000001</c:v>
                </c:pt>
                <c:pt idx="22">
                  <c:v>63.872999999999998</c:v>
                </c:pt>
                <c:pt idx="23">
                  <c:v>64.126999999999995</c:v>
                </c:pt>
                <c:pt idx="24">
                  <c:v>64.436000000000007</c:v>
                </c:pt>
                <c:pt idx="25">
                  <c:v>64.382000000000005</c:v>
                </c:pt>
                <c:pt idx="26">
                  <c:v>64.454999999999998</c:v>
                </c:pt>
                <c:pt idx="27">
                  <c:v>63.436</c:v>
                </c:pt>
                <c:pt idx="28">
                  <c:v>65.344999999999999</c:v>
                </c:pt>
                <c:pt idx="29">
                  <c:v>67.400000000000006</c:v>
                </c:pt>
                <c:pt idx="30">
                  <c:v>67.491</c:v>
                </c:pt>
                <c:pt idx="31">
                  <c:v>67.308999999999997</c:v>
                </c:pt>
                <c:pt idx="32">
                  <c:v>67.927000000000007</c:v>
                </c:pt>
                <c:pt idx="33">
                  <c:v>67.745000000000005</c:v>
                </c:pt>
                <c:pt idx="34">
                  <c:v>69.218000000000004</c:v>
                </c:pt>
                <c:pt idx="35">
                  <c:v>67.709000000000003</c:v>
                </c:pt>
                <c:pt idx="36">
                  <c:v>70.164000000000001</c:v>
                </c:pt>
                <c:pt idx="37">
                  <c:v>70.527000000000001</c:v>
                </c:pt>
                <c:pt idx="38">
                  <c:v>70.418000000000006</c:v>
                </c:pt>
                <c:pt idx="39">
                  <c:v>71.763999999999996</c:v>
                </c:pt>
                <c:pt idx="40">
                  <c:v>71.745000000000005</c:v>
                </c:pt>
                <c:pt idx="41">
                  <c:v>73.727000000000004</c:v>
                </c:pt>
                <c:pt idx="42">
                  <c:v>70.981999999999999</c:v>
                </c:pt>
                <c:pt idx="43">
                  <c:v>73</c:v>
                </c:pt>
                <c:pt idx="44">
                  <c:v>75.290999999999997</c:v>
                </c:pt>
                <c:pt idx="45">
                  <c:v>78.454999999999998</c:v>
                </c:pt>
                <c:pt idx="46">
                  <c:v>82.144999999999996</c:v>
                </c:pt>
                <c:pt idx="47">
                  <c:v>87.891000000000005</c:v>
                </c:pt>
                <c:pt idx="48">
                  <c:v>94.873000000000005</c:v>
                </c:pt>
                <c:pt idx="49">
                  <c:v>103.455</c:v>
                </c:pt>
                <c:pt idx="50">
                  <c:v>115.182</c:v>
                </c:pt>
                <c:pt idx="51">
                  <c:v>130.45500000000001</c:v>
                </c:pt>
                <c:pt idx="52">
                  <c:v>148.07300000000001</c:v>
                </c:pt>
                <c:pt idx="53">
                  <c:v>166.745</c:v>
                </c:pt>
                <c:pt idx="54">
                  <c:v>183.58199999999999</c:v>
                </c:pt>
                <c:pt idx="55">
                  <c:v>197.58199999999999</c:v>
                </c:pt>
                <c:pt idx="56">
                  <c:v>208.982</c:v>
                </c:pt>
                <c:pt idx="57">
                  <c:v>215.964</c:v>
                </c:pt>
                <c:pt idx="58">
                  <c:v>220.16399999999999</c:v>
                </c:pt>
                <c:pt idx="59">
                  <c:v>218.54499999999999</c:v>
                </c:pt>
                <c:pt idx="60">
                  <c:v>208.745</c:v>
                </c:pt>
                <c:pt idx="61">
                  <c:v>186.09100000000001</c:v>
                </c:pt>
                <c:pt idx="62">
                  <c:v>131.12700000000001</c:v>
                </c:pt>
                <c:pt idx="63">
                  <c:v>79.326999999999998</c:v>
                </c:pt>
                <c:pt idx="64">
                  <c:v>72.072999999999993</c:v>
                </c:pt>
                <c:pt idx="65">
                  <c:v>73.2</c:v>
                </c:pt>
                <c:pt idx="66">
                  <c:v>73.527000000000001</c:v>
                </c:pt>
                <c:pt idx="67">
                  <c:v>76.781999999999996</c:v>
                </c:pt>
                <c:pt idx="68">
                  <c:v>79.527000000000001</c:v>
                </c:pt>
                <c:pt idx="69">
                  <c:v>85.873000000000005</c:v>
                </c:pt>
                <c:pt idx="70">
                  <c:v>94.709000000000003</c:v>
                </c:pt>
                <c:pt idx="71">
                  <c:v>107.10899999999999</c:v>
                </c:pt>
                <c:pt idx="72">
                  <c:v>121.327</c:v>
                </c:pt>
                <c:pt idx="73">
                  <c:v>132.655</c:v>
                </c:pt>
                <c:pt idx="74">
                  <c:v>145.83600000000001</c:v>
                </c:pt>
                <c:pt idx="75">
                  <c:v>155.655</c:v>
                </c:pt>
                <c:pt idx="76">
                  <c:v>164.58199999999999</c:v>
                </c:pt>
                <c:pt idx="77">
                  <c:v>163.54499999999999</c:v>
                </c:pt>
                <c:pt idx="78">
                  <c:v>158.47300000000001</c:v>
                </c:pt>
                <c:pt idx="79">
                  <c:v>139.43600000000001</c:v>
                </c:pt>
                <c:pt idx="80">
                  <c:v>97.8</c:v>
                </c:pt>
                <c:pt idx="81">
                  <c:v>69.581999999999994</c:v>
                </c:pt>
                <c:pt idx="82">
                  <c:v>65.126999999999995</c:v>
                </c:pt>
                <c:pt idx="83">
                  <c:v>63.890999999999998</c:v>
                </c:pt>
                <c:pt idx="84">
                  <c:v>64.090999999999994</c:v>
                </c:pt>
                <c:pt idx="85">
                  <c:v>61.981999999999999</c:v>
                </c:pt>
                <c:pt idx="86">
                  <c:v>62.2</c:v>
                </c:pt>
                <c:pt idx="87">
                  <c:v>62.073</c:v>
                </c:pt>
                <c:pt idx="88">
                  <c:v>62.927</c:v>
                </c:pt>
                <c:pt idx="89">
                  <c:v>62.8</c:v>
                </c:pt>
                <c:pt idx="90">
                  <c:v>62.326999999999998</c:v>
                </c:pt>
                <c:pt idx="91">
                  <c:v>63.4</c:v>
                </c:pt>
                <c:pt idx="92">
                  <c:v>63.527000000000001</c:v>
                </c:pt>
                <c:pt idx="93">
                  <c:v>63.491</c:v>
                </c:pt>
                <c:pt idx="94">
                  <c:v>64.545000000000002</c:v>
                </c:pt>
                <c:pt idx="95">
                  <c:v>65.581999999999994</c:v>
                </c:pt>
                <c:pt idx="96">
                  <c:v>66.182000000000002</c:v>
                </c:pt>
                <c:pt idx="97">
                  <c:v>66.509</c:v>
                </c:pt>
                <c:pt idx="98">
                  <c:v>65.563999999999993</c:v>
                </c:pt>
                <c:pt idx="99">
                  <c:v>66.218000000000004</c:v>
                </c:pt>
                <c:pt idx="100">
                  <c:v>67.891000000000005</c:v>
                </c:pt>
                <c:pt idx="101">
                  <c:v>67.164000000000001</c:v>
                </c:pt>
                <c:pt idx="102">
                  <c:v>70.182000000000002</c:v>
                </c:pt>
                <c:pt idx="103">
                  <c:v>73.272999999999996</c:v>
                </c:pt>
                <c:pt idx="104">
                  <c:v>75.8</c:v>
                </c:pt>
                <c:pt idx="105">
                  <c:v>81.400000000000006</c:v>
                </c:pt>
                <c:pt idx="106">
                  <c:v>85.382000000000005</c:v>
                </c:pt>
                <c:pt idx="107">
                  <c:v>89.891000000000005</c:v>
                </c:pt>
                <c:pt idx="108">
                  <c:v>94.418000000000006</c:v>
                </c:pt>
                <c:pt idx="109">
                  <c:v>96.4</c:v>
                </c:pt>
                <c:pt idx="110">
                  <c:v>97.655000000000001</c:v>
                </c:pt>
                <c:pt idx="111">
                  <c:v>92.855000000000004</c:v>
                </c:pt>
                <c:pt idx="112">
                  <c:v>88.144999999999996</c:v>
                </c:pt>
                <c:pt idx="113">
                  <c:v>80.454999999999998</c:v>
                </c:pt>
                <c:pt idx="114">
                  <c:v>72.290999999999997</c:v>
                </c:pt>
                <c:pt idx="115">
                  <c:v>67.182000000000002</c:v>
                </c:pt>
                <c:pt idx="116">
                  <c:v>62.4</c:v>
                </c:pt>
                <c:pt idx="117">
                  <c:v>60.218000000000004</c:v>
                </c:pt>
                <c:pt idx="118">
                  <c:v>59.055</c:v>
                </c:pt>
                <c:pt idx="119">
                  <c:v>59.344999999999999</c:v>
                </c:pt>
                <c:pt idx="120">
                  <c:v>57.618000000000002</c:v>
                </c:pt>
                <c:pt idx="121">
                  <c:v>58.235999999999997</c:v>
                </c:pt>
                <c:pt idx="122">
                  <c:v>56.436</c:v>
                </c:pt>
                <c:pt idx="123">
                  <c:v>58</c:v>
                </c:pt>
                <c:pt idx="124">
                  <c:v>57.527000000000001</c:v>
                </c:pt>
                <c:pt idx="125">
                  <c:v>58.491</c:v>
                </c:pt>
                <c:pt idx="126">
                  <c:v>58.290999999999997</c:v>
                </c:pt>
                <c:pt idx="127">
                  <c:v>59.890999999999998</c:v>
                </c:pt>
                <c:pt idx="128">
                  <c:v>61.744999999999997</c:v>
                </c:pt>
                <c:pt idx="129">
                  <c:v>63.164000000000001</c:v>
                </c:pt>
                <c:pt idx="130">
                  <c:v>65.673000000000002</c:v>
                </c:pt>
                <c:pt idx="131">
                  <c:v>67.055000000000007</c:v>
                </c:pt>
                <c:pt idx="132">
                  <c:v>70.599999999999994</c:v>
                </c:pt>
                <c:pt idx="133">
                  <c:v>73.108999999999995</c:v>
                </c:pt>
                <c:pt idx="134">
                  <c:v>74.545000000000002</c:v>
                </c:pt>
                <c:pt idx="135">
                  <c:v>74.781999999999996</c:v>
                </c:pt>
                <c:pt idx="136">
                  <c:v>71.709000000000003</c:v>
                </c:pt>
                <c:pt idx="137">
                  <c:v>68.855000000000004</c:v>
                </c:pt>
                <c:pt idx="138">
                  <c:v>63.582000000000001</c:v>
                </c:pt>
                <c:pt idx="139">
                  <c:v>60.582000000000001</c:v>
                </c:pt>
                <c:pt idx="140">
                  <c:v>59.509</c:v>
                </c:pt>
                <c:pt idx="141">
                  <c:v>58.235999999999997</c:v>
                </c:pt>
                <c:pt idx="142">
                  <c:v>57.491</c:v>
                </c:pt>
                <c:pt idx="143">
                  <c:v>55.636000000000003</c:v>
                </c:pt>
                <c:pt idx="144">
                  <c:v>56.764000000000003</c:v>
                </c:pt>
                <c:pt idx="145">
                  <c:v>56.073</c:v>
                </c:pt>
                <c:pt idx="146">
                  <c:v>55.055</c:v>
                </c:pt>
                <c:pt idx="147">
                  <c:v>54.872999999999998</c:v>
                </c:pt>
                <c:pt idx="148">
                  <c:v>57.326999999999998</c:v>
                </c:pt>
                <c:pt idx="149">
                  <c:v>55.963999999999999</c:v>
                </c:pt>
                <c:pt idx="150">
                  <c:v>55.363999999999997</c:v>
                </c:pt>
                <c:pt idx="151">
                  <c:v>54.527000000000001</c:v>
                </c:pt>
                <c:pt idx="152">
                  <c:v>54.726999999999997</c:v>
                </c:pt>
                <c:pt idx="153">
                  <c:v>54.290999999999997</c:v>
                </c:pt>
                <c:pt idx="154">
                  <c:v>53.582000000000001</c:v>
                </c:pt>
                <c:pt idx="155">
                  <c:v>53.527000000000001</c:v>
                </c:pt>
                <c:pt idx="156">
                  <c:v>54.6</c:v>
                </c:pt>
                <c:pt idx="157">
                  <c:v>52.945</c:v>
                </c:pt>
                <c:pt idx="158">
                  <c:v>53.290999999999997</c:v>
                </c:pt>
                <c:pt idx="159">
                  <c:v>54.890999999999998</c:v>
                </c:pt>
                <c:pt idx="160">
                  <c:v>53.872999999999998</c:v>
                </c:pt>
                <c:pt idx="161">
                  <c:v>53.744999999999997</c:v>
                </c:pt>
                <c:pt idx="162">
                  <c:v>51.908999999999999</c:v>
                </c:pt>
                <c:pt idx="163">
                  <c:v>53.454999999999998</c:v>
                </c:pt>
                <c:pt idx="164">
                  <c:v>52.472999999999999</c:v>
                </c:pt>
                <c:pt idx="165">
                  <c:v>52.582000000000001</c:v>
                </c:pt>
                <c:pt idx="166">
                  <c:v>53.018000000000001</c:v>
                </c:pt>
                <c:pt idx="167">
                  <c:v>53.018000000000001</c:v>
                </c:pt>
                <c:pt idx="168">
                  <c:v>53.055</c:v>
                </c:pt>
                <c:pt idx="169">
                  <c:v>53.344999999999999</c:v>
                </c:pt>
                <c:pt idx="170">
                  <c:v>53.527000000000001</c:v>
                </c:pt>
                <c:pt idx="171">
                  <c:v>52.454999999999998</c:v>
                </c:pt>
                <c:pt idx="172">
                  <c:v>51.854999999999997</c:v>
                </c:pt>
                <c:pt idx="173">
                  <c:v>52.817999999999998</c:v>
                </c:pt>
                <c:pt idx="174">
                  <c:v>52.255000000000003</c:v>
                </c:pt>
                <c:pt idx="175">
                  <c:v>52.363999999999997</c:v>
                </c:pt>
                <c:pt idx="176">
                  <c:v>50.854999999999997</c:v>
                </c:pt>
                <c:pt idx="177">
                  <c:v>52.344999999999999</c:v>
                </c:pt>
                <c:pt idx="178">
                  <c:v>51.726999999999997</c:v>
                </c:pt>
                <c:pt idx="179">
                  <c:v>52.781999999999996</c:v>
                </c:pt>
                <c:pt idx="180">
                  <c:v>52.454999999999998</c:v>
                </c:pt>
                <c:pt idx="181">
                  <c:v>50.963999999999999</c:v>
                </c:pt>
                <c:pt idx="182">
                  <c:v>53.636000000000003</c:v>
                </c:pt>
                <c:pt idx="183">
                  <c:v>53.4</c:v>
                </c:pt>
                <c:pt idx="184">
                  <c:v>51.273000000000003</c:v>
                </c:pt>
                <c:pt idx="185">
                  <c:v>50.8</c:v>
                </c:pt>
                <c:pt idx="186">
                  <c:v>51.073</c:v>
                </c:pt>
                <c:pt idx="187">
                  <c:v>50.890999999999998</c:v>
                </c:pt>
                <c:pt idx="188">
                  <c:v>49.963999999999999</c:v>
                </c:pt>
                <c:pt idx="189">
                  <c:v>50.6</c:v>
                </c:pt>
                <c:pt idx="190">
                  <c:v>50.564</c:v>
                </c:pt>
                <c:pt idx="191">
                  <c:v>51.109000000000002</c:v>
                </c:pt>
                <c:pt idx="192">
                  <c:v>50.564</c:v>
                </c:pt>
                <c:pt idx="193">
                  <c:v>51.290999999999997</c:v>
                </c:pt>
                <c:pt idx="194">
                  <c:v>52.363999999999997</c:v>
                </c:pt>
                <c:pt idx="195">
                  <c:v>49.8</c:v>
                </c:pt>
                <c:pt idx="196">
                  <c:v>49.436</c:v>
                </c:pt>
                <c:pt idx="197">
                  <c:v>51.036000000000001</c:v>
                </c:pt>
                <c:pt idx="198">
                  <c:v>51.4</c:v>
                </c:pt>
                <c:pt idx="199">
                  <c:v>50.509</c:v>
                </c:pt>
                <c:pt idx="200">
                  <c:v>49.927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66.043232220227438</c:v>
                </c:pt>
                <c:pt idx="10">
                  <c:v>66.037370733036866</c:v>
                </c:pt>
                <c:pt idx="11">
                  <c:v>66.031549378354228</c:v>
                </c:pt>
                <c:pt idx="12">
                  <c:v>66.025771236786639</c:v>
                </c:pt>
                <c:pt idx="13">
                  <c:v>66.02003960909191</c:v>
                </c:pt>
                <c:pt idx="14">
                  <c:v>66.014358029858442</c:v>
                </c:pt>
                <c:pt idx="15">
                  <c:v>66.008730281754524</c:v>
                </c:pt>
                <c:pt idx="16">
                  <c:v>66.003160410325805</c:v>
                </c:pt>
                <c:pt idx="17">
                  <c:v>65.997652739310297</c:v>
                </c:pt>
                <c:pt idx="18">
                  <c:v>65.992211886428436</c:v>
                </c:pt>
                <c:pt idx="19">
                  <c:v>65.986842779591839</c:v>
                </c:pt>
                <c:pt idx="20">
                  <c:v>65.981550673458969</c:v>
                </c:pt>
                <c:pt idx="21">
                  <c:v>65.976341166246485</c:v>
                </c:pt>
                <c:pt idx="22">
                  <c:v>65.971220216683861</c:v>
                </c:pt>
                <c:pt idx="23">
                  <c:v>65.966194160973799</c:v>
                </c:pt>
                <c:pt idx="24">
                  <c:v>65.961269729591848</c:v>
                </c:pt>
                <c:pt idx="25">
                  <c:v>65.956454063727946</c:v>
                </c:pt>
                <c:pt idx="26">
                  <c:v>65.95175473114837</c:v>
                </c:pt>
                <c:pt idx="27">
                  <c:v>65.947179741293638</c:v>
                </c:pt>
                <c:pt idx="28">
                  <c:v>65.942737559808364</c:v>
                </c:pt>
                <c:pt idx="29">
                  <c:v>65.938437124764036</c:v>
                </c:pt>
                <c:pt idx="30">
                  <c:v>65.934287876524238</c:v>
                </c:pt>
                <c:pt idx="31">
                  <c:v>65.930299854821442</c:v>
                </c:pt>
                <c:pt idx="32">
                  <c:v>65.926484082083689</c:v>
                </c:pt>
                <c:pt idx="33">
                  <c:v>65.922854061404649</c:v>
                </c:pt>
                <c:pt idx="34">
                  <c:v>65.919431292552915</c:v>
                </c:pt>
                <c:pt idx="35">
                  <c:v>65.916264224582903</c:v>
                </c:pt>
                <c:pt idx="36">
                  <c:v>65.913488852530605</c:v>
                </c:pt>
                <c:pt idx="37">
                  <c:v>65.911508669662709</c:v>
                </c:pt>
                <c:pt idx="38">
                  <c:v>65.911489954658066</c:v>
                </c:pt>
                <c:pt idx="39">
                  <c:v>65.916621678378277</c:v>
                </c:pt>
                <c:pt idx="40">
                  <c:v>65.935066659461327</c:v>
                </c:pt>
                <c:pt idx="41">
                  <c:v>65.98629453737945</c:v>
                </c:pt>
                <c:pt idx="42">
                  <c:v>66.113441413883336</c:v>
                </c:pt>
                <c:pt idx="43">
                  <c:v>66.405002483106756</c:v>
                </c:pt>
                <c:pt idx="44">
                  <c:v>67.028431571643949</c:v>
                </c:pt>
                <c:pt idx="45">
                  <c:v>68.274422150121765</c:v>
                </c:pt>
                <c:pt idx="46">
                  <c:v>70.602283533313354</c:v>
                </c:pt>
                <c:pt idx="47">
                  <c:v>74.664297671287159</c:v>
                </c:pt>
                <c:pt idx="48">
                  <c:v>81.274676292862452</c:v>
                </c:pt>
                <c:pt idx="49">
                  <c:v>91.286037941663039</c:v>
                </c:pt>
                <c:pt idx="50">
                  <c:v>105.35445971461395</c:v>
                </c:pt>
                <c:pt idx="51">
                  <c:v>123.61868163980122</c:v>
                </c:pt>
                <c:pt idx="52">
                  <c:v>145.38032787498395</c:v>
                </c:pt>
                <c:pt idx="53">
                  <c:v>168.92153217868287</c:v>
                </c:pt>
                <c:pt idx="54">
                  <c:v>191.59638954190027</c:v>
                </c:pt>
                <c:pt idx="55">
                  <c:v>210.25939272075493</c:v>
                </c:pt>
                <c:pt idx="56">
                  <c:v>221.96148066046192</c:v>
                </c:pt>
                <c:pt idx="57">
                  <c:v>224.70936130912884</c:v>
                </c:pt>
                <c:pt idx="58">
                  <c:v>218.02061884157331</c:v>
                </c:pt>
                <c:pt idx="59">
                  <c:v>203.06233119574091</c:v>
                </c:pt>
                <c:pt idx="60">
                  <c:v>182.31857799103014</c:v>
                </c:pt>
                <c:pt idx="61">
                  <c:v>158.91719369498438</c:v>
                </c:pt>
                <c:pt idx="62">
                  <c:v>135.86722770334984</c:v>
                </c:pt>
                <c:pt idx="63">
                  <c:v>115.46293219569093</c:v>
                </c:pt>
                <c:pt idx="64">
                  <c:v>99.011219102541759</c:v>
                </c:pt>
                <c:pt idx="65">
                  <c:v>86.901402132760353</c:v>
                </c:pt>
                <c:pt idx="66">
                  <c:v>78.92727036664391</c:v>
                </c:pt>
                <c:pt idx="67">
                  <c:v>74.722431275044372</c:v>
                </c:pt>
                <c:pt idx="68">
                  <c:v>74.1616194195731</c:v>
                </c:pt>
                <c:pt idx="69">
                  <c:v>77.576355741270319</c:v>
                </c:pt>
                <c:pt idx="70">
                  <c:v>85.632671950465891</c:v>
                </c:pt>
                <c:pt idx="71">
                  <c:v>98.787033512276508</c:v>
                </c:pt>
                <c:pt idx="72">
                  <c:v>116.44968998516373</c:v>
                </c:pt>
                <c:pt idx="73">
                  <c:v>136.29409859794225</c:v>
                </c:pt>
                <c:pt idx="74">
                  <c:v>154.30989376901641</c:v>
                </c:pt>
                <c:pt idx="75">
                  <c:v>165.92014552568531</c:v>
                </c:pt>
                <c:pt idx="76">
                  <c:v>167.79345849902239</c:v>
                </c:pt>
                <c:pt idx="77">
                  <c:v>159.3605814469787</c:v>
                </c:pt>
                <c:pt idx="78">
                  <c:v>143.08099114958441</c:v>
                </c:pt>
                <c:pt idx="79">
                  <c:v>123.28036655554121</c:v>
                </c:pt>
                <c:pt idx="80">
                  <c:v>104.29888329806379</c:v>
                </c:pt>
                <c:pt idx="81">
                  <c:v>89.019325555473046</c:v>
                </c:pt>
                <c:pt idx="82">
                  <c:v>78.405622211099711</c:v>
                </c:pt>
                <c:pt idx="83">
                  <c:v>71.948254329578234</c:v>
                </c:pt>
                <c:pt idx="84">
                  <c:v>68.470852260538166</c:v>
                </c:pt>
                <c:pt idx="85">
                  <c:v>66.793453377098018</c:v>
                </c:pt>
                <c:pt idx="86">
                  <c:v>66.051380557875902</c:v>
                </c:pt>
                <c:pt idx="87">
                  <c:v>65.731140246350847</c:v>
                </c:pt>
                <c:pt idx="88">
                  <c:v>65.575407385824846</c:v>
                </c:pt>
                <c:pt idx="89">
                  <c:v>65.47309287415365</c:v>
                </c:pt>
                <c:pt idx="90">
                  <c:v>65.382363279840661</c:v>
                </c:pt>
                <c:pt idx="91">
                  <c:v>65.289369311967377</c:v>
                </c:pt>
                <c:pt idx="92">
                  <c:v>65.19011114584805</c:v>
                </c:pt>
                <c:pt idx="93">
                  <c:v>65.083785889740469</c:v>
                </c:pt>
                <c:pt idx="94">
                  <c:v>64.97099444765206</c:v>
                </c:pt>
                <c:pt idx="95">
                  <c:v>64.854231010019546</c:v>
                </c:pt>
                <c:pt idx="96">
                  <c:v>64.740539379080616</c:v>
                </c:pt>
                <c:pt idx="97">
                  <c:v>64.647768860980705</c:v>
                </c:pt>
                <c:pt idx="98">
                  <c:v>64.616700854859133</c:v>
                </c:pt>
                <c:pt idx="99">
                  <c:v>64.730527922863715</c:v>
                </c:pt>
                <c:pt idx="100">
                  <c:v>65.13890089304131</c:v>
                </c:pt>
                <c:pt idx="101">
                  <c:v>66.074811043967784</c:v>
                </c:pt>
                <c:pt idx="102">
                  <c:v>67.841567140053499</c:v>
                </c:pt>
                <c:pt idx="103">
                  <c:v>70.743216156622509</c:v>
                </c:pt>
                <c:pt idx="104">
                  <c:v>74.947983479375523</c:v>
                </c:pt>
                <c:pt idx="105">
                  <c:v>80.316164795572988</c:v>
                </c:pt>
                <c:pt idx="106">
                  <c:v>86.274787646428223</c:v>
                </c:pt>
                <c:pt idx="107">
                  <c:v>91.841517753539819</c:v>
                </c:pt>
                <c:pt idx="108">
                  <c:v>95.852537101725346</c:v>
                </c:pt>
                <c:pt idx="109">
                  <c:v>97.339215165223692</c:v>
                </c:pt>
                <c:pt idx="110">
                  <c:v>95.890645269515176</c:v>
                </c:pt>
                <c:pt idx="111">
                  <c:v>91.817324524547217</c:v>
                </c:pt>
                <c:pt idx="112">
                  <c:v>86.027224374474599</c:v>
                </c:pt>
                <c:pt idx="113">
                  <c:v>79.681707780976581</c:v>
                </c:pt>
                <c:pt idx="114">
                  <c:v>73.809000442203384</c:v>
                </c:pt>
                <c:pt idx="115">
                  <c:v>69.048291085468477</c:v>
                </c:pt>
                <c:pt idx="116">
                  <c:v>65.597505117296393</c:v>
                </c:pt>
                <c:pt idx="117">
                  <c:v>63.323054472712123</c:v>
                </c:pt>
                <c:pt idx="118">
                  <c:v>61.931297117713513</c:v>
                </c:pt>
                <c:pt idx="119">
                  <c:v>61.113467085650626</c:v>
                </c:pt>
                <c:pt idx="120">
                  <c:v>60.625107647632554</c:v>
                </c:pt>
                <c:pt idx="121">
                  <c:v>60.305981041978427</c:v>
                </c:pt>
                <c:pt idx="122">
                  <c:v>60.066692459644649</c:v>
                </c:pt>
                <c:pt idx="123">
                  <c:v>59.867116830376439</c:v>
                </c:pt>
                <c:pt idx="124">
                  <c:v>59.702060132826638</c:v>
                </c:pt>
                <c:pt idx="125">
                  <c:v>59.600823235055188</c:v>
                </c:pt>
                <c:pt idx="126">
                  <c:v>59.640666484620652</c:v>
                </c:pt>
                <c:pt idx="127">
                  <c:v>59.965197502810994</c:v>
                </c:pt>
                <c:pt idx="128">
                  <c:v>60.78474799593026</c:v>
                </c:pt>
                <c:pt idx="129">
                  <c:v>62.325043017668655</c:v>
                </c:pt>
                <c:pt idx="130">
                  <c:v>64.703844304279244</c:v>
                </c:pt>
                <c:pt idx="131">
                  <c:v>67.768348865065803</c:v>
                </c:pt>
                <c:pt idx="132">
                  <c:v>70.995999937672408</c:v>
                </c:pt>
                <c:pt idx="133">
                  <c:v>73.578807282184101</c:v>
                </c:pt>
                <c:pt idx="134">
                  <c:v>74.718424606615685</c:v>
                </c:pt>
                <c:pt idx="135">
                  <c:v>73.995783459908751</c:v>
                </c:pt>
                <c:pt idx="136">
                  <c:v>71.584461372077911</c:v>
                </c:pt>
                <c:pt idx="137">
                  <c:v>68.16093935590861</c:v>
                </c:pt>
                <c:pt idx="138">
                  <c:v>64.574427330735418</c:v>
                </c:pt>
                <c:pt idx="139">
                  <c:v>61.494100422232833</c:v>
                </c:pt>
                <c:pt idx="140">
                  <c:v>59.228181548731349</c:v>
                </c:pt>
                <c:pt idx="141">
                  <c:v>57.756124798369207</c:v>
                </c:pt>
                <c:pt idx="142">
                  <c:v>56.879623193774165</c:v>
                </c:pt>
                <c:pt idx="143">
                  <c:v>56.371107556340164</c:v>
                </c:pt>
                <c:pt idx="144">
                  <c:v>56.055510768473489</c:v>
                </c:pt>
                <c:pt idx="145">
                  <c:v>55.827154982393857</c:v>
                </c:pt>
                <c:pt idx="146">
                  <c:v>55.633240243840362</c:v>
                </c:pt>
                <c:pt idx="147">
                  <c:v>55.451369139472938</c:v>
                </c:pt>
                <c:pt idx="148">
                  <c:v>55.273354315453744</c:v>
                </c:pt>
                <c:pt idx="149">
                  <c:v>55.096587073339137</c:v>
                </c:pt>
                <c:pt idx="150">
                  <c:v>54.920331328934196</c:v>
                </c:pt>
                <c:pt idx="151">
                  <c:v>54.744394659863531</c:v>
                </c:pt>
                <c:pt idx="152">
                  <c:v>54.568722533902928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66.043232220227438</c:v>
                </c:pt>
                <c:pt idx="10">
                  <c:v>66.037370733036866</c:v>
                </c:pt>
                <c:pt idx="11">
                  <c:v>66.031549378354228</c:v>
                </c:pt>
                <c:pt idx="12">
                  <c:v>66.025771236786639</c:v>
                </c:pt>
                <c:pt idx="13">
                  <c:v>66.02003960909191</c:v>
                </c:pt>
                <c:pt idx="14">
                  <c:v>66.014358029858442</c:v>
                </c:pt>
                <c:pt idx="15">
                  <c:v>66.008730281754524</c:v>
                </c:pt>
                <c:pt idx="16">
                  <c:v>66.003160410325805</c:v>
                </c:pt>
                <c:pt idx="17">
                  <c:v>65.997652739310297</c:v>
                </c:pt>
                <c:pt idx="18">
                  <c:v>65.992211886428436</c:v>
                </c:pt>
                <c:pt idx="19">
                  <c:v>65.986842779591839</c:v>
                </c:pt>
                <c:pt idx="20">
                  <c:v>65.981550673458969</c:v>
                </c:pt>
                <c:pt idx="21">
                  <c:v>65.976341166246485</c:v>
                </c:pt>
                <c:pt idx="22">
                  <c:v>65.971220216683847</c:v>
                </c:pt>
                <c:pt idx="23">
                  <c:v>65.966194160973643</c:v>
                </c:pt>
                <c:pt idx="24">
                  <c:v>65.961269729590654</c:v>
                </c:pt>
                <c:pt idx="25">
                  <c:v>65.956454063719491</c:v>
                </c:pt>
                <c:pt idx="26">
                  <c:v>65.951754731092265</c:v>
                </c:pt>
                <c:pt idx="27">
                  <c:v>65.947179740943099</c:v>
                </c:pt>
                <c:pt idx="28">
                  <c:v>65.942737557746639</c:v>
                </c:pt>
                <c:pt idx="29">
                  <c:v>65.938437113349451</c:v>
                </c:pt>
                <c:pt idx="30">
                  <c:v>65.934287817038097</c:v>
                </c:pt>
                <c:pt idx="31">
                  <c:v>65.930299563012966</c:v>
                </c:pt>
                <c:pt idx="32">
                  <c:v>65.92648273465305</c:v>
                </c:pt>
                <c:pt idx="33">
                  <c:v>65.922848204861126</c:v>
                </c:pt>
                <c:pt idx="34">
                  <c:v>65.919407331672218</c:v>
                </c:pt>
                <c:pt idx="35">
                  <c:v>65.916171948186872</c:v>
                </c:pt>
                <c:pt idx="36">
                  <c:v>65.913154345756666</c:v>
                </c:pt>
                <c:pt idx="37">
                  <c:v>65.910367249198174</c:v>
                </c:pt>
                <c:pt idx="38">
                  <c:v>65.907823782644286</c:v>
                </c:pt>
                <c:pt idx="39">
                  <c:v>65.905537424456838</c:v>
                </c:pt>
                <c:pt idx="40">
                  <c:v>65.903521949419527</c:v>
                </c:pt>
                <c:pt idx="41">
                  <c:v>65.901791356206601</c:v>
                </c:pt>
                <c:pt idx="42">
                  <c:v>65.900359777878776</c:v>
                </c:pt>
                <c:pt idx="43">
                  <c:v>65.899241372893869</c:v>
                </c:pt>
                <c:pt idx="44">
                  <c:v>65.898450193836638</c:v>
                </c:pt>
                <c:pt idx="45">
                  <c:v>65.898000030771243</c:v>
                </c:pt>
                <c:pt idx="46">
                  <c:v>65.897904225804695</c:v>
                </c:pt>
                <c:pt idx="47">
                  <c:v>65.898175455123052</c:v>
                </c:pt>
                <c:pt idx="48">
                  <c:v>65.898825474431078</c:v>
                </c:pt>
                <c:pt idx="49">
                  <c:v>65.899864823398801</c:v>
                </c:pt>
                <c:pt idx="50">
                  <c:v>65.901302484406528</c:v>
                </c:pt>
                <c:pt idx="51">
                  <c:v>65.903145490595108</c:v>
                </c:pt>
                <c:pt idx="52">
                  <c:v>65.905398477994723</c:v>
                </c:pt>
                <c:pt idx="53">
                  <c:v>65.908063176339638</c:v>
                </c:pt>
                <c:pt idx="54">
                  <c:v>65.911137833114168</c:v>
                </c:pt>
                <c:pt idx="55">
                  <c:v>65.914616565445897</c:v>
                </c:pt>
                <c:pt idx="56">
                  <c:v>65.91848863471337</c:v>
                </c:pt>
                <c:pt idx="57">
                  <c:v>65.92273763921348</c:v>
                </c:pt>
                <c:pt idx="58">
                  <c:v>65.927340620999033</c:v>
                </c:pt>
                <c:pt idx="59">
                  <c:v>65.93226708411494</c:v>
                </c:pt>
                <c:pt idx="60">
                  <c:v>65.93747792300546</c:v>
                </c:pt>
                <c:pt idx="61">
                  <c:v>65.94292426191484</c:v>
                </c:pt>
                <c:pt idx="62">
                  <c:v>65.948546208742073</c:v>
                </c:pt>
                <c:pt idx="63">
                  <c:v>65.954271530119982</c:v>
                </c:pt>
                <c:pt idx="64">
                  <c:v>65.960014258544959</c:v>
                </c:pt>
                <c:pt idx="65">
                  <c:v>65.965673247247992</c:v>
                </c:pt>
                <c:pt idx="66">
                  <c:v>65.97113069420827</c:v>
                </c:pt>
                <c:pt idx="67">
                  <c:v>65.976250663265191</c:v>
                </c:pt>
                <c:pt idx="68">
                  <c:v>65.980877637631536</c:v>
                </c:pt>
                <c:pt idx="69">
                  <c:v>65.984835149124279</c:v>
                </c:pt>
                <c:pt idx="70">
                  <c:v>65.987924534895512</c:v>
                </c:pt>
                <c:pt idx="71">
                  <c:v>65.989923882042987</c:v>
                </c:pt>
                <c:pt idx="72">
                  <c:v>65.990587228755345</c:v>
                </c:pt>
                <c:pt idx="73">
                  <c:v>65.989644098020221</c:v>
                </c:pt>
                <c:pt idx="74">
                  <c:v>65.986799445665625</c:v>
                </c:pt>
                <c:pt idx="75">
                  <c:v>65.981734107768943</c:v>
                </c:pt>
                <c:pt idx="76">
                  <c:v>65.974105832305526</c:v>
                </c:pt>
                <c:pt idx="77">
                  <c:v>65.963550975334641</c:v>
                </c:pt>
                <c:pt idx="78">
                  <c:v>65.949686932085797</c:v>
                </c:pt>
                <c:pt idx="79">
                  <c:v>65.932115357211345</c:v>
                </c:pt>
                <c:pt idx="80">
                  <c:v>65.910426205687543</c:v>
                </c:pt>
                <c:pt idx="81">
                  <c:v>65.884202596264373</c:v>
                </c:pt>
                <c:pt idx="82">
                  <c:v>65.853026463438283</c:v>
                </c:pt>
                <c:pt idx="83">
                  <c:v>65.81648492277526</c:v>
                </c:pt>
                <c:pt idx="84">
                  <c:v>65.774177229914613</c:v>
                </c:pt>
                <c:pt idx="85">
                  <c:v>65.725722168346252</c:v>
                </c:pt>
                <c:pt idx="86">
                  <c:v>65.670765658314309</c:v>
                </c:pt>
                <c:pt idx="87">
                  <c:v>65.608988342622354</c:v>
                </c:pt>
                <c:pt idx="88">
                  <c:v>65.540112878459041</c:v>
                </c:pt>
                <c:pt idx="89">
                  <c:v>65.463910651085158</c:v>
                </c:pt>
                <c:pt idx="90">
                  <c:v>65.380207628036274</c:v>
                </c:pt>
                <c:pt idx="91">
                  <c:v>65.288889092940906</c:v>
                </c:pt>
                <c:pt idx="92">
                  <c:v>65.189903036182656</c:v>
                </c:pt>
                <c:pt idx="93">
                  <c:v>65.083262033826941</c:v>
                </c:pt>
                <c:pt idx="94">
                  <c:v>64.96904351323812</c:v>
                </c:pt>
                <c:pt idx="95">
                  <c:v>64.847388378996541</c:v>
                </c:pt>
                <c:pt idx="96">
                  <c:v>64.718498050531664</c:v>
                </c:pt>
                <c:pt idx="97">
                  <c:v>64.582630037422376</c:v>
                </c:pt>
                <c:pt idx="98">
                  <c:v>64.440092243999885</c:v>
                </c:pt>
                <c:pt idx="99">
                  <c:v>64.291236247067829</c:v>
                </c:pt>
                <c:pt idx="100">
                  <c:v>64.136449825962103</c:v>
                </c:pt>
                <c:pt idx="101">
                  <c:v>63.976149041219585</c:v>
                </c:pt>
                <c:pt idx="102">
                  <c:v>63.81077015694207</c:v>
                </c:pt>
                <c:pt idx="103">
                  <c:v>63.640761684217964</c:v>
                </c:pt>
                <c:pt idx="104">
                  <c:v>63.466576791619531</c:v>
                </c:pt>
                <c:pt idx="105">
                  <c:v>63.288666287527199</c:v>
                </c:pt>
                <c:pt idx="106">
                  <c:v>63.107472331869616</c:v>
                </c:pt>
                <c:pt idx="107">
                  <c:v>62.923422985713501</c:v>
                </c:pt>
                <c:pt idx="108">
                  <c:v>62.736927659434869</c:v>
                </c:pt>
                <c:pt idx="109">
                  <c:v>62.548373476700391</c:v>
                </c:pt>
                <c:pt idx="110">
                  <c:v>62.358122534122302</c:v>
                </c:pt>
                <c:pt idx="111">
                  <c:v>62.166510006339465</c:v>
                </c:pt>
                <c:pt idx="112">
                  <c:v>61.973843023803489</c:v>
                </c:pt>
                <c:pt idx="113">
                  <c:v>61.780400235480478</c:v>
                </c:pt>
                <c:pt idx="114">
                  <c:v>61.586431960339709</c:v>
                </c:pt>
                <c:pt idx="115">
                  <c:v>61.392160828921227</c:v>
                </c:pt>
                <c:pt idx="116">
                  <c:v>61.197782818343711</c:v>
                </c:pt>
                <c:pt idx="117">
                  <c:v>61.003468589695721</c:v>
                </c:pt>
                <c:pt idx="118">
                  <c:v>60.809365044775269</c:v>
                </c:pt>
                <c:pt idx="119">
                  <c:v>60.615597028654662</c:v>
                </c:pt>
                <c:pt idx="120">
                  <c:v>60.422269114755395</c:v>
                </c:pt>
                <c:pt idx="121">
                  <c:v>60.229467419392847</c:v>
                </c:pt>
                <c:pt idx="122">
                  <c:v>60.037261402621034</c:v>
                </c:pt>
                <c:pt idx="123">
                  <c:v>59.845705621351534</c:v>
                </c:pt>
                <c:pt idx="124">
                  <c:v>59.654841408935155</c:v>
                </c:pt>
                <c:pt idx="125">
                  <c:v>59.464698462577545</c:v>
                </c:pt>
                <c:pt idx="126">
                  <c:v>59.275296326087641</c:v>
                </c:pt>
                <c:pt idx="127">
                  <c:v>59.086645760560593</c:v>
                </c:pt>
                <c:pt idx="128">
                  <c:v>58.898749999743693</c:v>
                </c:pt>
                <c:pt idx="129">
                  <c:v>58.711605890117227</c:v>
                </c:pt>
                <c:pt idx="130">
                  <c:v>58.525204918245471</c:v>
                </c:pt>
                <c:pt idx="131">
                  <c:v>58.339534129823669</c:v>
                </c:pt>
                <c:pt idx="132">
                  <c:v>58.154576946167218</c:v>
                </c:pt>
                <c:pt idx="133">
                  <c:v>57.970313884757431</c:v>
                </c:pt>
                <c:pt idx="134">
                  <c:v>57.786723190961212</c:v>
                </c:pt>
                <c:pt idx="135">
                  <c:v>57.603781388255996</c:v>
                </c:pt>
                <c:pt idx="136">
                  <c:v>57.421463754283558</c:v>
                </c:pt>
                <c:pt idx="137">
                  <c:v>57.239744729882318</c:v>
                </c:pt>
                <c:pt idx="138">
                  <c:v>57.058598267954117</c:v>
                </c:pt>
                <c:pt idx="139">
                  <c:v>56.87799812864499</c:v>
                </c:pt>
                <c:pt idx="140">
                  <c:v>56.69791812689224</c:v>
                </c:pt>
                <c:pt idx="141">
                  <c:v>56.518332337933963</c:v>
                </c:pt>
                <c:pt idx="142">
                  <c:v>56.339215265911292</c:v>
                </c:pt>
                <c:pt idx="143">
                  <c:v>56.160541980231478</c:v>
                </c:pt>
                <c:pt idx="144">
                  <c:v>55.982288223911802</c:v>
                </c:pt>
                <c:pt idx="145">
                  <c:v>55.804430497696167</c:v>
                </c:pt>
                <c:pt idx="146">
                  <c:v>55.626946123334029</c:v>
                </c:pt>
                <c:pt idx="147">
                  <c:v>55.449813289036335</c:v>
                </c:pt>
                <c:pt idx="148">
                  <c:v>55.273011079778428</c:v>
                </c:pt>
                <c:pt idx="149">
                  <c:v>55.096519494803097</c:v>
                </c:pt>
                <c:pt idx="150">
                  <c:v>54.920319454390764</c:v>
                </c:pt>
                <c:pt idx="151">
                  <c:v>54.744392797704172</c:v>
                </c:pt>
                <c:pt idx="152">
                  <c:v>54.56872227328244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22056"/>
        <c:axId val="302922448"/>
      </c:scatterChart>
      <c:valAx>
        <c:axId val="302922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922448"/>
        <c:crosses val="autoZero"/>
        <c:crossBetween val="midCat"/>
      </c:valAx>
      <c:valAx>
        <c:axId val="302922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922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66.774000000000001</c:v>
                </c:pt>
                <c:pt idx="1">
                  <c:v>65.66</c:v>
                </c:pt>
                <c:pt idx="2">
                  <c:v>65.716999999999999</c:v>
                </c:pt>
                <c:pt idx="3">
                  <c:v>65.906000000000006</c:v>
                </c:pt>
                <c:pt idx="4">
                  <c:v>66.057000000000002</c:v>
                </c:pt>
                <c:pt idx="5">
                  <c:v>65.132000000000005</c:v>
                </c:pt>
                <c:pt idx="6">
                  <c:v>64.942999999999998</c:v>
                </c:pt>
                <c:pt idx="7">
                  <c:v>64.376999999999995</c:v>
                </c:pt>
                <c:pt idx="8">
                  <c:v>63.622999999999998</c:v>
                </c:pt>
                <c:pt idx="9">
                  <c:v>64.093999999999994</c:v>
                </c:pt>
                <c:pt idx="10">
                  <c:v>64.623000000000005</c:v>
                </c:pt>
                <c:pt idx="11">
                  <c:v>65.075000000000003</c:v>
                </c:pt>
                <c:pt idx="12">
                  <c:v>63.546999999999997</c:v>
                </c:pt>
                <c:pt idx="13">
                  <c:v>64.376999999999995</c:v>
                </c:pt>
                <c:pt idx="14">
                  <c:v>63.357999999999997</c:v>
                </c:pt>
                <c:pt idx="15">
                  <c:v>64.188999999999993</c:v>
                </c:pt>
                <c:pt idx="16">
                  <c:v>62.962000000000003</c:v>
                </c:pt>
                <c:pt idx="17">
                  <c:v>64.849000000000004</c:v>
                </c:pt>
                <c:pt idx="18">
                  <c:v>62.774000000000001</c:v>
                </c:pt>
                <c:pt idx="19">
                  <c:v>64.207999999999998</c:v>
                </c:pt>
                <c:pt idx="20">
                  <c:v>64.623000000000005</c:v>
                </c:pt>
                <c:pt idx="21">
                  <c:v>64.792000000000002</c:v>
                </c:pt>
                <c:pt idx="22">
                  <c:v>63.546999999999997</c:v>
                </c:pt>
                <c:pt idx="23">
                  <c:v>64.509</c:v>
                </c:pt>
                <c:pt idx="24">
                  <c:v>64.225999999999999</c:v>
                </c:pt>
                <c:pt idx="25">
                  <c:v>63.83</c:v>
                </c:pt>
                <c:pt idx="26">
                  <c:v>64.019000000000005</c:v>
                </c:pt>
                <c:pt idx="27">
                  <c:v>64.924999999999997</c:v>
                </c:pt>
                <c:pt idx="28">
                  <c:v>64.849000000000004</c:v>
                </c:pt>
                <c:pt idx="29">
                  <c:v>65.17</c:v>
                </c:pt>
                <c:pt idx="30">
                  <c:v>65.906000000000006</c:v>
                </c:pt>
                <c:pt idx="31">
                  <c:v>67.263999999999996</c:v>
                </c:pt>
                <c:pt idx="32">
                  <c:v>66.433999999999997</c:v>
                </c:pt>
                <c:pt idx="33">
                  <c:v>68.849000000000004</c:v>
                </c:pt>
                <c:pt idx="34">
                  <c:v>66.697999999999993</c:v>
                </c:pt>
                <c:pt idx="35">
                  <c:v>66.887</c:v>
                </c:pt>
                <c:pt idx="36">
                  <c:v>68.132000000000005</c:v>
                </c:pt>
                <c:pt idx="37">
                  <c:v>68.566000000000003</c:v>
                </c:pt>
                <c:pt idx="38">
                  <c:v>70.471999999999994</c:v>
                </c:pt>
                <c:pt idx="39">
                  <c:v>70.641999999999996</c:v>
                </c:pt>
                <c:pt idx="40">
                  <c:v>71.17</c:v>
                </c:pt>
                <c:pt idx="41">
                  <c:v>72.566000000000003</c:v>
                </c:pt>
                <c:pt idx="42">
                  <c:v>71.603999999999999</c:v>
                </c:pt>
                <c:pt idx="43">
                  <c:v>72.188999999999993</c:v>
                </c:pt>
                <c:pt idx="44">
                  <c:v>73.641999999999996</c:v>
                </c:pt>
                <c:pt idx="45">
                  <c:v>74.66</c:v>
                </c:pt>
                <c:pt idx="46">
                  <c:v>76.774000000000001</c:v>
                </c:pt>
                <c:pt idx="47">
                  <c:v>81.396000000000001</c:v>
                </c:pt>
                <c:pt idx="48">
                  <c:v>85.376999999999995</c:v>
                </c:pt>
                <c:pt idx="49">
                  <c:v>91.584999999999994</c:v>
                </c:pt>
                <c:pt idx="50">
                  <c:v>99.697999999999993</c:v>
                </c:pt>
                <c:pt idx="51">
                  <c:v>109.58499999999999</c:v>
                </c:pt>
                <c:pt idx="52">
                  <c:v>124.566</c:v>
                </c:pt>
                <c:pt idx="53">
                  <c:v>143.15100000000001</c:v>
                </c:pt>
                <c:pt idx="54">
                  <c:v>162.208</c:v>
                </c:pt>
                <c:pt idx="55">
                  <c:v>181.566</c:v>
                </c:pt>
                <c:pt idx="56">
                  <c:v>196.98099999999999</c:v>
                </c:pt>
                <c:pt idx="57">
                  <c:v>210.07499999999999</c:v>
                </c:pt>
                <c:pt idx="58">
                  <c:v>218.03800000000001</c:v>
                </c:pt>
                <c:pt idx="59">
                  <c:v>224.01900000000001</c:v>
                </c:pt>
                <c:pt idx="60">
                  <c:v>224.453</c:v>
                </c:pt>
                <c:pt idx="61">
                  <c:v>217.41499999999999</c:v>
                </c:pt>
                <c:pt idx="62">
                  <c:v>197.58500000000001</c:v>
                </c:pt>
                <c:pt idx="63">
                  <c:v>153.30199999999999</c:v>
                </c:pt>
                <c:pt idx="64">
                  <c:v>89.057000000000002</c:v>
                </c:pt>
                <c:pt idx="65">
                  <c:v>71.546999999999997</c:v>
                </c:pt>
                <c:pt idx="66">
                  <c:v>70.453000000000003</c:v>
                </c:pt>
                <c:pt idx="67">
                  <c:v>71.546999999999997</c:v>
                </c:pt>
                <c:pt idx="68">
                  <c:v>75.150999999999996</c:v>
                </c:pt>
                <c:pt idx="69">
                  <c:v>76.679000000000002</c:v>
                </c:pt>
                <c:pt idx="70">
                  <c:v>81.396000000000001</c:v>
                </c:pt>
                <c:pt idx="71">
                  <c:v>89.811000000000007</c:v>
                </c:pt>
                <c:pt idx="72">
                  <c:v>100.623</c:v>
                </c:pt>
                <c:pt idx="73">
                  <c:v>113.01900000000001</c:v>
                </c:pt>
                <c:pt idx="74">
                  <c:v>127.774</c:v>
                </c:pt>
                <c:pt idx="75">
                  <c:v>140.09399999999999</c:v>
                </c:pt>
                <c:pt idx="76">
                  <c:v>151.86799999999999</c:v>
                </c:pt>
                <c:pt idx="77">
                  <c:v>162.16999999999999</c:v>
                </c:pt>
                <c:pt idx="78">
                  <c:v>167.434</c:v>
                </c:pt>
                <c:pt idx="79">
                  <c:v>165.245</c:v>
                </c:pt>
                <c:pt idx="80">
                  <c:v>155.755</c:v>
                </c:pt>
                <c:pt idx="81">
                  <c:v>130.47200000000001</c:v>
                </c:pt>
                <c:pt idx="82">
                  <c:v>86.697999999999993</c:v>
                </c:pt>
                <c:pt idx="83">
                  <c:v>66.113</c:v>
                </c:pt>
                <c:pt idx="84">
                  <c:v>64.603999999999999</c:v>
                </c:pt>
                <c:pt idx="85">
                  <c:v>63.527999999999999</c:v>
                </c:pt>
                <c:pt idx="86">
                  <c:v>62.546999999999997</c:v>
                </c:pt>
                <c:pt idx="87">
                  <c:v>62.527999999999999</c:v>
                </c:pt>
                <c:pt idx="88">
                  <c:v>61.848999999999997</c:v>
                </c:pt>
                <c:pt idx="89">
                  <c:v>60.679000000000002</c:v>
                </c:pt>
                <c:pt idx="90">
                  <c:v>62.244999999999997</c:v>
                </c:pt>
                <c:pt idx="91">
                  <c:v>61.735999999999997</c:v>
                </c:pt>
                <c:pt idx="92">
                  <c:v>62.113</c:v>
                </c:pt>
                <c:pt idx="93">
                  <c:v>62.942999999999998</c:v>
                </c:pt>
                <c:pt idx="94">
                  <c:v>62.905999999999999</c:v>
                </c:pt>
                <c:pt idx="95">
                  <c:v>63.887</c:v>
                </c:pt>
                <c:pt idx="96">
                  <c:v>64.019000000000005</c:v>
                </c:pt>
                <c:pt idx="97">
                  <c:v>64.83</c:v>
                </c:pt>
                <c:pt idx="98">
                  <c:v>65.057000000000002</c:v>
                </c:pt>
                <c:pt idx="99">
                  <c:v>67.150999999999996</c:v>
                </c:pt>
                <c:pt idx="100">
                  <c:v>66.245000000000005</c:v>
                </c:pt>
                <c:pt idx="101">
                  <c:v>65.566000000000003</c:v>
                </c:pt>
                <c:pt idx="102">
                  <c:v>66.509</c:v>
                </c:pt>
                <c:pt idx="103">
                  <c:v>66.754999999999995</c:v>
                </c:pt>
                <c:pt idx="104">
                  <c:v>66.887</c:v>
                </c:pt>
                <c:pt idx="105">
                  <c:v>71.057000000000002</c:v>
                </c:pt>
                <c:pt idx="106">
                  <c:v>72.150999999999996</c:v>
                </c:pt>
                <c:pt idx="107">
                  <c:v>77.019000000000005</c:v>
                </c:pt>
                <c:pt idx="108">
                  <c:v>80.283000000000001</c:v>
                </c:pt>
                <c:pt idx="109">
                  <c:v>85</c:v>
                </c:pt>
                <c:pt idx="110">
                  <c:v>88</c:v>
                </c:pt>
                <c:pt idx="111">
                  <c:v>88.566000000000003</c:v>
                </c:pt>
                <c:pt idx="112">
                  <c:v>88.283000000000001</c:v>
                </c:pt>
                <c:pt idx="113">
                  <c:v>87.396000000000001</c:v>
                </c:pt>
                <c:pt idx="114">
                  <c:v>82.263999999999996</c:v>
                </c:pt>
                <c:pt idx="115">
                  <c:v>76.906000000000006</c:v>
                </c:pt>
                <c:pt idx="116">
                  <c:v>70.17</c:v>
                </c:pt>
                <c:pt idx="117">
                  <c:v>64.887</c:v>
                </c:pt>
                <c:pt idx="118">
                  <c:v>61.264000000000003</c:v>
                </c:pt>
                <c:pt idx="119">
                  <c:v>60.491</c:v>
                </c:pt>
                <c:pt idx="120">
                  <c:v>60.302</c:v>
                </c:pt>
                <c:pt idx="121">
                  <c:v>60.774000000000001</c:v>
                </c:pt>
                <c:pt idx="122">
                  <c:v>60.566000000000003</c:v>
                </c:pt>
                <c:pt idx="123">
                  <c:v>60.962000000000003</c:v>
                </c:pt>
                <c:pt idx="124">
                  <c:v>59.848999999999997</c:v>
                </c:pt>
                <c:pt idx="125">
                  <c:v>59.057000000000002</c:v>
                </c:pt>
                <c:pt idx="126">
                  <c:v>59.357999999999997</c:v>
                </c:pt>
                <c:pt idx="127">
                  <c:v>57.603999999999999</c:v>
                </c:pt>
                <c:pt idx="128">
                  <c:v>57.716999999999999</c:v>
                </c:pt>
                <c:pt idx="129">
                  <c:v>59.735999999999997</c:v>
                </c:pt>
                <c:pt idx="130">
                  <c:v>60.433999999999997</c:v>
                </c:pt>
                <c:pt idx="131">
                  <c:v>61.433999999999997</c:v>
                </c:pt>
                <c:pt idx="132">
                  <c:v>63.868000000000002</c:v>
                </c:pt>
                <c:pt idx="133">
                  <c:v>66.736000000000004</c:v>
                </c:pt>
                <c:pt idx="134">
                  <c:v>66.962000000000003</c:v>
                </c:pt>
                <c:pt idx="135">
                  <c:v>69.774000000000001</c:v>
                </c:pt>
                <c:pt idx="136">
                  <c:v>70.887</c:v>
                </c:pt>
                <c:pt idx="137">
                  <c:v>70.17</c:v>
                </c:pt>
                <c:pt idx="138">
                  <c:v>68.942999999999998</c:v>
                </c:pt>
                <c:pt idx="139">
                  <c:v>66.302000000000007</c:v>
                </c:pt>
                <c:pt idx="140">
                  <c:v>63.942999999999998</c:v>
                </c:pt>
                <c:pt idx="141">
                  <c:v>59.094000000000001</c:v>
                </c:pt>
                <c:pt idx="142">
                  <c:v>58</c:v>
                </c:pt>
                <c:pt idx="143">
                  <c:v>56.207999999999998</c:v>
                </c:pt>
                <c:pt idx="144">
                  <c:v>55.679000000000002</c:v>
                </c:pt>
                <c:pt idx="145">
                  <c:v>55.924999999999997</c:v>
                </c:pt>
                <c:pt idx="146">
                  <c:v>55.83</c:v>
                </c:pt>
                <c:pt idx="147">
                  <c:v>54.924999999999997</c:v>
                </c:pt>
                <c:pt idx="148">
                  <c:v>54.774000000000001</c:v>
                </c:pt>
                <c:pt idx="149">
                  <c:v>54.546999999999997</c:v>
                </c:pt>
                <c:pt idx="150">
                  <c:v>55.264000000000003</c:v>
                </c:pt>
                <c:pt idx="151">
                  <c:v>55.414999999999999</c:v>
                </c:pt>
                <c:pt idx="152">
                  <c:v>53.037999999999997</c:v>
                </c:pt>
                <c:pt idx="153">
                  <c:v>54.527999999999999</c:v>
                </c:pt>
                <c:pt idx="154">
                  <c:v>54.094000000000001</c:v>
                </c:pt>
                <c:pt idx="155">
                  <c:v>55.642000000000003</c:v>
                </c:pt>
                <c:pt idx="156">
                  <c:v>54.905999999999999</c:v>
                </c:pt>
                <c:pt idx="157">
                  <c:v>54.622999999999998</c:v>
                </c:pt>
                <c:pt idx="158">
                  <c:v>54.17</c:v>
                </c:pt>
                <c:pt idx="159">
                  <c:v>53.509</c:v>
                </c:pt>
                <c:pt idx="160">
                  <c:v>53.622999999999998</c:v>
                </c:pt>
                <c:pt idx="161">
                  <c:v>54.151000000000003</c:v>
                </c:pt>
                <c:pt idx="162">
                  <c:v>53.244999999999997</c:v>
                </c:pt>
                <c:pt idx="163">
                  <c:v>53.603999999999999</c:v>
                </c:pt>
                <c:pt idx="164">
                  <c:v>54.811</c:v>
                </c:pt>
                <c:pt idx="165">
                  <c:v>54.698</c:v>
                </c:pt>
                <c:pt idx="166">
                  <c:v>54.302</c:v>
                </c:pt>
                <c:pt idx="167">
                  <c:v>53.642000000000003</c:v>
                </c:pt>
                <c:pt idx="168">
                  <c:v>54.679000000000002</c:v>
                </c:pt>
                <c:pt idx="169">
                  <c:v>54.527999999999999</c:v>
                </c:pt>
                <c:pt idx="170">
                  <c:v>54.585000000000001</c:v>
                </c:pt>
                <c:pt idx="171">
                  <c:v>54.868000000000002</c:v>
                </c:pt>
                <c:pt idx="172">
                  <c:v>54.075000000000003</c:v>
                </c:pt>
                <c:pt idx="173">
                  <c:v>55.057000000000002</c:v>
                </c:pt>
                <c:pt idx="174">
                  <c:v>54.131999999999998</c:v>
                </c:pt>
                <c:pt idx="175">
                  <c:v>53.037999999999997</c:v>
                </c:pt>
                <c:pt idx="176">
                  <c:v>53.679000000000002</c:v>
                </c:pt>
                <c:pt idx="177">
                  <c:v>53.283000000000001</c:v>
                </c:pt>
                <c:pt idx="178">
                  <c:v>54.357999999999997</c:v>
                </c:pt>
                <c:pt idx="179">
                  <c:v>56.131999999999998</c:v>
                </c:pt>
                <c:pt idx="180">
                  <c:v>53.377000000000002</c:v>
                </c:pt>
                <c:pt idx="181">
                  <c:v>53.622999999999998</c:v>
                </c:pt>
                <c:pt idx="182">
                  <c:v>53.527999999999999</c:v>
                </c:pt>
                <c:pt idx="183">
                  <c:v>53.491</c:v>
                </c:pt>
                <c:pt idx="184">
                  <c:v>54.622999999999998</c:v>
                </c:pt>
                <c:pt idx="185">
                  <c:v>53.094000000000001</c:v>
                </c:pt>
                <c:pt idx="186">
                  <c:v>53.396000000000001</c:v>
                </c:pt>
                <c:pt idx="187">
                  <c:v>52.151000000000003</c:v>
                </c:pt>
                <c:pt idx="188">
                  <c:v>53.698</c:v>
                </c:pt>
                <c:pt idx="189">
                  <c:v>52.244999999999997</c:v>
                </c:pt>
                <c:pt idx="190">
                  <c:v>53.244999999999997</c:v>
                </c:pt>
                <c:pt idx="191">
                  <c:v>52.075000000000003</c:v>
                </c:pt>
                <c:pt idx="192">
                  <c:v>52.131999999999998</c:v>
                </c:pt>
                <c:pt idx="193">
                  <c:v>51.357999999999997</c:v>
                </c:pt>
                <c:pt idx="194">
                  <c:v>52.018999999999998</c:v>
                </c:pt>
                <c:pt idx="195">
                  <c:v>51.472000000000001</c:v>
                </c:pt>
                <c:pt idx="196">
                  <c:v>52.622999999999998</c:v>
                </c:pt>
                <c:pt idx="197">
                  <c:v>51.357999999999997</c:v>
                </c:pt>
                <c:pt idx="198">
                  <c:v>52.642000000000003</c:v>
                </c:pt>
                <c:pt idx="199">
                  <c:v>51.320999999999998</c:v>
                </c:pt>
                <c:pt idx="200">
                  <c:v>52.094000000000001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66.71180031450119</c:v>
                </c:pt>
                <c:pt idx="11">
                  <c:v>66.692738290245757</c:v>
                </c:pt>
                <c:pt idx="12">
                  <c:v>66.673720635185333</c:v>
                </c:pt>
                <c:pt idx="13">
                  <c:v>66.654750860814829</c:v>
                </c:pt>
                <c:pt idx="14">
                  <c:v>66.635832742444634</c:v>
                </c:pt>
                <c:pt idx="15">
                  <c:v>66.616970337284968</c:v>
                </c:pt>
                <c:pt idx="16">
                  <c:v>66.598168003540053</c:v>
                </c:pt>
                <c:pt idx="17">
                  <c:v>66.579430420535019</c:v>
                </c:pt>
                <c:pt idx="18">
                  <c:v>66.560762609892492</c:v>
                </c:pt>
                <c:pt idx="19">
                  <c:v>66.542169957767811</c:v>
                </c:pt>
                <c:pt idx="20">
                  <c:v>66.523658238144961</c:v>
                </c:pt>
                <c:pt idx="21">
                  <c:v>66.50523363718213</c:v>
                </c:pt>
                <c:pt idx="22">
                  <c:v>66.486902778585488</c:v>
                </c:pt>
                <c:pt idx="23">
                  <c:v>66.468672749971802</c:v>
                </c:pt>
                <c:pt idx="24">
                  <c:v>66.450551130164385</c:v>
                </c:pt>
                <c:pt idx="25">
                  <c:v>66.432546017343341</c:v>
                </c:pt>
                <c:pt idx="26">
                  <c:v>66.414666057947372</c:v>
                </c:pt>
                <c:pt idx="27">
                  <c:v>66.396920476199412</c:v>
                </c:pt>
                <c:pt idx="28">
                  <c:v>66.379319104126154</c:v>
                </c:pt>
                <c:pt idx="29">
                  <c:v>66.361872412087976</c:v>
                </c:pt>
                <c:pt idx="30">
                  <c:v>66.344591540752731</c:v>
                </c:pt>
                <c:pt idx="31">
                  <c:v>66.327488340057045</c:v>
                </c:pt>
                <c:pt idx="32">
                  <c:v>66.310575441576376</c:v>
                </c:pt>
                <c:pt idx="33">
                  <c:v>66.293866477986299</c:v>
                </c:pt>
                <c:pt idx="34">
                  <c:v>66.277376900884988</c:v>
                </c:pt>
                <c:pt idx="35">
                  <c:v>66.261127056035292</c:v>
                </c:pt>
                <c:pt idx="36">
                  <c:v>66.245153161456301</c:v>
                </c:pt>
                <c:pt idx="37">
                  <c:v>66.229543930514168</c:v>
                </c:pt>
                <c:pt idx="38">
                  <c:v>66.214554175397865</c:v>
                </c:pt>
                <c:pt idx="39">
                  <c:v>66.200931554659888</c:v>
                </c:pt>
                <c:pt idx="40">
                  <c:v>66.190785581727383</c:v>
                </c:pt>
                <c:pt idx="41">
                  <c:v>66.189717547856418</c:v>
                </c:pt>
                <c:pt idx="42">
                  <c:v>66.211609973143126</c:v>
                </c:pt>
                <c:pt idx="43">
                  <c:v>66.288445446104234</c:v>
                </c:pt>
                <c:pt idx="44">
                  <c:v>66.488488022066861</c:v>
                </c:pt>
                <c:pt idx="45">
                  <c:v>66.946236791324267</c:v>
                </c:pt>
                <c:pt idx="46">
                  <c:v>67.905151405996364</c:v>
                </c:pt>
                <c:pt idx="47">
                  <c:v>69.767359628676488</c:v>
                </c:pt>
                <c:pt idx="48">
                  <c:v>73.132634626747389</c:v>
                </c:pt>
                <c:pt idx="49">
                  <c:v>78.794592906052216</c:v>
                </c:pt>
                <c:pt idx="50">
                  <c:v>87.653368160331581</c:v>
                </c:pt>
                <c:pt idx="51">
                  <c:v>100.51316673274168</c:v>
                </c:pt>
                <c:pt idx="52">
                  <c:v>117.77002030134426</c:v>
                </c:pt>
                <c:pt idx="53">
                  <c:v>139.05687262691632</c:v>
                </c:pt>
                <c:pt idx="54">
                  <c:v>162.97640088356337</c:v>
                </c:pt>
                <c:pt idx="55">
                  <c:v>187.0768478780536</c:v>
                </c:pt>
                <c:pt idx="56">
                  <c:v>208.17724544957139</c:v>
                </c:pt>
                <c:pt idx="57">
                  <c:v>223.02347035761861</c:v>
                </c:pt>
                <c:pt idx="58">
                  <c:v>229.10218727177167</c:v>
                </c:pt>
                <c:pt idx="59">
                  <c:v>225.3355791335884</c:v>
                </c:pt>
                <c:pt idx="60">
                  <c:v>212.39333008887687</c:v>
                </c:pt>
                <c:pt idx="61">
                  <c:v>192.49794165592041</c:v>
                </c:pt>
                <c:pt idx="62">
                  <c:v>168.80126431813426</c:v>
                </c:pt>
                <c:pt idx="63">
                  <c:v>144.57304855716708</c:v>
                </c:pt>
                <c:pt idx="64">
                  <c:v>122.48911492623408</c:v>
                </c:pt>
                <c:pt idx="65">
                  <c:v>104.22839700313733</c:v>
                </c:pt>
                <c:pt idx="66">
                  <c:v>90.44181221686307</c:v>
                </c:pt>
                <c:pt idx="67">
                  <c:v>81.021673258218286</c:v>
                </c:pt>
                <c:pt idx="68">
                  <c:v>75.529387921819861</c:v>
                </c:pt>
                <c:pt idx="69">
                  <c:v>73.629191304397807</c:v>
                </c:pt>
                <c:pt idx="70">
                  <c:v>75.388072139762954</c:v>
                </c:pt>
                <c:pt idx="71">
                  <c:v>81.310042490597809</c:v>
                </c:pt>
                <c:pt idx="72">
                  <c:v>92.003676642228811</c:v>
                </c:pt>
                <c:pt idx="73">
                  <c:v>107.50452573824617</c:v>
                </c:pt>
                <c:pt idx="74">
                  <c:v>126.51107144241455</c:v>
                </c:pt>
                <c:pt idx="75">
                  <c:v>146.01925893469311</c:v>
                </c:pt>
                <c:pt idx="76">
                  <c:v>161.81127353321966</c:v>
                </c:pt>
                <c:pt idx="77">
                  <c:v>169.82624613557877</c:v>
                </c:pt>
                <c:pt idx="78">
                  <c:v>167.81487863532735</c:v>
                </c:pt>
                <c:pt idx="79">
                  <c:v>156.34511004446762</c:v>
                </c:pt>
                <c:pt idx="80">
                  <c:v>138.53697695341342</c:v>
                </c:pt>
                <c:pt idx="81">
                  <c:v>118.68881473495767</c:v>
                </c:pt>
                <c:pt idx="82">
                  <c:v>100.61335457033741</c:v>
                </c:pt>
                <c:pt idx="83">
                  <c:v>86.548306420086817</c:v>
                </c:pt>
                <c:pt idx="84">
                  <c:v>76.99788175435323</c:v>
                </c:pt>
                <c:pt idx="85">
                  <c:v>71.269636784889187</c:v>
                </c:pt>
                <c:pt idx="86">
                  <c:v>68.206952257852947</c:v>
                </c:pt>
                <c:pt idx="87">
                  <c:v>66.731189583581539</c:v>
                </c:pt>
                <c:pt idx="88">
                  <c:v>66.075761017438793</c:v>
                </c:pt>
                <c:pt idx="89">
                  <c:v>65.791037185098332</c:v>
                </c:pt>
                <c:pt idx="90">
                  <c:v>65.65190180160053</c:v>
                </c:pt>
                <c:pt idx="91">
                  <c:v>65.560378070363001</c:v>
                </c:pt>
                <c:pt idx="92">
                  <c:v>65.478950910081366</c:v>
                </c:pt>
                <c:pt idx="93">
                  <c:v>65.394853875872244</c:v>
                </c:pt>
                <c:pt idx="94">
                  <c:v>65.304194037569815</c:v>
                </c:pt>
                <c:pt idx="95">
                  <c:v>65.205968343078936</c:v>
                </c:pt>
                <c:pt idx="96">
                  <c:v>65.100261074469202</c:v>
                </c:pt>
                <c:pt idx="97">
                  <c:v>64.988260863651249</c:v>
                </c:pt>
                <c:pt idx="98">
                  <c:v>64.873769595914638</c:v>
                </c:pt>
                <c:pt idx="99">
                  <c:v>64.76722327479979</c:v>
                </c:pt>
                <c:pt idx="100">
                  <c:v>64.694238463165064</c:v>
                </c:pt>
                <c:pt idx="101">
                  <c:v>64.710729617015858</c:v>
                </c:pt>
                <c:pt idx="102">
                  <c:v>64.92399950514266</c:v>
                </c:pt>
                <c:pt idx="103">
                  <c:v>65.512024956260504</c:v>
                </c:pt>
                <c:pt idx="104">
                  <c:v>66.722301638550775</c:v>
                </c:pt>
                <c:pt idx="105">
                  <c:v>68.824279801942509</c:v>
                </c:pt>
                <c:pt idx="106">
                  <c:v>71.998821882383226</c:v>
                </c:pt>
                <c:pt idx="107">
                  <c:v>76.183708228613199</c:v>
                </c:pt>
                <c:pt idx="108">
                  <c:v>80.945283918962545</c:v>
                </c:pt>
                <c:pt idx="109">
                  <c:v>85.475361545224231</c:v>
                </c:pt>
                <c:pt idx="110">
                  <c:v>88.777085291340398</c:v>
                </c:pt>
                <c:pt idx="111">
                  <c:v>90.00035447313897</c:v>
                </c:pt>
                <c:pt idx="112">
                  <c:v>88.776854780707737</c:v>
                </c:pt>
                <c:pt idx="113">
                  <c:v>85.375268847915876</c:v>
                </c:pt>
                <c:pt idx="114">
                  <c:v>80.587789781890891</c:v>
                </c:pt>
                <c:pt idx="115">
                  <c:v>75.413217917679361</c:v>
                </c:pt>
                <c:pt idx="116">
                  <c:v>70.709150334983505</c:v>
                </c:pt>
                <c:pt idx="117">
                  <c:v>66.975637946982587</c:v>
                </c:pt>
                <c:pt idx="118">
                  <c:v>64.329657021574675</c:v>
                </c:pt>
                <c:pt idx="119">
                  <c:v>62.619762998528344</c:v>
                </c:pt>
                <c:pt idx="120">
                  <c:v>61.582397807201197</c:v>
                </c:pt>
                <c:pt idx="121">
                  <c:v>60.962246398631194</c:v>
                </c:pt>
                <c:pt idx="122">
                  <c:v>60.569679620543305</c:v>
                </c:pt>
                <c:pt idx="123">
                  <c:v>60.288044123877427</c:v>
                </c:pt>
                <c:pt idx="124">
                  <c:v>60.057203005474022</c:v>
                </c:pt>
                <c:pt idx="125">
                  <c:v>59.854650621070284</c:v>
                </c:pt>
                <c:pt idx="126">
                  <c:v>59.685093790344375</c:v>
                </c:pt>
                <c:pt idx="127">
                  <c:v>59.581244907040592</c:v>
                </c:pt>
                <c:pt idx="128">
                  <c:v>59.612837110271464</c:v>
                </c:pt>
                <c:pt idx="129">
                  <c:v>59.894520212192255</c:v>
                </c:pt>
                <c:pt idx="130">
                  <c:v>60.576056021659504</c:v>
                </c:pt>
                <c:pt idx="131">
                  <c:v>61.796548439685374</c:v>
                </c:pt>
                <c:pt idx="132">
                  <c:v>63.598903404796005</c:v>
                </c:pt>
                <c:pt idx="133">
                  <c:v>65.834061253611509</c:v>
                </c:pt>
                <c:pt idx="134">
                  <c:v>68.118122274977665</c:v>
                </c:pt>
                <c:pt idx="135">
                  <c:v>69.903518569297802</c:v>
                </c:pt>
                <c:pt idx="136">
                  <c:v>70.667029673651868</c:v>
                </c:pt>
                <c:pt idx="137">
                  <c:v>70.131492170007647</c:v>
                </c:pt>
                <c:pt idx="138">
                  <c:v>68.394057776130495</c:v>
                </c:pt>
                <c:pt idx="139">
                  <c:v>65.880511962533291</c:v>
                </c:pt>
                <c:pt idx="140">
                  <c:v>63.154767520507036</c:v>
                </c:pt>
                <c:pt idx="141">
                  <c:v>60.699135364453646</c:v>
                </c:pt>
                <c:pt idx="142">
                  <c:v>58.780033438065082</c:v>
                </c:pt>
                <c:pt idx="143">
                  <c:v>57.439497283713727</c:v>
                </c:pt>
                <c:pt idx="144">
                  <c:v>56.573695086438875</c:v>
                </c:pt>
                <c:pt idx="145">
                  <c:v>56.02968297589431</c:v>
                </c:pt>
                <c:pt idx="146">
                  <c:v>55.672059047833976</c:v>
                </c:pt>
                <c:pt idx="147">
                  <c:v>55.408352628749753</c:v>
                </c:pt>
                <c:pt idx="148">
                  <c:v>55.186296653536139</c:v>
                </c:pt>
                <c:pt idx="149">
                  <c:v>54.980674362811222</c:v>
                </c:pt>
                <c:pt idx="150">
                  <c:v>54.780924760649526</c:v>
                </c:pt>
                <c:pt idx="151">
                  <c:v>54.583165423631023</c:v>
                </c:pt>
                <c:pt idx="152">
                  <c:v>54.386130485945692</c:v>
                </c:pt>
                <c:pt idx="153">
                  <c:v>54.189446984232482</c:v>
                </c:pt>
                <c:pt idx="154">
                  <c:v>53.993009774355002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66.71180031450119</c:v>
                </c:pt>
                <c:pt idx="11">
                  <c:v>66.692738290245757</c:v>
                </c:pt>
                <c:pt idx="12">
                  <c:v>66.673720635185333</c:v>
                </c:pt>
                <c:pt idx="13">
                  <c:v>66.654750860814829</c:v>
                </c:pt>
                <c:pt idx="14">
                  <c:v>66.635832742444634</c:v>
                </c:pt>
                <c:pt idx="15">
                  <c:v>66.616970337284968</c:v>
                </c:pt>
                <c:pt idx="16">
                  <c:v>66.598168003540053</c:v>
                </c:pt>
                <c:pt idx="17">
                  <c:v>66.579430420535019</c:v>
                </c:pt>
                <c:pt idx="18">
                  <c:v>66.560762609892492</c:v>
                </c:pt>
                <c:pt idx="19">
                  <c:v>66.542169957767811</c:v>
                </c:pt>
                <c:pt idx="20">
                  <c:v>66.523658238144961</c:v>
                </c:pt>
                <c:pt idx="21">
                  <c:v>66.50523363718213</c:v>
                </c:pt>
                <c:pt idx="22">
                  <c:v>66.486902778585488</c:v>
                </c:pt>
                <c:pt idx="23">
                  <c:v>66.468672749971802</c:v>
                </c:pt>
                <c:pt idx="24">
                  <c:v>66.450551130164328</c:v>
                </c:pt>
                <c:pt idx="25">
                  <c:v>66.432546017342943</c:v>
                </c:pt>
                <c:pt idx="26">
                  <c:v>66.41466605794443</c:v>
                </c:pt>
                <c:pt idx="27">
                  <c:v>66.396920476178934</c:v>
                </c:pt>
                <c:pt idx="28">
                  <c:v>66.37931910399216</c:v>
                </c:pt>
                <c:pt idx="29">
                  <c:v>66.361872411263292</c:v>
                </c:pt>
                <c:pt idx="30">
                  <c:v>66.344591535979362</c:v>
                </c:pt>
                <c:pt idx="31">
                  <c:v>66.327488314072269</c:v>
                </c:pt>
                <c:pt idx="32">
                  <c:v>66.31057530854055</c:v>
                </c:pt>
                <c:pt idx="33">
                  <c:v>66.293865837404581</c:v>
                </c:pt>
                <c:pt idx="34">
                  <c:v>66.277373999959408</c:v>
                </c:pt>
                <c:pt idx="35">
                  <c:v>66.261114700693085</c:v>
                </c:pt>
                <c:pt idx="36">
                  <c:v>66.245103670127847</c:v>
                </c:pt>
                <c:pt idx="37">
                  <c:v>66.229357481716988</c:v>
                </c:pt>
                <c:pt idx="38">
                  <c:v>66.213893563787281</c:v>
                </c:pt>
                <c:pt idx="39">
                  <c:v>66.198730205356853</c:v>
                </c:pt>
                <c:pt idx="40">
                  <c:v>66.183886554477695</c:v>
                </c:pt>
                <c:pt idx="41">
                  <c:v>66.16938260754803</c:v>
                </c:pt>
                <c:pt idx="42">
                  <c:v>66.155239187814615</c:v>
                </c:pt>
                <c:pt idx="43">
                  <c:v>66.141477911030947</c:v>
                </c:pt>
                <c:pt idx="44">
                  <c:v>66.128121135959788</c:v>
                </c:pt>
                <c:pt idx="45">
                  <c:v>66.115191897100146</c:v>
                </c:pt>
                <c:pt idx="46">
                  <c:v>66.102713816683405</c:v>
                </c:pt>
                <c:pt idx="47">
                  <c:v>66.090710992619378</c:v>
                </c:pt>
                <c:pt idx="48">
                  <c:v>66.079207858681059</c:v>
                </c:pt>
                <c:pt idx="49">
                  <c:v>66.068229012801126</c:v>
                </c:pt>
                <c:pt idx="50">
                  <c:v>66.057799008915779</c:v>
                </c:pt>
                <c:pt idx="51">
                  <c:v>66.047942107340916</c:v>
                </c:pt>
                <c:pt idx="52">
                  <c:v>66.038681978209382</c:v>
                </c:pt>
                <c:pt idx="53">
                  <c:v>66.030041352050134</c:v>
                </c:pt>
                <c:pt idx="54">
                  <c:v>66.02204161116677</c:v>
                </c:pt>
                <c:pt idx="55">
                  <c:v>66.01470231509694</c:v>
                </c:pt>
                <c:pt idx="56">
                  <c:v>66.008040653133293</c:v>
                </c:pt>
                <c:pt idx="57">
                  <c:v>66.002070816697454</c:v>
                </c:pt>
                <c:pt idx="58">
                  <c:v>65.996803284323377</c:v>
                </c:pt>
                <c:pt idx="59">
                  <c:v>65.992244012180251</c:v>
                </c:pt>
                <c:pt idx="60">
                  <c:v>65.988393523508549</c:v>
                </c:pt>
                <c:pt idx="61">
                  <c:v>65.985245891132323</c:v>
                </c:pt>
                <c:pt idx="62">
                  <c:v>65.982787608427373</c:v>
                </c:pt>
                <c:pt idx="63">
                  <c:v>65.980996345864696</c:v>
                </c:pt>
                <c:pt idx="64">
                  <c:v>65.979839592611995</c:v>
                </c:pt>
                <c:pt idx="65">
                  <c:v>65.979273185768449</c:v>
                </c:pt>
                <c:pt idx="66">
                  <c:v>65.979239733735554</c:v>
                </c:pt>
                <c:pt idx="67">
                  <c:v>65.979666945085</c:v>
                </c:pt>
                <c:pt idx="68">
                  <c:v>65.980465880149993</c:v>
                </c:pt>
                <c:pt idx="69">
                  <c:v>65.981529149486121</c:v>
                </c:pt>
                <c:pt idx="70">
                  <c:v>65.982729091313047</c:v>
                </c:pt>
                <c:pt idx="71">
                  <c:v>65.983915968988299</c:v>
                </c:pt>
                <c:pt idx="72">
                  <c:v>65.984916239309101</c:v>
                </c:pt>
                <c:pt idx="73">
                  <c:v>65.985530952707961</c:v>
                </c:pt>
                <c:pt idx="74">
                  <c:v>65.985534356779937</c:v>
                </c:pt>
                <c:pt idx="75">
                  <c:v>65.984672784477809</c:v>
                </c:pt>
                <c:pt idx="76">
                  <c:v>65.982663916992209</c:v>
                </c:pt>
                <c:pt idx="77">
                  <c:v>65.979196517890841</c:v>
                </c:pt>
                <c:pt idx="78">
                  <c:v>65.973930738477108</c:v>
                </c:pt>
                <c:pt idx="79">
                  <c:v>65.966499093409965</c:v>
                </c:pt>
                <c:pt idx="80">
                  <c:v>65.956508199248503</c:v>
                </c:pt>
                <c:pt idx="81">
                  <c:v>65.943541355694194</c:v>
                </c:pt>
                <c:pt idx="82">
                  <c:v>65.92716202907684</c:v>
                </c:pt>
                <c:pt idx="83">
                  <c:v>65.906918269634104</c:v>
                </c:pt>
                <c:pt idx="84">
                  <c:v>65.882348058498877</c:v>
                </c:pt>
                <c:pt idx="85">
                  <c:v>65.852985537859468</c:v>
                </c:pt>
                <c:pt idx="86">
                  <c:v>65.818368030145507</c:v>
                </c:pt>
                <c:pt idx="87">
                  <c:v>65.778043701801806</c:v>
                </c:pt>
                <c:pt idx="88">
                  <c:v>65.731579677513921</c:v>
                </c:pt>
                <c:pt idx="89">
                  <c:v>65.678570365501983</c:v>
                </c:pt>
                <c:pt idx="90">
                  <c:v>65.618645717843123</c:v>
                </c:pt>
                <c:pt idx="91">
                  <c:v>65.551479125730239</c:v>
                </c:pt>
                <c:pt idx="92">
                  <c:v>65.476794641530915</c:v>
                </c:pt>
                <c:pt idx="93">
                  <c:v>65.394373229798504</c:v>
                </c:pt>
                <c:pt idx="94">
                  <c:v>65.304057778852354</c:v>
                </c:pt>
                <c:pt idx="95">
                  <c:v>65.205756652284677</c:v>
                </c:pt>
                <c:pt idx="96">
                  <c:v>65.099445623093033</c:v>
                </c:pt>
                <c:pt idx="97">
                  <c:v>64.985168107791651</c:v>
                </c:pt>
                <c:pt idx="98">
                  <c:v>64.863033698352922</c:v>
                </c:pt>
                <c:pt idx="99">
                  <c:v>64.733215070082878</c:v>
                </c:pt>
                <c:pt idx="100">
                  <c:v>64.595943417515244</c:v>
                </c:pt>
                <c:pt idx="101">
                  <c:v>64.451502632800043</c:v>
                </c:pt>
                <c:pt idx="102">
                  <c:v>64.300222487811482</c:v>
                </c:pt>
                <c:pt idx="103">
                  <c:v>64.142471109876794</c:v>
                </c:pt>
                <c:pt idx="104">
                  <c:v>63.978647050962536</c:v>
                </c:pt>
                <c:pt idx="105">
                  <c:v>63.809171242350629</c:v>
                </c:pt>
                <c:pt idx="106">
                  <c:v>63.634479103686459</c:v>
                </c:pt>
                <c:pt idx="107">
                  <c:v>63.455013040160381</c:v>
                </c:pt>
                <c:pt idx="108">
                  <c:v>63.271215518384061</c:v>
                </c:pt>
                <c:pt idx="109">
                  <c:v>63.083522864202081</c:v>
                </c:pt>
                <c:pt idx="110">
                  <c:v>62.8923598778822</c:v>
                </c:pt>
                <c:pt idx="111">
                  <c:v>62.698135316906018</c:v>
                </c:pt>
                <c:pt idx="112">
                  <c:v>62.501238256240903</c:v>
                </c:pt>
                <c:pt idx="113">
                  <c:v>62.302035302017089</c:v>
                </c:pt>
                <c:pt idx="114">
                  <c:v>62.100868607711519</c:v>
                </c:pt>
                <c:pt idx="115">
                  <c:v>61.898054622350507</c:v>
                </c:pt>
                <c:pt idx="116">
                  <c:v>61.693883487479567</c:v>
                </c:pt>
                <c:pt idx="117">
                  <c:v>61.48861899294846</c:v>
                </c:pt>
                <c:pt idx="118">
                  <c:v>61.282498999953916</c:v>
                </c:pt>
                <c:pt idx="119">
                  <c:v>61.075736242216159</c:v>
                </c:pt>
                <c:pt idx="120">
                  <c:v>60.868519421602471</c:v>
                </c:pt>
                <c:pt idx="121">
                  <c:v>60.661014521991433</c:v>
                </c:pt>
                <c:pt idx="122">
                  <c:v>60.453366273870273</c:v>
                </c:pt>
                <c:pt idx="123">
                  <c:v>60.245699711386933</c:v>
                </c:pt>
                <c:pt idx="124">
                  <c:v>60.038121772807699</c:v>
                </c:pt>
                <c:pt idx="125">
                  <c:v>59.830722904165</c:v>
                </c:pt>
                <c:pt idx="126">
                  <c:v>59.62357863405088</c:v>
                </c:pt>
                <c:pt idx="127">
                  <c:v>59.41675109485584</c:v>
                </c:pt>
                <c:pt idx="128">
                  <c:v>59.210290472188738</c:v>
                </c:pt>
                <c:pt idx="129">
                  <c:v>59.004236369726328</c:v>
                </c:pt>
                <c:pt idx="130">
                  <c:v>58.798619081359554</c:v>
                </c:pt>
                <c:pt idx="131">
                  <c:v>58.593460766288516</c:v>
                </c:pt>
                <c:pt idx="132">
                  <c:v>58.388776525748597</c:v>
                </c:pt>
                <c:pt idx="133">
                  <c:v>58.184575382415325</c:v>
                </c:pt>
                <c:pt idx="134">
                  <c:v>57.980861165326083</c:v>
                </c:pt>
                <c:pt idx="135">
                  <c:v>57.777633304460579</c:v>
                </c:pt>
                <c:pt idx="136">
                  <c:v>57.574887540022722</c:v>
                </c:pt>
                <c:pt idx="137">
                  <c:v>57.372616552037499</c:v>
                </c:pt>
                <c:pt idx="138">
                  <c:v>57.170810516185014</c:v>
                </c:pt>
                <c:pt idx="139">
                  <c:v>56.969457591896244</c:v>
                </c:pt>
                <c:pt idx="140">
                  <c:v>56.768544348680244</c:v>
                </c:pt>
                <c:pt idx="141">
                  <c:v>56.568056136481566</c:v>
                </c:pt>
                <c:pt idx="142">
                  <c:v>56.367977405611526</c:v>
                </c:pt>
                <c:pt idx="143">
                  <c:v>56.168291981486632</c:v>
                </c:pt>
                <c:pt idx="144">
                  <c:v>55.968983299061705</c:v>
                </c:pt>
                <c:pt idx="145">
                  <c:v>55.770034601481377</c:v>
                </c:pt>
                <c:pt idx="146">
                  <c:v>55.571429107105558</c:v>
                </c:pt>
                <c:pt idx="147">
                  <c:v>55.373150148699743</c:v>
                </c:pt>
                <c:pt idx="148">
                  <c:v>55.175181288228842</c:v>
                </c:pt>
                <c:pt idx="149">
                  <c:v>54.977506410356803</c:v>
                </c:pt>
                <c:pt idx="150">
                  <c:v>54.780109797437767</c:v>
                </c:pt>
                <c:pt idx="151">
                  <c:v>54.582976188489347</c:v>
                </c:pt>
                <c:pt idx="152">
                  <c:v>54.386090824365823</c:v>
                </c:pt>
                <c:pt idx="153">
                  <c:v>54.189439481099129</c:v>
                </c:pt>
                <c:pt idx="154">
                  <c:v>53.993008493146668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23232"/>
        <c:axId val="302923624"/>
      </c:scatterChart>
      <c:valAx>
        <c:axId val="302923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923624"/>
        <c:crosses val="autoZero"/>
        <c:crossBetween val="midCat"/>
      </c:valAx>
      <c:valAx>
        <c:axId val="302923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92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65.207999999999998</c:v>
                </c:pt>
                <c:pt idx="1">
                  <c:v>65.263999999999996</c:v>
                </c:pt>
                <c:pt idx="2">
                  <c:v>65.774000000000001</c:v>
                </c:pt>
                <c:pt idx="3">
                  <c:v>65.754999999999995</c:v>
                </c:pt>
                <c:pt idx="4">
                  <c:v>64.396000000000001</c:v>
                </c:pt>
                <c:pt idx="5">
                  <c:v>64.263999999999996</c:v>
                </c:pt>
                <c:pt idx="6">
                  <c:v>64.679000000000002</c:v>
                </c:pt>
                <c:pt idx="7">
                  <c:v>64.491</c:v>
                </c:pt>
                <c:pt idx="8">
                  <c:v>63.679000000000002</c:v>
                </c:pt>
                <c:pt idx="9">
                  <c:v>64.113</c:v>
                </c:pt>
                <c:pt idx="10">
                  <c:v>63.396000000000001</c:v>
                </c:pt>
                <c:pt idx="11">
                  <c:v>62.924999999999997</c:v>
                </c:pt>
                <c:pt idx="12">
                  <c:v>62.755000000000003</c:v>
                </c:pt>
                <c:pt idx="13">
                  <c:v>63.962000000000003</c:v>
                </c:pt>
                <c:pt idx="14">
                  <c:v>62.509</c:v>
                </c:pt>
                <c:pt idx="15">
                  <c:v>63.264000000000003</c:v>
                </c:pt>
                <c:pt idx="16">
                  <c:v>64.396000000000001</c:v>
                </c:pt>
                <c:pt idx="17">
                  <c:v>62.566000000000003</c:v>
                </c:pt>
                <c:pt idx="18">
                  <c:v>63.018999999999998</c:v>
                </c:pt>
                <c:pt idx="19">
                  <c:v>63.094000000000001</c:v>
                </c:pt>
                <c:pt idx="20">
                  <c:v>63.377000000000002</c:v>
                </c:pt>
                <c:pt idx="21">
                  <c:v>64.358000000000004</c:v>
                </c:pt>
                <c:pt idx="22">
                  <c:v>63.735999999999997</c:v>
                </c:pt>
                <c:pt idx="23">
                  <c:v>62.546999999999997</c:v>
                </c:pt>
                <c:pt idx="24">
                  <c:v>62.302</c:v>
                </c:pt>
                <c:pt idx="25">
                  <c:v>62.716999999999999</c:v>
                </c:pt>
                <c:pt idx="26">
                  <c:v>64.283000000000001</c:v>
                </c:pt>
                <c:pt idx="27">
                  <c:v>63.905999999999999</c:v>
                </c:pt>
                <c:pt idx="28">
                  <c:v>63.264000000000003</c:v>
                </c:pt>
                <c:pt idx="29">
                  <c:v>63.433999999999997</c:v>
                </c:pt>
                <c:pt idx="30">
                  <c:v>63.792000000000002</c:v>
                </c:pt>
                <c:pt idx="31">
                  <c:v>65.509</c:v>
                </c:pt>
                <c:pt idx="32">
                  <c:v>66.075000000000003</c:v>
                </c:pt>
                <c:pt idx="33">
                  <c:v>65.415000000000006</c:v>
                </c:pt>
                <c:pt idx="34">
                  <c:v>65.641999999999996</c:v>
                </c:pt>
                <c:pt idx="35">
                  <c:v>65.433999999999997</c:v>
                </c:pt>
                <c:pt idx="36">
                  <c:v>66.867999999999995</c:v>
                </c:pt>
                <c:pt idx="37">
                  <c:v>67.924999999999997</c:v>
                </c:pt>
                <c:pt idx="38">
                  <c:v>67.774000000000001</c:v>
                </c:pt>
                <c:pt idx="39">
                  <c:v>69.207999999999998</c:v>
                </c:pt>
                <c:pt idx="40">
                  <c:v>69.83</c:v>
                </c:pt>
                <c:pt idx="41">
                  <c:v>69.83</c:v>
                </c:pt>
                <c:pt idx="42">
                  <c:v>70.792000000000002</c:v>
                </c:pt>
                <c:pt idx="43">
                  <c:v>70.774000000000001</c:v>
                </c:pt>
                <c:pt idx="44">
                  <c:v>71.415000000000006</c:v>
                </c:pt>
                <c:pt idx="45">
                  <c:v>72.924999999999997</c:v>
                </c:pt>
                <c:pt idx="46">
                  <c:v>74.225999999999999</c:v>
                </c:pt>
                <c:pt idx="47">
                  <c:v>76.302000000000007</c:v>
                </c:pt>
                <c:pt idx="48">
                  <c:v>79.471999999999994</c:v>
                </c:pt>
                <c:pt idx="49">
                  <c:v>83.302000000000007</c:v>
                </c:pt>
                <c:pt idx="50">
                  <c:v>90.471999999999994</c:v>
                </c:pt>
                <c:pt idx="51">
                  <c:v>97.623000000000005</c:v>
                </c:pt>
                <c:pt idx="52">
                  <c:v>109.264</c:v>
                </c:pt>
                <c:pt idx="53">
                  <c:v>123.86799999999999</c:v>
                </c:pt>
                <c:pt idx="54">
                  <c:v>141</c:v>
                </c:pt>
                <c:pt idx="55">
                  <c:v>159.28299999999999</c:v>
                </c:pt>
                <c:pt idx="56">
                  <c:v>177.41499999999999</c:v>
                </c:pt>
                <c:pt idx="57">
                  <c:v>193.17</c:v>
                </c:pt>
                <c:pt idx="58">
                  <c:v>205.60400000000001</c:v>
                </c:pt>
                <c:pt idx="59">
                  <c:v>215.84899999999999</c:v>
                </c:pt>
                <c:pt idx="60">
                  <c:v>220.98099999999999</c:v>
                </c:pt>
                <c:pt idx="61">
                  <c:v>221.86799999999999</c:v>
                </c:pt>
                <c:pt idx="62">
                  <c:v>216.755</c:v>
                </c:pt>
                <c:pt idx="63">
                  <c:v>204.642</c:v>
                </c:pt>
                <c:pt idx="64">
                  <c:v>172.05699999999999</c:v>
                </c:pt>
                <c:pt idx="65">
                  <c:v>110.245</c:v>
                </c:pt>
                <c:pt idx="66">
                  <c:v>74.358000000000004</c:v>
                </c:pt>
                <c:pt idx="67">
                  <c:v>73.736000000000004</c:v>
                </c:pt>
                <c:pt idx="68">
                  <c:v>71.811000000000007</c:v>
                </c:pt>
                <c:pt idx="69">
                  <c:v>73.906000000000006</c:v>
                </c:pt>
                <c:pt idx="70">
                  <c:v>76.584999999999994</c:v>
                </c:pt>
                <c:pt idx="71">
                  <c:v>80.188999999999993</c:v>
                </c:pt>
                <c:pt idx="72">
                  <c:v>86.057000000000002</c:v>
                </c:pt>
                <c:pt idx="73">
                  <c:v>95.150999999999996</c:v>
                </c:pt>
                <c:pt idx="74">
                  <c:v>107.283</c:v>
                </c:pt>
                <c:pt idx="75">
                  <c:v>120.849</c:v>
                </c:pt>
                <c:pt idx="76">
                  <c:v>134.547</c:v>
                </c:pt>
                <c:pt idx="77">
                  <c:v>147.16999999999999</c:v>
                </c:pt>
                <c:pt idx="78">
                  <c:v>157.98099999999999</c:v>
                </c:pt>
                <c:pt idx="79">
                  <c:v>164.37700000000001</c:v>
                </c:pt>
                <c:pt idx="80">
                  <c:v>168.358</c:v>
                </c:pt>
                <c:pt idx="81">
                  <c:v>163.792</c:v>
                </c:pt>
                <c:pt idx="82">
                  <c:v>151.66</c:v>
                </c:pt>
                <c:pt idx="83">
                  <c:v>115.887</c:v>
                </c:pt>
                <c:pt idx="84">
                  <c:v>74.283000000000001</c:v>
                </c:pt>
                <c:pt idx="85">
                  <c:v>65.641999999999996</c:v>
                </c:pt>
                <c:pt idx="86">
                  <c:v>62.905999999999999</c:v>
                </c:pt>
                <c:pt idx="87">
                  <c:v>62.113</c:v>
                </c:pt>
                <c:pt idx="88">
                  <c:v>61.811</c:v>
                </c:pt>
                <c:pt idx="89">
                  <c:v>59.83</c:v>
                </c:pt>
                <c:pt idx="90">
                  <c:v>60.207999999999998</c:v>
                </c:pt>
                <c:pt idx="91">
                  <c:v>60.320999999999998</c:v>
                </c:pt>
                <c:pt idx="92">
                  <c:v>61.546999999999997</c:v>
                </c:pt>
                <c:pt idx="93">
                  <c:v>62.735999999999997</c:v>
                </c:pt>
                <c:pt idx="94">
                  <c:v>61.962000000000003</c:v>
                </c:pt>
                <c:pt idx="95">
                  <c:v>62.735999999999997</c:v>
                </c:pt>
                <c:pt idx="96">
                  <c:v>63.679000000000002</c:v>
                </c:pt>
                <c:pt idx="97">
                  <c:v>62.848999999999997</c:v>
                </c:pt>
                <c:pt idx="98">
                  <c:v>63.755000000000003</c:v>
                </c:pt>
                <c:pt idx="99">
                  <c:v>63.189</c:v>
                </c:pt>
                <c:pt idx="100">
                  <c:v>66.057000000000002</c:v>
                </c:pt>
                <c:pt idx="101">
                  <c:v>65.528000000000006</c:v>
                </c:pt>
                <c:pt idx="102">
                  <c:v>64.962000000000003</c:v>
                </c:pt>
                <c:pt idx="103">
                  <c:v>64.150999999999996</c:v>
                </c:pt>
                <c:pt idx="104">
                  <c:v>65.150999999999996</c:v>
                </c:pt>
                <c:pt idx="105">
                  <c:v>65.376999999999995</c:v>
                </c:pt>
                <c:pt idx="106">
                  <c:v>65.962000000000003</c:v>
                </c:pt>
                <c:pt idx="107">
                  <c:v>68.736000000000004</c:v>
                </c:pt>
                <c:pt idx="108">
                  <c:v>71.811000000000007</c:v>
                </c:pt>
                <c:pt idx="109">
                  <c:v>72.225999999999999</c:v>
                </c:pt>
                <c:pt idx="110">
                  <c:v>75.528000000000006</c:v>
                </c:pt>
                <c:pt idx="111">
                  <c:v>77.113</c:v>
                </c:pt>
                <c:pt idx="112">
                  <c:v>77.566000000000003</c:v>
                </c:pt>
                <c:pt idx="113">
                  <c:v>79.792000000000002</c:v>
                </c:pt>
                <c:pt idx="114">
                  <c:v>79.584999999999994</c:v>
                </c:pt>
                <c:pt idx="115">
                  <c:v>75.736000000000004</c:v>
                </c:pt>
                <c:pt idx="116">
                  <c:v>72.697999999999993</c:v>
                </c:pt>
                <c:pt idx="117">
                  <c:v>68.245000000000005</c:v>
                </c:pt>
                <c:pt idx="118">
                  <c:v>64.566000000000003</c:v>
                </c:pt>
                <c:pt idx="119">
                  <c:v>60.755000000000003</c:v>
                </c:pt>
                <c:pt idx="120">
                  <c:v>59.546999999999997</c:v>
                </c:pt>
                <c:pt idx="121">
                  <c:v>58.075000000000003</c:v>
                </c:pt>
                <c:pt idx="122">
                  <c:v>57.320999999999998</c:v>
                </c:pt>
                <c:pt idx="123">
                  <c:v>58.433999999999997</c:v>
                </c:pt>
                <c:pt idx="124">
                  <c:v>58.094000000000001</c:v>
                </c:pt>
                <c:pt idx="125">
                  <c:v>56.698</c:v>
                </c:pt>
                <c:pt idx="126">
                  <c:v>57.679000000000002</c:v>
                </c:pt>
                <c:pt idx="127">
                  <c:v>56.057000000000002</c:v>
                </c:pt>
                <c:pt idx="128">
                  <c:v>56.755000000000003</c:v>
                </c:pt>
                <c:pt idx="129">
                  <c:v>55.414999999999999</c:v>
                </c:pt>
                <c:pt idx="130">
                  <c:v>56.357999999999997</c:v>
                </c:pt>
                <c:pt idx="131">
                  <c:v>57.283000000000001</c:v>
                </c:pt>
                <c:pt idx="132">
                  <c:v>58.018999999999998</c:v>
                </c:pt>
                <c:pt idx="133">
                  <c:v>58.433999999999997</c:v>
                </c:pt>
                <c:pt idx="134">
                  <c:v>60.264000000000003</c:v>
                </c:pt>
                <c:pt idx="135">
                  <c:v>60.755000000000003</c:v>
                </c:pt>
                <c:pt idx="136">
                  <c:v>62.546999999999997</c:v>
                </c:pt>
                <c:pt idx="137">
                  <c:v>63.207999999999998</c:v>
                </c:pt>
                <c:pt idx="138">
                  <c:v>62.472000000000001</c:v>
                </c:pt>
                <c:pt idx="139">
                  <c:v>63.942999999999998</c:v>
                </c:pt>
                <c:pt idx="140">
                  <c:v>62.603999999999999</c:v>
                </c:pt>
                <c:pt idx="141">
                  <c:v>59.905999999999999</c:v>
                </c:pt>
                <c:pt idx="142">
                  <c:v>58.603999999999999</c:v>
                </c:pt>
                <c:pt idx="143">
                  <c:v>56.527999999999999</c:v>
                </c:pt>
                <c:pt idx="144">
                  <c:v>55.244999999999997</c:v>
                </c:pt>
                <c:pt idx="145">
                  <c:v>55.113</c:v>
                </c:pt>
                <c:pt idx="146">
                  <c:v>52.396000000000001</c:v>
                </c:pt>
                <c:pt idx="147">
                  <c:v>54.622999999999998</c:v>
                </c:pt>
                <c:pt idx="148">
                  <c:v>54.151000000000003</c:v>
                </c:pt>
                <c:pt idx="149">
                  <c:v>53.264000000000003</c:v>
                </c:pt>
                <c:pt idx="150">
                  <c:v>53.057000000000002</c:v>
                </c:pt>
                <c:pt idx="151">
                  <c:v>53.642000000000003</c:v>
                </c:pt>
                <c:pt idx="152">
                  <c:v>53.396000000000001</c:v>
                </c:pt>
                <c:pt idx="153">
                  <c:v>54.622999999999998</c:v>
                </c:pt>
                <c:pt idx="154">
                  <c:v>53.566000000000003</c:v>
                </c:pt>
                <c:pt idx="155">
                  <c:v>53.018999999999998</c:v>
                </c:pt>
                <c:pt idx="156">
                  <c:v>53.83</c:v>
                </c:pt>
                <c:pt idx="157">
                  <c:v>52.679000000000002</c:v>
                </c:pt>
                <c:pt idx="158">
                  <c:v>53.131999999999998</c:v>
                </c:pt>
                <c:pt idx="159">
                  <c:v>52.622999999999998</c:v>
                </c:pt>
                <c:pt idx="160">
                  <c:v>52.962000000000003</c:v>
                </c:pt>
                <c:pt idx="161">
                  <c:v>53.396000000000001</c:v>
                </c:pt>
                <c:pt idx="162">
                  <c:v>51.244999999999997</c:v>
                </c:pt>
                <c:pt idx="163">
                  <c:v>51.472000000000001</c:v>
                </c:pt>
                <c:pt idx="164">
                  <c:v>52.546999999999997</c:v>
                </c:pt>
                <c:pt idx="165">
                  <c:v>52.868000000000002</c:v>
                </c:pt>
                <c:pt idx="166">
                  <c:v>52.83</c:v>
                </c:pt>
                <c:pt idx="167">
                  <c:v>52.546999999999997</c:v>
                </c:pt>
                <c:pt idx="168">
                  <c:v>52.225999999999999</c:v>
                </c:pt>
                <c:pt idx="169">
                  <c:v>52.075000000000003</c:v>
                </c:pt>
                <c:pt idx="170">
                  <c:v>52.377000000000002</c:v>
                </c:pt>
                <c:pt idx="171">
                  <c:v>51.357999999999997</c:v>
                </c:pt>
                <c:pt idx="172">
                  <c:v>51.735999999999997</c:v>
                </c:pt>
                <c:pt idx="173">
                  <c:v>53.075000000000003</c:v>
                </c:pt>
                <c:pt idx="174">
                  <c:v>51.924999999999997</c:v>
                </c:pt>
                <c:pt idx="175">
                  <c:v>52.453000000000003</c:v>
                </c:pt>
                <c:pt idx="176">
                  <c:v>52.244999999999997</c:v>
                </c:pt>
                <c:pt idx="177">
                  <c:v>52.698</c:v>
                </c:pt>
                <c:pt idx="178">
                  <c:v>52.357999999999997</c:v>
                </c:pt>
                <c:pt idx="179">
                  <c:v>51.868000000000002</c:v>
                </c:pt>
                <c:pt idx="180">
                  <c:v>51.396000000000001</c:v>
                </c:pt>
                <c:pt idx="181">
                  <c:v>53.037999999999997</c:v>
                </c:pt>
                <c:pt idx="182">
                  <c:v>50.981000000000002</c:v>
                </c:pt>
                <c:pt idx="183">
                  <c:v>50.905999999999999</c:v>
                </c:pt>
                <c:pt idx="184">
                  <c:v>51.189</c:v>
                </c:pt>
                <c:pt idx="185">
                  <c:v>51.472000000000001</c:v>
                </c:pt>
                <c:pt idx="186">
                  <c:v>51.244999999999997</c:v>
                </c:pt>
                <c:pt idx="187">
                  <c:v>50.942999999999998</c:v>
                </c:pt>
                <c:pt idx="188">
                  <c:v>50.905999999999999</c:v>
                </c:pt>
                <c:pt idx="189">
                  <c:v>50.131999999999998</c:v>
                </c:pt>
                <c:pt idx="190">
                  <c:v>50.189</c:v>
                </c:pt>
                <c:pt idx="191">
                  <c:v>50.66</c:v>
                </c:pt>
                <c:pt idx="192">
                  <c:v>51.151000000000003</c:v>
                </c:pt>
                <c:pt idx="193">
                  <c:v>49.905999999999999</c:v>
                </c:pt>
                <c:pt idx="194">
                  <c:v>50.66</c:v>
                </c:pt>
                <c:pt idx="195">
                  <c:v>50.207999999999998</c:v>
                </c:pt>
                <c:pt idx="196">
                  <c:v>49.453000000000003</c:v>
                </c:pt>
                <c:pt idx="197">
                  <c:v>50.131999999999998</c:v>
                </c:pt>
                <c:pt idx="198">
                  <c:v>50.018999999999998</c:v>
                </c:pt>
                <c:pt idx="199">
                  <c:v>51.151000000000003</c:v>
                </c:pt>
                <c:pt idx="200">
                  <c:v>50.264000000000003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65.464034765597248</c:v>
                </c:pt>
                <c:pt idx="11">
                  <c:v>65.447097033403665</c:v>
                </c:pt>
                <c:pt idx="12">
                  <c:v>65.430197673103791</c:v>
                </c:pt>
                <c:pt idx="13">
                  <c:v>65.413339707776018</c:v>
                </c:pt>
                <c:pt idx="14">
                  <c:v>65.396526386082854</c:v>
                </c:pt>
                <c:pt idx="15">
                  <c:v>65.379761197558281</c:v>
                </c:pt>
                <c:pt idx="16">
                  <c:v>65.363047888727422</c:v>
                </c:pt>
                <c:pt idx="17">
                  <c:v>65.346390480073808</c:v>
                </c:pt>
                <c:pt idx="18">
                  <c:v>65.329793283864362</c:v>
                </c:pt>
                <c:pt idx="19">
                  <c:v>65.313260922835354</c:v>
                </c:pt>
                <c:pt idx="20">
                  <c:v>65.296798349735298</c:v>
                </c:pt>
                <c:pt idx="21">
                  <c:v>65.280410867710231</c:v>
                </c:pt>
                <c:pt idx="22">
                  <c:v>65.264104151506061</c:v>
                </c:pt>
                <c:pt idx="23">
                  <c:v>65.247884269448861</c:v>
                </c:pt>
                <c:pt idx="24">
                  <c:v>65.231757706146567</c:v>
                </c:pt>
                <c:pt idx="25">
                  <c:v>65.215731385838751</c:v>
                </c:pt>
                <c:pt idx="26">
                  <c:v>65.199812696296704</c:v>
                </c:pt>
                <c:pt idx="27">
                  <c:v>65.184009513156809</c:v>
                </c:pt>
                <c:pt idx="28">
                  <c:v>65.168330224565736</c:v>
                </c:pt>
                <c:pt idx="29">
                  <c:v>65.152783756123995</c:v>
                </c:pt>
                <c:pt idx="30">
                  <c:v>65.137379596772902</c:v>
                </c:pt>
                <c:pt idx="31">
                  <c:v>65.122127829417551</c:v>
                </c:pt>
                <c:pt idx="32">
                  <c:v>65.107039183677244</c:v>
                </c:pt>
                <c:pt idx="33">
                  <c:v>65.092125182548145</c:v>
                </c:pt>
                <c:pt idx="34">
                  <c:v>65.077398657237268</c:v>
                </c:pt>
                <c:pt idx="35">
                  <c:v>65.06287560542313</c:v>
                </c:pt>
                <c:pt idx="36">
                  <c:v>65.048581621231804</c:v>
                </c:pt>
                <c:pt idx="37">
                  <c:v>65.034572828490511</c:v>
                </c:pt>
                <c:pt idx="38">
                  <c:v>65.020999640112095</c:v>
                </c:pt>
                <c:pt idx="39">
                  <c:v>65.008287956074241</c:v>
                </c:pt>
                <c:pt idx="40">
                  <c:v>64.997618507792041</c:v>
                </c:pt>
                <c:pt idx="41">
                  <c:v>64.992104044434825</c:v>
                </c:pt>
                <c:pt idx="42">
                  <c:v>64.999463725142363</c:v>
                </c:pt>
                <c:pt idx="43">
                  <c:v>65.03761717601796</c:v>
                </c:pt>
                <c:pt idx="44">
                  <c:v>65.145385369997243</c:v>
                </c:pt>
                <c:pt idx="45">
                  <c:v>65.401020270674266</c:v>
                </c:pt>
                <c:pt idx="46">
                  <c:v>65.950764453625368</c:v>
                </c:pt>
                <c:pt idx="47">
                  <c:v>67.046812350265398</c:v>
                </c:pt>
                <c:pt idx="48">
                  <c:v>69.087731047583006</c:v>
                </c:pt>
                <c:pt idx="49">
                  <c:v>72.644676274912001</c:v>
                </c:pt>
                <c:pt idx="50">
                  <c:v>78.446480675772946</c:v>
                </c:pt>
                <c:pt idx="51">
                  <c:v>87.292392909159616</c:v>
                </c:pt>
                <c:pt idx="52">
                  <c:v>99.871493984029598</c:v>
                </c:pt>
                <c:pt idx="53">
                  <c:v>116.49839944826346</c:v>
                </c:pt>
                <c:pt idx="54">
                  <c:v>136.82190769567757</c:v>
                </c:pt>
                <c:pt idx="55">
                  <c:v>159.60895731141292</c:v>
                </c:pt>
                <c:pt idx="56">
                  <c:v>182.72272810542535</c:v>
                </c:pt>
                <c:pt idx="57">
                  <c:v>203.37710489087078</c:v>
                </c:pt>
                <c:pt idx="58">
                  <c:v>218.6586110051436</c:v>
                </c:pt>
                <c:pt idx="59">
                  <c:v>226.19245031513523</c:v>
                </c:pt>
                <c:pt idx="60">
                  <c:v>224.74573462131337</c:v>
                </c:pt>
                <c:pt idx="61">
                  <c:v>214.55742049649518</c:v>
                </c:pt>
                <c:pt idx="62">
                  <c:v>197.27360758595302</c:v>
                </c:pt>
                <c:pt idx="63">
                  <c:v>175.51242635412717</c:v>
                </c:pt>
                <c:pt idx="64">
                  <c:v>152.21716076029617</c:v>
                </c:pt>
                <c:pt idx="65">
                  <c:v>130.01846278339954</c:v>
                </c:pt>
                <c:pt idx="66">
                  <c:v>110.79572024807216</c:v>
                </c:pt>
                <c:pt idx="67">
                  <c:v>95.531005610961117</c:v>
                </c:pt>
                <c:pt idx="68">
                  <c:v>84.440159760381803</c:v>
                </c:pt>
                <c:pt idx="69">
                  <c:v>77.289801240466502</c:v>
                </c:pt>
                <c:pt idx="70">
                  <c:v>73.778919306337485</c:v>
                </c:pt>
                <c:pt idx="71">
                  <c:v>73.860320453968384</c:v>
                </c:pt>
                <c:pt idx="72">
                  <c:v>77.877805331098529</c:v>
                </c:pt>
                <c:pt idx="73">
                  <c:v>86.40792916935645</c:v>
                </c:pt>
                <c:pt idx="74">
                  <c:v>99.768019409101328</c:v>
                </c:pt>
                <c:pt idx="75">
                  <c:v>117.32377946246413</c:v>
                </c:pt>
                <c:pt idx="76">
                  <c:v>136.94799798464976</c:v>
                </c:pt>
                <c:pt idx="77">
                  <c:v>155.07459378665948</c:v>
                </c:pt>
                <c:pt idx="78">
                  <c:v>167.58189088012921</c:v>
                </c:pt>
                <c:pt idx="79">
                  <c:v>171.24968333391652</c:v>
                </c:pt>
                <c:pt idx="80">
                  <c:v>165.07710752376062</c:v>
                </c:pt>
                <c:pt idx="81">
                  <c:v>150.71259196157496</c:v>
                </c:pt>
                <c:pt idx="82">
                  <c:v>131.73614657028241</c:v>
                </c:pt>
                <c:pt idx="83">
                  <c:v>112.21431220694215</c:v>
                </c:pt>
                <c:pt idx="84">
                  <c:v>95.317914427564446</c:v>
                </c:pt>
                <c:pt idx="85">
                  <c:v>82.622140414148191</c:v>
                </c:pt>
                <c:pt idx="86">
                  <c:v>74.205123785729199</c:v>
                </c:pt>
                <c:pt idx="87">
                  <c:v>69.23050575955034</c:v>
                </c:pt>
                <c:pt idx="88">
                  <c:v>66.585889222171204</c:v>
                </c:pt>
                <c:pt idx="89">
                  <c:v>65.304706016820361</c:v>
                </c:pt>
                <c:pt idx="90">
                  <c:v>64.722474253641337</c:v>
                </c:pt>
                <c:pt idx="91">
                  <c:v>64.45545452046764</c:v>
                </c:pt>
                <c:pt idx="92">
                  <c:v>64.312304889892289</c:v>
                </c:pt>
                <c:pt idx="93">
                  <c:v>64.209370391309847</c:v>
                </c:pt>
                <c:pt idx="94">
                  <c:v>64.114260666731326</c:v>
                </c:pt>
                <c:pt idx="95">
                  <c:v>64.015806121967628</c:v>
                </c:pt>
                <c:pt idx="96">
                  <c:v>63.910647548121624</c:v>
                </c:pt>
                <c:pt idx="97">
                  <c:v>63.79821728086597</c:v>
                </c:pt>
                <c:pt idx="98">
                  <c:v>63.679497322949018</c:v>
                </c:pt>
                <c:pt idx="99">
                  <c:v>63.557787790402195</c:v>
                </c:pt>
                <c:pt idx="100">
                  <c:v>63.441430436227712</c:v>
                </c:pt>
                <c:pt idx="101">
                  <c:v>63.349277858003532</c:v>
                </c:pt>
                <c:pt idx="102">
                  <c:v>63.319590036159148</c:v>
                </c:pt>
                <c:pt idx="103">
                  <c:v>63.421371326825565</c:v>
                </c:pt>
                <c:pt idx="104">
                  <c:v>63.763413383178957</c:v>
                </c:pt>
                <c:pt idx="105">
                  <c:v>64.491356830630593</c:v>
                </c:pt>
                <c:pt idx="106">
                  <c:v>65.760454968046659</c:v>
                </c:pt>
                <c:pt idx="107">
                  <c:v>67.67697224411998</c:v>
                </c:pt>
                <c:pt idx="108">
                  <c:v>70.217724592576502</c:v>
                </c:pt>
                <c:pt idx="109">
                  <c:v>73.160330756693867</c:v>
                </c:pt>
                <c:pt idx="110">
                  <c:v>76.070953346260751</c:v>
                </c:pt>
                <c:pt idx="111">
                  <c:v>78.383872734999414</c:v>
                </c:pt>
                <c:pt idx="112">
                  <c:v>79.564269228730993</c:v>
                </c:pt>
                <c:pt idx="113">
                  <c:v>79.293052926239227</c:v>
                </c:pt>
                <c:pt idx="114">
                  <c:v>77.586909327007092</c:v>
                </c:pt>
                <c:pt idx="115">
                  <c:v>74.79202079136931</c:v>
                </c:pt>
                <c:pt idx="116">
                  <c:v>71.454757472296848</c:v>
                </c:pt>
                <c:pt idx="117">
                  <c:v>68.135299315358338</c:v>
                </c:pt>
                <c:pt idx="118">
                  <c:v>65.250642688385057</c:v>
                </c:pt>
                <c:pt idx="119">
                  <c:v>63.003896835702896</c:v>
                </c:pt>
                <c:pt idx="120">
                  <c:v>61.403665706763753</c:v>
                </c:pt>
                <c:pt idx="121">
                  <c:v>60.336651344378616</c:v>
                </c:pt>
                <c:pt idx="122">
                  <c:v>59.647115938540601</c:v>
                </c:pt>
                <c:pt idx="123">
                  <c:v>59.192671914272054</c:v>
                </c:pt>
                <c:pt idx="124">
                  <c:v>58.868845347293679</c:v>
                </c:pt>
                <c:pt idx="125">
                  <c:v>58.610459905545923</c:v>
                </c:pt>
                <c:pt idx="126">
                  <c:v>58.382294078659868</c:v>
                </c:pt>
                <c:pt idx="127">
                  <c:v>58.168669200387967</c:v>
                </c:pt>
                <c:pt idx="128">
                  <c:v>57.967220879239726</c:v>
                </c:pt>
                <c:pt idx="129">
                  <c:v>57.789193559230888</c:v>
                </c:pt>
                <c:pt idx="130">
                  <c:v>57.666823972542993</c:v>
                </c:pt>
                <c:pt idx="131">
                  <c:v>57.664913522631281</c:v>
                </c:pt>
                <c:pt idx="132">
                  <c:v>57.886099189130313</c:v>
                </c:pt>
                <c:pt idx="133">
                  <c:v>58.450838910821709</c:v>
                </c:pt>
                <c:pt idx="134">
                  <c:v>59.436136927563552</c:v>
                </c:pt>
                <c:pt idx="135">
                  <c:v>60.784802096480469</c:v>
                </c:pt>
                <c:pt idx="136">
                  <c:v>62.241168064439421</c:v>
                </c:pt>
                <c:pt idx="137">
                  <c:v>63.387543334490829</c:v>
                </c:pt>
                <c:pt idx="138">
                  <c:v>63.805097679618839</c:v>
                </c:pt>
                <c:pt idx="139">
                  <c:v>63.281767253292841</c:v>
                </c:pt>
                <c:pt idx="140">
                  <c:v>61.928329692350545</c:v>
                </c:pt>
                <c:pt idx="141">
                  <c:v>60.116998912672699</c:v>
                </c:pt>
                <c:pt idx="142">
                  <c:v>58.28839747098597</c:v>
                </c:pt>
                <c:pt idx="143">
                  <c:v>56.761854325064562</c:v>
                </c:pt>
                <c:pt idx="144">
                  <c:v>55.656159057176517</c:v>
                </c:pt>
                <c:pt idx="145">
                  <c:v>54.928091774904459</c:v>
                </c:pt>
                <c:pt idx="146">
                  <c:v>54.462587645853432</c:v>
                </c:pt>
                <c:pt idx="147">
                  <c:v>54.147046068316783</c:v>
                </c:pt>
                <c:pt idx="148">
                  <c:v>53.903804221589027</c:v>
                </c:pt>
                <c:pt idx="149">
                  <c:v>53.690491912140054</c:v>
                </c:pt>
                <c:pt idx="150">
                  <c:v>53.488005260523636</c:v>
                </c:pt>
                <c:pt idx="151">
                  <c:v>53.28906393819949</c:v>
                </c:pt>
                <c:pt idx="152">
                  <c:v>53.09128719814035</c:v>
                </c:pt>
                <c:pt idx="153">
                  <c:v>52.893994958752501</c:v>
                </c:pt>
                <c:pt idx="154">
                  <c:v>52.69700941382969</c:v>
                </c:pt>
                <c:pt idx="155">
                  <c:v>52.500280510933678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65.464034765597248</c:v>
                </c:pt>
                <c:pt idx="11">
                  <c:v>65.447097033403665</c:v>
                </c:pt>
                <c:pt idx="12">
                  <c:v>65.430197673103791</c:v>
                </c:pt>
                <c:pt idx="13">
                  <c:v>65.413339707776018</c:v>
                </c:pt>
                <c:pt idx="14">
                  <c:v>65.396526386082854</c:v>
                </c:pt>
                <c:pt idx="15">
                  <c:v>65.379761197558281</c:v>
                </c:pt>
                <c:pt idx="16">
                  <c:v>65.363047888727422</c:v>
                </c:pt>
                <c:pt idx="17">
                  <c:v>65.346390480073808</c:v>
                </c:pt>
                <c:pt idx="18">
                  <c:v>65.329793283864362</c:v>
                </c:pt>
                <c:pt idx="19">
                  <c:v>65.313260922835354</c:v>
                </c:pt>
                <c:pt idx="20">
                  <c:v>65.296798349735298</c:v>
                </c:pt>
                <c:pt idx="21">
                  <c:v>65.280410867710231</c:v>
                </c:pt>
                <c:pt idx="22">
                  <c:v>65.264104151506061</c:v>
                </c:pt>
                <c:pt idx="23">
                  <c:v>65.247884269448846</c:v>
                </c:pt>
                <c:pt idx="24">
                  <c:v>65.23175770614651</c:v>
                </c:pt>
                <c:pt idx="25">
                  <c:v>65.215731385838296</c:v>
                </c:pt>
                <c:pt idx="26">
                  <c:v>65.199812696293591</c:v>
                </c:pt>
                <c:pt idx="27">
                  <c:v>65.184009513136701</c:v>
                </c:pt>
                <c:pt idx="28">
                  <c:v>65.168330224442968</c:v>
                </c:pt>
                <c:pt idx="29">
                  <c:v>65.152783755415797</c:v>
                </c:pt>
                <c:pt idx="30">
                  <c:v>65.137379592913149</c:v>
                </c:pt>
                <c:pt idx="31">
                  <c:v>65.122127809543585</c:v>
                </c:pt>
                <c:pt idx="32">
                  <c:v>65.107039086998057</c:v>
                </c:pt>
                <c:pt idx="33">
                  <c:v>65.092124738219155</c:v>
                </c:pt>
                <c:pt idx="34">
                  <c:v>65.077396727938108</c:v>
                </c:pt>
                <c:pt idx="35">
                  <c:v>65.062867691027066</c:v>
                </c:pt>
                <c:pt idx="36">
                  <c:v>65.048550948019596</c:v>
                </c:pt>
                <c:pt idx="37">
                  <c:v>65.034460517045673</c:v>
                </c:pt>
                <c:pt idx="38">
                  <c:v>65.020611121306615</c:v>
                </c:pt>
                <c:pt idx="39">
                  <c:v>65.007018191077535</c:v>
                </c:pt>
                <c:pt idx="40">
                  <c:v>64.993697859072498</c:v>
                </c:pt>
                <c:pt idx="41">
                  <c:v>64.980666947832518</c:v>
                </c:pt>
                <c:pt idx="42">
                  <c:v>64.967942947605792</c:v>
                </c:pt>
                <c:pt idx="43">
                  <c:v>64.95554398297233</c:v>
                </c:pt>
                <c:pt idx="44">
                  <c:v>64.943488766228612</c:v>
                </c:pt>
                <c:pt idx="45">
                  <c:v>64.931796535284306</c:v>
                </c:pt>
                <c:pt idx="46">
                  <c:v>64.920486973535674</c:v>
                </c:pt>
                <c:pt idx="47">
                  <c:v>64.909580108867686</c:v>
                </c:pt>
                <c:pt idx="48">
                  <c:v>64.899096188598037</c:v>
                </c:pt>
                <c:pt idx="49">
                  <c:v>64.889055526815483</c:v>
                </c:pt>
                <c:pt idx="50">
                  <c:v>64.879478320182287</c:v>
                </c:pt>
                <c:pt idx="51">
                  <c:v>64.870384427871855</c:v>
                </c:pt>
                <c:pt idx="52">
                  <c:v>64.861793110904557</c:v>
                </c:pt>
                <c:pt idx="53">
                  <c:v>64.853722725734457</c:v>
                </c:pt>
                <c:pt idx="54">
                  <c:v>64.846190366543112</c:v>
                </c:pt>
                <c:pt idx="55">
                  <c:v>64.839211450326374</c:v>
                </c:pt>
                <c:pt idx="56">
                  <c:v>64.8327992385409</c:v>
                </c:pt>
                <c:pt idx="57">
                  <c:v>64.826964288833281</c:v>
                </c:pt>
                <c:pt idx="58">
                  <c:v>64.821713830241848</c:v>
                </c:pt>
                <c:pt idx="59">
                  <c:v>64.817051055280459</c:v>
                </c:pt>
                <c:pt idx="60">
                  <c:v>64.812974322532597</c:v>
                </c:pt>
                <c:pt idx="61">
                  <c:v>64.809476263866159</c:v>
                </c:pt>
                <c:pt idx="62">
                  <c:v>64.806542791188349</c:v>
                </c:pt>
                <c:pt idx="63">
                  <c:v>64.804151998878538</c:v>
                </c:pt>
                <c:pt idx="64">
                  <c:v>64.802272959749644</c:v>
                </c:pt>
                <c:pt idx="65">
                  <c:v>64.800864414689713</c:v>
                </c:pt>
                <c:pt idx="66">
                  <c:v>64.799873359126181</c:v>
                </c:pt>
                <c:pt idx="67">
                  <c:v>64.799233533228048</c:v>
                </c:pt>
                <c:pt idx="68">
                  <c:v>64.798863827410941</c:v>
                </c:pt>
                <c:pt idx="69">
                  <c:v>64.798666620303464</c:v>
                </c:pt>
                <c:pt idx="70">
                  <c:v>64.798526072916786</c:v>
                </c:pt>
                <c:pt idx="71">
                  <c:v>64.798306410324415</c:v>
                </c:pt>
                <c:pt idx="72">
                  <c:v>64.797850230641728</c:v>
                </c:pt>
                <c:pt idx="73">
                  <c:v>64.796976890337987</c:v>
                </c:pt>
                <c:pt idx="74">
                  <c:v>64.795481024658727</c:v>
                </c:pt>
                <c:pt idx="75">
                  <c:v>64.79313127179141</c:v>
                </c:pt>
                <c:pt idx="76">
                  <c:v>64.789669278836186</c:v>
                </c:pt>
                <c:pt idx="77">
                  <c:v>64.784809075950534</c:v>
                </c:pt>
                <c:pt idx="78">
                  <c:v>64.778236911369618</c:v>
                </c:pt>
                <c:pt idx="79">
                  <c:v>64.769611643373921</c:v>
                </c:pt>
                <c:pt idx="80">
                  <c:v>64.758565784598972</c:v>
                </c:pt>
                <c:pt idx="81">
                  <c:v>64.744707288244598</c:v>
                </c:pt>
                <c:pt idx="82">
                  <c:v>64.727622153709831</c:v>
                </c:pt>
                <c:pt idx="83">
                  <c:v>64.706877910115438</c:v>
                </c:pt>
                <c:pt idx="84">
                  <c:v>64.682028009597587</c:v>
                </c:pt>
                <c:pt idx="85">
                  <c:v>64.652617128193398</c:v>
                </c:pt>
                <c:pt idx="86">
                  <c:v>64.618187331283806</c:v>
                </c:pt>
                <c:pt idx="87">
                  <c:v>64.578285014382146</c:v>
                </c:pt>
                <c:pt idx="88">
                  <c:v>64.532468480857204</c:v>
                </c:pt>
                <c:pt idx="89">
                  <c:v>64.480315969036923</c:v>
                </c:pt>
                <c:pt idx="90">
                  <c:v>64.421433895767194</c:v>
                </c:pt>
                <c:pt idx="91">
                  <c:v>64.355465045956251</c:v>
                </c:pt>
                <c:pt idx="92">
                  <c:v>64.282096411946071</c:v>
                </c:pt>
                <c:pt idx="93">
                  <c:v>64.201066376244071</c:v>
                </c:pt>
                <c:pt idx="94">
                  <c:v>64.112170938775279</c:v>
                </c:pt>
                <c:pt idx="95">
                  <c:v>64.015268716533882</c:v>
                </c:pt>
                <c:pt idx="96">
                  <c:v>63.910284488786473</c:v>
                </c:pt>
                <c:pt idx="97">
                  <c:v>63.79721112247951</c:v>
                </c:pt>
                <c:pt idx="98">
                  <c:v>63.67610978623442</c:v>
                </c:pt>
                <c:pt idx="99">
                  <c:v>63.5471084419733</c:v>
                </c:pt>
                <c:pt idx="100">
                  <c:v>63.410398684744308</c:v>
                </c:pt>
                <c:pt idx="101">
                  <c:v>63.266231077550543</c:v>
                </c:pt>
                <c:pt idx="102">
                  <c:v>63.114909193344005</c:v>
                </c:pt>
                <c:pt idx="103">
                  <c:v>62.956782626417294</c:v>
                </c:pt>
                <c:pt idx="104">
                  <c:v>62.792239267380545</c:v>
                </c:pt>
                <c:pt idx="105">
                  <c:v>62.621697148708947</c:v>
                </c:pt>
                <c:pt idx="106">
                  <c:v>62.445596162189872</c:v>
                </c:pt>
                <c:pt idx="107">
                  <c:v>62.264389927694396</c:v>
                </c:pt>
                <c:pt idx="108">
                  <c:v>62.078538057855361</c:v>
                </c:pt>
                <c:pt idx="109">
                  <c:v>61.888499019401088</c:v>
                </c:pt>
                <c:pt idx="110">
                  <c:v>61.694723743179004</c:v>
                </c:pt>
                <c:pt idx="111">
                  <c:v>61.497650085161354</c:v>
                </c:pt>
                <c:pt idx="112">
                  <c:v>61.297698193251748</c:v>
                </c:pt>
                <c:pt idx="113">
                  <c:v>61.095266792039837</c:v>
                </c:pt>
                <c:pt idx="114">
                  <c:v>60.890730361491073</c:v>
                </c:pt>
                <c:pt idx="115">
                  <c:v>60.684437156809544</c:v>
                </c:pt>
                <c:pt idx="116">
                  <c:v>60.476707995575751</c:v>
                </c:pt>
                <c:pt idx="117">
                  <c:v>60.267835724374052</c:v>
                </c:pt>
                <c:pt idx="118">
                  <c:v>60.058085269727592</c:v>
                </c:pt>
                <c:pt idx="119">
                  <c:v>59.847694176247174</c:v>
                </c:pt>
                <c:pt idx="120">
                  <c:v>59.636873537364409</c:v>
                </c:pt>
                <c:pt idx="121">
                  <c:v>59.425809229749419</c:v>
                </c:pt>
                <c:pt idx="122">
                  <c:v>59.214663370481951</c:v>
                </c:pt>
                <c:pt idx="123">
                  <c:v>59.003575925351242</c:v>
                </c:pt>
                <c:pt idx="124">
                  <c:v>58.792666406562518</c:v>
                </c:pt>
                <c:pt idx="125">
                  <c:v>58.58203560804089</c:v>
                </c:pt>
                <c:pt idx="126">
                  <c:v>58.371767336017065</c:v>
                </c:pt>
                <c:pt idx="127">
                  <c:v>58.161930101357143</c:v>
                </c:pt>
                <c:pt idx="128">
                  <c:v>57.952578747980517</c:v>
                </c:pt>
                <c:pt idx="129">
                  <c:v>57.743755998606389</c:v>
                </c:pt>
                <c:pt idx="130">
                  <c:v>57.535493904962792</c:v>
                </c:pt>
                <c:pt idx="131">
                  <c:v>57.327815194513413</c:v>
                </c:pt>
                <c:pt idx="132">
                  <c:v>57.1207345097746</c:v>
                </c:pt>
                <c:pt idx="133">
                  <c:v>56.914259539494324</c:v>
                </c:pt>
                <c:pt idx="134">
                  <c:v>56.70839204344405</c:v>
                </c:pt>
                <c:pt idx="135">
                  <c:v>56.503128774433449</c:v>
                </c:pt>
                <c:pt idx="136">
                  <c:v>56.298462302493661</c:v>
                </c:pt>
                <c:pt idx="137">
                  <c:v>56.094381747077875</c:v>
                </c:pt>
                <c:pt idx="138">
                  <c:v>55.890873423679338</c:v>
                </c:pt>
                <c:pt idx="139">
                  <c:v>55.687921411540181</c:v>
                </c:pt>
                <c:pt idx="140">
                  <c:v>55.485508049179622</c:v>
                </c:pt>
                <c:pt idx="141">
                  <c:v>55.283614364362265</c:v>
                </c:pt>
                <c:pt idx="142">
                  <c:v>55.082220444898468</c:v>
                </c:pt>
                <c:pt idx="143">
                  <c:v>54.881305756355836</c:v>
                </c:pt>
                <c:pt idx="144">
                  <c:v>54.680849412392277</c:v>
                </c:pt>
                <c:pt idx="145">
                  <c:v>54.480830403020548</c:v>
                </c:pt>
                <c:pt idx="146">
                  <c:v>54.28122778569756</c:v>
                </c:pt>
                <c:pt idx="147">
                  <c:v>54.082020843715263</c:v>
                </c:pt>
                <c:pt idx="148">
                  <c:v>53.883189215960556</c:v>
                </c:pt>
                <c:pt idx="149">
                  <c:v>53.68471300171899</c:v>
                </c:pt>
                <c:pt idx="150">
                  <c:v>53.486572843824547</c:v>
                </c:pt>
                <c:pt idx="151">
                  <c:v>53.288749993108738</c:v>
                </c:pt>
                <c:pt idx="152">
                  <c:v>53.091226356778691</c:v>
                </c:pt>
                <c:pt idx="153">
                  <c:v>52.893984533056383</c:v>
                </c:pt>
                <c:pt idx="154">
                  <c:v>52.697007834138823</c:v>
                </c:pt>
                <c:pt idx="155">
                  <c:v>52.500280299292555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24408"/>
        <c:axId val="302924800"/>
      </c:scatterChart>
      <c:valAx>
        <c:axId val="302924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924800"/>
        <c:crosses val="autoZero"/>
        <c:crossBetween val="midCat"/>
      </c:valAx>
      <c:valAx>
        <c:axId val="302924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924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65.314999999999998</c:v>
                </c:pt>
                <c:pt idx="1">
                  <c:v>65.721999999999994</c:v>
                </c:pt>
                <c:pt idx="2">
                  <c:v>63.944000000000003</c:v>
                </c:pt>
                <c:pt idx="3">
                  <c:v>64.203999999999994</c:v>
                </c:pt>
                <c:pt idx="4">
                  <c:v>63.314999999999998</c:v>
                </c:pt>
                <c:pt idx="5">
                  <c:v>63.332999999999998</c:v>
                </c:pt>
                <c:pt idx="6">
                  <c:v>62.667000000000002</c:v>
                </c:pt>
                <c:pt idx="7">
                  <c:v>62.536999999999999</c:v>
                </c:pt>
                <c:pt idx="8">
                  <c:v>63.13</c:v>
                </c:pt>
                <c:pt idx="9">
                  <c:v>62.204000000000001</c:v>
                </c:pt>
                <c:pt idx="10">
                  <c:v>63.332999999999998</c:v>
                </c:pt>
                <c:pt idx="11">
                  <c:v>63.63</c:v>
                </c:pt>
                <c:pt idx="12">
                  <c:v>64.055999999999997</c:v>
                </c:pt>
                <c:pt idx="13">
                  <c:v>63.277999999999999</c:v>
                </c:pt>
                <c:pt idx="14">
                  <c:v>63.667000000000002</c:v>
                </c:pt>
                <c:pt idx="15">
                  <c:v>62.889000000000003</c:v>
                </c:pt>
                <c:pt idx="16">
                  <c:v>62.704000000000001</c:v>
                </c:pt>
                <c:pt idx="17">
                  <c:v>63.018999999999998</c:v>
                </c:pt>
                <c:pt idx="18">
                  <c:v>64.147999999999996</c:v>
                </c:pt>
                <c:pt idx="19">
                  <c:v>63.536999999999999</c:v>
                </c:pt>
                <c:pt idx="20">
                  <c:v>62.87</c:v>
                </c:pt>
                <c:pt idx="21">
                  <c:v>63.055999999999997</c:v>
                </c:pt>
                <c:pt idx="22">
                  <c:v>63.536999999999999</c:v>
                </c:pt>
                <c:pt idx="23">
                  <c:v>63.87</c:v>
                </c:pt>
                <c:pt idx="24">
                  <c:v>64.019000000000005</c:v>
                </c:pt>
                <c:pt idx="25">
                  <c:v>64.926000000000002</c:v>
                </c:pt>
                <c:pt idx="26">
                  <c:v>64.259</c:v>
                </c:pt>
                <c:pt idx="27">
                  <c:v>63.722000000000001</c:v>
                </c:pt>
                <c:pt idx="28">
                  <c:v>63.573999999999998</c:v>
                </c:pt>
                <c:pt idx="29">
                  <c:v>65.573999999999998</c:v>
                </c:pt>
                <c:pt idx="30">
                  <c:v>65.111000000000004</c:v>
                </c:pt>
                <c:pt idx="31">
                  <c:v>65.352000000000004</c:v>
                </c:pt>
                <c:pt idx="32">
                  <c:v>66.111000000000004</c:v>
                </c:pt>
                <c:pt idx="33">
                  <c:v>67.13</c:v>
                </c:pt>
                <c:pt idx="34">
                  <c:v>66.759</c:v>
                </c:pt>
                <c:pt idx="35">
                  <c:v>67.111000000000004</c:v>
                </c:pt>
                <c:pt idx="36">
                  <c:v>67.573999999999998</c:v>
                </c:pt>
                <c:pt idx="37">
                  <c:v>69.019000000000005</c:v>
                </c:pt>
                <c:pt idx="38">
                  <c:v>69.759</c:v>
                </c:pt>
                <c:pt idx="39">
                  <c:v>70.721999999999994</c:v>
                </c:pt>
                <c:pt idx="40">
                  <c:v>70.63</c:v>
                </c:pt>
                <c:pt idx="41">
                  <c:v>73.537000000000006</c:v>
                </c:pt>
                <c:pt idx="42">
                  <c:v>72.778000000000006</c:v>
                </c:pt>
                <c:pt idx="43">
                  <c:v>74.111000000000004</c:v>
                </c:pt>
                <c:pt idx="44">
                  <c:v>73.593000000000004</c:v>
                </c:pt>
                <c:pt idx="45">
                  <c:v>74.388999999999996</c:v>
                </c:pt>
                <c:pt idx="46">
                  <c:v>76.573999999999998</c:v>
                </c:pt>
                <c:pt idx="47">
                  <c:v>80.019000000000005</c:v>
                </c:pt>
                <c:pt idx="48">
                  <c:v>81.259</c:v>
                </c:pt>
                <c:pt idx="49">
                  <c:v>87.278000000000006</c:v>
                </c:pt>
                <c:pt idx="50">
                  <c:v>91.962999999999994</c:v>
                </c:pt>
                <c:pt idx="51">
                  <c:v>104.056</c:v>
                </c:pt>
                <c:pt idx="52">
                  <c:v>114.01900000000001</c:v>
                </c:pt>
                <c:pt idx="53">
                  <c:v>128.03700000000001</c:v>
                </c:pt>
                <c:pt idx="54">
                  <c:v>145.94399999999999</c:v>
                </c:pt>
                <c:pt idx="55">
                  <c:v>163.167</c:v>
                </c:pt>
                <c:pt idx="56">
                  <c:v>181.24100000000001</c:v>
                </c:pt>
                <c:pt idx="57">
                  <c:v>195.685</c:v>
                </c:pt>
                <c:pt idx="58">
                  <c:v>207.98099999999999</c:v>
                </c:pt>
                <c:pt idx="59">
                  <c:v>214.87</c:v>
                </c:pt>
                <c:pt idx="60">
                  <c:v>220.77799999999999</c:v>
                </c:pt>
                <c:pt idx="61">
                  <c:v>221.22200000000001</c:v>
                </c:pt>
                <c:pt idx="62">
                  <c:v>219.315</c:v>
                </c:pt>
                <c:pt idx="63">
                  <c:v>208.22200000000001</c:v>
                </c:pt>
                <c:pt idx="64">
                  <c:v>184.05600000000001</c:v>
                </c:pt>
                <c:pt idx="65">
                  <c:v>132.74100000000001</c:v>
                </c:pt>
                <c:pt idx="66">
                  <c:v>85.37</c:v>
                </c:pt>
                <c:pt idx="67">
                  <c:v>74.519000000000005</c:v>
                </c:pt>
                <c:pt idx="68">
                  <c:v>75.241</c:v>
                </c:pt>
                <c:pt idx="69">
                  <c:v>75.388999999999996</c:v>
                </c:pt>
                <c:pt idx="70">
                  <c:v>77.147999999999996</c:v>
                </c:pt>
                <c:pt idx="71">
                  <c:v>81.093000000000004</c:v>
                </c:pt>
                <c:pt idx="72">
                  <c:v>87.203999999999994</c:v>
                </c:pt>
                <c:pt idx="73">
                  <c:v>95.721999999999994</c:v>
                </c:pt>
                <c:pt idx="74">
                  <c:v>106.13</c:v>
                </c:pt>
                <c:pt idx="75">
                  <c:v>118.87</c:v>
                </c:pt>
                <c:pt idx="76">
                  <c:v>132.94399999999999</c:v>
                </c:pt>
                <c:pt idx="77">
                  <c:v>144.74100000000001</c:v>
                </c:pt>
                <c:pt idx="78">
                  <c:v>155.98099999999999</c:v>
                </c:pt>
                <c:pt idx="79">
                  <c:v>163.61099999999999</c:v>
                </c:pt>
                <c:pt idx="80">
                  <c:v>167.42599999999999</c:v>
                </c:pt>
                <c:pt idx="81">
                  <c:v>165.98099999999999</c:v>
                </c:pt>
                <c:pt idx="82">
                  <c:v>157.42599999999999</c:v>
                </c:pt>
                <c:pt idx="83">
                  <c:v>136.37</c:v>
                </c:pt>
                <c:pt idx="84">
                  <c:v>95.055999999999997</c:v>
                </c:pt>
                <c:pt idx="85">
                  <c:v>70.185000000000002</c:v>
                </c:pt>
                <c:pt idx="86">
                  <c:v>64.259</c:v>
                </c:pt>
                <c:pt idx="87">
                  <c:v>63.148000000000003</c:v>
                </c:pt>
                <c:pt idx="88">
                  <c:v>62.573999999999998</c:v>
                </c:pt>
                <c:pt idx="89">
                  <c:v>62.573999999999998</c:v>
                </c:pt>
                <c:pt idx="90">
                  <c:v>62.241</c:v>
                </c:pt>
                <c:pt idx="91">
                  <c:v>61.777999999999999</c:v>
                </c:pt>
                <c:pt idx="92">
                  <c:v>61.926000000000002</c:v>
                </c:pt>
                <c:pt idx="93">
                  <c:v>62.277999999999999</c:v>
                </c:pt>
                <c:pt idx="94">
                  <c:v>62.13</c:v>
                </c:pt>
                <c:pt idx="95">
                  <c:v>62.722000000000001</c:v>
                </c:pt>
                <c:pt idx="96">
                  <c:v>64.093000000000004</c:v>
                </c:pt>
                <c:pt idx="97">
                  <c:v>63.406999999999996</c:v>
                </c:pt>
                <c:pt idx="98">
                  <c:v>63.463000000000001</c:v>
                </c:pt>
                <c:pt idx="99">
                  <c:v>63.185000000000002</c:v>
                </c:pt>
                <c:pt idx="100">
                  <c:v>63.37</c:v>
                </c:pt>
                <c:pt idx="101">
                  <c:v>64.093000000000004</c:v>
                </c:pt>
                <c:pt idx="102">
                  <c:v>63.555999999999997</c:v>
                </c:pt>
                <c:pt idx="103">
                  <c:v>65.37</c:v>
                </c:pt>
                <c:pt idx="104">
                  <c:v>64.778000000000006</c:v>
                </c:pt>
                <c:pt idx="105">
                  <c:v>64.093000000000004</c:v>
                </c:pt>
                <c:pt idx="106">
                  <c:v>64.667000000000002</c:v>
                </c:pt>
                <c:pt idx="107">
                  <c:v>66.480999999999995</c:v>
                </c:pt>
                <c:pt idx="108">
                  <c:v>67.037000000000006</c:v>
                </c:pt>
                <c:pt idx="109">
                  <c:v>68.888999999999996</c:v>
                </c:pt>
                <c:pt idx="110">
                  <c:v>70.221999999999994</c:v>
                </c:pt>
                <c:pt idx="111">
                  <c:v>70</c:v>
                </c:pt>
                <c:pt idx="112">
                  <c:v>71.888999999999996</c:v>
                </c:pt>
                <c:pt idx="113">
                  <c:v>72.314999999999998</c:v>
                </c:pt>
                <c:pt idx="114">
                  <c:v>71.667000000000002</c:v>
                </c:pt>
                <c:pt idx="115">
                  <c:v>69</c:v>
                </c:pt>
                <c:pt idx="116">
                  <c:v>66.721999999999994</c:v>
                </c:pt>
                <c:pt idx="117">
                  <c:v>65.888999999999996</c:v>
                </c:pt>
                <c:pt idx="118">
                  <c:v>62.573999999999998</c:v>
                </c:pt>
                <c:pt idx="119">
                  <c:v>60.204000000000001</c:v>
                </c:pt>
                <c:pt idx="120">
                  <c:v>58.926000000000002</c:v>
                </c:pt>
                <c:pt idx="121">
                  <c:v>58.573999999999998</c:v>
                </c:pt>
                <c:pt idx="122">
                  <c:v>57.981000000000002</c:v>
                </c:pt>
                <c:pt idx="123">
                  <c:v>58.481000000000002</c:v>
                </c:pt>
                <c:pt idx="124">
                  <c:v>57.036999999999999</c:v>
                </c:pt>
                <c:pt idx="125">
                  <c:v>57.167000000000002</c:v>
                </c:pt>
                <c:pt idx="126">
                  <c:v>56.889000000000003</c:v>
                </c:pt>
                <c:pt idx="127">
                  <c:v>55.389000000000003</c:v>
                </c:pt>
                <c:pt idx="128">
                  <c:v>55.481000000000002</c:v>
                </c:pt>
                <c:pt idx="129">
                  <c:v>54.814999999999998</c:v>
                </c:pt>
                <c:pt idx="130">
                  <c:v>55.851999999999997</c:v>
                </c:pt>
                <c:pt idx="131">
                  <c:v>55.536999999999999</c:v>
                </c:pt>
                <c:pt idx="132">
                  <c:v>55.463000000000001</c:v>
                </c:pt>
                <c:pt idx="133">
                  <c:v>57.277999999999999</c:v>
                </c:pt>
                <c:pt idx="134">
                  <c:v>57.426000000000002</c:v>
                </c:pt>
                <c:pt idx="135">
                  <c:v>59.277999999999999</c:v>
                </c:pt>
                <c:pt idx="136">
                  <c:v>58.685000000000002</c:v>
                </c:pt>
                <c:pt idx="137">
                  <c:v>59.389000000000003</c:v>
                </c:pt>
                <c:pt idx="138">
                  <c:v>60.814999999999998</c:v>
                </c:pt>
                <c:pt idx="139">
                  <c:v>61.37</c:v>
                </c:pt>
                <c:pt idx="140">
                  <c:v>58.944000000000003</c:v>
                </c:pt>
                <c:pt idx="141">
                  <c:v>57.906999999999996</c:v>
                </c:pt>
                <c:pt idx="142">
                  <c:v>57</c:v>
                </c:pt>
                <c:pt idx="143">
                  <c:v>56.110999999999997</c:v>
                </c:pt>
                <c:pt idx="144">
                  <c:v>53.332999999999998</c:v>
                </c:pt>
                <c:pt idx="145">
                  <c:v>54</c:v>
                </c:pt>
                <c:pt idx="146">
                  <c:v>53.889000000000003</c:v>
                </c:pt>
                <c:pt idx="147">
                  <c:v>53.259</c:v>
                </c:pt>
                <c:pt idx="148">
                  <c:v>53.963000000000001</c:v>
                </c:pt>
                <c:pt idx="149">
                  <c:v>53.167000000000002</c:v>
                </c:pt>
                <c:pt idx="150">
                  <c:v>53.055999999999997</c:v>
                </c:pt>
                <c:pt idx="151">
                  <c:v>52.741</c:v>
                </c:pt>
                <c:pt idx="152">
                  <c:v>51.63</c:v>
                </c:pt>
                <c:pt idx="153">
                  <c:v>53.204000000000001</c:v>
                </c:pt>
                <c:pt idx="154">
                  <c:v>52.018999999999998</c:v>
                </c:pt>
                <c:pt idx="155">
                  <c:v>52.055999999999997</c:v>
                </c:pt>
                <c:pt idx="156">
                  <c:v>53.332999999999998</c:v>
                </c:pt>
                <c:pt idx="157">
                  <c:v>50.814999999999998</c:v>
                </c:pt>
                <c:pt idx="158">
                  <c:v>51.389000000000003</c:v>
                </c:pt>
                <c:pt idx="159">
                  <c:v>51.314999999999998</c:v>
                </c:pt>
                <c:pt idx="160">
                  <c:v>51.851999999999997</c:v>
                </c:pt>
                <c:pt idx="161">
                  <c:v>52.426000000000002</c:v>
                </c:pt>
                <c:pt idx="162">
                  <c:v>51.332999999999998</c:v>
                </c:pt>
                <c:pt idx="163">
                  <c:v>51.851999999999997</c:v>
                </c:pt>
                <c:pt idx="164">
                  <c:v>51.944000000000003</c:v>
                </c:pt>
                <c:pt idx="165">
                  <c:v>50.426000000000002</c:v>
                </c:pt>
                <c:pt idx="166">
                  <c:v>51.426000000000002</c:v>
                </c:pt>
                <c:pt idx="167">
                  <c:v>49.832999999999998</c:v>
                </c:pt>
                <c:pt idx="168">
                  <c:v>50.814999999999998</c:v>
                </c:pt>
                <c:pt idx="169">
                  <c:v>52.851999999999997</c:v>
                </c:pt>
                <c:pt idx="170">
                  <c:v>50.926000000000002</c:v>
                </c:pt>
                <c:pt idx="171">
                  <c:v>51.795999999999999</c:v>
                </c:pt>
                <c:pt idx="172">
                  <c:v>52.110999999999997</c:v>
                </c:pt>
                <c:pt idx="173">
                  <c:v>52.13</c:v>
                </c:pt>
                <c:pt idx="174">
                  <c:v>51.463000000000001</c:v>
                </c:pt>
                <c:pt idx="175">
                  <c:v>51.185000000000002</c:v>
                </c:pt>
                <c:pt idx="176">
                  <c:v>50.685000000000002</c:v>
                </c:pt>
                <c:pt idx="177">
                  <c:v>51.481000000000002</c:v>
                </c:pt>
                <c:pt idx="178">
                  <c:v>52.241</c:v>
                </c:pt>
                <c:pt idx="179">
                  <c:v>52.110999999999997</c:v>
                </c:pt>
                <c:pt idx="180">
                  <c:v>51.63</c:v>
                </c:pt>
                <c:pt idx="181">
                  <c:v>51.110999999999997</c:v>
                </c:pt>
                <c:pt idx="182">
                  <c:v>50.906999999999996</c:v>
                </c:pt>
                <c:pt idx="183">
                  <c:v>52.073999999999998</c:v>
                </c:pt>
                <c:pt idx="184">
                  <c:v>51.832999999999998</c:v>
                </c:pt>
                <c:pt idx="185">
                  <c:v>52.13</c:v>
                </c:pt>
                <c:pt idx="186">
                  <c:v>51.777999999999999</c:v>
                </c:pt>
                <c:pt idx="187">
                  <c:v>52.610999999999997</c:v>
                </c:pt>
                <c:pt idx="188">
                  <c:v>51.481000000000002</c:v>
                </c:pt>
                <c:pt idx="189">
                  <c:v>51.685000000000002</c:v>
                </c:pt>
                <c:pt idx="190">
                  <c:v>51.204000000000001</c:v>
                </c:pt>
                <c:pt idx="191">
                  <c:v>51.13</c:v>
                </c:pt>
                <c:pt idx="192">
                  <c:v>51.259</c:v>
                </c:pt>
                <c:pt idx="193">
                  <c:v>49.926000000000002</c:v>
                </c:pt>
                <c:pt idx="194">
                  <c:v>50.204000000000001</c:v>
                </c:pt>
                <c:pt idx="195">
                  <c:v>48.667000000000002</c:v>
                </c:pt>
                <c:pt idx="196">
                  <c:v>50.832999999999998</c:v>
                </c:pt>
                <c:pt idx="197">
                  <c:v>50.036999999999999</c:v>
                </c:pt>
                <c:pt idx="198">
                  <c:v>49.741</c:v>
                </c:pt>
                <c:pt idx="199">
                  <c:v>50.13</c:v>
                </c:pt>
                <c:pt idx="200">
                  <c:v>48.795999999999999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65.717962624153671</c:v>
                </c:pt>
                <c:pt idx="9">
                  <c:v>65.722544676857638</c:v>
                </c:pt>
                <c:pt idx="10">
                  <c:v>65.727157092016711</c:v>
                </c:pt>
                <c:pt idx="11">
                  <c:v>65.731802155742926</c:v>
                </c:pt>
                <c:pt idx="12">
                  <c:v>65.736482312299856</c:v>
                </c:pt>
                <c:pt idx="13">
                  <c:v>65.741200173278983</c:v>
                </c:pt>
                <c:pt idx="14">
                  <c:v>65.745958527064616</c:v>
                </c:pt>
                <c:pt idx="15">
                  <c:v>65.75076034855573</c:v>
                </c:pt>
                <c:pt idx="16">
                  <c:v>65.755608809104814</c:v>
                </c:pt>
                <c:pt idx="17">
                  <c:v>65.760507286622612</c:v>
                </c:pt>
                <c:pt idx="18">
                  <c:v>65.765459375786037</c:v>
                </c:pt>
                <c:pt idx="19">
                  <c:v>65.770468898272583</c:v>
                </c:pt>
                <c:pt idx="20">
                  <c:v>65.775539912927883</c:v>
                </c:pt>
                <c:pt idx="21">
                  <c:v>65.780676725755143</c:v>
                </c:pt>
                <c:pt idx="22">
                  <c:v>65.7858838995935</c:v>
                </c:pt>
                <c:pt idx="23">
                  <c:v>65.791166263327867</c:v>
                </c:pt>
                <c:pt idx="24">
                  <c:v>65.796528920445468</c:v>
                </c:pt>
                <c:pt idx="25">
                  <c:v>65.801977256723319</c:v>
                </c:pt>
                <c:pt idx="26">
                  <c:v>65.807516946801783</c:v>
                </c:pt>
                <c:pt idx="27">
                  <c:v>65.813153959391769</c:v>
                </c:pt>
                <c:pt idx="28">
                  <c:v>65.818894560982926</c:v>
                </c:pt>
                <c:pt idx="29">
                  <c:v>65.824745318612855</c:v>
                </c:pt>
                <c:pt idx="30">
                  <c:v>65.830713105371871</c:v>
                </c:pt>
                <c:pt idx="31">
                  <c:v>65.836805124916665</c:v>
                </c:pt>
                <c:pt idx="32">
                  <c:v>65.843029018643975</c:v>
                </c:pt>
                <c:pt idx="33">
                  <c:v>65.849393285682822</c:v>
                </c:pt>
                <c:pt idx="34">
                  <c:v>65.855908792924382</c:v>
                </c:pt>
                <c:pt idx="35">
                  <c:v>65.862593829892532</c:v>
                </c:pt>
                <c:pt idx="36">
                  <c:v>65.86948995283295</c:v>
                </c:pt>
                <c:pt idx="37">
                  <c:v>65.876708550772506</c:v>
                </c:pt>
                <c:pt idx="38">
                  <c:v>65.884559114335843</c:v>
                </c:pt>
                <c:pt idx="39">
                  <c:v>65.893879918499664</c:v>
                </c:pt>
                <c:pt idx="40">
                  <c:v>65.906834229413008</c:v>
                </c:pt>
                <c:pt idx="41">
                  <c:v>65.928695654875654</c:v>
                </c:pt>
                <c:pt idx="42">
                  <c:v>65.971562016853341</c:v>
                </c:pt>
                <c:pt idx="43">
                  <c:v>66.061483905948592</c:v>
                </c:pt>
                <c:pt idx="44">
                  <c:v>66.250991332330415</c:v>
                </c:pt>
                <c:pt idx="45">
                  <c:v>66.638999695509241</c:v>
                </c:pt>
                <c:pt idx="46">
                  <c:v>67.398811695663582</c:v>
                </c:pt>
                <c:pt idx="47">
                  <c:v>68.811511465235114</c:v>
                </c:pt>
                <c:pt idx="48">
                  <c:v>71.296012214115166</c:v>
                </c:pt>
                <c:pt idx="49">
                  <c:v>75.419269340386734</c:v>
                </c:pt>
                <c:pt idx="50">
                  <c:v>81.863834507223928</c:v>
                </c:pt>
                <c:pt idx="51">
                  <c:v>91.330309626684965</c:v>
                </c:pt>
                <c:pt idx="52">
                  <c:v>104.36497546980667</c:v>
                </c:pt>
                <c:pt idx="53">
                  <c:v>121.1300290508137</c:v>
                </c:pt>
                <c:pt idx="54">
                  <c:v>141.16989573295061</c:v>
                </c:pt>
                <c:pt idx="55">
                  <c:v>163.25731079192417</c:v>
                </c:pt>
                <c:pt idx="56">
                  <c:v>185.40784494173369</c:v>
                </c:pt>
                <c:pt idx="57">
                  <c:v>205.11721270498197</c:v>
                </c:pt>
                <c:pt idx="58">
                  <c:v>219.80468180381078</c:v>
                </c:pt>
                <c:pt idx="59">
                  <c:v>227.36220931011133</c:v>
                </c:pt>
                <c:pt idx="60">
                  <c:v>226.65018461642131</c:v>
                </c:pt>
                <c:pt idx="61">
                  <c:v>217.77943334628978</c:v>
                </c:pt>
                <c:pt idx="62">
                  <c:v>202.08345582778577</c:v>
                </c:pt>
                <c:pt idx="63">
                  <c:v>181.79063627591421</c:v>
                </c:pt>
                <c:pt idx="64">
                  <c:v>159.50790343008487</c:v>
                </c:pt>
                <c:pt idx="65">
                  <c:v>137.68191658172478</c:v>
                </c:pt>
                <c:pt idx="66">
                  <c:v>118.19276547418254</c:v>
                </c:pt>
                <c:pt idx="67">
                  <c:v>102.17182934262404</c:v>
                </c:pt>
                <c:pt idx="68">
                  <c:v>90.053957701728677</c:v>
                </c:pt>
                <c:pt idx="69">
                  <c:v>81.807629167232406</c:v>
                </c:pt>
                <c:pt idx="70">
                  <c:v>77.249437806792841</c:v>
                </c:pt>
                <c:pt idx="71">
                  <c:v>76.33425611562069</c:v>
                </c:pt>
                <c:pt idx="72">
                  <c:v>79.307655414194627</c:v>
                </c:pt>
                <c:pt idx="73">
                  <c:v>86.618470404683464</c:v>
                </c:pt>
                <c:pt idx="74">
                  <c:v>98.547736182848908</c:v>
                </c:pt>
                <c:pt idx="75">
                  <c:v>114.64247286140133</c:v>
                </c:pt>
                <c:pt idx="76">
                  <c:v>133.21630254861981</c:v>
                </c:pt>
                <c:pt idx="77">
                  <c:v>151.27570172894693</c:v>
                </c:pt>
                <c:pt idx="78">
                  <c:v>165.11328467625412</c:v>
                </c:pt>
                <c:pt idx="79">
                  <c:v>171.4610133532691</c:v>
                </c:pt>
                <c:pt idx="80">
                  <c:v>168.70616401269498</c:v>
                </c:pt>
                <c:pt idx="81">
                  <c:v>157.53654713414011</c:v>
                </c:pt>
                <c:pt idx="82">
                  <c:v>140.65212733286478</c:v>
                </c:pt>
                <c:pt idx="83">
                  <c:v>121.70133554096435</c:v>
                </c:pt>
                <c:pt idx="84">
                  <c:v>104.00965859206941</c:v>
                </c:pt>
                <c:pt idx="85">
                  <c:v>89.696633469935151</c:v>
                </c:pt>
                <c:pt idx="86">
                  <c:v>79.459624246194608</c:v>
                </c:pt>
                <c:pt idx="87">
                  <c:v>72.908418935862045</c:v>
                </c:pt>
                <c:pt idx="88">
                  <c:v>69.120527140733458</c:v>
                </c:pt>
                <c:pt idx="89">
                  <c:v>67.117211424284264</c:v>
                </c:pt>
                <c:pt idx="90">
                  <c:v>66.124740283747926</c:v>
                </c:pt>
                <c:pt idx="91">
                  <c:v>65.638475406772855</c:v>
                </c:pt>
                <c:pt idx="92">
                  <c:v>65.375906632487073</c:v>
                </c:pt>
                <c:pt idx="93">
                  <c:v>65.198553066700882</c:v>
                </c:pt>
                <c:pt idx="94">
                  <c:v>65.046312628125506</c:v>
                </c:pt>
                <c:pt idx="95">
                  <c:v>64.895980333967628</c:v>
                </c:pt>
                <c:pt idx="96">
                  <c:v>64.739676093141824</c:v>
                </c:pt>
                <c:pt idx="97">
                  <c:v>64.575328245481998</c:v>
                </c:pt>
                <c:pt idx="98">
                  <c:v>64.403244294286566</c:v>
                </c:pt>
                <c:pt idx="99">
                  <c:v>64.22561365481107</c:v>
                </c:pt>
                <c:pt idx="100">
                  <c:v>64.04785374489542</c:v>
                </c:pt>
                <c:pt idx="101">
                  <c:v>63.881824308678915</c:v>
                </c:pt>
                <c:pt idx="102">
                  <c:v>63.751129608013727</c:v>
                </c:pt>
                <c:pt idx="103">
                  <c:v>63.697805573533593</c:v>
                </c:pt>
                <c:pt idx="104">
                  <c:v>63.787468506131191</c:v>
                </c:pt>
                <c:pt idx="105">
                  <c:v>64.107103606723186</c:v>
                </c:pt>
                <c:pt idx="106">
                  <c:v>64.748259560599365</c:v>
                </c:pt>
                <c:pt idx="107">
                  <c:v>65.771770920360865</c:v>
                </c:pt>
                <c:pt idx="108">
                  <c:v>67.160142564110345</c:v>
                </c:pt>
                <c:pt idx="109">
                  <c:v>68.777290801668343</c:v>
                </c:pt>
                <c:pt idx="110">
                  <c:v>70.363230493031011</c:v>
                </c:pt>
                <c:pt idx="111">
                  <c:v>71.583210042427226</c:v>
                </c:pt>
                <c:pt idx="112">
                  <c:v>72.124969395267783</c:v>
                </c:pt>
                <c:pt idx="113">
                  <c:v>71.807107194891657</c:v>
                </c:pt>
                <c:pt idx="114">
                  <c:v>70.647452243815223</c:v>
                </c:pt>
                <c:pt idx="115">
                  <c:v>68.856366057279899</c:v>
                </c:pt>
                <c:pt idx="116">
                  <c:v>66.758486054857556</c:v>
                </c:pt>
                <c:pt idx="117">
                  <c:v>64.682697130098504</c:v>
                </c:pt>
                <c:pt idx="118">
                  <c:v>62.871040459667405</c:v>
                </c:pt>
                <c:pt idx="119">
                  <c:v>61.439044194663339</c:v>
                </c:pt>
                <c:pt idx="120">
                  <c:v>60.388651695759599</c:v>
                </c:pt>
                <c:pt idx="121">
                  <c:v>59.651548121986487</c:v>
                </c:pt>
                <c:pt idx="122">
                  <c:v>59.135728145942743</c:v>
                </c:pt>
                <c:pt idx="123">
                  <c:v>58.757779156936778</c:v>
                </c:pt>
                <c:pt idx="124">
                  <c:v>58.456830492743684</c:v>
                </c:pt>
                <c:pt idx="125">
                  <c:v>58.195091877077935</c:v>
                </c:pt>
                <c:pt idx="126">
                  <c:v>57.952321041194025</c:v>
                </c:pt>
                <c:pt idx="127">
                  <c:v>57.719833369047912</c:v>
                </c:pt>
                <c:pt idx="128">
                  <c:v>57.497010760462153</c:v>
                </c:pt>
                <c:pt idx="129">
                  <c:v>57.291399218343649</c:v>
                </c:pt>
                <c:pt idx="130">
                  <c:v>57.122260302927984</c:v>
                </c:pt>
                <c:pt idx="131">
                  <c:v>57.025660247244481</c:v>
                </c:pt>
                <c:pt idx="132">
                  <c:v>57.05605905358555</c:v>
                </c:pt>
                <c:pt idx="133">
                  <c:v>57.276385064590436</c:v>
                </c:pt>
                <c:pt idx="134">
                  <c:v>57.730234083381092</c:v>
                </c:pt>
                <c:pt idx="135">
                  <c:v>58.400499117408557</c:v>
                </c:pt>
                <c:pt idx="136">
                  <c:v>59.175684655926759</c:v>
                </c:pt>
                <c:pt idx="137">
                  <c:v>59.854619304798945</c:v>
                </c:pt>
                <c:pt idx="138">
                  <c:v>60.206280642543469</c:v>
                </c:pt>
                <c:pt idx="139">
                  <c:v>60.064917631360494</c:v>
                </c:pt>
                <c:pt idx="140">
                  <c:v>59.407942185753519</c:v>
                </c:pt>
                <c:pt idx="141">
                  <c:v>58.36699416191135</c:v>
                </c:pt>
                <c:pt idx="142">
                  <c:v>57.164826059719402</c:v>
                </c:pt>
                <c:pt idx="143">
                  <c:v>56.018975352784423</c:v>
                </c:pt>
                <c:pt idx="144">
                  <c:v>55.06841610451275</c:v>
                </c:pt>
                <c:pt idx="145">
                  <c:v>54.353989335478971</c:v>
                </c:pt>
                <c:pt idx="146">
                  <c:v>53.844459411245218</c:v>
                </c:pt>
                <c:pt idx="147">
                  <c:v>53.478576042028678</c:v>
                </c:pt>
                <c:pt idx="148">
                  <c:v>53.197724009107517</c:v>
                </c:pt>
                <c:pt idx="149">
                  <c:v>52.96036230686461</c:v>
                </c:pt>
                <c:pt idx="150">
                  <c:v>52.742554997698143</c:v>
                </c:pt>
                <c:pt idx="151">
                  <c:v>52.532654165787449</c:v>
                </c:pt>
                <c:pt idx="152">
                  <c:v>52.325772125378471</c:v>
                </c:pt>
                <c:pt idx="153">
                  <c:v>52.120111561185517</c:v>
                </c:pt>
                <c:pt idx="154">
                  <c:v>51.915079592555955</c:v>
                </c:pt>
                <c:pt idx="155">
                  <c:v>51.710489884358289</c:v>
                </c:pt>
                <c:pt idx="156">
                  <c:v>51.506276635155722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65.717962624153671</c:v>
                </c:pt>
                <c:pt idx="9">
                  <c:v>65.722544676857638</c:v>
                </c:pt>
                <c:pt idx="10">
                  <c:v>65.727157092016711</c:v>
                </c:pt>
                <c:pt idx="11">
                  <c:v>65.731802155742926</c:v>
                </c:pt>
                <c:pt idx="12">
                  <c:v>65.736482312299856</c:v>
                </c:pt>
                <c:pt idx="13">
                  <c:v>65.741200173278983</c:v>
                </c:pt>
                <c:pt idx="14">
                  <c:v>65.745958527064616</c:v>
                </c:pt>
                <c:pt idx="15">
                  <c:v>65.75076034855573</c:v>
                </c:pt>
                <c:pt idx="16">
                  <c:v>65.755608809104814</c:v>
                </c:pt>
                <c:pt idx="17">
                  <c:v>65.760507286622612</c:v>
                </c:pt>
                <c:pt idx="18">
                  <c:v>65.765459375786037</c:v>
                </c:pt>
                <c:pt idx="19">
                  <c:v>65.770468898272583</c:v>
                </c:pt>
                <c:pt idx="20">
                  <c:v>65.775539912927883</c:v>
                </c:pt>
                <c:pt idx="21">
                  <c:v>65.780676725755143</c:v>
                </c:pt>
                <c:pt idx="22">
                  <c:v>65.785883899593486</c:v>
                </c:pt>
                <c:pt idx="23">
                  <c:v>65.791166263327739</c:v>
                </c:pt>
                <c:pt idx="24">
                  <c:v>65.796528920444601</c:v>
                </c:pt>
                <c:pt idx="25">
                  <c:v>65.801977256717961</c:v>
                </c:pt>
                <c:pt idx="26">
                  <c:v>65.80751694677005</c:v>
                </c:pt>
                <c:pt idx="27">
                  <c:v>65.813153959213665</c:v>
                </c:pt>
                <c:pt idx="28">
                  <c:v>65.818894560034138</c:v>
                </c:pt>
                <c:pt idx="29">
                  <c:v>65.824745313816635</c:v>
                </c:pt>
                <c:pt idx="30">
                  <c:v>65.830713082364525</c:v>
                </c:pt>
                <c:pt idx="31">
                  <c:v>65.836805020186944</c:v>
                </c:pt>
                <c:pt idx="32">
                  <c:v>65.843028566257871</c:v>
                </c:pt>
                <c:pt idx="33">
                  <c:v>65.849391431363429</c:v>
                </c:pt>
                <c:pt idx="34">
                  <c:v>65.85590158025876</c:v>
                </c:pt>
                <c:pt idx="35">
                  <c:v>65.862567207748143</c:v>
                </c:pt>
                <c:pt idx="36">
                  <c:v>65.869396707684089</c:v>
                </c:pt>
                <c:pt idx="37">
                  <c:v>65.876398633747016</c:v>
                </c:pt>
                <c:pt idx="38">
                  <c:v>65.883581650721055</c:v>
                </c:pt>
                <c:pt idx="39">
                  <c:v>65.890954474819182</c:v>
                </c:pt>
                <c:pt idx="40">
                  <c:v>65.898525801431902</c:v>
                </c:pt>
                <c:pt idx="41">
                  <c:v>65.906304218478269</c:v>
                </c:pt>
                <c:pt idx="42">
                  <c:v>65.914298103324796</c:v>
                </c:pt>
                <c:pt idx="43">
                  <c:v>65.922515501006842</c:v>
                </c:pt>
                <c:pt idx="44">
                  <c:v>65.930963981238179</c:v>
                </c:pt>
                <c:pt idx="45">
                  <c:v>65.939650471428749</c:v>
                </c:pt>
                <c:pt idx="46">
                  <c:v>65.948581062650305</c:v>
                </c:pt>
                <c:pt idx="47">
                  <c:v>65.957760785194665</c:v>
                </c:pt>
                <c:pt idx="48">
                  <c:v>65.967193350067461</c:v>
                </c:pt>
                <c:pt idx="49">
                  <c:v>65.976880852452808</c:v>
                </c:pt>
                <c:pt idx="50">
                  <c:v>65.986823432881295</c:v>
                </c:pt>
                <c:pt idx="51">
                  <c:v>65.997018891544215</c:v>
                </c:pt>
                <c:pt idx="52">
                  <c:v>66.007462250931795</c:v>
                </c:pt>
                <c:pt idx="53">
                  <c:v>66.018145261752849</c:v>
                </c:pt>
                <c:pt idx="54">
                  <c:v>66.029055846932422</c:v>
                </c:pt>
                <c:pt idx="55">
                  <c:v>66.040177478413369</c:v>
                </c:pt>
                <c:pt idx="56">
                  <c:v>66.051488481534491</c:v>
                </c:pt>
                <c:pt idx="57">
                  <c:v>66.062961261960723</c:v>
                </c:pt>
                <c:pt idx="58">
                  <c:v>66.07456145054492</c:v>
                </c:pt>
                <c:pt idx="59">
                  <c:v>66.086246962155812</c:v>
                </c:pt>
                <c:pt idx="60">
                  <c:v>66.097966965475194</c:v>
                </c:pt>
                <c:pt idx="61">
                  <c:v>66.109660762115553</c:v>
                </c:pt>
                <c:pt idx="62">
                  <c:v>66.121256575212584</c:v>
                </c:pt>
                <c:pt idx="63">
                  <c:v>66.132670249986802</c:v>
                </c:pt>
                <c:pt idx="64">
                  <c:v>66.14380387172875</c:v>
                </c:pt>
                <c:pt idx="65">
                  <c:v>66.154544310327836</c:v>
                </c:pt>
                <c:pt idx="66">
                  <c:v>66.16476170491174</c:v>
                </c:pt>
                <c:pt idx="67">
                  <c:v>66.174307907459649</c:v>
                </c:pt>
                <c:pt idx="68">
                  <c:v>66.183014910434082</c:v>
                </c:pt>
                <c:pt idx="69">
                  <c:v>66.19069329055192</c:v>
                </c:pt>
                <c:pt idx="70">
                  <c:v>66.197130708732615</c:v>
                </c:pt>
                <c:pt idx="71">
                  <c:v>66.202090514906232</c:v>
                </c:pt>
                <c:pt idx="72">
                  <c:v>66.205310515525014</c:v>
                </c:pt>
                <c:pt idx="73">
                  <c:v>66.206501970980682</c:v>
                </c:pt>
                <c:pt idx="74">
                  <c:v>66.205348899237293</c:v>
                </c:pt>
                <c:pt idx="75">
                  <c:v>66.201507770249563</c:v>
                </c:pt>
                <c:pt idx="76">
                  <c:v>66.194607682401454</c:v>
                </c:pt>
                <c:pt idx="77">
                  <c:v>66.184251116372224</c:v>
                </c:pt>
                <c:pt idx="78">
                  <c:v>66.170015362497409</c:v>
                </c:pt>
                <c:pt idx="79">
                  <c:v>66.151454713735234</c:v>
                </c:pt>
                <c:pt idx="80">
                  <c:v>66.128103506671977</c:v>
                </c:pt>
                <c:pt idx="81">
                  <c:v>66.099480076588264</c:v>
                </c:pt>
                <c:pt idx="82">
                  <c:v>66.065091668685781</c:v>
                </c:pt>
                <c:pt idx="83">
                  <c:v>66.024440315744584</c:v>
                </c:pt>
                <c:pt idx="84">
                  <c:v>65.977029652903525</c:v>
                </c:pt>
                <c:pt idx="85">
                  <c:v>65.922372593799793</c:v>
                </c:pt>
                <c:pt idx="86">
                  <c:v>65.859999740668414</c:v>
                </c:pt>
                <c:pt idx="87">
                  <c:v>65.789468346782527</c:v>
                </c:pt>
                <c:pt idx="88">
                  <c:v>65.710371596252855</c:v>
                </c:pt>
                <c:pt idx="89">
                  <c:v>65.622347917840457</c:v>
                </c:pt>
                <c:pt idx="90">
                  <c:v>65.525090010606306</c:v>
                </c:pt>
                <c:pt idx="91">
                  <c:v>65.418353234449526</c:v>
                </c:pt>
                <c:pt idx="92">
                  <c:v>65.301963011867201</c:v>
                </c:pt>
                <c:pt idx="93">
                  <c:v>65.175820901529264</c:v>
                </c:pt>
                <c:pt idx="94">
                  <c:v>65.039909040850432</c:v>
                </c:pt>
                <c:pt idx="95">
                  <c:v>64.894292713059485</c:v>
                </c:pt>
                <c:pt idx="96">
                  <c:v>64.739120871601088</c:v>
                </c:pt>
                <c:pt idx="97">
                  <c:v>64.574624546326447</c:v>
                </c:pt>
                <c:pt idx="98">
                  <c:v>64.401113155467314</c:v>
                </c:pt>
                <c:pt idx="99">
                  <c:v>64.218968847453837</c:v>
                </c:pt>
                <c:pt idx="100">
                  <c:v>64.028639089615311</c:v>
                </c:pt>
                <c:pt idx="101">
                  <c:v>63.830627799685701</c:v>
                </c:pt>
                <c:pt idx="102">
                  <c:v>63.625485375196334</c:v>
                </c:pt>
                <c:pt idx="103">
                  <c:v>63.413798011606886</c:v>
                </c:pt>
                <c:pt idx="104">
                  <c:v>63.196176710998202</c:v>
                </c:pt>
                <c:pt idx="105">
                  <c:v>62.973246370203242</c:v>
                </c:pt>
                <c:pt idx="106">
                  <c:v>62.745635303262958</c:v>
                </c:pt>
                <c:pt idx="107">
                  <c:v>62.513965502458611</c:v>
                </c:pt>
                <c:pt idx="108">
                  <c:v>62.278843880189612</c:v>
                </c:pt>
                <c:pt idx="109">
                  <c:v>62.040854666196964</c:v>
                </c:pt>
                <c:pt idx="110">
                  <c:v>61.800553066324952</c:v>
                </c:pt>
                <c:pt idx="111">
                  <c:v>61.558460224658155</c:v>
                </c:pt>
                <c:pt idx="112">
                  <c:v>61.315059473907759</c:v>
                </c:pt>
                <c:pt idx="113">
                  <c:v>61.070793811631248</c:v>
                </c:pt>
                <c:pt idx="114">
                  <c:v>60.826064503392061</c:v>
                </c:pt>
                <c:pt idx="115">
                  <c:v>60.581230688441856</c:v>
                </c:pt>
                <c:pt idx="116">
                  <c:v>60.336609848280872</c:v>
                </c:pt>
                <c:pt idx="117">
                  <c:v>60.092478992304194</c:v>
                </c:pt>
                <c:pt idx="118">
                  <c:v>59.849076416121463</c:v>
                </c:pt>
                <c:pt idx="119">
                  <c:v>59.606603895363271</c:v>
                </c:pt>
                <c:pt idx="120">
                  <c:v>59.365229189201941</c:v>
                </c:pt>
                <c:pt idx="121">
                  <c:v>59.125088741906836</c:v>
                </c:pt>
                <c:pt idx="122">
                  <c:v>58.886290486223885</c:v>
                </c:pt>
                <c:pt idx="123">
                  <c:v>58.648916668162734</c:v>
                </c:pt>
                <c:pt idx="124">
                  <c:v>58.413026628089796</c:v>
                </c:pt>
                <c:pt idx="125">
                  <c:v>58.178659487291867</c:v>
                </c:pt>
                <c:pt idx="126">
                  <c:v>57.945836702028565</c:v>
                </c:pt>
                <c:pt idx="127">
                  <c:v>57.714564458336966</c:v>
                </c:pt>
                <c:pt idx="128">
                  <c:v>57.4848358904257</c:v>
                </c:pt>
                <c:pt idx="129">
                  <c:v>57.256633113433438</c:v>
                </c:pt>
                <c:pt idx="130">
                  <c:v>57.029929067731437</c:v>
                </c:pt>
                <c:pt idx="131">
                  <c:v>56.804689176966576</c:v>
                </c:pt>
                <c:pt idx="132">
                  <c:v>56.580872825836629</c:v>
                </c:pt>
                <c:pt idx="133">
                  <c:v>56.358434666339292</c:v>
                </c:pt>
                <c:pt idx="134">
                  <c:v>56.137325763109018</c:v>
                </c:pt>
                <c:pt idx="135">
                  <c:v>55.917494589611856</c:v>
                </c:pt>
                <c:pt idx="136">
                  <c:v>55.698887887551919</c:v>
                </c:pt>
                <c:pt idx="137">
                  <c:v>55.481451401978951</c:v>
                </c:pt>
                <c:pt idx="138">
                  <c:v>55.26513050438578</c:v>
                </c:pt>
                <c:pt idx="139">
                  <c:v>55.049870715635812</c:v>
                </c:pt>
                <c:pt idx="140">
                  <c:v>54.835618139940308</c:v>
                </c:pt>
                <c:pt idx="141">
                  <c:v>54.622319820373953</c:v>
                </c:pt>
                <c:pt idx="142">
                  <c:v>54.409924025621216</c:v>
                </c:pt>
                <c:pt idx="143">
                  <c:v>54.198380476824106</c:v>
                </c:pt>
                <c:pt idx="144">
                  <c:v>53.987640522580591</c:v>
                </c:pt>
                <c:pt idx="145">
                  <c:v>53.777657269343067</c:v>
                </c:pt>
                <c:pt idx="146">
                  <c:v>53.568385673702245</c:v>
                </c:pt>
                <c:pt idx="147">
                  <c:v>53.359782602322873</c:v>
                </c:pt>
                <c:pt idx="148">
                  <c:v>53.151806864629343</c:v>
                </c:pt>
                <c:pt idx="149">
                  <c:v>52.944419222725031</c:v>
                </c:pt>
                <c:pt idx="150">
                  <c:v>52.737582382468929</c:v>
                </c:pt>
                <c:pt idx="151">
                  <c:v>52.531260969126429</c:v>
                </c:pt>
                <c:pt idx="152">
                  <c:v>52.325421490555236</c:v>
                </c:pt>
                <c:pt idx="153">
                  <c:v>52.120032290480957</c:v>
                </c:pt>
                <c:pt idx="154">
                  <c:v>51.915063494054827</c:v>
                </c:pt>
                <c:pt idx="155">
                  <c:v>51.710486947566089</c:v>
                </c:pt>
                <c:pt idx="156">
                  <c:v>51.506276153899847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25584"/>
        <c:axId val="302925976"/>
      </c:scatterChart>
      <c:valAx>
        <c:axId val="302925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925976"/>
        <c:crosses val="autoZero"/>
        <c:crossBetween val="midCat"/>
      </c:valAx>
      <c:valAx>
        <c:axId val="302925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92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64.144999999999996</c:v>
                </c:pt>
                <c:pt idx="1">
                  <c:v>64.018000000000001</c:v>
                </c:pt>
                <c:pt idx="2">
                  <c:v>63.018000000000001</c:v>
                </c:pt>
                <c:pt idx="3">
                  <c:v>63.872999999999998</c:v>
                </c:pt>
                <c:pt idx="4">
                  <c:v>62.145000000000003</c:v>
                </c:pt>
                <c:pt idx="5">
                  <c:v>61.564</c:v>
                </c:pt>
                <c:pt idx="6">
                  <c:v>61.218000000000004</c:v>
                </c:pt>
                <c:pt idx="7">
                  <c:v>62.255000000000003</c:v>
                </c:pt>
                <c:pt idx="8">
                  <c:v>61.472999999999999</c:v>
                </c:pt>
                <c:pt idx="9">
                  <c:v>61.835999999999999</c:v>
                </c:pt>
                <c:pt idx="10">
                  <c:v>61.872999999999998</c:v>
                </c:pt>
                <c:pt idx="11">
                  <c:v>61.145000000000003</c:v>
                </c:pt>
                <c:pt idx="12">
                  <c:v>60.036000000000001</c:v>
                </c:pt>
                <c:pt idx="13">
                  <c:v>61.036000000000001</c:v>
                </c:pt>
                <c:pt idx="14">
                  <c:v>61.182000000000002</c:v>
                </c:pt>
                <c:pt idx="15">
                  <c:v>60.927</c:v>
                </c:pt>
                <c:pt idx="16">
                  <c:v>61.218000000000004</c:v>
                </c:pt>
                <c:pt idx="17">
                  <c:v>58.781999999999996</c:v>
                </c:pt>
                <c:pt idx="18">
                  <c:v>61.218000000000004</c:v>
                </c:pt>
                <c:pt idx="19">
                  <c:v>61.817999999999998</c:v>
                </c:pt>
                <c:pt idx="20">
                  <c:v>61.655000000000001</c:v>
                </c:pt>
                <c:pt idx="21">
                  <c:v>61.2</c:v>
                </c:pt>
                <c:pt idx="22">
                  <c:v>61.908999999999999</c:v>
                </c:pt>
                <c:pt idx="23">
                  <c:v>61.509</c:v>
                </c:pt>
                <c:pt idx="24">
                  <c:v>60.726999999999997</c:v>
                </c:pt>
                <c:pt idx="25">
                  <c:v>62.273000000000003</c:v>
                </c:pt>
                <c:pt idx="26">
                  <c:v>63.764000000000003</c:v>
                </c:pt>
                <c:pt idx="27">
                  <c:v>61.709000000000003</c:v>
                </c:pt>
                <c:pt idx="28">
                  <c:v>62.872999999999998</c:v>
                </c:pt>
                <c:pt idx="29">
                  <c:v>61.890999999999998</c:v>
                </c:pt>
                <c:pt idx="30">
                  <c:v>61.908999999999999</c:v>
                </c:pt>
                <c:pt idx="31">
                  <c:v>61.709000000000003</c:v>
                </c:pt>
                <c:pt idx="32">
                  <c:v>63.2</c:v>
                </c:pt>
                <c:pt idx="33">
                  <c:v>62.127000000000002</c:v>
                </c:pt>
                <c:pt idx="34">
                  <c:v>64.055000000000007</c:v>
                </c:pt>
                <c:pt idx="35">
                  <c:v>65.182000000000002</c:v>
                </c:pt>
                <c:pt idx="36">
                  <c:v>64.272999999999996</c:v>
                </c:pt>
                <c:pt idx="37">
                  <c:v>66.344999999999999</c:v>
                </c:pt>
                <c:pt idx="38">
                  <c:v>66.072999999999993</c:v>
                </c:pt>
                <c:pt idx="39">
                  <c:v>68.491</c:v>
                </c:pt>
                <c:pt idx="40">
                  <c:v>68.673000000000002</c:v>
                </c:pt>
                <c:pt idx="41">
                  <c:v>67.981999999999999</c:v>
                </c:pt>
                <c:pt idx="42">
                  <c:v>68.727000000000004</c:v>
                </c:pt>
                <c:pt idx="43">
                  <c:v>70.927000000000007</c:v>
                </c:pt>
                <c:pt idx="44">
                  <c:v>71.581999999999994</c:v>
                </c:pt>
                <c:pt idx="45">
                  <c:v>72.182000000000002</c:v>
                </c:pt>
                <c:pt idx="46">
                  <c:v>73.144999999999996</c:v>
                </c:pt>
                <c:pt idx="47">
                  <c:v>75.254999999999995</c:v>
                </c:pt>
                <c:pt idx="48">
                  <c:v>78.727000000000004</c:v>
                </c:pt>
                <c:pt idx="49">
                  <c:v>82.527000000000001</c:v>
                </c:pt>
                <c:pt idx="50">
                  <c:v>89.2</c:v>
                </c:pt>
                <c:pt idx="51">
                  <c:v>96.6</c:v>
                </c:pt>
                <c:pt idx="52">
                  <c:v>106.873</c:v>
                </c:pt>
                <c:pt idx="53">
                  <c:v>119.327</c:v>
                </c:pt>
                <c:pt idx="54">
                  <c:v>135.018</c:v>
                </c:pt>
                <c:pt idx="55">
                  <c:v>152.10900000000001</c:v>
                </c:pt>
                <c:pt idx="56">
                  <c:v>169.673</c:v>
                </c:pt>
                <c:pt idx="57">
                  <c:v>183.327</c:v>
                </c:pt>
                <c:pt idx="58">
                  <c:v>196</c:v>
                </c:pt>
                <c:pt idx="59">
                  <c:v>206.87299999999999</c:v>
                </c:pt>
                <c:pt idx="60">
                  <c:v>212.309</c:v>
                </c:pt>
                <c:pt idx="61">
                  <c:v>217.16399999999999</c:v>
                </c:pt>
                <c:pt idx="62">
                  <c:v>215.58199999999999</c:v>
                </c:pt>
                <c:pt idx="63">
                  <c:v>209.94499999999999</c:v>
                </c:pt>
                <c:pt idx="64">
                  <c:v>199.38200000000001</c:v>
                </c:pt>
                <c:pt idx="65">
                  <c:v>174.10900000000001</c:v>
                </c:pt>
                <c:pt idx="66">
                  <c:v>127.745</c:v>
                </c:pt>
                <c:pt idx="67">
                  <c:v>85.581999999999994</c:v>
                </c:pt>
                <c:pt idx="68">
                  <c:v>75.018000000000001</c:v>
                </c:pt>
                <c:pt idx="69">
                  <c:v>73.909000000000006</c:v>
                </c:pt>
                <c:pt idx="70">
                  <c:v>75</c:v>
                </c:pt>
                <c:pt idx="71">
                  <c:v>78.909000000000006</c:v>
                </c:pt>
                <c:pt idx="72">
                  <c:v>82</c:v>
                </c:pt>
                <c:pt idx="73">
                  <c:v>88.2</c:v>
                </c:pt>
                <c:pt idx="74">
                  <c:v>97.545000000000002</c:v>
                </c:pt>
                <c:pt idx="75">
                  <c:v>107.818</c:v>
                </c:pt>
                <c:pt idx="76">
                  <c:v>121.273</c:v>
                </c:pt>
                <c:pt idx="77">
                  <c:v>133.85499999999999</c:v>
                </c:pt>
                <c:pt idx="78">
                  <c:v>145.43600000000001</c:v>
                </c:pt>
                <c:pt idx="79">
                  <c:v>154.43600000000001</c:v>
                </c:pt>
                <c:pt idx="80">
                  <c:v>161.49100000000001</c:v>
                </c:pt>
                <c:pt idx="81">
                  <c:v>164.41800000000001</c:v>
                </c:pt>
                <c:pt idx="82">
                  <c:v>163.709</c:v>
                </c:pt>
                <c:pt idx="83">
                  <c:v>156.09100000000001</c:v>
                </c:pt>
                <c:pt idx="84">
                  <c:v>135.90899999999999</c:v>
                </c:pt>
                <c:pt idx="85">
                  <c:v>101.92700000000001</c:v>
                </c:pt>
                <c:pt idx="86">
                  <c:v>73.144999999999996</c:v>
                </c:pt>
                <c:pt idx="87">
                  <c:v>63.417999999999999</c:v>
                </c:pt>
                <c:pt idx="88">
                  <c:v>62.182000000000002</c:v>
                </c:pt>
                <c:pt idx="89">
                  <c:v>60.835999999999999</c:v>
                </c:pt>
                <c:pt idx="90">
                  <c:v>61.290999999999997</c:v>
                </c:pt>
                <c:pt idx="91">
                  <c:v>60.381999999999998</c:v>
                </c:pt>
                <c:pt idx="92">
                  <c:v>60.290999999999997</c:v>
                </c:pt>
                <c:pt idx="93">
                  <c:v>61.055</c:v>
                </c:pt>
                <c:pt idx="94">
                  <c:v>60.781999999999996</c:v>
                </c:pt>
                <c:pt idx="95">
                  <c:v>61.545000000000002</c:v>
                </c:pt>
                <c:pt idx="96">
                  <c:v>62.491</c:v>
                </c:pt>
                <c:pt idx="97">
                  <c:v>61.109000000000002</c:v>
                </c:pt>
                <c:pt idx="98">
                  <c:v>59.963999999999999</c:v>
                </c:pt>
                <c:pt idx="99">
                  <c:v>62.055</c:v>
                </c:pt>
                <c:pt idx="100">
                  <c:v>61.164000000000001</c:v>
                </c:pt>
                <c:pt idx="101">
                  <c:v>61.781999999999996</c:v>
                </c:pt>
                <c:pt idx="102">
                  <c:v>62.255000000000003</c:v>
                </c:pt>
                <c:pt idx="103">
                  <c:v>63.8</c:v>
                </c:pt>
                <c:pt idx="104">
                  <c:v>62.509</c:v>
                </c:pt>
                <c:pt idx="105">
                  <c:v>62.817999999999998</c:v>
                </c:pt>
                <c:pt idx="106">
                  <c:v>62.527000000000001</c:v>
                </c:pt>
                <c:pt idx="107">
                  <c:v>62.036000000000001</c:v>
                </c:pt>
                <c:pt idx="108">
                  <c:v>62.527000000000001</c:v>
                </c:pt>
                <c:pt idx="109">
                  <c:v>63.417999999999999</c:v>
                </c:pt>
                <c:pt idx="110">
                  <c:v>62.491</c:v>
                </c:pt>
                <c:pt idx="111">
                  <c:v>64.144999999999996</c:v>
                </c:pt>
                <c:pt idx="112">
                  <c:v>64.055000000000007</c:v>
                </c:pt>
                <c:pt idx="113">
                  <c:v>64.126999999999995</c:v>
                </c:pt>
                <c:pt idx="114">
                  <c:v>63.545000000000002</c:v>
                </c:pt>
                <c:pt idx="115">
                  <c:v>62.890999999999998</c:v>
                </c:pt>
                <c:pt idx="116">
                  <c:v>62.326999999999998</c:v>
                </c:pt>
                <c:pt idx="117">
                  <c:v>60.872999999999998</c:v>
                </c:pt>
                <c:pt idx="118">
                  <c:v>59.908999999999999</c:v>
                </c:pt>
                <c:pt idx="119">
                  <c:v>59.527000000000001</c:v>
                </c:pt>
                <c:pt idx="120">
                  <c:v>57.8</c:v>
                </c:pt>
                <c:pt idx="121">
                  <c:v>56.890999999999998</c:v>
                </c:pt>
                <c:pt idx="122">
                  <c:v>56.509</c:v>
                </c:pt>
                <c:pt idx="123">
                  <c:v>57.091000000000001</c:v>
                </c:pt>
                <c:pt idx="124">
                  <c:v>55.636000000000003</c:v>
                </c:pt>
                <c:pt idx="125">
                  <c:v>55.835999999999999</c:v>
                </c:pt>
                <c:pt idx="126">
                  <c:v>57.073</c:v>
                </c:pt>
                <c:pt idx="127">
                  <c:v>55.145000000000003</c:v>
                </c:pt>
                <c:pt idx="128">
                  <c:v>55.326999999999998</c:v>
                </c:pt>
                <c:pt idx="129">
                  <c:v>54.945</c:v>
                </c:pt>
                <c:pt idx="130">
                  <c:v>54.127000000000002</c:v>
                </c:pt>
                <c:pt idx="131">
                  <c:v>54.344999999999999</c:v>
                </c:pt>
                <c:pt idx="132">
                  <c:v>54.945</c:v>
                </c:pt>
                <c:pt idx="133">
                  <c:v>55.255000000000003</c:v>
                </c:pt>
                <c:pt idx="134">
                  <c:v>55.726999999999997</c:v>
                </c:pt>
                <c:pt idx="135">
                  <c:v>53.854999999999997</c:v>
                </c:pt>
                <c:pt idx="136">
                  <c:v>55.545000000000002</c:v>
                </c:pt>
                <c:pt idx="137">
                  <c:v>56.109000000000002</c:v>
                </c:pt>
                <c:pt idx="138">
                  <c:v>56.6</c:v>
                </c:pt>
                <c:pt idx="139">
                  <c:v>56.145000000000003</c:v>
                </c:pt>
                <c:pt idx="140">
                  <c:v>55.417999999999999</c:v>
                </c:pt>
                <c:pt idx="141">
                  <c:v>54.890999999999998</c:v>
                </c:pt>
                <c:pt idx="142">
                  <c:v>54.290999999999997</c:v>
                </c:pt>
                <c:pt idx="143">
                  <c:v>54.308999999999997</c:v>
                </c:pt>
                <c:pt idx="144">
                  <c:v>54.326999999999998</c:v>
                </c:pt>
                <c:pt idx="145">
                  <c:v>54.055</c:v>
                </c:pt>
                <c:pt idx="146">
                  <c:v>54.4</c:v>
                </c:pt>
                <c:pt idx="147">
                  <c:v>53.073</c:v>
                </c:pt>
                <c:pt idx="148">
                  <c:v>53.472999999999999</c:v>
                </c:pt>
                <c:pt idx="149">
                  <c:v>53.472999999999999</c:v>
                </c:pt>
                <c:pt idx="150">
                  <c:v>52.726999999999997</c:v>
                </c:pt>
                <c:pt idx="151">
                  <c:v>53.018000000000001</c:v>
                </c:pt>
                <c:pt idx="152">
                  <c:v>52</c:v>
                </c:pt>
                <c:pt idx="153">
                  <c:v>52.6</c:v>
                </c:pt>
                <c:pt idx="154">
                  <c:v>51.744999999999997</c:v>
                </c:pt>
                <c:pt idx="155">
                  <c:v>52.381999999999998</c:v>
                </c:pt>
                <c:pt idx="156">
                  <c:v>51.290999999999997</c:v>
                </c:pt>
                <c:pt idx="157">
                  <c:v>51.091000000000001</c:v>
                </c:pt>
                <c:pt idx="158">
                  <c:v>51.436</c:v>
                </c:pt>
                <c:pt idx="159">
                  <c:v>52.381999999999998</c:v>
                </c:pt>
                <c:pt idx="160">
                  <c:v>51.218000000000004</c:v>
                </c:pt>
                <c:pt idx="161">
                  <c:v>49.908999999999999</c:v>
                </c:pt>
                <c:pt idx="162">
                  <c:v>50.872999999999998</c:v>
                </c:pt>
                <c:pt idx="163">
                  <c:v>51.290999999999997</c:v>
                </c:pt>
                <c:pt idx="164">
                  <c:v>50.4</c:v>
                </c:pt>
                <c:pt idx="165">
                  <c:v>51.164000000000001</c:v>
                </c:pt>
                <c:pt idx="166">
                  <c:v>50.872999999999998</c:v>
                </c:pt>
                <c:pt idx="167">
                  <c:v>50.709000000000003</c:v>
                </c:pt>
                <c:pt idx="168">
                  <c:v>49.491</c:v>
                </c:pt>
                <c:pt idx="169">
                  <c:v>50.618000000000002</c:v>
                </c:pt>
                <c:pt idx="170">
                  <c:v>49.4</c:v>
                </c:pt>
                <c:pt idx="171">
                  <c:v>50.908999999999999</c:v>
                </c:pt>
                <c:pt idx="172">
                  <c:v>49.872999999999998</c:v>
                </c:pt>
                <c:pt idx="173">
                  <c:v>50.981999999999999</c:v>
                </c:pt>
                <c:pt idx="174">
                  <c:v>50.908999999999999</c:v>
                </c:pt>
                <c:pt idx="175">
                  <c:v>50.545000000000002</c:v>
                </c:pt>
                <c:pt idx="176">
                  <c:v>49.290999999999997</c:v>
                </c:pt>
                <c:pt idx="177">
                  <c:v>50.145000000000003</c:v>
                </c:pt>
                <c:pt idx="178">
                  <c:v>50.491</c:v>
                </c:pt>
                <c:pt idx="179">
                  <c:v>50.109000000000002</c:v>
                </c:pt>
                <c:pt idx="180">
                  <c:v>50.636000000000003</c:v>
                </c:pt>
                <c:pt idx="181">
                  <c:v>50.235999999999997</c:v>
                </c:pt>
                <c:pt idx="182">
                  <c:v>49.218000000000004</c:v>
                </c:pt>
                <c:pt idx="183">
                  <c:v>49.326999999999998</c:v>
                </c:pt>
                <c:pt idx="184">
                  <c:v>49.527000000000001</c:v>
                </c:pt>
                <c:pt idx="185">
                  <c:v>49.636000000000003</c:v>
                </c:pt>
                <c:pt idx="186">
                  <c:v>50.618000000000002</c:v>
                </c:pt>
                <c:pt idx="187">
                  <c:v>49.726999999999997</c:v>
                </c:pt>
                <c:pt idx="188">
                  <c:v>49.417999999999999</c:v>
                </c:pt>
                <c:pt idx="189">
                  <c:v>49.618000000000002</c:v>
                </c:pt>
                <c:pt idx="190">
                  <c:v>49.636000000000003</c:v>
                </c:pt>
                <c:pt idx="191">
                  <c:v>49.344999999999999</c:v>
                </c:pt>
                <c:pt idx="192">
                  <c:v>48.6</c:v>
                </c:pt>
                <c:pt idx="193">
                  <c:v>48.4</c:v>
                </c:pt>
                <c:pt idx="194">
                  <c:v>48.764000000000003</c:v>
                </c:pt>
                <c:pt idx="195">
                  <c:v>48.6</c:v>
                </c:pt>
                <c:pt idx="196">
                  <c:v>48.472999999999999</c:v>
                </c:pt>
                <c:pt idx="197">
                  <c:v>48.164000000000001</c:v>
                </c:pt>
                <c:pt idx="198">
                  <c:v>47.235999999999997</c:v>
                </c:pt>
                <c:pt idx="199">
                  <c:v>47.709000000000003</c:v>
                </c:pt>
                <c:pt idx="200">
                  <c:v>48.817999999999998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62.317344997464033</c:v>
                </c:pt>
                <c:pt idx="7">
                  <c:v>62.365768211849542</c:v>
                </c:pt>
                <c:pt idx="8">
                  <c:v>62.414205522175187</c:v>
                </c:pt>
                <c:pt idx="9">
                  <c:v>62.462657809269004</c:v>
                </c:pt>
                <c:pt idx="10">
                  <c:v>62.511125992605919</c:v>
                </c:pt>
                <c:pt idx="11">
                  <c:v>62.559611029550567</c:v>
                </c:pt>
                <c:pt idx="12">
                  <c:v>62.608113914092364</c:v>
                </c:pt>
                <c:pt idx="13">
                  <c:v>62.656635674981928</c:v>
                </c:pt>
                <c:pt idx="14">
                  <c:v>62.705177373165057</c:v>
                </c:pt>
                <c:pt idx="15">
                  <c:v>62.753740098395717</c:v>
                </c:pt>
                <c:pt idx="16">
                  <c:v>62.802324964894105</c:v>
                </c:pt>
                <c:pt idx="17">
                  <c:v>62.850933105896658</c:v>
                </c:pt>
                <c:pt idx="18">
                  <c:v>62.899565666925255</c:v>
                </c:pt>
                <c:pt idx="19">
                  <c:v>62.948223797579537</c:v>
                </c:pt>
                <c:pt idx="20">
                  <c:v>62.996908641630711</c:v>
                </c:pt>
                <c:pt idx="21">
                  <c:v>63.045621325166834</c:v>
                </c:pt>
                <c:pt idx="22">
                  <c:v>63.094362942507125</c:v>
                </c:pt>
                <c:pt idx="23">
                  <c:v>63.143134539567598</c:v>
                </c:pt>
                <c:pt idx="24">
                  <c:v>63.19193709432183</c:v>
                </c:pt>
                <c:pt idx="25">
                  <c:v>63.240771493961901</c:v>
                </c:pt>
                <c:pt idx="26">
                  <c:v>63.289638508343316</c:v>
                </c:pt>
                <c:pt idx="27">
                  <c:v>63.338538759365846</c:v>
                </c:pt>
                <c:pt idx="28">
                  <c:v>63.387472686397111</c:v>
                </c:pt>
                <c:pt idx="29">
                  <c:v>63.436440509825722</c:v>
                </c:pt>
                <c:pt idx="30">
                  <c:v>63.485442202430761</c:v>
                </c:pt>
                <c:pt idx="31">
                  <c:v>63.534477505342302</c:v>
                </c:pt>
                <c:pt idx="32">
                  <c:v>63.583546115969341</c:v>
                </c:pt>
                <c:pt idx="33">
                  <c:v>63.632648460205516</c:v>
                </c:pt>
                <c:pt idx="34">
                  <c:v>63.681788303092972</c:v>
                </c:pt>
                <c:pt idx="35">
                  <c:v>63.730980784598792</c:v>
                </c:pt>
                <c:pt idx="36">
                  <c:v>63.780275510887812</c:v>
                </c:pt>
                <c:pt idx="37">
                  <c:v>63.82981892516878</c:v>
                </c:pt>
                <c:pt idx="38">
                  <c:v>63.880012863695356</c:v>
                </c:pt>
                <c:pt idx="39">
                  <c:v>63.931893616985853</c:v>
                </c:pt>
                <c:pt idx="40">
                  <c:v>63.987982603116201</c:v>
                </c:pt>
                <c:pt idx="41">
                  <c:v>64.054073558245932</c:v>
                </c:pt>
                <c:pt idx="42">
                  <c:v>64.142734530609076</c:v>
                </c:pt>
                <c:pt idx="43">
                  <c:v>64.279674810463703</c:v>
                </c:pt>
                <c:pt idx="44">
                  <c:v>64.51440346600225</c:v>
                </c:pt>
                <c:pt idx="45">
                  <c:v>64.936463223574606</c:v>
                </c:pt>
                <c:pt idx="46">
                  <c:v>65.697465686240989</c:v>
                </c:pt>
                <c:pt idx="47">
                  <c:v>67.036655604896865</c:v>
                </c:pt>
                <c:pt idx="48">
                  <c:v>69.303588321745991</c:v>
                </c:pt>
                <c:pt idx="49">
                  <c:v>72.966356555930986</c:v>
                </c:pt>
                <c:pt idx="50">
                  <c:v>78.589596402414571</c:v>
                </c:pt>
                <c:pt idx="51">
                  <c:v>86.766437193264352</c:v>
                </c:pt>
                <c:pt idx="52">
                  <c:v>97.996069417822682</c:v>
                </c:pt>
                <c:pt idx="53">
                  <c:v>112.51530484728178</c:v>
                </c:pt>
                <c:pt idx="54">
                  <c:v>130.11583176135886</c:v>
                </c:pt>
                <c:pt idx="55">
                  <c:v>150.00094440682969</c:v>
                </c:pt>
                <c:pt idx="56">
                  <c:v>170.74483605653481</c:v>
                </c:pt>
                <c:pt idx="57">
                  <c:v>190.4039006339153</c:v>
                </c:pt>
                <c:pt idx="58">
                  <c:v>206.79049638800748</c:v>
                </c:pt>
                <c:pt idx="59">
                  <c:v>217.86499716485724</c:v>
                </c:pt>
                <c:pt idx="60">
                  <c:v>222.15201171089768</c:v>
                </c:pt>
                <c:pt idx="61">
                  <c:v>219.0641499988586</c:v>
                </c:pt>
                <c:pt idx="62">
                  <c:v>209.03541258700395</c:v>
                </c:pt>
                <c:pt idx="63">
                  <c:v>193.42253148435219</c:v>
                </c:pt>
                <c:pt idx="64">
                  <c:v>174.20549624984284</c:v>
                </c:pt>
                <c:pt idx="65">
                  <c:v>153.57933094796959</c:v>
                </c:pt>
                <c:pt idx="66">
                  <c:v>133.55519979980329</c:v>
                </c:pt>
                <c:pt idx="67">
                  <c:v>115.67374081444564</c:v>
                </c:pt>
                <c:pt idx="68">
                  <c:v>100.88837675744607</c:v>
                </c:pt>
                <c:pt idx="69">
                  <c:v>89.621855457139532</c:v>
                </c:pt>
                <c:pt idx="70">
                  <c:v>81.953278451990386</c:v>
                </c:pt>
                <c:pt idx="71">
                  <c:v>77.862245561762762</c:v>
                </c:pt>
                <c:pt idx="72">
                  <c:v>77.43901897148811</c:v>
                </c:pt>
                <c:pt idx="73">
                  <c:v>80.964162236473342</c:v>
                </c:pt>
                <c:pt idx="74">
                  <c:v>88.780351134074195</c:v>
                </c:pt>
                <c:pt idx="75">
                  <c:v>100.94482501693064</c:v>
                </c:pt>
                <c:pt idx="76">
                  <c:v>116.76842273379077</c:v>
                </c:pt>
                <c:pt idx="77">
                  <c:v>134.47231155537472</c:v>
                </c:pt>
                <c:pt idx="78">
                  <c:v>151.23321796792831</c:v>
                </c:pt>
                <c:pt idx="79">
                  <c:v>163.76007806601987</c:v>
                </c:pt>
                <c:pt idx="80">
                  <c:v>169.26846065447916</c:v>
                </c:pt>
                <c:pt idx="81">
                  <c:v>166.44697530349021</c:v>
                </c:pt>
                <c:pt idx="82">
                  <c:v>155.94141522880389</c:v>
                </c:pt>
                <c:pt idx="83">
                  <c:v>140.10151392310402</c:v>
                </c:pt>
                <c:pt idx="84">
                  <c:v>122.11906149655867</c:v>
                </c:pt>
                <c:pt idx="85">
                  <c:v>104.98527314763098</c:v>
                </c:pt>
                <c:pt idx="86">
                  <c:v>90.726476737894558</c:v>
                </c:pt>
                <c:pt idx="87">
                  <c:v>80.156852148628104</c:v>
                </c:pt>
                <c:pt idx="88">
                  <c:v>73.093345966741282</c:v>
                </c:pt>
                <c:pt idx="89">
                  <c:v>68.795279961845011</c:v>
                </c:pt>
                <c:pt idx="90">
                  <c:v>66.384355732553274</c:v>
                </c:pt>
                <c:pt idx="91">
                  <c:v>65.109698396325996</c:v>
                </c:pt>
                <c:pt idx="92">
                  <c:v>64.444763516585141</c:v>
                </c:pt>
                <c:pt idx="93">
                  <c:v>64.072624383261058</c:v>
                </c:pt>
                <c:pt idx="94">
                  <c:v>63.826355036824545</c:v>
                </c:pt>
                <c:pt idx="95">
                  <c:v>63.628880524868656</c:v>
                </c:pt>
                <c:pt idx="96">
                  <c:v>63.45006784310867</c:v>
                </c:pt>
                <c:pt idx="97">
                  <c:v>63.281884500864784</c:v>
                </c:pt>
                <c:pt idx="98">
                  <c:v>63.126095771739621</c:v>
                </c:pt>
                <c:pt idx="99">
                  <c:v>62.988801386913991</c:v>
                </c:pt>
                <c:pt idx="100">
                  <c:v>62.877982367343598</c:v>
                </c:pt>
                <c:pt idx="101">
                  <c:v>62.802015807009802</c:v>
                </c:pt>
                <c:pt idx="102">
                  <c:v>62.768264889583598</c:v>
                </c:pt>
                <c:pt idx="103">
                  <c:v>62.781483260773207</c:v>
                </c:pt>
                <c:pt idx="104">
                  <c:v>62.842117579875172</c:v>
                </c:pt>
                <c:pt idx="105">
                  <c:v>62.944792290115103</c:v>
                </c:pt>
                <c:pt idx="106">
                  <c:v>63.077361720748286</c:v>
                </c:pt>
                <c:pt idx="107">
                  <c:v>63.220910113855538</c:v>
                </c:pt>
                <c:pt idx="108">
                  <c:v>63.350956870210553</c:v>
                </c:pt>
                <c:pt idx="109">
                  <c:v>63.439892672433906</c:v>
                </c:pt>
                <c:pt idx="110">
                  <c:v>63.460379058051636</c:v>
                </c:pt>
                <c:pt idx="111">
                  <c:v>63.389167249687915</c:v>
                </c:pt>
                <c:pt idx="112">
                  <c:v>63.210618588459255</c:v>
                </c:pt>
                <c:pt idx="113">
                  <c:v>62.919204810331465</c:v>
                </c:pt>
                <c:pt idx="114">
                  <c:v>62.520450084231285</c:v>
                </c:pt>
                <c:pt idx="115">
                  <c:v>62.030107642734379</c:v>
                </c:pt>
                <c:pt idx="116">
                  <c:v>61.471752700174335</c:v>
                </c:pt>
                <c:pt idx="117">
                  <c:v>60.873311277100896</c:v>
                </c:pt>
                <c:pt idx="118">
                  <c:v>60.263239919414985</c:v>
                </c:pt>
                <c:pt idx="119">
                  <c:v>59.667079831923985</c:v>
                </c:pt>
                <c:pt idx="120">
                  <c:v>59.10494539863911</c:v>
                </c:pt>
                <c:pt idx="121">
                  <c:v>58.590235221398999</c:v>
                </c:pt>
                <c:pt idx="122">
                  <c:v>58.129560468482914</c:v>
                </c:pt>
                <c:pt idx="123">
                  <c:v>57.723649792078056</c:v>
                </c:pt>
                <c:pt idx="124">
                  <c:v>57.368860894310963</c:v>
                </c:pt>
                <c:pt idx="125">
                  <c:v>57.058914673636259</c:v>
                </c:pt>
                <c:pt idx="126">
                  <c:v>56.786542824781087</c:v>
                </c:pt>
                <c:pt idx="127">
                  <c:v>56.544857778504728</c:v>
                </c:pt>
                <c:pt idx="128">
                  <c:v>56.328365971708642</c:v>
                </c:pt>
                <c:pt idx="129">
                  <c:v>56.133614405920127</c:v>
                </c:pt>
                <c:pt idx="130">
                  <c:v>55.959471174402744</c:v>
                </c:pt>
                <c:pt idx="131">
                  <c:v>55.807005751449729</c:v>
                </c:pt>
                <c:pt idx="132">
                  <c:v>55.67889400511423</c:v>
                </c:pt>
                <c:pt idx="133">
                  <c:v>55.578281794727964</c:v>
                </c:pt>
                <c:pt idx="134">
                  <c:v>55.507146798632398</c:v>
                </c:pt>
                <c:pt idx="135">
                  <c:v>55.464405634662796</c:v>
                </c:pt>
                <c:pt idx="136">
                  <c:v>55.444258116702727</c:v>
                </c:pt>
                <c:pt idx="137">
                  <c:v>55.435414494852232</c:v>
                </c:pt>
                <c:pt idx="138">
                  <c:v>55.421775241983362</c:v>
                </c:pt>
                <c:pt idx="139">
                  <c:v>55.384761764370026</c:v>
                </c:pt>
                <c:pt idx="140">
                  <c:v>55.30691286782023</c:v>
                </c:pt>
                <c:pt idx="141">
                  <c:v>55.175795602427087</c:v>
                </c:pt>
                <c:pt idx="142">
                  <c:v>54.987010203177334</c:v>
                </c:pt>
                <c:pt idx="143">
                  <c:v>54.745274118442182</c:v>
                </c:pt>
                <c:pt idx="144">
                  <c:v>54.463205415528897</c:v>
                </c:pt>
                <c:pt idx="145">
                  <c:v>54.1582271868578</c:v>
                </c:pt>
                <c:pt idx="146">
                  <c:v>53.848630019414315</c:v>
                </c:pt>
                <c:pt idx="147">
                  <c:v>53.550005241896955</c:v>
                </c:pt>
                <c:pt idx="148">
                  <c:v>53.272967491365414</c:v>
                </c:pt>
                <c:pt idx="149">
                  <c:v>53.022508276769521</c:v>
                </c:pt>
                <c:pt idx="150">
                  <c:v>52.798744475088455</c:v>
                </c:pt>
                <c:pt idx="151">
                  <c:v>52.59847139469943</c:v>
                </c:pt>
                <c:pt idx="152">
                  <c:v>52.416874215996074</c:v>
                </c:pt>
                <c:pt idx="153">
                  <c:v>52.248925038029199</c:v>
                </c:pt>
                <c:pt idx="154">
                  <c:v>52.090255847159028</c:v>
                </c:pt>
                <c:pt idx="155">
                  <c:v>51.937524668376078</c:v>
                </c:pt>
                <c:pt idx="156">
                  <c:v>51.788419277576551</c:v>
                </c:pt>
                <c:pt idx="157">
                  <c:v>51.641470301298654</c:v>
                </c:pt>
                <c:pt idx="158">
                  <c:v>51.495809969119605</c:v>
                </c:pt>
                <c:pt idx="159">
                  <c:v>51.350956223587211</c:v>
                </c:pt>
                <c:pt idx="160">
                  <c:v>51.206652838845983</c:v>
                </c:pt>
                <c:pt idx="161">
                  <c:v>51.062765712111499</c:v>
                </c:pt>
                <c:pt idx="162">
                  <c:v>50.919222371381302</c:v>
                </c:pt>
                <c:pt idx="163">
                  <c:v>50.775979769731315</c:v>
                </c:pt>
                <c:pt idx="164">
                  <c:v>50.633008477020994</c:v>
                </c:pt>
                <c:pt idx="165">
                  <c:v>50.490285463430972</c:v>
                </c:pt>
                <c:pt idx="166">
                  <c:v>50.347791002039287</c:v>
                </c:pt>
                <c:pt idx="167">
                  <c:v>50.205507393345975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62.317344997464033</c:v>
                </c:pt>
                <c:pt idx="7">
                  <c:v>62.365768211849542</c:v>
                </c:pt>
                <c:pt idx="8">
                  <c:v>62.414205522175187</c:v>
                </c:pt>
                <c:pt idx="9">
                  <c:v>62.462657809269004</c:v>
                </c:pt>
                <c:pt idx="10">
                  <c:v>62.511125992605919</c:v>
                </c:pt>
                <c:pt idx="11">
                  <c:v>62.559611029550567</c:v>
                </c:pt>
                <c:pt idx="12">
                  <c:v>62.608113914092364</c:v>
                </c:pt>
                <c:pt idx="13">
                  <c:v>62.656635674981928</c:v>
                </c:pt>
                <c:pt idx="14">
                  <c:v>62.705177373165057</c:v>
                </c:pt>
                <c:pt idx="15">
                  <c:v>62.753740098395717</c:v>
                </c:pt>
                <c:pt idx="16">
                  <c:v>62.802324964894105</c:v>
                </c:pt>
                <c:pt idx="17">
                  <c:v>62.850933105896658</c:v>
                </c:pt>
                <c:pt idx="18">
                  <c:v>62.899565666925255</c:v>
                </c:pt>
                <c:pt idx="19">
                  <c:v>62.948223797579537</c:v>
                </c:pt>
                <c:pt idx="20">
                  <c:v>62.996908641630704</c:v>
                </c:pt>
                <c:pt idx="21">
                  <c:v>63.045621325166806</c:v>
                </c:pt>
                <c:pt idx="22">
                  <c:v>63.094362942506947</c:v>
                </c:pt>
                <c:pt idx="23">
                  <c:v>63.143134539566539</c:v>
                </c:pt>
                <c:pt idx="24">
                  <c:v>63.191937094315797</c:v>
                </c:pt>
                <c:pt idx="25">
                  <c:v>63.240771493929259</c:v>
                </c:pt>
                <c:pt idx="26">
                  <c:v>63.289638508174818</c:v>
                </c:pt>
                <c:pt idx="27">
                  <c:v>63.338538758536323</c:v>
                </c:pt>
                <c:pt idx="28">
                  <c:v>63.387472682502725</c:v>
                </c:pt>
                <c:pt idx="29">
                  <c:v>63.436440492390204</c:v>
                </c:pt>
                <c:pt idx="30">
                  <c:v>63.485442127989408</c:v>
                </c:pt>
                <c:pt idx="31">
                  <c:v>63.534477202248446</c:v>
                </c:pt>
                <c:pt idx="32">
                  <c:v>63.58354493911289</c:v>
                </c:pt>
                <c:pt idx="33">
                  <c:v>63.632644102545385</c:v>
                </c:pt>
                <c:pt idx="34">
                  <c:v>63.681772915640678</c:v>
                </c:pt>
                <c:pt idx="35">
                  <c:v>63.730928968634416</c:v>
                </c:pt>
                <c:pt idx="36">
                  <c:v>63.780109114477497</c:v>
                </c:pt>
                <c:pt idx="37">
                  <c:v>63.829309350510499</c:v>
                </c:pt>
                <c:pt idx="38">
                  <c:v>63.878524684625212</c:v>
                </c:pt>
                <c:pt idx="39">
                  <c:v>63.927748984142774</c:v>
                </c:pt>
                <c:pt idx="40">
                  <c:v>63.976974805470419</c:v>
                </c:pt>
                <c:pt idx="41">
                  <c:v>64.026193202422775</c:v>
                </c:pt>
                <c:pt idx="42">
                  <c:v>64.075393510909578</c:v>
                </c:pt>
                <c:pt idx="43">
                  <c:v>64.124563107502425</c:v>
                </c:pt>
                <c:pt idx="44">
                  <c:v>64.17368713920105</c:v>
                </c:pt>
                <c:pt idx="45">
                  <c:v>64.222748221528207</c:v>
                </c:pt>
                <c:pt idx="46">
                  <c:v>64.271726101897315</c:v>
                </c:pt>
                <c:pt idx="47">
                  <c:v>64.320597285024192</c:v>
                </c:pt>
                <c:pt idx="48">
                  <c:v>64.369334617002096</c:v>
                </c:pt>
                <c:pt idx="49">
                  <c:v>64.417906824539514</c:v>
                </c:pt>
                <c:pt idx="50">
                  <c:v>64.466278005782513</c:v>
                </c:pt>
                <c:pt idx="51">
                  <c:v>64.514407069128822</c:v>
                </c:pt>
                <c:pt idx="52">
                  <c:v>64.562247116503585</c:v>
                </c:pt>
                <c:pt idx="53">
                  <c:v>64.609744767734497</c:v>
                </c:pt>
                <c:pt idx="54">
                  <c:v>64.656839422961966</c:v>
                </c:pt>
                <c:pt idx="55">
                  <c:v>64.703462460482626</c:v>
                </c:pt>
                <c:pt idx="56">
                  <c:v>64.749536368089835</c:v>
                </c:pt>
                <c:pt idx="57">
                  <c:v>64.794973806886347</c:v>
                </c:pt>
                <c:pt idx="58">
                  <c:v>64.839676607752367</c:v>
                </c:pt>
                <c:pt idx="59">
                  <c:v>64.883534702212074</c:v>
                </c:pt>
                <c:pt idx="60">
                  <c:v>64.926424991413768</c:v>
                </c:pt>
                <c:pt idx="61">
                  <c:v>64.968210159384924</c:v>
                </c:pt>
                <c:pt idx="62">
                  <c:v>65.008737439711865</c:v>
                </c:pt>
                <c:pt idx="63">
                  <c:v>65.047837348384235</c:v>
                </c:pt>
                <c:pt idx="64">
                  <c:v>65.085322399795473</c:v>
                </c:pt>
                <c:pt idx="65">
                  <c:v>65.120985827845246</c:v>
                </c:pt>
                <c:pt idx="66">
                  <c:v>65.154600339771136</c:v>
                </c:pt>
                <c:pt idx="67">
                  <c:v>65.185916936737271</c:v>
                </c:pt>
                <c:pt idx="68">
                  <c:v>65.214663842274391</c:v>
                </c:pt>
                <c:pt idx="69">
                  <c:v>65.240545587290271</c:v>
                </c:pt>
                <c:pt idx="70">
                  <c:v>65.263242308366429</c:v>
                </c:pt>
                <c:pt idx="71">
                  <c:v>65.282409324149398</c:v>
                </c:pt>
                <c:pt idx="72">
                  <c:v>65.297677062448798</c:v>
                </c:pt>
                <c:pt idx="73">
                  <c:v>65.308651417656705</c:v>
                </c:pt>
                <c:pt idx="74">
                  <c:v>65.31491462366192</c:v>
                </c:pt>
                <c:pt idx="75">
                  <c:v>65.316026730766481</c:v>
                </c:pt>
                <c:pt idx="76">
                  <c:v>65.311527775317472</c:v>
                </c:pt>
                <c:pt idx="77">
                  <c:v>65.300940726843777</c:v>
                </c:pt>
                <c:pt idx="78">
                  <c:v>65.28377528839475</c:v>
                </c:pt>
                <c:pt idx="79">
                  <c:v>65.259532610505403</c:v>
                </c:pt>
                <c:pt idx="80">
                  <c:v>65.227710956895109</c:v>
                </c:pt>
                <c:pt idx="81">
                  <c:v>65.187812330051869</c:v>
                </c:pt>
                <c:pt idx="82">
                  <c:v>65.139350027097251</c:v>
                </c:pt>
                <c:pt idx="83">
                  <c:v>65.081857051200714</c:v>
                </c:pt>
                <c:pt idx="84">
                  <c:v>65.014895252489296</c:v>
                </c:pt>
                <c:pt idx="85">
                  <c:v>64.938065016921357</c:v>
                </c:pt>
                <c:pt idx="86">
                  <c:v>64.851015264913755</c:v>
                </c:pt>
                <c:pt idx="87">
                  <c:v>64.753453467452729</c:v>
                </c:pt>
                <c:pt idx="88">
                  <c:v>64.645155340496899</c:v>
                </c:pt>
                <c:pt idx="89">
                  <c:v>64.525973843598891</c:v>
                </c:pt>
                <c:pt idx="90">
                  <c:v>64.395847090672106</c:v>
                </c:pt>
                <c:pt idx="91">
                  <c:v>64.254804783940003</c:v>
                </c:pt>
                <c:pt idx="92">
                  <c:v>64.10297280934823</c:v>
                </c:pt>
                <c:pt idx="93">
                  <c:v>63.940575684337048</c:v>
                </c:pt>
                <c:pt idx="94">
                  <c:v>63.767936625896141</c:v>
                </c:pt>
                <c:pt idx="95">
                  <c:v>63.585475104861629</c:v>
                </c:pt>
                <c:pt idx="96">
                  <c:v>63.393701865726015</c:v>
                </c:pt>
                <c:pt idx="97">
                  <c:v>63.193211512133715</c:v>
                </c:pt>
                <c:pt idx="98">
                  <c:v>62.984672877809388</c:v>
                </c:pt>
                <c:pt idx="99">
                  <c:v>62.768817511681696</c:v>
                </c:pt>
                <c:pt idx="100">
                  <c:v>62.546426695902838</c:v>
                </c:pt>
                <c:pt idx="101">
                  <c:v>62.318317479474231</c:v>
                </c:pt>
                <c:pt idx="102">
                  <c:v>62.085328243853326</c:v>
                </c:pt>
                <c:pt idx="103">
                  <c:v>61.848304318687127</c:v>
                </c:pt>
                <c:pt idx="104">
                  <c:v>61.608084137071572</c:v>
                </c:pt>
                <c:pt idx="105">
                  <c:v>61.365486364472289</c:v>
                </c:pt>
                <c:pt idx="106">
                  <c:v>61.121298359662269</c:v>
                </c:pt>
                <c:pt idx="107">
                  <c:v>60.876266236944161</c:v>
                </c:pt>
                <c:pt idx="108">
                  <c:v>60.631086704079856</c:v>
                </c:pt>
                <c:pt idx="109">
                  <c:v>60.386400756851124</c:v>
                </c:pt>
                <c:pt idx="110">
                  <c:v>60.142789225048482</c:v>
                </c:pt>
                <c:pt idx="111">
                  <c:v>59.90077009047355</c:v>
                </c:pt>
                <c:pt idx="112">
                  <c:v>59.660797438124646</c:v>
                </c:pt>
                <c:pt idx="113">
                  <c:v>59.423261858377153</c:v>
                </c:pt>
                <c:pt idx="114">
                  <c:v>59.188492090506998</c:v>
                </c:pt>
                <c:pt idx="115">
                  <c:v>58.956757685057696</c:v>
                </c:pt>
                <c:pt idx="116">
                  <c:v>58.728272462266595</c:v>
                </c:pt>
                <c:pt idx="117">
                  <c:v>58.503198553564573</c:v>
                </c:pt>
                <c:pt idx="118">
                  <c:v>58.281650830433279</c:v>
                </c:pt>
                <c:pt idx="119">
                  <c:v>58.063701547139949</c:v>
                </c:pt>
                <c:pt idx="120">
                  <c:v>57.849385048835558</c:v>
                </c:pt>
                <c:pt idx="121">
                  <c:v>57.638702422327228</c:v>
                </c:pt>
                <c:pt idx="122">
                  <c:v>57.431625992058741</c:v>
                </c:pt>
                <c:pt idx="123">
                  <c:v>57.228103587387672</c:v>
                </c:pt>
                <c:pt idx="124">
                  <c:v>57.028062528437857</c:v>
                </c:pt>
                <c:pt idx="125">
                  <c:v>56.831413296240321</c:v>
                </c:pt>
                <c:pt idx="126">
                  <c:v>56.638052868416125</c:v>
                </c:pt>
                <c:pt idx="127">
                  <c:v>56.447867714346771</c:v>
                </c:pt>
                <c:pt idx="128">
                  <c:v>56.260736453801336</c:v>
                </c:pt>
                <c:pt idx="129">
                  <c:v>56.076532190604127</c:v>
                </c:pt>
                <c:pt idx="130">
                  <c:v>55.895124538439006</c:v>
                </c:pt>
                <c:pt idx="131">
                  <c:v>55.716381359614672</c:v>
                </c:pt>
                <c:pt idx="132">
                  <c:v>55.540170239873035</c:v>
                </c:pt>
                <c:pt idx="133">
                  <c:v>55.366359723399455</c:v>
                </c:pt>
                <c:pt idx="134">
                  <c:v>55.194820332352165</c:v>
                </c:pt>
                <c:pt idx="135">
                  <c:v>55.025425394694516</c:v>
                </c:pt>
                <c:pt idx="136">
                  <c:v>54.858051703081095</c:v>
                </c:pt>
                <c:pt idx="137">
                  <c:v>54.692580026175499</c:v>
                </c:pt>
                <c:pt idx="138">
                  <c:v>54.528895492192959</c:v>
                </c:pt>
                <c:pt idx="139">
                  <c:v>54.366887862764798</c:v>
                </c:pt>
                <c:pt idx="140">
                  <c:v>54.206451713491781</c:v>
                </c:pt>
                <c:pt idx="141">
                  <c:v>54.047486535847341</c:v>
                </c:pt>
                <c:pt idx="142">
                  <c:v>53.889896773449856</c:v>
                </c:pt>
                <c:pt idx="143">
                  <c:v>53.733591804174047</c:v>
                </c:pt>
                <c:pt idx="144">
                  <c:v>53.578485878132156</c:v>
                </c:pt>
                <c:pt idx="145">
                  <c:v>53.424498020235184</c:v>
                </c:pt>
                <c:pt idx="146">
                  <c:v>53.271551904846724</c:v>
                </c:pt>
                <c:pt idx="147">
                  <c:v>53.119575708965243</c:v>
                </c:pt>
                <c:pt idx="148">
                  <c:v>52.968501949410779</c:v>
                </c:pt>
                <c:pt idx="149">
                  <c:v>52.81826730864281</c:v>
                </c:pt>
                <c:pt idx="150">
                  <c:v>52.668812453089494</c:v>
                </c:pt>
                <c:pt idx="151">
                  <c:v>52.520081847216076</c:v>
                </c:pt>
                <c:pt idx="152">
                  <c:v>52.372023565993942</c:v>
                </c:pt>
                <c:pt idx="153">
                  <c:v>52.224589107941959</c:v>
                </c:pt>
                <c:pt idx="154">
                  <c:v>52.077733210491544</c:v>
                </c:pt>
                <c:pt idx="155">
                  <c:v>51.931413669066806</c:v>
                </c:pt>
                <c:pt idx="156">
                  <c:v>51.785591160965922</c:v>
                </c:pt>
                <c:pt idx="157">
                  <c:v>51.640229074870525</c:v>
                </c:pt>
                <c:pt idx="158">
                  <c:v>51.495293346593279</c:v>
                </c:pt>
                <c:pt idx="159">
                  <c:v>51.350752301490864</c:v>
                </c:pt>
                <c:pt idx="160">
                  <c:v>51.206576503819818</c:v>
                </c:pt>
                <c:pt idx="161">
                  <c:v>51.062738613187065</c:v>
                </c:pt>
                <c:pt idx="162">
                  <c:v>50.919213248146079</c:v>
                </c:pt>
                <c:pt idx="163">
                  <c:v>50.775976856906844</c:v>
                </c:pt>
                <c:pt idx="164">
                  <c:v>50.633007595062026</c:v>
                </c:pt>
                <c:pt idx="165">
                  <c:v>50.490285210180033</c:v>
                </c:pt>
                <c:pt idx="166">
                  <c:v>50.347790933075295</c:v>
                </c:pt>
                <c:pt idx="167">
                  <c:v>50.205507375536044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26760"/>
        <c:axId val="302927152"/>
      </c:scatterChart>
      <c:valAx>
        <c:axId val="302926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927152"/>
        <c:crosses val="autoZero"/>
        <c:crossBetween val="midCat"/>
      </c:valAx>
      <c:valAx>
        <c:axId val="302927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926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62.155000000000001</c:v>
                </c:pt>
                <c:pt idx="1">
                  <c:v>61.344999999999999</c:v>
                </c:pt>
                <c:pt idx="2">
                  <c:v>63.171999999999997</c:v>
                </c:pt>
                <c:pt idx="3">
                  <c:v>61.414000000000001</c:v>
                </c:pt>
                <c:pt idx="4">
                  <c:v>60.982999999999997</c:v>
                </c:pt>
                <c:pt idx="5">
                  <c:v>60.671999999999997</c:v>
                </c:pt>
                <c:pt idx="6">
                  <c:v>59.741</c:v>
                </c:pt>
                <c:pt idx="7">
                  <c:v>59.033999999999999</c:v>
                </c:pt>
                <c:pt idx="8">
                  <c:v>60.137999999999998</c:v>
                </c:pt>
                <c:pt idx="9">
                  <c:v>58.292999999999999</c:v>
                </c:pt>
                <c:pt idx="10">
                  <c:v>58.533999999999999</c:v>
                </c:pt>
                <c:pt idx="11">
                  <c:v>60.292999999999999</c:v>
                </c:pt>
                <c:pt idx="12">
                  <c:v>58.878999999999998</c:v>
                </c:pt>
                <c:pt idx="13">
                  <c:v>58.328000000000003</c:v>
                </c:pt>
                <c:pt idx="14">
                  <c:v>57.155000000000001</c:v>
                </c:pt>
                <c:pt idx="15">
                  <c:v>58.171999999999997</c:v>
                </c:pt>
                <c:pt idx="16">
                  <c:v>57.966000000000001</c:v>
                </c:pt>
                <c:pt idx="17">
                  <c:v>58.069000000000003</c:v>
                </c:pt>
                <c:pt idx="18">
                  <c:v>58.103000000000002</c:v>
                </c:pt>
                <c:pt idx="19">
                  <c:v>59.637999999999998</c:v>
                </c:pt>
                <c:pt idx="20">
                  <c:v>60.344999999999999</c:v>
                </c:pt>
                <c:pt idx="21">
                  <c:v>58.448</c:v>
                </c:pt>
                <c:pt idx="22">
                  <c:v>59.637999999999998</c:v>
                </c:pt>
                <c:pt idx="23">
                  <c:v>57.396999999999998</c:v>
                </c:pt>
                <c:pt idx="24">
                  <c:v>59.430999999999997</c:v>
                </c:pt>
                <c:pt idx="25">
                  <c:v>58.19</c:v>
                </c:pt>
                <c:pt idx="26">
                  <c:v>60.017000000000003</c:v>
                </c:pt>
                <c:pt idx="27">
                  <c:v>59.482999999999997</c:v>
                </c:pt>
                <c:pt idx="28">
                  <c:v>58.31</c:v>
                </c:pt>
                <c:pt idx="29">
                  <c:v>58.982999999999997</c:v>
                </c:pt>
                <c:pt idx="30">
                  <c:v>58.430999999999997</c:v>
                </c:pt>
                <c:pt idx="31">
                  <c:v>59.378999999999998</c:v>
                </c:pt>
                <c:pt idx="32">
                  <c:v>59.828000000000003</c:v>
                </c:pt>
                <c:pt idx="33">
                  <c:v>60.31</c:v>
                </c:pt>
                <c:pt idx="34">
                  <c:v>61.792999999999999</c:v>
                </c:pt>
                <c:pt idx="35">
                  <c:v>61.171999999999997</c:v>
                </c:pt>
                <c:pt idx="36">
                  <c:v>61.621000000000002</c:v>
                </c:pt>
                <c:pt idx="37">
                  <c:v>62.362000000000002</c:v>
                </c:pt>
                <c:pt idx="38">
                  <c:v>63.430999999999997</c:v>
                </c:pt>
                <c:pt idx="39">
                  <c:v>65.138000000000005</c:v>
                </c:pt>
                <c:pt idx="40">
                  <c:v>64.328000000000003</c:v>
                </c:pt>
                <c:pt idx="41">
                  <c:v>65.414000000000001</c:v>
                </c:pt>
                <c:pt idx="42">
                  <c:v>66.016999999999996</c:v>
                </c:pt>
                <c:pt idx="43">
                  <c:v>66.069000000000003</c:v>
                </c:pt>
                <c:pt idx="44">
                  <c:v>66.534000000000006</c:v>
                </c:pt>
                <c:pt idx="45">
                  <c:v>69.069000000000003</c:v>
                </c:pt>
                <c:pt idx="46">
                  <c:v>72.138000000000005</c:v>
                </c:pt>
                <c:pt idx="47">
                  <c:v>73.430999999999997</c:v>
                </c:pt>
                <c:pt idx="48">
                  <c:v>76.155000000000001</c:v>
                </c:pt>
                <c:pt idx="49">
                  <c:v>81.241</c:v>
                </c:pt>
                <c:pt idx="50">
                  <c:v>86.914000000000001</c:v>
                </c:pt>
                <c:pt idx="51">
                  <c:v>94.069000000000003</c:v>
                </c:pt>
                <c:pt idx="52">
                  <c:v>105.19</c:v>
                </c:pt>
                <c:pt idx="53">
                  <c:v>117.69</c:v>
                </c:pt>
                <c:pt idx="54">
                  <c:v>132.36199999999999</c:v>
                </c:pt>
                <c:pt idx="55">
                  <c:v>148.31</c:v>
                </c:pt>
                <c:pt idx="56">
                  <c:v>162.345</c:v>
                </c:pt>
                <c:pt idx="57">
                  <c:v>175.56899999999999</c:v>
                </c:pt>
                <c:pt idx="58">
                  <c:v>185.03399999999999</c:v>
                </c:pt>
                <c:pt idx="59">
                  <c:v>192.75899999999999</c:v>
                </c:pt>
                <c:pt idx="60">
                  <c:v>196.55199999999999</c:v>
                </c:pt>
                <c:pt idx="61">
                  <c:v>198.19</c:v>
                </c:pt>
                <c:pt idx="62">
                  <c:v>196.13800000000001</c:v>
                </c:pt>
                <c:pt idx="63">
                  <c:v>189.517</c:v>
                </c:pt>
                <c:pt idx="64">
                  <c:v>176.845</c:v>
                </c:pt>
                <c:pt idx="65">
                  <c:v>153.655</c:v>
                </c:pt>
                <c:pt idx="66">
                  <c:v>115.13800000000001</c:v>
                </c:pt>
                <c:pt idx="67">
                  <c:v>82.397000000000006</c:v>
                </c:pt>
                <c:pt idx="68">
                  <c:v>71.947999999999993</c:v>
                </c:pt>
                <c:pt idx="69">
                  <c:v>70.930999999999997</c:v>
                </c:pt>
                <c:pt idx="70">
                  <c:v>72.155000000000001</c:v>
                </c:pt>
                <c:pt idx="71">
                  <c:v>76.414000000000001</c:v>
                </c:pt>
                <c:pt idx="72">
                  <c:v>80.31</c:v>
                </c:pt>
                <c:pt idx="73">
                  <c:v>88.397000000000006</c:v>
                </c:pt>
                <c:pt idx="74">
                  <c:v>97.361999999999995</c:v>
                </c:pt>
                <c:pt idx="75">
                  <c:v>107.414</c:v>
                </c:pt>
                <c:pt idx="76">
                  <c:v>119.172</c:v>
                </c:pt>
                <c:pt idx="77">
                  <c:v>130.74100000000001</c:v>
                </c:pt>
                <c:pt idx="78">
                  <c:v>139.37899999999999</c:v>
                </c:pt>
                <c:pt idx="79">
                  <c:v>145.91399999999999</c:v>
                </c:pt>
                <c:pt idx="80">
                  <c:v>150.20699999999999</c:v>
                </c:pt>
                <c:pt idx="81">
                  <c:v>150.845</c:v>
                </c:pt>
                <c:pt idx="82">
                  <c:v>148.828</c:v>
                </c:pt>
                <c:pt idx="83">
                  <c:v>140.655</c:v>
                </c:pt>
                <c:pt idx="84">
                  <c:v>123.94799999999999</c:v>
                </c:pt>
                <c:pt idx="85">
                  <c:v>94.171999999999997</c:v>
                </c:pt>
                <c:pt idx="86">
                  <c:v>70.155000000000001</c:v>
                </c:pt>
                <c:pt idx="87">
                  <c:v>59.482999999999997</c:v>
                </c:pt>
                <c:pt idx="88">
                  <c:v>58.017000000000003</c:v>
                </c:pt>
                <c:pt idx="89">
                  <c:v>57.362000000000002</c:v>
                </c:pt>
                <c:pt idx="90">
                  <c:v>56.137999999999998</c:v>
                </c:pt>
                <c:pt idx="91">
                  <c:v>56.155000000000001</c:v>
                </c:pt>
                <c:pt idx="92">
                  <c:v>56.344999999999999</c:v>
                </c:pt>
                <c:pt idx="93">
                  <c:v>56.137999999999998</c:v>
                </c:pt>
                <c:pt idx="94">
                  <c:v>57.328000000000003</c:v>
                </c:pt>
                <c:pt idx="95">
                  <c:v>57.482999999999997</c:v>
                </c:pt>
                <c:pt idx="96">
                  <c:v>58.5</c:v>
                </c:pt>
                <c:pt idx="97">
                  <c:v>58.69</c:v>
                </c:pt>
                <c:pt idx="98">
                  <c:v>57.033999999999999</c:v>
                </c:pt>
                <c:pt idx="99">
                  <c:v>57.844999999999999</c:v>
                </c:pt>
                <c:pt idx="100">
                  <c:v>58.948</c:v>
                </c:pt>
                <c:pt idx="101">
                  <c:v>60.344999999999999</c:v>
                </c:pt>
                <c:pt idx="102">
                  <c:v>61.378999999999998</c:v>
                </c:pt>
                <c:pt idx="103">
                  <c:v>59.171999999999997</c:v>
                </c:pt>
                <c:pt idx="104">
                  <c:v>60.414000000000001</c:v>
                </c:pt>
                <c:pt idx="105">
                  <c:v>60.19</c:v>
                </c:pt>
                <c:pt idx="106">
                  <c:v>58.671999999999997</c:v>
                </c:pt>
                <c:pt idx="107">
                  <c:v>59.69</c:v>
                </c:pt>
                <c:pt idx="108">
                  <c:v>58.878999999999998</c:v>
                </c:pt>
                <c:pt idx="109">
                  <c:v>58.930999999999997</c:v>
                </c:pt>
                <c:pt idx="110">
                  <c:v>60.533999999999999</c:v>
                </c:pt>
                <c:pt idx="111">
                  <c:v>59.569000000000003</c:v>
                </c:pt>
                <c:pt idx="112">
                  <c:v>58.707000000000001</c:v>
                </c:pt>
                <c:pt idx="113">
                  <c:v>58.69</c:v>
                </c:pt>
                <c:pt idx="114">
                  <c:v>57.862000000000002</c:v>
                </c:pt>
                <c:pt idx="115">
                  <c:v>57.259</c:v>
                </c:pt>
                <c:pt idx="116">
                  <c:v>57.155000000000001</c:v>
                </c:pt>
                <c:pt idx="117">
                  <c:v>56.844999999999999</c:v>
                </c:pt>
                <c:pt idx="118">
                  <c:v>56.533999999999999</c:v>
                </c:pt>
                <c:pt idx="119">
                  <c:v>54.982999999999997</c:v>
                </c:pt>
                <c:pt idx="120">
                  <c:v>55.862000000000002</c:v>
                </c:pt>
                <c:pt idx="121">
                  <c:v>54.966000000000001</c:v>
                </c:pt>
                <c:pt idx="122">
                  <c:v>55.276000000000003</c:v>
                </c:pt>
                <c:pt idx="123">
                  <c:v>55.930999999999997</c:v>
                </c:pt>
                <c:pt idx="124">
                  <c:v>55</c:v>
                </c:pt>
                <c:pt idx="125">
                  <c:v>54.052</c:v>
                </c:pt>
                <c:pt idx="126">
                  <c:v>53.207000000000001</c:v>
                </c:pt>
                <c:pt idx="127">
                  <c:v>53.966000000000001</c:v>
                </c:pt>
                <c:pt idx="128">
                  <c:v>52.776000000000003</c:v>
                </c:pt>
                <c:pt idx="129">
                  <c:v>51.31</c:v>
                </c:pt>
                <c:pt idx="130">
                  <c:v>50.69</c:v>
                </c:pt>
                <c:pt idx="131">
                  <c:v>52.930999999999997</c:v>
                </c:pt>
                <c:pt idx="132">
                  <c:v>53.328000000000003</c:v>
                </c:pt>
                <c:pt idx="133">
                  <c:v>52.759</c:v>
                </c:pt>
                <c:pt idx="134">
                  <c:v>52.241</c:v>
                </c:pt>
                <c:pt idx="135">
                  <c:v>52.328000000000003</c:v>
                </c:pt>
                <c:pt idx="136">
                  <c:v>53.707000000000001</c:v>
                </c:pt>
                <c:pt idx="137">
                  <c:v>54.19</c:v>
                </c:pt>
                <c:pt idx="138">
                  <c:v>53.241</c:v>
                </c:pt>
                <c:pt idx="139">
                  <c:v>52.844999999999999</c:v>
                </c:pt>
                <c:pt idx="140">
                  <c:v>52.19</c:v>
                </c:pt>
                <c:pt idx="141">
                  <c:v>52.482999999999997</c:v>
                </c:pt>
                <c:pt idx="142">
                  <c:v>53.207000000000001</c:v>
                </c:pt>
                <c:pt idx="143">
                  <c:v>52.052</c:v>
                </c:pt>
                <c:pt idx="144">
                  <c:v>51.723999999999997</c:v>
                </c:pt>
                <c:pt idx="145">
                  <c:v>52.241</c:v>
                </c:pt>
                <c:pt idx="146">
                  <c:v>51.723999999999997</c:v>
                </c:pt>
                <c:pt idx="147">
                  <c:v>51.982999999999997</c:v>
                </c:pt>
                <c:pt idx="148">
                  <c:v>51.707000000000001</c:v>
                </c:pt>
                <c:pt idx="149">
                  <c:v>50.896999999999998</c:v>
                </c:pt>
                <c:pt idx="150">
                  <c:v>50.585999999999999</c:v>
                </c:pt>
                <c:pt idx="151">
                  <c:v>51.533999999999999</c:v>
                </c:pt>
                <c:pt idx="152">
                  <c:v>51.396999999999998</c:v>
                </c:pt>
                <c:pt idx="153">
                  <c:v>51.723999999999997</c:v>
                </c:pt>
                <c:pt idx="154">
                  <c:v>51.19</c:v>
                </c:pt>
                <c:pt idx="155">
                  <c:v>51.207000000000001</c:v>
                </c:pt>
                <c:pt idx="156">
                  <c:v>50.982999999999997</c:v>
                </c:pt>
                <c:pt idx="157">
                  <c:v>51.896999999999998</c:v>
                </c:pt>
                <c:pt idx="158">
                  <c:v>50.723999999999997</c:v>
                </c:pt>
                <c:pt idx="159">
                  <c:v>51.414000000000001</c:v>
                </c:pt>
                <c:pt idx="160">
                  <c:v>51.378999999999998</c:v>
                </c:pt>
                <c:pt idx="161">
                  <c:v>50.5</c:v>
                </c:pt>
                <c:pt idx="162">
                  <c:v>50.121000000000002</c:v>
                </c:pt>
                <c:pt idx="163">
                  <c:v>50.759</c:v>
                </c:pt>
                <c:pt idx="164">
                  <c:v>51.19</c:v>
                </c:pt>
                <c:pt idx="165">
                  <c:v>49.344999999999999</c:v>
                </c:pt>
                <c:pt idx="166">
                  <c:v>49.517000000000003</c:v>
                </c:pt>
                <c:pt idx="167">
                  <c:v>49.878999999999998</c:v>
                </c:pt>
                <c:pt idx="168">
                  <c:v>50.121000000000002</c:v>
                </c:pt>
                <c:pt idx="169">
                  <c:v>49.982999999999997</c:v>
                </c:pt>
                <c:pt idx="170">
                  <c:v>50.414000000000001</c:v>
                </c:pt>
                <c:pt idx="171">
                  <c:v>50.844999999999999</c:v>
                </c:pt>
                <c:pt idx="172">
                  <c:v>50.223999999999997</c:v>
                </c:pt>
                <c:pt idx="173">
                  <c:v>49.896999999999998</c:v>
                </c:pt>
                <c:pt idx="174">
                  <c:v>49.637999999999998</c:v>
                </c:pt>
                <c:pt idx="175">
                  <c:v>50.155000000000001</c:v>
                </c:pt>
                <c:pt idx="176">
                  <c:v>48.862000000000002</c:v>
                </c:pt>
                <c:pt idx="177">
                  <c:v>50.31</c:v>
                </c:pt>
                <c:pt idx="178">
                  <c:v>48.982999999999997</c:v>
                </c:pt>
                <c:pt idx="179">
                  <c:v>49.171999999999997</c:v>
                </c:pt>
                <c:pt idx="180">
                  <c:v>48.378999999999998</c:v>
                </c:pt>
                <c:pt idx="181">
                  <c:v>49.792999999999999</c:v>
                </c:pt>
                <c:pt idx="182">
                  <c:v>50.31</c:v>
                </c:pt>
                <c:pt idx="183">
                  <c:v>48.792999999999999</c:v>
                </c:pt>
                <c:pt idx="184">
                  <c:v>50.241</c:v>
                </c:pt>
                <c:pt idx="185">
                  <c:v>47.966000000000001</c:v>
                </c:pt>
                <c:pt idx="186">
                  <c:v>48.344999999999999</c:v>
                </c:pt>
                <c:pt idx="187">
                  <c:v>48.033999999999999</c:v>
                </c:pt>
                <c:pt idx="188">
                  <c:v>48.81</c:v>
                </c:pt>
                <c:pt idx="189">
                  <c:v>49.585999999999999</c:v>
                </c:pt>
                <c:pt idx="190">
                  <c:v>50.052</c:v>
                </c:pt>
                <c:pt idx="191">
                  <c:v>48.966000000000001</c:v>
                </c:pt>
                <c:pt idx="192">
                  <c:v>47.862000000000002</c:v>
                </c:pt>
                <c:pt idx="193">
                  <c:v>48.171999999999997</c:v>
                </c:pt>
                <c:pt idx="194">
                  <c:v>48.533999999999999</c:v>
                </c:pt>
                <c:pt idx="195">
                  <c:v>47.121000000000002</c:v>
                </c:pt>
                <c:pt idx="196">
                  <c:v>47.552</c:v>
                </c:pt>
                <c:pt idx="197">
                  <c:v>46.948</c:v>
                </c:pt>
                <c:pt idx="198">
                  <c:v>47.828000000000003</c:v>
                </c:pt>
                <c:pt idx="199">
                  <c:v>48.759</c:v>
                </c:pt>
                <c:pt idx="200">
                  <c:v>48.155000000000001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60.459630984826205</c:v>
                </c:pt>
                <c:pt idx="4">
                  <c:v>60.450184546280326</c:v>
                </c:pt>
                <c:pt idx="5">
                  <c:v>60.440752754204496</c:v>
                </c:pt>
                <c:pt idx="6">
                  <c:v>60.431336768608823</c:v>
                </c:pt>
                <c:pt idx="7">
                  <c:v>60.421937836892717</c:v>
                </c:pt>
                <c:pt idx="8">
                  <c:v>60.41255729988977</c:v>
                </c:pt>
                <c:pt idx="9">
                  <c:v>60.403196598262078</c:v>
                </c:pt>
                <c:pt idx="10">
                  <c:v>60.393857279254519</c:v>
                </c:pt>
                <c:pt idx="11">
                  <c:v>60.384541003818391</c:v>
                </c:pt>
                <c:pt idx="12">
                  <c:v>60.375249554111811</c:v>
                </c:pt>
                <c:pt idx="13">
                  <c:v>60.36598484138235</c:v>
                </c:pt>
                <c:pt idx="14">
                  <c:v>60.356748914234849</c:v>
                </c:pt>
                <c:pt idx="15">
                  <c:v>60.347543967283976</c:v>
                </c:pt>
                <c:pt idx="16">
                  <c:v>60.338372350187385</c:v>
                </c:pt>
                <c:pt idx="17">
                  <c:v>60.329236577050558</c:v>
                </c:pt>
                <c:pt idx="18">
                  <c:v>60.320139336189207</c:v>
                </c:pt>
                <c:pt idx="19">
                  <c:v>60.311083500228072</c:v>
                </c:pt>
                <c:pt idx="20">
                  <c:v>60.302072136507931</c:v>
                </c:pt>
                <c:pt idx="21">
                  <c:v>60.293108517763187</c:v>
                </c:pt>
                <c:pt idx="22">
                  <c:v>60.284196133022597</c:v>
                </c:pt>
                <c:pt idx="23">
                  <c:v>60.275338698676315</c:v>
                </c:pt>
                <c:pt idx="24">
                  <c:v>60.266540169650099</c:v>
                </c:pt>
                <c:pt idx="25">
                  <c:v>60.257804750663077</c:v>
                </c:pt>
                <c:pt idx="26">
                  <c:v>60.249136907737501</c:v>
                </c:pt>
                <c:pt idx="27">
                  <c:v>60.240541380918863</c:v>
                </c:pt>
                <c:pt idx="28">
                  <c:v>60.232023202107733</c:v>
                </c:pt>
                <c:pt idx="29">
                  <c:v>60.22358773216213</c:v>
                </c:pt>
                <c:pt idx="30">
                  <c:v>60.215240765167849</c:v>
                </c:pt>
                <c:pt idx="31">
                  <c:v>60.206988852650049</c:v>
                </c:pt>
                <c:pt idx="32">
                  <c:v>60.198840308406872</c:v>
                </c:pt>
                <c:pt idx="33">
                  <c:v>60.19080820720702</c:v>
                </c:pt>
                <c:pt idx="34">
                  <c:v>60.182918912348818</c:v>
                </c:pt>
                <c:pt idx="35">
                  <c:v>60.175235101646493</c:v>
                </c:pt>
                <c:pt idx="36">
                  <c:v>60.167914694947378</c:v>
                </c:pt>
                <c:pt idx="37">
                  <c:v>60.161353565428904</c:v>
                </c:pt>
                <c:pt idx="38">
                  <c:v>60.156512053857114</c:v>
                </c:pt>
                <c:pt idx="39">
                  <c:v>60.155619252205206</c:v>
                </c:pt>
                <c:pt idx="40">
                  <c:v>60.163601373974124</c:v>
                </c:pt>
                <c:pt idx="41">
                  <c:v>60.19079603451496</c:v>
                </c:pt>
                <c:pt idx="42">
                  <c:v>60.257761629662077</c:v>
                </c:pt>
                <c:pt idx="43">
                  <c:v>60.403167942206444</c:v>
                </c:pt>
                <c:pt idx="44">
                  <c:v>60.695654944072174</c:v>
                </c:pt>
                <c:pt idx="45">
                  <c:v>61.249863918426335</c:v>
                </c:pt>
                <c:pt idx="46">
                  <c:v>62.245250426041011</c:v>
                </c:pt>
                <c:pt idx="47">
                  <c:v>63.943632471284033</c:v>
                </c:pt>
                <c:pt idx="48">
                  <c:v>66.698037508867941</c:v>
                </c:pt>
                <c:pt idx="49">
                  <c:v>70.942375146061281</c:v>
                </c:pt>
                <c:pt idx="50">
                  <c:v>77.150653774273323</c:v>
                </c:pt>
                <c:pt idx="51">
                  <c:v>85.758065355783259</c:v>
                </c:pt>
                <c:pt idx="52">
                  <c:v>97.045702901276272</c:v>
                </c:pt>
                <c:pt idx="53">
                  <c:v>111.00521320743734</c:v>
                </c:pt>
                <c:pt idx="54">
                  <c:v>127.21546416998633</c:v>
                </c:pt>
                <c:pt idx="55">
                  <c:v>144.77371804172745</c:v>
                </c:pt>
                <c:pt idx="56">
                  <c:v>162.32174429924549</c:v>
                </c:pt>
                <c:pt idx="57">
                  <c:v>178.1887836833624</c:v>
                </c:pt>
                <c:pt idx="58">
                  <c:v>190.64072529193754</c:v>
                </c:pt>
                <c:pt idx="59">
                  <c:v>198.18802554416169</c:v>
                </c:pt>
                <c:pt idx="60">
                  <c:v>199.87793303885479</c:v>
                </c:pt>
                <c:pt idx="61">
                  <c:v>195.49204100292914</c:v>
                </c:pt>
                <c:pt idx="62">
                  <c:v>185.59268661936252</c:v>
                </c:pt>
                <c:pt idx="63">
                  <c:v>171.40478075801502</c:v>
                </c:pt>
                <c:pt idx="64">
                  <c:v>154.56789019202134</c:v>
                </c:pt>
                <c:pt idx="65">
                  <c:v>136.82923036449407</c:v>
                </c:pt>
                <c:pt idx="66">
                  <c:v>119.75974314591596</c:v>
                </c:pt>
                <c:pt idx="67">
                  <c:v>104.56112787411344</c:v>
                </c:pt>
                <c:pt idx="68">
                  <c:v>91.999673965586226</c:v>
                </c:pt>
                <c:pt idx="69">
                  <c:v>82.465148851296306</c:v>
                </c:pt>
                <c:pt idx="70">
                  <c:v>76.119368906707848</c:v>
                </c:pt>
                <c:pt idx="71">
                  <c:v>73.073395030582105</c:v>
                </c:pt>
                <c:pt idx="72">
                  <c:v>73.516232876610886</c:v>
                </c:pt>
                <c:pt idx="73">
                  <c:v>77.717939254979072</c:v>
                </c:pt>
                <c:pt idx="74">
                  <c:v>85.860105422913392</c:v>
                </c:pt>
                <c:pt idx="75">
                  <c:v>97.718094894407159</c:v>
                </c:pt>
                <c:pt idx="76">
                  <c:v>112.31924211207169</c:v>
                </c:pt>
                <c:pt idx="77">
                  <c:v>127.77820728373888</c:v>
                </c:pt>
                <c:pt idx="78">
                  <c:v>141.49395873251405</c:v>
                </c:pt>
                <c:pt idx="79">
                  <c:v>150.74707319536213</c:v>
                </c:pt>
                <c:pt idx="80">
                  <c:v>153.51415353152009</c:v>
                </c:pt>
                <c:pt idx="81">
                  <c:v>149.15121406141179</c:v>
                </c:pt>
                <c:pt idx="82">
                  <c:v>138.61605691573283</c:v>
                </c:pt>
                <c:pt idx="83">
                  <c:v>124.11493857797785</c:v>
                </c:pt>
                <c:pt idx="84">
                  <c:v>108.34546346045333</c:v>
                </c:pt>
                <c:pt idx="85">
                  <c:v>93.687189232065435</c:v>
                </c:pt>
                <c:pt idx="86">
                  <c:v>81.664962219047922</c:v>
                </c:pt>
                <c:pt idx="87">
                  <c:v>72.822429621007657</c:v>
                </c:pt>
                <c:pt idx="88">
                  <c:v>66.931845008830493</c:v>
                </c:pt>
                <c:pt idx="89">
                  <c:v>63.350976573015785</c:v>
                </c:pt>
                <c:pt idx="90">
                  <c:v>61.348461697512128</c:v>
                </c:pt>
                <c:pt idx="91">
                  <c:v>60.304544533770645</c:v>
                </c:pt>
                <c:pt idx="92">
                  <c:v>59.782741864983649</c:v>
                </c:pt>
                <c:pt idx="93">
                  <c:v>59.516691814438474</c:v>
                </c:pt>
                <c:pt idx="94">
                  <c:v>59.36261417245094</c:v>
                </c:pt>
                <c:pt idx="95">
                  <c:v>59.251043709137036</c:v>
                </c:pt>
                <c:pt idx="96">
                  <c:v>59.151733678835846</c:v>
                </c:pt>
                <c:pt idx="97">
                  <c:v>59.052787493103807</c:v>
                </c:pt>
                <c:pt idx="98">
                  <c:v>58.950013953124817</c:v>
                </c:pt>
                <c:pt idx="99">
                  <c:v>58.842157800673327</c:v>
                </c:pt>
                <c:pt idx="100">
                  <c:v>58.728995850531724</c:v>
                </c:pt>
                <c:pt idx="101">
                  <c:v>58.6106524014887</c:v>
                </c:pt>
                <c:pt idx="102">
                  <c:v>58.487374165733492</c:v>
                </c:pt>
                <c:pt idx="103">
                  <c:v>58.35945998787556</c:v>
                </c:pt>
                <c:pt idx="104">
                  <c:v>58.227237425572262</c:v>
                </c:pt>
                <c:pt idx="105">
                  <c:v>58.091052163547651</c:v>
                </c:pt>
                <c:pt idx="106">
                  <c:v>57.951260723674196</c:v>
                </c:pt>
                <c:pt idx="107">
                  <c:v>57.808224160362812</c:v>
                </c:pt>
                <c:pt idx="108">
                  <c:v>57.662302326901631</c:v>
                </c:pt>
                <c:pt idx="109">
                  <c:v>57.513848724752172</c:v>
                </c:pt>
                <c:pt idx="110">
                  <c:v>57.363206009558681</c:v>
                </c:pt>
                <c:pt idx="111">
                  <c:v>57.210702208827215</c:v>
                </c:pt>
                <c:pt idx="112">
                  <c:v>57.056647673753908</c:v>
                </c:pt>
                <c:pt idx="113">
                  <c:v>56.901332756659677</c:v>
                </c:pt>
                <c:pt idx="114">
                  <c:v>56.745026179553825</c:v>
                </c:pt>
                <c:pt idx="115">
                  <c:v>56.587974039433277</c:v>
                </c:pt>
                <c:pt idx="116">
                  <c:v>56.430399382067201</c:v>
                </c:pt>
                <c:pt idx="117">
                  <c:v>56.272502267791516</c:v>
                </c:pt>
                <c:pt idx="118">
                  <c:v>56.114460249528598</c:v>
                </c:pt>
                <c:pt idx="119">
                  <c:v>55.956429183984163</c:v>
                </c:pt>
                <c:pt idx="120">
                  <c:v>55.79854430083072</c:v>
                </c:pt>
                <c:pt idx="121">
                  <c:v>55.640921460774408</c:v>
                </c:pt>
                <c:pt idx="122">
                  <c:v>55.483658540910014</c:v>
                </c:pt>
                <c:pt idx="123">
                  <c:v>55.326836894012224</c:v>
                </c:pt>
                <c:pt idx="124">
                  <c:v>55.170522836833506</c:v>
                </c:pt>
                <c:pt idx="125">
                  <c:v>55.014769130661058</c:v>
                </c:pt>
                <c:pt idx="126">
                  <c:v>54.859616425027895</c:v>
                </c:pt>
                <c:pt idx="127">
                  <c:v>54.705094642385546</c:v>
                </c:pt>
                <c:pt idx="128">
                  <c:v>54.551224287623612</c:v>
                </c:pt>
                <c:pt idx="129">
                  <c:v>54.398017671529942</c:v>
                </c:pt>
                <c:pt idx="130">
                  <c:v>54.245480041639624</c:v>
                </c:pt>
                <c:pt idx="131">
                  <c:v>54.093610617472116</c:v>
                </c:pt>
                <c:pt idx="132">
                  <c:v>53.942403529975984</c:v>
                </c:pt>
                <c:pt idx="133">
                  <c:v>53.791848667174548</c:v>
                </c:pt>
                <c:pt idx="134">
                  <c:v>53.641932429622067</c:v>
                </c:pt>
                <c:pt idx="135">
                  <c:v>53.492638400425342</c:v>
                </c:pt>
                <c:pt idx="136">
                  <c:v>53.343947935342122</c:v>
                </c:pt>
                <c:pt idx="137">
                  <c:v>53.19584067890986</c:v>
                </c:pt>
                <c:pt idx="138">
                  <c:v>53.048295012751595</c:v>
                </c:pt>
                <c:pt idx="139">
                  <c:v>52.901288442207793</c:v>
                </c:pt>
                <c:pt idx="140">
                  <c:v>52.754797927300324</c:v>
                </c:pt>
                <c:pt idx="141">
                  <c:v>52.608800163789816</c:v>
                </c:pt>
                <c:pt idx="142">
                  <c:v>52.463271819770391</c:v>
                </c:pt>
                <c:pt idx="143">
                  <c:v>52.318189732884285</c:v>
                </c:pt>
                <c:pt idx="144">
                  <c:v>52.173531072852803</c:v>
                </c:pt>
                <c:pt idx="145">
                  <c:v>52.029273473625011</c:v>
                </c:pt>
                <c:pt idx="146">
                  <c:v>51.885395139053941</c:v>
                </c:pt>
                <c:pt idx="147">
                  <c:v>51.741874925629858</c:v>
                </c:pt>
                <c:pt idx="148">
                  <c:v>51.598692405438108</c:v>
                </c:pt>
                <c:pt idx="149">
                  <c:v>51.455827912167891</c:v>
                </c:pt>
                <c:pt idx="150">
                  <c:v>51.313262572681872</c:v>
                </c:pt>
                <c:pt idx="151">
                  <c:v>51.170978326364391</c:v>
                </c:pt>
                <c:pt idx="152">
                  <c:v>51.028957934200093</c:v>
                </c:pt>
                <c:pt idx="153">
                  <c:v>50.887184979292371</c:v>
                </c:pt>
                <c:pt idx="154">
                  <c:v>50.745643860313336</c:v>
                </c:pt>
                <c:pt idx="155">
                  <c:v>50.604319779181544</c:v>
                </c:pt>
                <c:pt idx="156">
                  <c:v>50.463198724088933</c:v>
                </c:pt>
                <c:pt idx="157">
                  <c:v>50.322267448843625</c:v>
                </c:pt>
                <c:pt idx="158">
                  <c:v>50.18151344935756</c:v>
                </c:pt>
                <c:pt idx="159">
                  <c:v>50.04092493798737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60.459630984826205</c:v>
                </c:pt>
                <c:pt idx="4">
                  <c:v>60.450184546280326</c:v>
                </c:pt>
                <c:pt idx="5">
                  <c:v>60.440752754204496</c:v>
                </c:pt>
                <c:pt idx="6">
                  <c:v>60.431336768608823</c:v>
                </c:pt>
                <c:pt idx="7">
                  <c:v>60.421937836892717</c:v>
                </c:pt>
                <c:pt idx="8">
                  <c:v>60.41255729988977</c:v>
                </c:pt>
                <c:pt idx="9">
                  <c:v>60.403196598262078</c:v>
                </c:pt>
                <c:pt idx="10">
                  <c:v>60.393857279254519</c:v>
                </c:pt>
                <c:pt idx="11">
                  <c:v>60.384541003818391</c:v>
                </c:pt>
                <c:pt idx="12">
                  <c:v>60.375249554111811</c:v>
                </c:pt>
                <c:pt idx="13">
                  <c:v>60.36598484138235</c:v>
                </c:pt>
                <c:pt idx="14">
                  <c:v>60.356748914234849</c:v>
                </c:pt>
                <c:pt idx="15">
                  <c:v>60.347543967283976</c:v>
                </c:pt>
                <c:pt idx="16">
                  <c:v>60.338372350187385</c:v>
                </c:pt>
                <c:pt idx="17">
                  <c:v>60.329236577050558</c:v>
                </c:pt>
                <c:pt idx="18">
                  <c:v>60.320139336189207</c:v>
                </c:pt>
                <c:pt idx="19">
                  <c:v>60.311083500228051</c:v>
                </c:pt>
                <c:pt idx="20">
                  <c:v>60.302072136507824</c:v>
                </c:pt>
                <c:pt idx="21">
                  <c:v>60.293108517762597</c:v>
                </c:pt>
                <c:pt idx="22">
                  <c:v>60.284196133019414</c:v>
                </c:pt>
                <c:pt idx="23">
                  <c:v>60.275338698659894</c:v>
                </c:pt>
                <c:pt idx="24">
                  <c:v>60.266540169568984</c:v>
                </c:pt>
                <c:pt idx="25">
                  <c:v>60.257804750279703</c:v>
                </c:pt>
                <c:pt idx="26">
                  <c:v>60.249136906003628</c:v>
                </c:pt>
                <c:pt idx="27">
                  <c:v>60.24054137341485</c:v>
                </c:pt>
                <c:pt idx="28">
                  <c:v>60.232023171029972</c:v>
                </c:pt>
                <c:pt idx="29">
                  <c:v>60.223587608997846</c:v>
                </c:pt>
                <c:pt idx="30">
                  <c:v>60.215240298079522</c:v>
                </c:pt>
                <c:pt idx="31">
                  <c:v>60.206987157561649</c:v>
                </c:pt>
                <c:pt idx="32">
                  <c:v>60.19883442180307</c:v>
                </c:pt>
                <c:pt idx="33">
                  <c:v>60.190788645066235</c:v>
                </c:pt>
                <c:pt idx="34">
                  <c:v>60.182856704229494</c:v>
                </c:pt>
                <c:pt idx="35">
                  <c:v>60.175045798914255</c:v>
                </c:pt>
                <c:pt idx="36">
                  <c:v>60.167363448490619</c:v>
                </c:pt>
                <c:pt idx="37">
                  <c:v>60.159817485345798</c:v>
                </c:pt>
                <c:pt idx="38">
                  <c:v>60.152416043711867</c:v>
                </c:pt>
                <c:pt idx="39">
                  <c:v>60.145167543249251</c:v>
                </c:pt>
                <c:pt idx="40">
                  <c:v>60.138080666473051</c:v>
                </c:pt>
                <c:pt idx="41">
                  <c:v>60.131164328986344</c:v>
                </c:pt>
                <c:pt idx="42">
                  <c:v>60.124427641349456</c:v>
                </c:pt>
                <c:pt idx="43">
                  <c:v>60.117879861265472</c:v>
                </c:pt>
                <c:pt idx="44">
                  <c:v>60.111530334599166</c:v>
                </c:pt>
                <c:pt idx="45">
                  <c:v>60.105388423569465</c:v>
                </c:pt>
                <c:pt idx="46">
                  <c:v>60.099463420264307</c:v>
                </c:pt>
                <c:pt idx="47">
                  <c:v>60.093764443421279</c:v>
                </c:pt>
                <c:pt idx="48">
                  <c:v>60.088300316200538</c:v>
                </c:pt>
                <c:pt idx="49">
                  <c:v>60.083079422448002</c:v>
                </c:pt>
                <c:pt idx="50">
                  <c:v>60.078109538711601</c:v>
                </c:pt>
                <c:pt idx="51">
                  <c:v>60.073397639034859</c:v>
                </c:pt>
                <c:pt idx="52">
                  <c:v>60.068949669316282</c:v>
                </c:pt>
                <c:pt idx="53">
                  <c:v>60.064770287798019</c:v>
                </c:pt>
                <c:pt idx="54">
                  <c:v>60.060862568043731</c:v>
                </c:pt>
                <c:pt idx="55">
                  <c:v>60.05722766059592</c:v>
                </c:pt>
                <c:pt idx="56">
                  <c:v>60.053864409385476</c:v>
                </c:pt>
                <c:pt idx="57">
                  <c:v>60.050768918919204</c:v>
                </c:pt>
                <c:pt idx="58">
                  <c:v>60.047934068322853</c:v>
                </c:pt>
                <c:pt idx="59">
                  <c:v>60.045348968495126</c:v>
                </c:pt>
                <c:pt idx="60">
                  <c:v>60.042998358970507</c:v>
                </c:pt>
                <c:pt idx="61">
                  <c:v>60.040861941635526</c:v>
                </c:pt>
                <c:pt idx="62">
                  <c:v>60.038913649243717</c:v>
                </c:pt>
                <c:pt idx="63">
                  <c:v>60.03712084777986</c:v>
                </c:pt>
                <c:pt idx="64">
                  <c:v>60.035443473194945</c:v>
                </c:pt>
                <c:pt idx="65">
                  <c:v>60.033833104926948</c:v>
                </c:pt>
                <c:pt idx="66">
                  <c:v>60.032231981003875</c:v>
                </c:pt>
                <c:pt idx="67">
                  <c:v>60.030571962448207</c:v>
                </c:pt>
                <c:pt idx="68">
                  <c:v>60.028773458218417</c:v>
                </c:pt>
                <c:pt idx="69">
                  <c:v>60.026744326062051</c:v>
                </c:pt>
                <c:pt idx="70">
                  <c:v>60.024378769427102</c:v>
                </c:pt>
                <c:pt idx="71">
                  <c:v>60.021556255952078</c:v>
                </c:pt>
                <c:pt idx="72">
                  <c:v>60.018140488953691</c:v>
                </c:pt>
                <c:pt idx="73">
                  <c:v>60.013978469614202</c:v>
                </c:pt>
                <c:pt idx="74">
                  <c:v>60.008899694018503</c:v>
                </c:pt>
                <c:pt idx="75">
                  <c:v>60.002715535495597</c:v>
                </c:pt>
                <c:pt idx="76">
                  <c:v>59.995218868472058</c:v>
                </c:pt>
                <c:pt idx="77">
                  <c:v>59.986183994729117</c:v>
                </c:pt>
                <c:pt idx="78">
                  <c:v>59.975366935960153</c:v>
                </c:pt>
                <c:pt idx="79">
                  <c:v>59.962506157152944</c:v>
                </c:pt>
                <c:pt idx="80">
                  <c:v>59.947323782831305</c:v>
                </c:pt>
                <c:pt idx="81">
                  <c:v>59.929527361846716</c:v>
                </c:pt>
                <c:pt idx="82">
                  <c:v>59.908812225558137</c:v>
                </c:pt>
                <c:pt idx="83">
                  <c:v>59.884864468394298</c:v>
                </c:pt>
                <c:pt idx="84">
                  <c:v>59.857364558755286</c:v>
                </c:pt>
                <c:pt idx="85">
                  <c:v>59.825991562162066</c:v>
                </c:pt>
                <c:pt idx="86">
                  <c:v>59.790427928176705</c:v>
                </c:pt>
                <c:pt idx="87">
                  <c:v>59.750364759116323</c:v>
                </c:pt>
                <c:pt idx="88">
                  <c:v>59.705507443773413</c:v>
                </c:pt>
                <c:pt idx="89">
                  <c:v>59.655581505559759</c:v>
                </c:pt>
                <c:pt idx="90">
                  <c:v>59.600338484434793</c:v>
                </c:pt>
                <c:pt idx="91">
                  <c:v>59.539561648564586</c:v>
                </c:pt>
                <c:pt idx="92">
                  <c:v>59.473071317680805</c:v>
                </c:pt>
                <c:pt idx="93">
                  <c:v>59.400729577923173</c:v>
                </c:pt>
                <c:pt idx="94">
                  <c:v>59.322444179125611</c:v>
                </c:pt>
                <c:pt idx="95">
                  <c:v>59.238171430548235</c:v>
                </c:pt>
                <c:pt idx="96">
                  <c:v>59.147917949204697</c:v>
                </c:pt>
                <c:pt idx="97">
                  <c:v>59.051741164129837</c:v>
                </c:pt>
                <c:pt idx="98">
                  <c:v>58.949748536940653</c:v>
                </c:pt>
                <c:pt idx="99">
                  <c:v>58.842095519749904</c:v>
                </c:pt>
                <c:pt idx="100">
                  <c:v>58.72898233132598</c:v>
                </c:pt>
                <c:pt idx="101">
                  <c:v>58.610649686826449</c:v>
                </c:pt>
                <c:pt idx="102">
                  <c:v>58.487373661479992</c:v>
                </c:pt>
                <c:pt idx="103">
                  <c:v>58.359459901229158</c:v>
                </c:pt>
                <c:pt idx="104">
                  <c:v>58.227237411799514</c:v>
                </c:pt>
                <c:pt idx="105">
                  <c:v>58.091052161522491</c:v>
                </c:pt>
                <c:pt idx="106">
                  <c:v>57.951260723398732</c:v>
                </c:pt>
                <c:pt idx="107">
                  <c:v>57.808224160328152</c:v>
                </c:pt>
                <c:pt idx="108">
                  <c:v>57.662302326897596</c:v>
                </c:pt>
                <c:pt idx="109">
                  <c:v>57.513848724751739</c:v>
                </c:pt>
                <c:pt idx="110">
                  <c:v>57.363206009558638</c:v>
                </c:pt>
                <c:pt idx="111">
                  <c:v>57.210702208827207</c:v>
                </c:pt>
                <c:pt idx="112">
                  <c:v>57.056647673753908</c:v>
                </c:pt>
                <c:pt idx="113">
                  <c:v>56.901332756659677</c:v>
                </c:pt>
                <c:pt idx="114">
                  <c:v>56.745026179553825</c:v>
                </c:pt>
                <c:pt idx="115">
                  <c:v>56.587974039433277</c:v>
                </c:pt>
                <c:pt idx="116">
                  <c:v>56.430399382067201</c:v>
                </c:pt>
                <c:pt idx="117">
                  <c:v>56.272502267791516</c:v>
                </c:pt>
                <c:pt idx="118">
                  <c:v>56.114460249528598</c:v>
                </c:pt>
                <c:pt idx="119">
                  <c:v>55.956429183984163</c:v>
                </c:pt>
                <c:pt idx="120">
                  <c:v>55.79854430083072</c:v>
                </c:pt>
                <c:pt idx="121">
                  <c:v>55.640921460774408</c:v>
                </c:pt>
                <c:pt idx="122">
                  <c:v>55.483658540910014</c:v>
                </c:pt>
                <c:pt idx="123">
                  <c:v>55.326836894012224</c:v>
                </c:pt>
                <c:pt idx="124">
                  <c:v>55.170522836833506</c:v>
                </c:pt>
                <c:pt idx="125">
                  <c:v>55.014769130661058</c:v>
                </c:pt>
                <c:pt idx="126">
                  <c:v>54.859616425027895</c:v>
                </c:pt>
                <c:pt idx="127">
                  <c:v>54.705094642385546</c:v>
                </c:pt>
                <c:pt idx="128">
                  <c:v>54.551224287623612</c:v>
                </c:pt>
                <c:pt idx="129">
                  <c:v>54.398017671529942</c:v>
                </c:pt>
                <c:pt idx="130">
                  <c:v>54.245480041639624</c:v>
                </c:pt>
                <c:pt idx="131">
                  <c:v>54.093610617472116</c:v>
                </c:pt>
                <c:pt idx="132">
                  <c:v>53.942403529975984</c:v>
                </c:pt>
                <c:pt idx="133">
                  <c:v>53.791848667174548</c:v>
                </c:pt>
                <c:pt idx="134">
                  <c:v>53.641932429622067</c:v>
                </c:pt>
                <c:pt idx="135">
                  <c:v>53.492638400425342</c:v>
                </c:pt>
                <c:pt idx="136">
                  <c:v>53.343947935342122</c:v>
                </c:pt>
                <c:pt idx="137">
                  <c:v>53.19584067890986</c:v>
                </c:pt>
                <c:pt idx="138">
                  <c:v>53.048295012751595</c:v>
                </c:pt>
                <c:pt idx="139">
                  <c:v>52.901288442207793</c:v>
                </c:pt>
                <c:pt idx="140">
                  <c:v>52.754797927300324</c:v>
                </c:pt>
                <c:pt idx="141">
                  <c:v>52.608800163789816</c:v>
                </c:pt>
                <c:pt idx="142">
                  <c:v>52.463271819770391</c:v>
                </c:pt>
                <c:pt idx="143">
                  <c:v>52.318189732884285</c:v>
                </c:pt>
                <c:pt idx="144">
                  <c:v>52.173531072852803</c:v>
                </c:pt>
                <c:pt idx="145">
                  <c:v>52.029273473625011</c:v>
                </c:pt>
                <c:pt idx="146">
                  <c:v>51.885395139053941</c:v>
                </c:pt>
                <c:pt idx="147">
                  <c:v>51.741874925629858</c:v>
                </c:pt>
                <c:pt idx="148">
                  <c:v>51.598692405438108</c:v>
                </c:pt>
                <c:pt idx="149">
                  <c:v>51.455827912167891</c:v>
                </c:pt>
                <c:pt idx="150">
                  <c:v>51.313262572681872</c:v>
                </c:pt>
                <c:pt idx="151">
                  <c:v>51.170978326364391</c:v>
                </c:pt>
                <c:pt idx="152">
                  <c:v>51.028957934200093</c:v>
                </c:pt>
                <c:pt idx="153">
                  <c:v>50.887184979292371</c:v>
                </c:pt>
                <c:pt idx="154">
                  <c:v>50.745643860313336</c:v>
                </c:pt>
                <c:pt idx="155">
                  <c:v>50.604319779181544</c:v>
                </c:pt>
                <c:pt idx="156">
                  <c:v>50.463198724088933</c:v>
                </c:pt>
                <c:pt idx="157">
                  <c:v>50.322267448843625</c:v>
                </c:pt>
                <c:pt idx="158">
                  <c:v>50.18151344935756</c:v>
                </c:pt>
                <c:pt idx="159">
                  <c:v>50.04092493798737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27936"/>
        <c:axId val="302928328"/>
      </c:scatterChart>
      <c:valAx>
        <c:axId val="302927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928328"/>
        <c:crosses val="autoZero"/>
        <c:crossBetween val="midCat"/>
      </c:valAx>
      <c:valAx>
        <c:axId val="302928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92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5.4999794187247661E-3</c:v>
                  </c:pt>
                  <c:pt idx="1">
                    <c:v>4.9875825181260325E-3</c:v>
                  </c:pt>
                  <c:pt idx="2">
                    <c:v>5.3439012274526234E-3</c:v>
                  </c:pt>
                  <c:pt idx="3">
                    <c:v>4.6607002852965913E-3</c:v>
                  </c:pt>
                  <c:pt idx="4">
                    <c:v>3.8543248828072961E-3</c:v>
                  </c:pt>
                  <c:pt idx="5">
                    <c:v>5.4417883313204723E-3</c:v>
                  </c:pt>
                  <c:pt idx="6">
                    <c:v>3.9115088144706421E-3</c:v>
                  </c:pt>
                  <c:pt idx="7">
                    <c:v>5.048661953960855E-3</c:v>
                  </c:pt>
                  <c:pt idx="8">
                    <c:v>5.7328764361424351E-3</c:v>
                  </c:pt>
                  <c:pt idx="9">
                    <c:v>3.7026763489368952E-3</c:v>
                  </c:pt>
                  <c:pt idx="10">
                    <c:v>4.4392241161512773E-3</c:v>
                  </c:pt>
                  <c:pt idx="11">
                    <c:v>3.1517372088137835E-3</c:v>
                  </c:pt>
                  <c:pt idx="12">
                    <c:v>6.4137555539003415E-3</c:v>
                  </c:pt>
                  <c:pt idx="13">
                    <c:v>6.0844030581309154E-3</c:v>
                  </c:pt>
                  <c:pt idx="14">
                    <c:v>7.9640524943604702E-3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5.4999794187247661E-3</c:v>
                  </c:pt>
                  <c:pt idx="1">
                    <c:v>4.9875825181260325E-3</c:v>
                  </c:pt>
                  <c:pt idx="2">
                    <c:v>5.3439012274526234E-3</c:v>
                  </c:pt>
                  <c:pt idx="3">
                    <c:v>4.6607002852965913E-3</c:v>
                  </c:pt>
                  <c:pt idx="4">
                    <c:v>3.8543248828072961E-3</c:v>
                  </c:pt>
                  <c:pt idx="5">
                    <c:v>5.4417883313204723E-3</c:v>
                  </c:pt>
                  <c:pt idx="6">
                    <c:v>3.9115088144706421E-3</c:v>
                  </c:pt>
                  <c:pt idx="7">
                    <c:v>5.048661953960855E-3</c:v>
                  </c:pt>
                  <c:pt idx="8">
                    <c:v>5.7328764361424351E-3</c:v>
                  </c:pt>
                  <c:pt idx="9">
                    <c:v>3.7026763489368952E-3</c:v>
                  </c:pt>
                  <c:pt idx="10">
                    <c:v>4.4392241161512773E-3</c:v>
                  </c:pt>
                  <c:pt idx="11">
                    <c:v>3.1517372088137835E-3</c:v>
                  </c:pt>
                  <c:pt idx="12">
                    <c:v>6.4137555539003415E-3</c:v>
                  </c:pt>
                  <c:pt idx="13">
                    <c:v>6.0844030581309154E-3</c:v>
                  </c:pt>
                  <c:pt idx="14">
                    <c:v>7.9640524943604702E-3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3.1754932665480043E-3</c:v>
                </c:pt>
                <c:pt idx="1">
                  <c:v>2.7563269805978119E-2</c:v>
                </c:pt>
                <c:pt idx="2">
                  <c:v>8.9801473266072018E-2</c:v>
                </c:pt>
                <c:pt idx="3">
                  <c:v>0.17111822144866198</c:v>
                </c:pt>
                <c:pt idx="4">
                  <c:v>0.21538099175663036</c:v>
                </c:pt>
                <c:pt idx="5">
                  <c:v>0.22874923110599132</c:v>
                </c:pt>
                <c:pt idx="6">
                  <c:v>0.22790651233573997</c:v>
                </c:pt>
                <c:pt idx="7">
                  <c:v>0.24495255450527434</c:v>
                </c:pt>
                <c:pt idx="8">
                  <c:v>0.24577533299840013</c:v>
                </c:pt>
                <c:pt idx="9">
                  <c:v>0.19683867812646985</c:v>
                </c:pt>
                <c:pt idx="10">
                  <c:v>0.15344115746117834</c:v>
                </c:pt>
                <c:pt idx="11">
                  <c:v>0.10961861231604857</c:v>
                </c:pt>
                <c:pt idx="12">
                  <c:v>7.166958992683449E-2</c:v>
                </c:pt>
                <c:pt idx="13">
                  <c:v>3.7669489839640774E-2</c:v>
                </c:pt>
                <c:pt idx="14">
                  <c:v>9.0231359249396126E-3</c:v>
                </c:pt>
              </c:numCache>
            </c:numRef>
          </c:yVal>
          <c:smooth val="0"/>
        </c:ser>
        <c:ser>
          <c:idx val="1"/>
          <c:order val="1"/>
          <c:tx>
            <c:v>Fit</c:v>
          </c:tx>
          <c:spPr>
            <a:ln w="1905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'a1(I)'!$C$36:$Q$36</c:f>
              <c:numCache>
                <c:formatCode>0.0%</c:formatCode>
                <c:ptCount val="15"/>
                <c:pt idx="0">
                  <c:v>1.3322045397884915E-2</c:v>
                </c:pt>
                <c:pt idx="1">
                  <c:v>3.0928696220949455E-2</c:v>
                </c:pt>
                <c:pt idx="2">
                  <c:v>7.567208786692696E-2</c:v>
                </c:pt>
                <c:pt idx="3">
                  <c:v>0.19153284497536324</c:v>
                </c:pt>
                <c:pt idx="4">
                  <c:v>0.22998972449616822</c:v>
                </c:pt>
                <c:pt idx="5">
                  <c:v>0.23901841620898881</c:v>
                </c:pt>
                <c:pt idx="6">
                  <c:v>0.24220600633647338</c:v>
                </c:pt>
                <c:pt idx="7">
                  <c:v>0.24068022861028546</c:v>
                </c:pt>
                <c:pt idx="8">
                  <c:v>0.22603732230611243</c:v>
                </c:pt>
                <c:pt idx="9">
                  <c:v>0.19746379579463844</c:v>
                </c:pt>
                <c:pt idx="10">
                  <c:v>0.15360005892023432</c:v>
                </c:pt>
                <c:pt idx="11">
                  <c:v>8.7403580978377318E-2</c:v>
                </c:pt>
                <c:pt idx="12">
                  <c:v>3.6520774003186172E-2</c:v>
                </c:pt>
                <c:pt idx="13">
                  <c:v>1.3427836118103597E-2</c:v>
                </c:pt>
                <c:pt idx="14">
                  <c:v>5.5274943169553743E-3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29504"/>
        <c:axId val="327461504"/>
      </c:scatterChart>
      <c:valAx>
        <c:axId val="30292950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7461504"/>
        <c:crosses val="autoZero"/>
        <c:crossBetween val="midCat"/>
        <c:majorUnit val="1"/>
      </c:valAx>
      <c:valAx>
        <c:axId val="32746150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0292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8.7999670699596262</c:v>
                  </c:pt>
                  <c:pt idx="1">
                    <c:v>7.980132029001652</c:v>
                  </c:pt>
                  <c:pt idx="2">
                    <c:v>8.5502419639241971</c:v>
                  </c:pt>
                  <c:pt idx="3">
                    <c:v>7.4571204564745459</c:v>
                  </c:pt>
                  <c:pt idx="4">
                    <c:v>6.166919812491674</c:v>
                  </c:pt>
                  <c:pt idx="5">
                    <c:v>8.7068613301127549</c:v>
                  </c:pt>
                  <c:pt idx="6">
                    <c:v>6.2584141031530276</c:v>
                  </c:pt>
                  <c:pt idx="7">
                    <c:v>8.0778591263373674</c:v>
                  </c:pt>
                  <c:pt idx="8">
                    <c:v>9.1726022978278969</c:v>
                  </c:pt>
                  <c:pt idx="9">
                    <c:v>5.9242821582990324</c:v>
                  </c:pt>
                  <c:pt idx="10">
                    <c:v>7.1027585858420439</c:v>
                  </c:pt>
                  <c:pt idx="11">
                    <c:v>5.0427795341020536</c:v>
                  </c:pt>
                  <c:pt idx="12">
                    <c:v>10.262008886240546</c:v>
                  </c:pt>
                  <c:pt idx="13">
                    <c:v>9.735044893009464</c:v>
                  </c:pt>
                  <c:pt idx="14">
                    <c:v>12.742483990976753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8.7999670699596262</c:v>
                  </c:pt>
                  <c:pt idx="1">
                    <c:v>7.980132029001652</c:v>
                  </c:pt>
                  <c:pt idx="2">
                    <c:v>8.5502419639241971</c:v>
                  </c:pt>
                  <c:pt idx="3">
                    <c:v>7.4571204564745459</c:v>
                  </c:pt>
                  <c:pt idx="4">
                    <c:v>6.166919812491674</c:v>
                  </c:pt>
                  <c:pt idx="5">
                    <c:v>8.7068613301127549</c:v>
                  </c:pt>
                  <c:pt idx="6">
                    <c:v>6.2584141031530276</c:v>
                  </c:pt>
                  <c:pt idx="7">
                    <c:v>8.0778591263373674</c:v>
                  </c:pt>
                  <c:pt idx="8">
                    <c:v>9.1726022978278969</c:v>
                  </c:pt>
                  <c:pt idx="9">
                    <c:v>5.9242821582990324</c:v>
                  </c:pt>
                  <c:pt idx="10">
                    <c:v>7.1027585858420439</c:v>
                  </c:pt>
                  <c:pt idx="11">
                    <c:v>5.0427795341020536</c:v>
                  </c:pt>
                  <c:pt idx="12">
                    <c:v>10.262008886240546</c:v>
                  </c:pt>
                  <c:pt idx="13">
                    <c:v>9.735044893009464</c:v>
                  </c:pt>
                  <c:pt idx="14">
                    <c:v>12.742483990976753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5.0807892264768073</c:v>
                </c:pt>
                <c:pt idx="1">
                  <c:v>44.10123168956499</c:v>
                </c:pt>
                <c:pt idx="2">
                  <c:v>143.68235722571524</c:v>
                </c:pt>
                <c:pt idx="3">
                  <c:v>273.78915431785919</c:v>
                </c:pt>
                <c:pt idx="4">
                  <c:v>344.60958681060856</c:v>
                </c:pt>
                <c:pt idx="5">
                  <c:v>365.99876976958615</c:v>
                </c:pt>
                <c:pt idx="6">
                  <c:v>364.65041973718394</c:v>
                </c:pt>
                <c:pt idx="7">
                  <c:v>391.92408720843895</c:v>
                </c:pt>
                <c:pt idx="8">
                  <c:v>393.24053279744021</c:v>
                </c:pt>
                <c:pt idx="9">
                  <c:v>314.94188500235174</c:v>
                </c:pt>
                <c:pt idx="10">
                  <c:v>245.50585193788535</c:v>
                </c:pt>
                <c:pt idx="11">
                  <c:v>175.38977970567771</c:v>
                </c:pt>
                <c:pt idx="12">
                  <c:v>114.67134388293519</c:v>
                </c:pt>
                <c:pt idx="13">
                  <c:v>60.27118374342524</c:v>
                </c:pt>
                <c:pt idx="14">
                  <c:v>14.43701747990338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5.0807892264768073</c:v>
                </c:pt>
                <c:pt idx="1">
                  <c:v>44.10123168956499</c:v>
                </c:pt>
                <c:pt idx="2">
                  <c:v>143.68235722571524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462288"/>
        <c:axId val="327462680"/>
      </c:scatterChart>
      <c:valAx>
        <c:axId val="32746228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7462680"/>
        <c:crosses val="autoZero"/>
        <c:crossBetween val="midCat"/>
        <c:majorUnit val="1"/>
      </c:valAx>
      <c:valAx>
        <c:axId val="327462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746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8.4287920672382318E-7</c:v>
                  </c:pt>
                  <c:pt idx="1">
                    <c:v>3.7846552174854199E-3</c:v>
                  </c:pt>
                  <c:pt idx="2">
                    <c:v>1.4509444121251029E-3</c:v>
                  </c:pt>
                  <c:pt idx="3">
                    <c:v>2.9460304740059049E-3</c:v>
                  </c:pt>
                  <c:pt idx="4">
                    <c:v>4.5922914264716437E-3</c:v>
                  </c:pt>
                  <c:pt idx="5">
                    <c:v>3.7882702035843297E-4</c:v>
                  </c:pt>
                  <c:pt idx="6">
                    <c:v>4.6884892561084666E-3</c:v>
                  </c:pt>
                  <c:pt idx="7">
                    <c:v>2.0846250176951076E-3</c:v>
                  </c:pt>
                  <c:pt idx="8">
                    <c:v>7.5278395514143158E-3</c:v>
                  </c:pt>
                  <c:pt idx="9">
                    <c:v>6.0078779212842061E-3</c:v>
                  </c:pt>
                  <c:pt idx="10">
                    <c:v>1.0219544770457483E-2</c:v>
                  </c:pt>
                  <c:pt idx="11">
                    <c:v>3.6457568147163963E-3</c:v>
                  </c:pt>
                  <c:pt idx="12">
                    <c:v>1.5688823045427833E-3</c:v>
                  </c:pt>
                  <c:pt idx="13">
                    <c:v>2.8973138256044718E-3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8.4287920672382318E-7</c:v>
                  </c:pt>
                  <c:pt idx="1">
                    <c:v>3.7846552174854199E-3</c:v>
                  </c:pt>
                  <c:pt idx="2">
                    <c:v>1.4509444121251029E-3</c:v>
                  </c:pt>
                  <c:pt idx="3">
                    <c:v>2.9460304740059049E-3</c:v>
                  </c:pt>
                  <c:pt idx="4">
                    <c:v>4.5922914264716437E-3</c:v>
                  </c:pt>
                  <c:pt idx="5">
                    <c:v>3.7882702035843297E-4</c:v>
                  </c:pt>
                  <c:pt idx="6">
                    <c:v>4.6884892561084666E-3</c:v>
                  </c:pt>
                  <c:pt idx="7">
                    <c:v>2.0846250176951076E-3</c:v>
                  </c:pt>
                  <c:pt idx="8">
                    <c:v>7.5278395514143158E-3</c:v>
                  </c:pt>
                  <c:pt idx="9">
                    <c:v>6.0078779212842061E-3</c:v>
                  </c:pt>
                  <c:pt idx="10">
                    <c:v>1.0219544770457483E-2</c:v>
                  </c:pt>
                  <c:pt idx="11">
                    <c:v>3.6457568147163963E-3</c:v>
                  </c:pt>
                  <c:pt idx="12">
                    <c:v>1.5688823045427833E-3</c:v>
                  </c:pt>
                  <c:pt idx="13">
                    <c:v>2.8973138256044718E-3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4.8663653689633757E-7</c:v>
                </c:pt>
                <c:pt idx="1">
                  <c:v>2.2489869252245404E-2</c:v>
                </c:pt>
                <c:pt idx="2">
                  <c:v>7.3617758673697978E-2</c:v>
                </c:pt>
                <c:pt idx="3">
                  <c:v>0.13687324257007286</c:v>
                </c:pt>
                <c:pt idx="4">
                  <c:v>0.18367363881000523</c:v>
                </c:pt>
                <c:pt idx="5">
                  <c:v>0.19866604399724433</c:v>
                </c:pt>
                <c:pt idx="6">
                  <c:v>0.19737269624234544</c:v>
                </c:pt>
                <c:pt idx="7">
                  <c:v>0.21464922299029712</c:v>
                </c:pt>
                <c:pt idx="8">
                  <c:v>0.21496944646293228</c:v>
                </c:pt>
                <c:pt idx="9">
                  <c:v>0.17035108900660742</c:v>
                </c:pt>
                <c:pt idx="10">
                  <c:v>0.13072978964308041</c:v>
                </c:pt>
                <c:pt idx="11">
                  <c:v>8.1953247838359763E-2</c:v>
                </c:pt>
                <c:pt idx="12">
                  <c:v>5.2789655665684054E-2</c:v>
                </c:pt>
                <c:pt idx="13">
                  <c:v>1.8922818839295041E-2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Fit</c:v>
          </c:tx>
          <c:spPr>
            <a:ln w="1905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'a2(I)'!$C$36:$Q$36</c:f>
              <c:numCache>
                <c:formatCode>0.0%</c:formatCode>
                <c:ptCount val="15"/>
                <c:pt idx="0">
                  <c:v>7.9623366903034485E-3</c:v>
                </c:pt>
                <c:pt idx="1">
                  <c:v>1.8939758221148576E-2</c:v>
                </c:pt>
                <c:pt idx="2">
                  <c:v>4.9425790215575659E-2</c:v>
                </c:pt>
                <c:pt idx="3">
                  <c:v>0.15117845779923991</c:v>
                </c:pt>
                <c:pt idx="4">
                  <c:v>0.19504234807937748</c:v>
                </c:pt>
                <c:pt idx="5">
                  <c:v>0.20633778075332251</c:v>
                </c:pt>
                <c:pt idx="6">
                  <c:v>0.21051834865881183</c:v>
                </c:pt>
                <c:pt idx="7">
                  <c:v>0.20903610444105597</c:v>
                </c:pt>
                <c:pt idx="8">
                  <c:v>0.19275389992117722</c:v>
                </c:pt>
                <c:pt idx="9">
                  <c:v>0.16253156794577575</c:v>
                </c:pt>
                <c:pt idx="10">
                  <c:v>0.1200119556169137</c:v>
                </c:pt>
                <c:pt idx="11">
                  <c:v>6.3431942039745282E-2</c:v>
                </c:pt>
                <c:pt idx="12">
                  <c:v>2.5129998495631679E-2</c:v>
                </c:pt>
                <c:pt idx="13">
                  <c:v>9.0272524346095163E-3</c:v>
                </c:pt>
                <c:pt idx="14">
                  <c:v>3.6870139702998377E-3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463464"/>
        <c:axId val="327463856"/>
      </c:scatterChart>
      <c:valAx>
        <c:axId val="32746346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7463856"/>
        <c:crosses val="autoZero"/>
        <c:crossBetween val="midCat"/>
        <c:majorUnit val="1"/>
      </c:valAx>
      <c:valAx>
        <c:axId val="32746385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27463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6.7430336537905851E-4</c:v>
                  </c:pt>
                  <c:pt idx="1">
                    <c:v>3.0277241739883358</c:v>
                  </c:pt>
                  <c:pt idx="2">
                    <c:v>1.1607555297000824</c:v>
                  </c:pt>
                  <c:pt idx="3">
                    <c:v>2.3568243792047241</c:v>
                  </c:pt>
                  <c:pt idx="4">
                    <c:v>3.6738331411773149</c:v>
                  </c:pt>
                  <c:pt idx="5">
                    <c:v>0.30306161628674638</c:v>
                  </c:pt>
                  <c:pt idx="6">
                    <c:v>3.7507914048867734</c:v>
                  </c:pt>
                  <c:pt idx="7">
                    <c:v>1.667700014156086</c:v>
                  </c:pt>
                  <c:pt idx="8">
                    <c:v>6.0222716411314527</c:v>
                  </c:pt>
                  <c:pt idx="9">
                    <c:v>4.8063023370273648</c:v>
                  </c:pt>
                  <c:pt idx="10">
                    <c:v>8.1756358163659861</c:v>
                  </c:pt>
                  <c:pt idx="11">
                    <c:v>2.9166054517731173</c:v>
                  </c:pt>
                  <c:pt idx="12">
                    <c:v>1.2551058436342266</c:v>
                  </c:pt>
                  <c:pt idx="13">
                    <c:v>2.3178510604835774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6.7430336537905851E-4</c:v>
                  </c:pt>
                  <c:pt idx="1">
                    <c:v>3.0277241739883358</c:v>
                  </c:pt>
                  <c:pt idx="2">
                    <c:v>1.1607555297000824</c:v>
                  </c:pt>
                  <c:pt idx="3">
                    <c:v>2.3568243792047241</c:v>
                  </c:pt>
                  <c:pt idx="4">
                    <c:v>3.6738331411773149</c:v>
                  </c:pt>
                  <c:pt idx="5">
                    <c:v>0.30306161628674638</c:v>
                  </c:pt>
                  <c:pt idx="6">
                    <c:v>3.7507914048867734</c:v>
                  </c:pt>
                  <c:pt idx="7">
                    <c:v>1.667700014156086</c:v>
                  </c:pt>
                  <c:pt idx="8">
                    <c:v>6.0222716411314527</c:v>
                  </c:pt>
                  <c:pt idx="9">
                    <c:v>4.8063023370273648</c:v>
                  </c:pt>
                  <c:pt idx="10">
                    <c:v>8.1756358163659861</c:v>
                  </c:pt>
                  <c:pt idx="11">
                    <c:v>2.9166054517731173</c:v>
                  </c:pt>
                  <c:pt idx="12">
                    <c:v>1.2551058436342266</c:v>
                  </c:pt>
                  <c:pt idx="13">
                    <c:v>2.3178510604835774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3.8930922951707007E-4</c:v>
                </c:pt>
                <c:pt idx="1">
                  <c:v>17.991895401796324</c:v>
                </c:pt>
                <c:pt idx="2">
                  <c:v>58.894206938958384</c:v>
                </c:pt>
                <c:pt idx="3">
                  <c:v>109.49859405605828</c:v>
                </c:pt>
                <c:pt idx="4">
                  <c:v>146.93891104800417</c:v>
                </c:pt>
                <c:pt idx="5">
                  <c:v>158.93283519779547</c:v>
                </c:pt>
                <c:pt idx="6">
                  <c:v>157.89815699387634</c:v>
                </c:pt>
                <c:pt idx="7">
                  <c:v>171.7193783922377</c:v>
                </c:pt>
                <c:pt idx="8">
                  <c:v>171.97555717034584</c:v>
                </c:pt>
                <c:pt idx="9">
                  <c:v>136.28087120528593</c:v>
                </c:pt>
                <c:pt idx="10">
                  <c:v>104.58383171446432</c:v>
                </c:pt>
                <c:pt idx="11">
                  <c:v>65.562598270687815</c:v>
                </c:pt>
                <c:pt idx="12">
                  <c:v>42.231724532547247</c:v>
                </c:pt>
                <c:pt idx="13">
                  <c:v>15.138255071436033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3.8930922951707007E-4</c:v>
                </c:pt>
                <c:pt idx="1">
                  <c:v>17.991895401796324</c:v>
                </c:pt>
                <c:pt idx="2">
                  <c:v>58.894206938958384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464640"/>
        <c:axId val="327465032"/>
      </c:scatterChart>
      <c:valAx>
        <c:axId val="32746464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7465032"/>
        <c:crosses val="autoZero"/>
        <c:crossBetween val="midCat"/>
        <c:majorUnit val="1"/>
      </c:valAx>
      <c:valAx>
        <c:axId val="327465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746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20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20 nM MMP-1(DS)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zoomScale="85" zoomScaleNormal="85" workbookViewId="0">
      <pane xSplit="2" ySplit="21" topLeftCell="C280" activePane="bottomRight" state="frozen"/>
      <selection pane="topRight" activeCell="C1" sqref="C1"/>
      <selection pane="bottomLeft" activeCell="A6" sqref="A6"/>
      <selection pane="bottomRight" activeCell="J8" sqref="J8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85334.685707918165</v>
      </c>
      <c r="C2" s="41">
        <f>SUMSQ(AJ22:AJ222)</f>
        <v>1154.2386680160341</v>
      </c>
      <c r="D2" s="42">
        <f>SUMSQ(AK22:AK222)</f>
        <v>2504.2055116808847</v>
      </c>
      <c r="E2" s="42">
        <f t="shared" ref="E2:Q2" si="0">SUMSQ(AL22:AL222)</f>
        <v>2130.2668517989423</v>
      </c>
      <c r="F2" s="42">
        <f t="shared" si="0"/>
        <v>4905.0053114069278</v>
      </c>
      <c r="G2" s="42">
        <f t="shared" si="0"/>
        <v>6659.0676581256248</v>
      </c>
      <c r="H2" s="42">
        <f t="shared" si="0"/>
        <v>6211.2446227827504</v>
      </c>
      <c r="I2" s="42">
        <f t="shared" si="0"/>
        <v>6801.7598746922022</v>
      </c>
      <c r="J2" s="42">
        <f t="shared" si="0"/>
        <v>6600.2324743575618</v>
      </c>
      <c r="K2" s="42">
        <f t="shared" si="0"/>
        <v>8160.9220956945519</v>
      </c>
      <c r="L2" s="42">
        <f t="shared" si="0"/>
        <v>7480.6865292340653</v>
      </c>
      <c r="M2" s="42">
        <f t="shared" si="0"/>
        <v>7325.6004983405028</v>
      </c>
      <c r="N2" s="42">
        <f t="shared" si="0"/>
        <v>7059.3241695063734</v>
      </c>
      <c r="O2" s="42">
        <f t="shared" si="0"/>
        <v>6800.0813075255055</v>
      </c>
      <c r="P2" s="42">
        <f t="shared" si="0"/>
        <v>6079.9197387646309</v>
      </c>
      <c r="Q2" s="43">
        <f t="shared" si="0"/>
        <v>5462.1303959916222</v>
      </c>
    </row>
    <row r="3" spans="1:148" x14ac:dyDescent="0.25">
      <c r="A3" s="73" t="s">
        <v>5</v>
      </c>
      <c r="B3" s="34" t="s">
        <v>3</v>
      </c>
      <c r="C3" s="44">
        <v>1059.1998985854214</v>
      </c>
      <c r="D3" s="47">
        <v>1266.8398272571055</v>
      </c>
      <c r="E3" s="47">
        <v>1356.2524841260988</v>
      </c>
      <c r="F3" s="47">
        <v>1334.2556137619345</v>
      </c>
      <c r="G3" s="47">
        <v>1450.249763158228</v>
      </c>
      <c r="H3" s="47">
        <v>1448.393360474912</v>
      </c>
      <c r="I3" s="47">
        <v>1550.8434128506181</v>
      </c>
      <c r="J3" s="47">
        <v>1525.1963340086904</v>
      </c>
      <c r="K3" s="47">
        <v>1586.7635480023994</v>
      </c>
      <c r="L3" s="47">
        <v>1571.9214700431501</v>
      </c>
      <c r="M3" s="47">
        <v>1580.4378573499873</v>
      </c>
      <c r="N3" s="47">
        <v>1647.0829368657421</v>
      </c>
      <c r="O3" s="47">
        <v>1668.8815248019207</v>
      </c>
      <c r="P3" s="47">
        <v>1766.5467766581685</v>
      </c>
      <c r="Q3" s="54">
        <v>1720.7780967247422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74"/>
      <c r="B4" s="35" t="s">
        <v>4</v>
      </c>
      <c r="C4" s="45">
        <v>458.5634429566424</v>
      </c>
      <c r="D4" s="19">
        <v>602.92268476486458</v>
      </c>
      <c r="E4" s="19">
        <v>646.38059932130398</v>
      </c>
      <c r="F4" s="19">
        <v>676.3614970672769</v>
      </c>
      <c r="G4" s="19">
        <v>734.50115147852227</v>
      </c>
      <c r="H4" s="19">
        <v>725.87570045738551</v>
      </c>
      <c r="I4" s="19">
        <v>772.19860533711039</v>
      </c>
      <c r="J4" s="19">
        <v>745.30800151485948</v>
      </c>
      <c r="K4" s="19">
        <v>790.24220661538232</v>
      </c>
      <c r="L4" s="19">
        <v>784.37272309326647</v>
      </c>
      <c r="M4" s="19">
        <v>814.53232592551637</v>
      </c>
      <c r="N4" s="19">
        <v>830.72506112549183</v>
      </c>
      <c r="O4" s="19">
        <v>860.82832941015306</v>
      </c>
      <c r="P4" s="19">
        <v>885.1780733590515</v>
      </c>
      <c r="Q4" s="55">
        <v>889.27037377816237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74"/>
      <c r="B5" s="35" t="s">
        <v>0</v>
      </c>
      <c r="C5" s="45">
        <v>0</v>
      </c>
      <c r="D5" s="19">
        <v>33.372094174451753</v>
      </c>
      <c r="E5" s="19">
        <v>110.10036354127215</v>
      </c>
      <c r="F5" s="19">
        <v>219.35736028604416</v>
      </c>
      <c r="G5" s="19">
        <v>308.961178900498</v>
      </c>
      <c r="H5" s="19">
        <v>332.47885912375034</v>
      </c>
      <c r="I5" s="19">
        <v>360.52111795831127</v>
      </c>
      <c r="J5" s="19">
        <v>386.25211121502133</v>
      </c>
      <c r="K5" s="19">
        <v>400.71482754916843</v>
      </c>
      <c r="L5" s="19">
        <v>297.77054954448772</v>
      </c>
      <c r="M5" s="19">
        <v>214.96143397210469</v>
      </c>
      <c r="N5" s="19">
        <v>160.81297475767431</v>
      </c>
      <c r="O5" s="19">
        <v>108.62085155644273</v>
      </c>
      <c r="P5" s="19">
        <v>47.944415700328435</v>
      </c>
      <c r="Q5" s="55">
        <v>20.223373279853814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75"/>
      <c r="B6" s="36" t="s">
        <v>1</v>
      </c>
      <c r="C6" s="46">
        <v>0</v>
      </c>
      <c r="D6" s="48">
        <v>11.888882074866405</v>
      </c>
      <c r="E6" s="48">
        <v>40.376359303348572</v>
      </c>
      <c r="F6" s="48">
        <v>84.252635124116438</v>
      </c>
      <c r="G6" s="48">
        <v>127.35357395893476</v>
      </c>
      <c r="H6" s="48">
        <v>137.82857842897988</v>
      </c>
      <c r="I6" s="48">
        <v>145.4682903635439</v>
      </c>
      <c r="J6" s="48">
        <v>158.14456109826148</v>
      </c>
      <c r="K6" s="48">
        <v>158.81763582979355</v>
      </c>
      <c r="L6" s="48">
        <v>117.95602835178094</v>
      </c>
      <c r="M6" s="48">
        <v>84.841044381799122</v>
      </c>
      <c r="N6" s="48">
        <v>59.757856390513787</v>
      </c>
      <c r="O6" s="48">
        <v>37.547869256729861</v>
      </c>
      <c r="P6" s="48">
        <v>11.944765365665651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73" t="s">
        <v>6</v>
      </c>
      <c r="B7" s="34" t="s">
        <v>3</v>
      </c>
      <c r="C7" s="45">
        <v>57.497743210551306</v>
      </c>
      <c r="D7" s="19">
        <v>58.818155770593741</v>
      </c>
      <c r="E7" s="19">
        <v>58.037134518438961</v>
      </c>
      <c r="F7" s="19">
        <v>55.72758941431016</v>
      </c>
      <c r="G7" s="19">
        <v>56.102278399787593</v>
      </c>
      <c r="H7" s="19">
        <v>56.219780628433455</v>
      </c>
      <c r="I7" s="19">
        <v>56.304306072291133</v>
      </c>
      <c r="J7" s="19">
        <v>56.248192104287881</v>
      </c>
      <c r="K7" s="19">
        <v>56.170004581595258</v>
      </c>
      <c r="L7" s="19">
        <v>56.155964078694566</v>
      </c>
      <c r="M7" s="19">
        <v>56.438044983889817</v>
      </c>
      <c r="N7" s="19">
        <v>57.619882964987333</v>
      </c>
      <c r="O7" s="19">
        <v>59.664598033162491</v>
      </c>
      <c r="P7" s="19">
        <v>61.237867466310789</v>
      </c>
      <c r="Q7" s="55">
        <v>60.913168697655749</v>
      </c>
      <c r="R7" s="37">
        <v>55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74"/>
      <c r="B8" s="35" t="s">
        <v>4</v>
      </c>
      <c r="C8" s="45">
        <v>78.075497671628909</v>
      </c>
      <c r="D8" s="19">
        <v>78.87487808349826</v>
      </c>
      <c r="E8" s="19">
        <v>77.609297606474399</v>
      </c>
      <c r="F8" s="19">
        <v>74.437546996181027</v>
      </c>
      <c r="G8" s="19">
        <v>74.71797496713819</v>
      </c>
      <c r="H8" s="19">
        <v>74.761205272656696</v>
      </c>
      <c r="I8" s="19">
        <v>74.791195171071067</v>
      </c>
      <c r="J8" s="19">
        <v>74.649380528115572</v>
      </c>
      <c r="K8" s="19">
        <v>74.593023833378112</v>
      </c>
      <c r="L8" s="19">
        <v>74.834405799955263</v>
      </c>
      <c r="M8" s="19">
        <v>75.362075838791981</v>
      </c>
      <c r="N8" s="19">
        <v>76.940722055958034</v>
      </c>
      <c r="O8" s="19">
        <v>79.270535945253471</v>
      </c>
      <c r="P8" s="19">
        <v>81.152873695523837</v>
      </c>
      <c r="Q8" s="55">
        <v>80.84096413344156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74"/>
      <c r="B9" s="35" t="s">
        <v>0</v>
      </c>
      <c r="C9" s="45">
        <v>101.86773292918093</v>
      </c>
      <c r="D9" s="19">
        <v>109.20599910276451</v>
      </c>
      <c r="E9" s="19">
        <v>109.57593968043871</v>
      </c>
      <c r="F9" s="19">
        <v>106.77403621359127</v>
      </c>
      <c r="G9" s="19">
        <v>107.16652973193582</v>
      </c>
      <c r="H9" s="19">
        <v>107.08422852927707</v>
      </c>
      <c r="I9" s="19">
        <v>106.61333162514909</v>
      </c>
      <c r="J9" s="19">
        <v>106.68502062514554</v>
      </c>
      <c r="K9" s="19">
        <v>107.11661030880489</v>
      </c>
      <c r="L9" s="19">
        <v>107.70900371415468</v>
      </c>
      <c r="M9" s="19">
        <v>108.85038149032117</v>
      </c>
      <c r="N9" s="19">
        <v>110.2075932699001</v>
      </c>
      <c r="O9" s="19">
        <v>112.18737679535595</v>
      </c>
      <c r="P9" s="19">
        <v>113.37199461111899</v>
      </c>
      <c r="Q9" s="55">
        <v>106.14214868574413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75"/>
      <c r="B10" s="36" t="s">
        <v>1</v>
      </c>
      <c r="C10" s="45">
        <v>151.65408422857377</v>
      </c>
      <c r="D10" s="19">
        <v>134.96188136269708</v>
      </c>
      <c r="E10" s="19">
        <v>134.77713510848486</v>
      </c>
      <c r="F10" s="19">
        <v>131.70173537532841</v>
      </c>
      <c r="G10" s="19">
        <v>131.79101745455804</v>
      </c>
      <c r="H10" s="19">
        <v>130.91658180663748</v>
      </c>
      <c r="I10" s="19">
        <v>130.08381935502723</v>
      </c>
      <c r="J10" s="19">
        <v>130.49830428486635</v>
      </c>
      <c r="K10" s="19">
        <v>131.6046647995278</v>
      </c>
      <c r="L10" s="19">
        <v>132.50324277684672</v>
      </c>
      <c r="M10" s="19">
        <v>133.84799870450789</v>
      </c>
      <c r="N10" s="19">
        <v>135.6720841886831</v>
      </c>
      <c r="O10" s="19">
        <v>137.99807210054536</v>
      </c>
      <c r="P10" s="19">
        <v>141.07338671365733</v>
      </c>
      <c r="Q10" s="55">
        <v>139.20626658467665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73" t="s">
        <v>7</v>
      </c>
      <c r="B11" s="34" t="s">
        <v>3</v>
      </c>
      <c r="C11" s="44">
        <v>5.4657142509057017</v>
      </c>
      <c r="D11" s="47">
        <v>4.9600176967880731</v>
      </c>
      <c r="E11" s="47">
        <v>4.6707927242689591</v>
      </c>
      <c r="F11" s="47">
        <v>3.9697321569842061</v>
      </c>
      <c r="G11" s="47">
        <v>4.0113642666424507</v>
      </c>
      <c r="H11" s="47">
        <v>3.9581711218573385</v>
      </c>
      <c r="I11" s="47">
        <v>4.0338072135035778</v>
      </c>
      <c r="J11" s="47">
        <v>3.9164657848918041</v>
      </c>
      <c r="K11" s="47">
        <v>3.9077782851740528</v>
      </c>
      <c r="L11" s="47">
        <v>3.9062181947472165</v>
      </c>
      <c r="M11" s="47">
        <v>3.8651720733873032</v>
      </c>
      <c r="N11" s="47">
        <v>4.0688758693820359</v>
      </c>
      <c r="O11" s="47">
        <v>4.2960664466942946</v>
      </c>
      <c r="P11" s="47">
        <v>4.5819852664370018</v>
      </c>
      <c r="Q11" s="54">
        <v>4.5459076329127104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74"/>
      <c r="B12" s="35" t="s">
        <v>4</v>
      </c>
      <c r="C12" s="45">
        <v>3.6414971072077416</v>
      </c>
      <c r="D12" s="19">
        <v>3.5620249340534316</v>
      </c>
      <c r="E12" s="19">
        <v>3.5155890797955607</v>
      </c>
      <c r="F12" s="19">
        <v>3.0854888539341578</v>
      </c>
      <c r="G12" s="19">
        <v>3.0381837386231227</v>
      </c>
      <c r="H12" s="19">
        <v>3.0083001769634148</v>
      </c>
      <c r="I12" s="19">
        <v>3.0129625494707937</v>
      </c>
      <c r="J12" s="19">
        <v>2.9113284267676662</v>
      </c>
      <c r="K12" s="19">
        <v>2.9090453875107776</v>
      </c>
      <c r="L12" s="19">
        <v>2.9924319376092963</v>
      </c>
      <c r="M12" s="19">
        <v>3.1586606821355185</v>
      </c>
      <c r="N12" s="19">
        <v>3.2027221249558049</v>
      </c>
      <c r="O12" s="19">
        <v>3.3738944570605147</v>
      </c>
      <c r="P12" s="19">
        <v>3.4948367955362567</v>
      </c>
      <c r="Q12" s="55">
        <v>3.5282861826081988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74"/>
      <c r="B13" s="35" t="s">
        <v>0</v>
      </c>
      <c r="C13" s="45">
        <v>3.9859218933667493</v>
      </c>
      <c r="D13" s="19">
        <v>4.7353330343059419</v>
      </c>
      <c r="E13" s="19">
        <v>3.3838025120852624</v>
      </c>
      <c r="F13" s="19">
        <v>3.3285752318749209</v>
      </c>
      <c r="G13" s="19">
        <v>3.4057805098457687</v>
      </c>
      <c r="H13" s="19">
        <v>3.2344879490009752</v>
      </c>
      <c r="I13" s="19">
        <v>3.2420240400857359</v>
      </c>
      <c r="J13" s="19">
        <v>3.3569142724317773</v>
      </c>
      <c r="K13" s="19">
        <v>3.4211839275215405</v>
      </c>
      <c r="L13" s="19">
        <v>3.4254504662799277</v>
      </c>
      <c r="M13" s="19">
        <v>3.0906858658232794</v>
      </c>
      <c r="N13" s="19">
        <v>3.6046310685751264</v>
      </c>
      <c r="O13" s="19">
        <v>3.9241981662935639</v>
      </c>
      <c r="P13" s="19">
        <v>3.7909123074369808</v>
      </c>
      <c r="Q13" s="55">
        <v>3.7140260353498933</v>
      </c>
      <c r="R13" s="38">
        <v>4.5</v>
      </c>
    </row>
    <row r="14" spans="1:148" ht="15.75" thickBot="1" x14ac:dyDescent="0.3">
      <c r="A14" s="75"/>
      <c r="B14" s="36" t="s">
        <v>1</v>
      </c>
      <c r="C14" s="46">
        <v>4</v>
      </c>
      <c r="D14" s="48">
        <v>2.4525646909785328</v>
      </c>
      <c r="E14" s="48">
        <v>2.7559044180275123</v>
      </c>
      <c r="F14" s="48">
        <v>2.8688598938557783</v>
      </c>
      <c r="G14" s="48">
        <v>3.0005566895295326</v>
      </c>
      <c r="H14" s="48">
        <v>2.7925255359693879</v>
      </c>
      <c r="I14" s="48">
        <v>2.7340169927801794</v>
      </c>
      <c r="J14" s="48">
        <v>2.8129246720213477</v>
      </c>
      <c r="K14" s="48">
        <v>2.722515320218494</v>
      </c>
      <c r="L14" s="48">
        <v>2.8988554416995087</v>
      </c>
      <c r="M14" s="48">
        <v>2.4239993522416752</v>
      </c>
      <c r="N14" s="48">
        <v>2.8693551148797729</v>
      </c>
      <c r="O14" s="48">
        <v>2.8908339220631873</v>
      </c>
      <c r="P14" s="48">
        <v>3.4436718308157253</v>
      </c>
      <c r="Q14" s="56">
        <v>3.9474599047170766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3.3162998764196816E-2</v>
      </c>
      <c r="E16" s="50">
        <f t="shared" si="1"/>
        <v>9.5597939050865846E-2</v>
      </c>
      <c r="F16" s="50">
        <f t="shared" si="1"/>
        <v>0.17632297497140376</v>
      </c>
      <c r="G16" s="50">
        <f t="shared" si="1"/>
        <v>0.21715728559395989</v>
      </c>
      <c r="H16" s="50">
        <f t="shared" si="1"/>
        <v>0.23011386573338838</v>
      </c>
      <c r="I16" s="50">
        <f t="shared" si="1"/>
        <v>0.23235908342750611</v>
      </c>
      <c r="J16" s="50">
        <f t="shared" si="1"/>
        <v>0.24797855234666891</v>
      </c>
      <c r="K16" s="50">
        <f t="shared" si="1"/>
        <v>0.24745423626228155</v>
      </c>
      <c r="L16" s="50">
        <f t="shared" si="1"/>
        <v>0.19785336560054603</v>
      </c>
      <c r="M16" s="50">
        <f t="shared" si="1"/>
        <v>0.15045549137937397</v>
      </c>
      <c r="N16" s="50">
        <f t="shared" si="1"/>
        <v>0.11279005279793822</v>
      </c>
      <c r="O16" s="50">
        <f t="shared" si="1"/>
        <v>7.8126406897591857E-2</v>
      </c>
      <c r="P16" s="50">
        <f t="shared" si="1"/>
        <v>3.4132585216350493E-2</v>
      </c>
      <c r="Q16" s="50">
        <f t="shared" si="1"/>
        <v>1.5072037843639289E-2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2.5032729793495863E-2</v>
      </c>
      <c r="E17" s="52">
        <f t="shared" si="1"/>
        <v>7.5217232787516047E-2</v>
      </c>
      <c r="F17" s="52">
        <f t="shared" si="1"/>
        <v>0.13956083697210925</v>
      </c>
      <c r="G17" s="52">
        <f t="shared" si="1"/>
        <v>0.18418322300786427</v>
      </c>
      <c r="H17" s="52">
        <f t="shared" si="1"/>
        <v>0.19822861661220612</v>
      </c>
      <c r="I17" s="52">
        <f t="shared" si="1"/>
        <v>0.196973564540917</v>
      </c>
      <c r="J17" s="52">
        <f t="shared" si="1"/>
        <v>0.2164759241372729</v>
      </c>
      <c r="K17" s="52">
        <f t="shared" si="1"/>
        <v>0.20740855493222748</v>
      </c>
      <c r="L17" s="52">
        <f t="shared" si="1"/>
        <v>0.16374724448498698</v>
      </c>
      <c r="M17" s="52">
        <f t="shared" si="1"/>
        <v>0.11942683132166389</v>
      </c>
      <c r="N17" s="52">
        <f t="shared" si="1"/>
        <v>8.5643072135384302E-2</v>
      </c>
      <c r="O17" s="52">
        <f t="shared" si="1"/>
        <v>5.3742382384564573E-2</v>
      </c>
      <c r="P17" s="52">
        <f t="shared" si="1"/>
        <v>1.7267172171052867E-2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0.13373333480000169</v>
      </c>
      <c r="E18" s="64">
        <f t="shared" si="2"/>
        <v>0.38550890045209191</v>
      </c>
      <c r="F18" s="64">
        <f t="shared" si="2"/>
        <v>0.71104123039200529</v>
      </c>
      <c r="G18" s="64">
        <f t="shared" si="2"/>
        <v>0.87570994966685056</v>
      </c>
      <c r="H18" s="64">
        <f t="shared" si="2"/>
        <v>0.92795874302747738</v>
      </c>
      <c r="I18" s="64">
        <f t="shared" si="2"/>
        <v>0.93701282320042301</v>
      </c>
      <c r="J18" s="64">
        <f t="shared" si="2"/>
        <v>1</v>
      </c>
      <c r="K18" s="64">
        <f t="shared" si="2"/>
        <v>0.99788563938523855</v>
      </c>
      <c r="L18" s="64">
        <f t="shared" si="2"/>
        <v>0.79786483035819611</v>
      </c>
      <c r="M18" s="64">
        <f t="shared" si="2"/>
        <v>0.60672783978930689</v>
      </c>
      <c r="N18" s="64">
        <f t="shared" si="2"/>
        <v>0.45483793550121243</v>
      </c>
      <c r="O18" s="64">
        <f t="shared" si="2"/>
        <v>0.31505308083407452</v>
      </c>
      <c r="P18" s="64">
        <f t="shared" si="2"/>
        <v>0.13764329573403528</v>
      </c>
      <c r="Q18" s="64">
        <f t="shared" si="2"/>
        <v>6.0779602514046821E-2</v>
      </c>
      <c r="BP18" s="3">
        <v>5</v>
      </c>
    </row>
    <row r="19" spans="2:146" s="18" customFormat="1" x14ac:dyDescent="0.25">
      <c r="C19" s="72" t="s">
        <v>8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S19" s="2"/>
      <c r="T19" s="72" t="s">
        <v>9</v>
      </c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J19" s="72" t="s">
        <v>16</v>
      </c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Z19" s="72" t="s">
        <v>25</v>
      </c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P19" s="72" t="s">
        <v>32</v>
      </c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F19" s="72" t="s">
        <v>33</v>
      </c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V19" s="72" t="s">
        <v>26</v>
      </c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L19" s="72" t="s">
        <v>27</v>
      </c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B19" s="72" t="s">
        <v>31</v>
      </c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</row>
    <row r="20" spans="2:146" x14ac:dyDescent="0.25">
      <c r="C20" s="76" t="s">
        <v>45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T20" s="76" t="s">
        <v>45</v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J20" s="76" t="s">
        <v>45</v>
      </c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Z20" s="76" t="s">
        <v>45</v>
      </c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P20" s="76" t="s">
        <v>45</v>
      </c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F20" s="76" t="s">
        <v>45</v>
      </c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V20" s="76" t="s">
        <v>45</v>
      </c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L20" s="76" t="s">
        <v>45</v>
      </c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B20" s="76" t="s">
        <v>45</v>
      </c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49.660699999999999</v>
      </c>
      <c r="D22" s="49">
        <v>52.593000000000004</v>
      </c>
      <c r="E22" s="49">
        <v>54.151000000000003</v>
      </c>
      <c r="F22" s="49">
        <v>56.792000000000002</v>
      </c>
      <c r="G22" s="49">
        <v>58.854999999999997</v>
      </c>
      <c r="H22" s="49">
        <v>61.854999999999997</v>
      </c>
      <c r="I22" s="49">
        <v>64.635999999999996</v>
      </c>
      <c r="J22" s="49">
        <v>70.108999999999995</v>
      </c>
      <c r="K22" s="49">
        <v>69.855000000000004</v>
      </c>
      <c r="L22" s="49">
        <v>66.527000000000001</v>
      </c>
      <c r="M22" s="49">
        <v>67.519000000000005</v>
      </c>
      <c r="N22" s="49">
        <v>67.352000000000004</v>
      </c>
      <c r="O22" s="49">
        <v>67.888999999999996</v>
      </c>
      <c r="P22" s="49">
        <v>65.593000000000004</v>
      </c>
      <c r="Q22" s="49">
        <v>64.926000000000002</v>
      </c>
      <c r="T22" s="4" t="e">
        <f t="shared" ref="T22:T85" si="3">AZ22+(C$3*_xlfn.NORM.DIST($B22,C$7,C$11,FALSE))+(C$4*_xlfn.NORM.DIST($B22,C$8,C$12,FALSE))+(C$5*_xlfn.NORM.DIST($B22,C$9,C$13,FALSE))+(C$6*_xlfn.NORM.DIST($B22,C$10,C$14,FALSE))</f>
        <v>#N/A</v>
      </c>
      <c r="U22" s="4" t="e">
        <f t="shared" ref="U22:U85" si="4">BA22+(D$3*_xlfn.NORM.DIST($B22,D$7,D$11,FALSE))+(D$4*_xlfn.NORM.DIST($B22,D$8,D$12,FALSE))+(D$5*_xlfn.NORM.DIST($B22,D$9,D$13,FALSE))+(D$6*_xlfn.NORM.DIST($B22,D$10,D$14,FALSE))</f>
        <v>#N/A</v>
      </c>
      <c r="V22" s="4" t="e">
        <f t="shared" ref="V22:V85" si="5">BB22+(E$3*_xlfn.NORM.DIST($B22,E$7,E$11,FALSE))+(E$4*_xlfn.NORM.DIST($B22,E$8,E$12,FALSE))+(E$5*_xlfn.NORM.DIST($B22,E$9,E$13,FALSE))+(E$6*_xlfn.NORM.DIST($B22,E$10,E$14,FALSE))</f>
        <v>#N/A</v>
      </c>
      <c r="W22" s="4" t="e">
        <f t="shared" ref="W22:W85" si="6">BC22+(F$3*_xlfn.NORM.DIST($B22,F$7,F$11,FALSE))+(F$4*_xlfn.NORM.DIST($B22,F$8,F$12,FALSE))+(F$5*_xlfn.NORM.DIST($B22,F$9,F$13,FALSE))+(F$6*_xlfn.NORM.DIST($B22,F$10,F$14,FALSE))</f>
        <v>#N/A</v>
      </c>
      <c r="X22" s="4" t="e">
        <f t="shared" ref="X22:X85" si="7">BD22+(G$3*_xlfn.NORM.DIST($B22,G$7,G$11,FALSE))+(G$4*_xlfn.NORM.DIST($B22,G$8,G$12,FALSE))+(G$5*_xlfn.NORM.DIST($B22,G$9,G$13,FALSE))+(G$6*_xlfn.NORM.DIST($B22,G$10,G$14,FALSE))</f>
        <v>#N/A</v>
      </c>
      <c r="Y22" s="4" t="e">
        <f t="shared" ref="Y22:Y85" si="8">BE22+(H$3*_xlfn.NORM.DIST($B22,H$7,H$11,FALSE))+(H$4*_xlfn.NORM.DIST($B22,H$8,H$12,FALSE))+(H$5*_xlfn.NORM.DIST($B22,H$9,H$13,FALSE))+(H$6*_xlfn.NORM.DIST($B22,H$10,H$14,FALSE))</f>
        <v>#N/A</v>
      </c>
      <c r="Z22" s="4" t="e">
        <f t="shared" ref="Z22:Z85" si="9">BF22+(I$3*_xlfn.NORM.DIST($B22,I$7,I$11,FALSE))+(I$4*_xlfn.NORM.DIST($B22,I$8,I$12,FALSE))+(I$5*_xlfn.NORM.DIST($B22,I$9,I$13,FALSE))+(I$6*_xlfn.NORM.DIST($B22,I$10,I$14,FALSE))</f>
        <v>#N/A</v>
      </c>
      <c r="AA22" s="4" t="e">
        <f t="shared" ref="AA22:AA85" si="10">BG22+(J$3*_xlfn.NORM.DIST($B22,J$7,J$11,FALSE))+(J$4*_xlfn.NORM.DIST($B22,J$8,J$12,FALSE))+(J$5*_xlfn.NORM.DIST($B22,J$9,J$13,FALSE))+(J$6*_xlfn.NORM.DIST($B22,J$10,J$14,FALSE))</f>
        <v>#N/A</v>
      </c>
      <c r="AB22" s="4" t="e">
        <f t="shared" ref="AB22:AB85" si="11">BH22+(K$3*_xlfn.NORM.DIST($B22,K$7,K$11,FALSE))+(K$4*_xlfn.NORM.DIST($B22,K$8,K$12,FALSE))+(K$5*_xlfn.NORM.DIST($B22,K$9,K$13,FALSE))+(K$6*_xlfn.NORM.DIST($B22,K$10,K$14,FALSE))</f>
        <v>#N/A</v>
      </c>
      <c r="AC22" s="4" t="e">
        <f t="shared" ref="AC22:AC85" si="12">BI22+(L$3*_xlfn.NORM.DIST($B22,L$7,L$11,FALSE))+(L$4*_xlfn.NORM.DIST($B22,L$8,L$12,FALSE))+(L$5*_xlfn.NORM.DIST($B22,L$9,L$13,FALSE))+(L$6*_xlfn.NORM.DIST($B22,L$10,L$14,FALSE))</f>
        <v>#N/A</v>
      </c>
      <c r="AD22" s="4" t="e">
        <f t="shared" ref="AD22:AD85" si="13">BJ22+(M$3*_xlfn.NORM.DIST($B22,M$7,M$11,FALSE))+(M$4*_xlfn.NORM.DIST($B22,M$8,M$12,FALSE))+(M$5*_xlfn.NORM.DIST($B22,M$9,M$13,FALSE))+(M$6*_xlfn.NORM.DIST($B22,M$10,M$14,FALSE))</f>
        <v>#N/A</v>
      </c>
      <c r="AE22" s="4" t="e">
        <f t="shared" ref="AE22:AE85" si="14">BK22+(N$3*_xlfn.NORM.DIST($B22,N$7,N$11,FALSE))+(N$4*_xlfn.NORM.DIST($B22,N$8,N$12,FALSE))+(N$5*_xlfn.NORM.DIST($B22,N$9,N$13,FALSE))+(N$6*_xlfn.NORM.DIST($B22,N$10,N$14,FALSE))</f>
        <v>#N/A</v>
      </c>
      <c r="AF22" s="4" t="e">
        <f t="shared" ref="AF22:AF85" si="15">BL22+(O$3*_xlfn.NORM.DIST($B22,O$7,O$11,FALSE))+(O$4*_xlfn.NORM.DIST($B22,O$8,O$12,FALSE))+(O$5*_xlfn.NORM.DIST($B22,O$9,O$13,FALSE))+(O$6*_xlfn.NORM.DIST($B22,O$10,O$14,FALSE))</f>
        <v>#N/A</v>
      </c>
      <c r="AG22" s="4" t="e">
        <f t="shared" ref="AG22:AG85" si="16">BM22+(P$3*_xlfn.NORM.DIST($B22,P$7,P$11,FALSE))+(P$4*_xlfn.NORM.DIST($B22,P$8,P$12,FALSE))+(P$5*_xlfn.NORM.DIST($B22,P$9,P$13,FALSE))+(P$6*_xlfn.NORM.DIST($B22,P$10,P$14,FALSE))</f>
        <v>#N/A</v>
      </c>
      <c r="AH22" s="4" t="e">
        <f t="shared" ref="AH22:AH85" si="17">BN22+(Q$3*_xlfn.NORM.DIST($B22,Q$7,Q$11,FALSE))+(Q$4*_xlfn.NORM.DIST($B22,Q$8,Q$12,FALSE))+(Q$5*_xlfn.NORM.DIST($B22,Q$9,Q$13,FALSE))+(Q$6*_xlfn.NORM.DIST($B22,Q$10,Q$14,FALSE))</f>
        <v>#N/A</v>
      </c>
      <c r="AJ22" s="4">
        <f t="shared" ref="AJ22:AJ85" si="18">IF(OR($B22 &lt; C$226, $B22 &gt; C$231), 0, C22-T22)</f>
        <v>0</v>
      </c>
      <c r="AK22" s="4">
        <f t="shared" ref="AK22:AK85" si="19">IF(OR($B22 &lt; D$226, $B22 &gt; D$231), 0, D22-U22)</f>
        <v>0</v>
      </c>
      <c r="AL22" s="4">
        <f t="shared" ref="AL22:AL85" si="20">IF(OR($B22 &lt; E$226, $B22 &gt; E$231), 0, E22-V22)</f>
        <v>0</v>
      </c>
      <c r="AM22" s="4">
        <f t="shared" ref="AM22:AM85" si="21">IF(OR($B22 &lt; F$226, $B22 &gt; F$231), 0, F22-W22)</f>
        <v>0</v>
      </c>
      <c r="AN22" s="4">
        <f t="shared" ref="AN22:AN85" si="22">IF(OR($B22 &lt; G$226, $B22 &gt; G$231), 0, G22-X22)</f>
        <v>0</v>
      </c>
      <c r="AO22" s="4">
        <f t="shared" ref="AO22:AO85" si="23">IF(OR($B22 &lt; H$226, $B22 &gt; H$231), 0, H22-Y22)</f>
        <v>0</v>
      </c>
      <c r="AP22" s="4">
        <f t="shared" ref="AP22:AP85" si="24">IF(OR($B22 &lt; I$226, $B22 &gt; I$231), 0, I22-Z22)</f>
        <v>0</v>
      </c>
      <c r="AQ22" s="4">
        <f t="shared" ref="AQ22:AQ85" si="25">IF(OR($B22 &lt; J$226, $B22 &gt; J$231), 0, J22-AA22)</f>
        <v>0</v>
      </c>
      <c r="AR22" s="4">
        <f t="shared" ref="AR22:AR85" si="26">IF(OR($B22 &lt; K$226, $B22 &gt; K$231), 0, K22-AB22)</f>
        <v>0</v>
      </c>
      <c r="AS22" s="4">
        <f t="shared" ref="AS22:AS85" si="27">IF(OR($B22 &lt; L$226, $B22 &gt; L$231), 0, L22-AC22)</f>
        <v>0</v>
      </c>
      <c r="AT22" s="4">
        <f t="shared" ref="AT22:AT85" si="28">IF(OR($B22 &lt; M$226, $B22 &gt; M$231), 0, M22-AD22)</f>
        <v>0</v>
      </c>
      <c r="AU22" s="4">
        <f t="shared" ref="AU22:AU85" si="29">IF(OR($B22 &lt; N$226, $B22 &gt; N$231), 0, N22-AE22)</f>
        <v>0</v>
      </c>
      <c r="AV22" s="4">
        <f t="shared" ref="AV22:AV85" si="30">IF(OR($B22 &lt; O$226, $B22 &gt; O$231), 0, O22-AF22)</f>
        <v>0</v>
      </c>
      <c r="AW22" s="4">
        <f t="shared" ref="AW22:AW85" si="31">IF(OR($B22 &lt; P$226, $B22 &gt; P$231), 0, P22-AG22)</f>
        <v>0</v>
      </c>
      <c r="AX22" s="4">
        <f t="shared" ref="AX22:AX85" si="32">IF(OR($B22 &lt; Q$226, $B22 &gt; Q$231), 0, Q22-AH22)</f>
        <v>0</v>
      </c>
      <c r="AZ22" s="2" t="e">
        <f t="shared" ref="AZ22:AZ85" si="33">IF(OR($B22 &lt; C$226, $B22 &gt; C$231), #N/A, ((1-EB22)*CV22) + (EB22*DL22))</f>
        <v>#N/A</v>
      </c>
      <c r="BA22" s="2" t="e">
        <f t="shared" ref="BA22:BA85" si="34">IF(OR($B22 &lt; D$226, $B22 &gt; D$231), #N/A, ((1-EC22)*CW22) + (EC22*DM22))</f>
        <v>#N/A</v>
      </c>
      <c r="BB22" s="2" t="e">
        <f t="shared" ref="BB22:BB85" si="35">IF(OR($B22 &lt; E$226, $B22 &gt; E$231), #N/A, ((1-ED22)*CX22) + (ED22*DN22))</f>
        <v>#N/A</v>
      </c>
      <c r="BC22" s="2" t="e">
        <f t="shared" ref="BC22:BC85" si="36">IF(OR($B22 &lt; F$226, $B22 &gt; F$231), #N/A, ((1-EE22)*CY22) + (EE22*DO22))</f>
        <v>#N/A</v>
      </c>
      <c r="BD22" s="2" t="e">
        <f t="shared" ref="BD22:BD85" si="37">IF(OR($B22 &lt; G$226, $B22 &gt; G$231), #N/A, ((1-EF22)*CZ22) + (EF22*DP22))</f>
        <v>#N/A</v>
      </c>
      <c r="BE22" s="2" t="e">
        <f t="shared" ref="BE22:BE85" si="38">IF(OR($B22 &lt; H$226, $B22 &gt; H$231), #N/A, ((1-EG22)*DA22) + (EG22*DQ22))</f>
        <v>#N/A</v>
      </c>
      <c r="BF22" s="2" t="e">
        <f t="shared" ref="BF22:BF85" si="39">IF(OR($B22 &lt; I$226, $B22 &gt; I$231), #N/A, ((1-EH22)*DB22) + (EH22*DR22))</f>
        <v>#N/A</v>
      </c>
      <c r="BG22" s="2" t="e">
        <f t="shared" ref="BG22:BG85" si="40">IF(OR($B22 &lt; J$226, $B22 &gt; J$231), #N/A, ((1-EI22)*DC22) + (EI22*DS22))</f>
        <v>#N/A</v>
      </c>
      <c r="BH22" s="2" t="e">
        <f t="shared" ref="BH22:BH85" si="41">IF(OR($B22 &lt; K$226, $B22 &gt; K$231), #N/A, ((1-EJ22)*DD22) + (EJ22*DT22))</f>
        <v>#N/A</v>
      </c>
      <c r="BI22" s="2" t="e">
        <f t="shared" ref="BI22:BI85" si="42">IF(OR($B22 &lt; L$226, $B22 &gt; L$231), #N/A, ((1-EK22)*DE22) + (EK22*DU22))</f>
        <v>#N/A</v>
      </c>
      <c r="BJ22" s="2" t="e">
        <f t="shared" ref="BJ22:BJ85" si="43">IF(OR($B22 &lt; M$226, $B22 &gt; M$231), #N/A, ((1-EL22)*DF22) + (EL22*DV22))</f>
        <v>#N/A</v>
      </c>
      <c r="BK22" s="2" t="e">
        <f t="shared" ref="BK22:BK85" si="44">IF(OR($B22 &lt; N$226, $B22 &gt; N$231), #N/A, ((1-EM22)*DG22) + (EM22*DW22))</f>
        <v>#N/A</v>
      </c>
      <c r="BL22" s="2" t="e">
        <f t="shared" ref="BL22:BL85" si="45">IF(OR($B22 &lt; O$226, $B22 &gt; O$231), #N/A, ((1-EN22)*DH22) + (EN22*DX22))</f>
        <v>#N/A</v>
      </c>
      <c r="BM22" s="2" t="e">
        <f t="shared" ref="BM22:BM85" si="46">IF(OR($B22 &lt; P$226, $B22 &gt; P$231), #N/A, ((1-EO22)*DI22) + (EO22*DY22))</f>
        <v>#N/A</v>
      </c>
      <c r="BN22" s="2" t="e">
        <f t="shared" ref="BN22:BN85" si="47">IF(OR($B22 &lt; Q$226, $B22 &gt; Q$231), #N/A, ((1-EP22)*DJ22) + (EP22*DZ22))</f>
        <v>#N/A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49.069862330305277</v>
      </c>
      <c r="CW22" s="2">
        <f t="shared" ref="CW22:CW85" si="79">BQ$223*$B22+BQ$224</f>
        <v>53.744889022961452</v>
      </c>
      <c r="CX22" s="2">
        <f t="shared" ref="CX22:CX85" si="80">BR$223*$B22+BR$224</f>
        <v>55.975714392659697</v>
      </c>
      <c r="CY22" s="2">
        <f t="shared" ref="CY22:CY85" si="81">BS$223*$B22+BS$224</f>
        <v>60.013458642481552</v>
      </c>
      <c r="CZ22" s="2">
        <f t="shared" ref="CZ22:CZ85" si="82">BT$223*$B22+BT$224</f>
        <v>63.422172012249774</v>
      </c>
      <c r="DA22" s="2">
        <f t="shared" ref="DA22:DA85" si="83">BU$223*$B22+BU$224</f>
        <v>63.443177382730795</v>
      </c>
      <c r="DB22" s="2">
        <f t="shared" ref="DB22:DB85" si="84">BV$223*$B22+BV$224</f>
        <v>68.489518817224379</v>
      </c>
      <c r="DC22" s="2">
        <f t="shared" ref="DC22:DC85" si="85">BW$223*$B22+BW$224</f>
        <v>70.359318275328022</v>
      </c>
      <c r="DD22" s="2">
        <f t="shared" ref="DD22:DD85" si="86">BX$223*$B22+BX$224</f>
        <v>74.334561245196511</v>
      </c>
      <c r="DE22" s="2">
        <f t="shared" ref="DE22:DE85" si="87">BY$223*$B22+BY$224</f>
        <v>71.201722079748208</v>
      </c>
      <c r="DF22" s="2">
        <f t="shared" ref="DF22:DF85" si="88">BZ$223*$B22+BZ$224</f>
        <v>71.534766126718281</v>
      </c>
      <c r="DG22" s="2">
        <f t="shared" ref="DG22:DG85" si="89">CA$223*$B22+CA$224</f>
        <v>69.931836131267616</v>
      </c>
      <c r="DH22" s="2">
        <f t="shared" ref="DH22:DH85" si="90">CB$223*$B22+CB$224</f>
        <v>71.436176337538043</v>
      </c>
      <c r="DI22" s="2">
        <f t="shared" ref="DI22:DI85" si="91">CC$223*$B22+CC$224</f>
        <v>68.220689398889263</v>
      </c>
      <c r="DJ22" s="2">
        <f t="shared" ref="DJ22:DJ85" si="92">CD$223*$B22+CD$224</f>
        <v>65.648986320474506</v>
      </c>
      <c r="DL22" s="2">
        <f t="shared" ref="DL22:DL85" si="93">CF$223*$B22+CF$224</f>
        <v>51.205461002956646</v>
      </c>
      <c r="DM22" s="2">
        <f t="shared" ref="DM22:DM85" si="94">CG$223*$B22+CG$224</f>
        <v>59.104688514824858</v>
      </c>
      <c r="DN22" s="2">
        <f t="shared" ref="DN22:DN85" si="95">CH$223*$B22+CH$224</f>
        <v>65.184561266444064</v>
      </c>
      <c r="DO22" s="2">
        <f t="shared" ref="DO22:DO85" si="96">CI$223*$B22+CI$224</f>
        <v>71.835284762443209</v>
      </c>
      <c r="DP22" s="2">
        <f t="shared" ref="DP22:DP85" si="97">CJ$223*$B22+CJ$224</f>
        <v>74.526019248416475</v>
      </c>
      <c r="DQ22" s="2">
        <f t="shared" ref="DQ22:DQ85" si="98">CK$223*$B22+CK$224</f>
        <v>77.735708615085301</v>
      </c>
      <c r="DR22" s="2">
        <f t="shared" ref="DR22:DR85" si="99">CL$223*$B22+CL$224</f>
        <v>80.998597175355457</v>
      </c>
      <c r="DS22" s="2">
        <f t="shared" ref="DS22:DS85" si="100">CM$223*$B22+CM$224</f>
        <v>83.661903531159666</v>
      </c>
      <c r="DT22" s="2">
        <f t="shared" ref="DT22:DT85" si="101">CN$223*$B22+CN$224</f>
        <v>85.720973874251257</v>
      </c>
      <c r="DU22" s="2">
        <f t="shared" ref="DU22:DU85" si="102">CO$223*$B22+CO$224</f>
        <v>82.767800963164092</v>
      </c>
      <c r="DV22" s="2">
        <f t="shared" ref="DV22:DV85" si="103">CP$223*$B22+CP$224</f>
        <v>85.948725301204817</v>
      </c>
      <c r="DW22" s="2">
        <f t="shared" ref="DW22:DW85" si="104">CQ$223*$B22+CQ$224</f>
        <v>82.309231621924624</v>
      </c>
      <c r="DX22" s="2">
        <f t="shared" ref="DX22:DX85" si="105">CR$223*$B22+CR$224</f>
        <v>79.818516254276062</v>
      </c>
      <c r="DY22" s="2">
        <f t="shared" ref="DY22:DY85" si="106">CS$223*$B22+CS$224</f>
        <v>78.052800724533924</v>
      </c>
      <c r="DZ22" s="2">
        <f t="shared" ref="DZ22:DZ85" si="107">CT$223*$B22+CT$224</f>
        <v>73.784478426506212</v>
      </c>
      <c r="EB22" s="2">
        <f t="shared" ref="EB22:EB85" si="108">POWER(10,($B22-C$224)/C$225)/(1+POWER(10,($B22-C$224)/C$225))</f>
        <v>2.517827811294345E-4</v>
      </c>
      <c r="EC22" s="2">
        <f t="shared" ref="EC22:EC85" si="109">POWER(10,($B22-D$224)/D$225)/(1+POWER(10,($B22-D$224)/D$225))</f>
        <v>1.7310406703300229E-4</v>
      </c>
      <c r="ED22" s="2">
        <f t="shared" ref="ED22:ED85" si="110">POWER(10,($B22-E$224)/E$225)/(1+POWER(10,($B22-E$224)/E$225))</f>
        <v>1.8039184648467398E-4</v>
      </c>
      <c r="EE22" s="2">
        <f t="shared" ref="EE22:EE85" si="111">POWER(10,($B22-F$224)/F$225)/(1+POWER(10,($B22-F$224)/F$225))</f>
        <v>2.3750085545110337E-4</v>
      </c>
      <c r="EF22" s="2">
        <f t="shared" ref="EF22:EF85" si="112">POWER(10,($B22-G$224)/G$225)/(1+POWER(10,($B22-G$224)/G$225))</f>
        <v>2.302554380037531E-4</v>
      </c>
      <c r="EG22" s="2">
        <f t="shared" ref="EG22:EG85" si="113">POWER(10,($B22-H$224)/H$225)/(1+POWER(10,($B22-H$224)/H$225))</f>
        <v>2.3067000959741578E-4</v>
      </c>
      <c r="EH22" s="2">
        <f t="shared" ref="EH22:EH85" si="114">POWER(10,($B22-I$224)/I$225)/(1+POWER(10,($B22-I$224)/I$225))</f>
        <v>2.3540041217695346E-4</v>
      </c>
      <c r="EI22" s="2">
        <f t="shared" ref="EI22:EI85" si="115">POWER(10,($B22-J$224)/J$225)/(1+POWER(10,($B22-J$224)/J$225))</f>
        <v>2.3616166449628149E-4</v>
      </c>
      <c r="EJ22" s="2">
        <f t="shared" ref="EJ22:EJ85" si="116">POWER(10,($B22-K$224)/K$225)/(1+POWER(10,($B22-K$224)/K$225))</f>
        <v>2.3211675924570335E-4</v>
      </c>
      <c r="EK22" s="2">
        <f t="shared" ref="EK22:EK85" si="117">POWER(10,($B22-L$224)/L$225)/(1+POWER(10,($B22-L$224)/L$225))</f>
        <v>2.2337511458877184E-4</v>
      </c>
      <c r="EL22" s="2">
        <f t="shared" ref="EL22:EL85" si="118">POWER(10,($B22-M$224)/M$225)/(1+POWER(10,($B22-M$224)/M$225))</f>
        <v>2.0685261196348126E-4</v>
      </c>
      <c r="EM22" s="2">
        <f t="shared" ref="EM22:EM85" si="119">POWER(10,($B22-N$224)/N$225)/(1+POWER(10,($B22-N$224)/N$225))</f>
        <v>1.8069877563462746E-4</v>
      </c>
      <c r="EN22" s="2">
        <f t="shared" ref="EN22:EN85" si="120">POWER(10,($B22-O$224)/O$225)/(1+POWER(10,($B22-O$224)/O$225))</f>
        <v>1.4817583678049422E-4</v>
      </c>
      <c r="EO22" s="2">
        <f t="shared" ref="EO22:EO85" si="121">POWER(10,($B22-P$224)/P$225)/(1+POWER(10,($B22-P$224)/P$225))</f>
        <v>1.2866094992136824E-4</v>
      </c>
      <c r="EP22" s="2">
        <f t="shared" ref="EP22:EP85" si="122">POWER(10,($B22-Q$224)/Q$225)/(1+POWER(10,($B22-Q$224)/Q$225))</f>
        <v>1.8207849740356098E-4</v>
      </c>
    </row>
    <row r="23" spans="2:146" x14ac:dyDescent="0.25">
      <c r="B23" s="2">
        <v>1</v>
      </c>
      <c r="C23" s="49">
        <v>49.196399999999997</v>
      </c>
      <c r="D23" s="49">
        <v>52.426000000000002</v>
      </c>
      <c r="E23" s="49">
        <v>53.905999999999999</v>
      </c>
      <c r="F23" s="49">
        <v>58.151000000000003</v>
      </c>
      <c r="G23" s="49">
        <v>59.509</v>
      </c>
      <c r="H23" s="49">
        <v>61.582000000000001</v>
      </c>
      <c r="I23" s="49">
        <v>61.835999999999999</v>
      </c>
      <c r="J23" s="49">
        <v>67.236000000000004</v>
      </c>
      <c r="K23" s="49">
        <v>68.218000000000004</v>
      </c>
      <c r="L23" s="49">
        <v>67.218000000000004</v>
      </c>
      <c r="M23" s="49">
        <v>67.832999999999998</v>
      </c>
      <c r="N23" s="49">
        <v>67.167000000000002</v>
      </c>
      <c r="O23" s="49">
        <v>66.685000000000002</v>
      </c>
      <c r="P23" s="49">
        <v>66.832999999999998</v>
      </c>
      <c r="Q23" s="49">
        <v>65.926000000000002</v>
      </c>
      <c r="T23" s="4" t="e">
        <f t="shared" si="3"/>
        <v>#N/A</v>
      </c>
      <c r="U23" s="4" t="e">
        <f t="shared" si="4"/>
        <v>#N/A</v>
      </c>
      <c r="V23" s="4" t="e">
        <f t="shared" si="5"/>
        <v>#N/A</v>
      </c>
      <c r="W23" s="4" t="e">
        <f t="shared" si="6"/>
        <v>#N/A</v>
      </c>
      <c r="X23" s="4" t="e">
        <f t="shared" si="7"/>
        <v>#N/A</v>
      </c>
      <c r="Y23" s="4" t="e">
        <f t="shared" si="8"/>
        <v>#N/A</v>
      </c>
      <c r="Z23" s="4" t="e">
        <f t="shared" si="9"/>
        <v>#N/A</v>
      </c>
      <c r="AA23" s="4" t="e">
        <f t="shared" si="10"/>
        <v>#N/A</v>
      </c>
      <c r="AB23" s="4" t="e">
        <f t="shared" si="11"/>
        <v>#N/A</v>
      </c>
      <c r="AC23" s="4" t="e">
        <f t="shared" si="12"/>
        <v>#N/A</v>
      </c>
      <c r="AD23" s="4" t="e">
        <f t="shared" si="13"/>
        <v>#N/A</v>
      </c>
      <c r="AE23" s="4" t="e">
        <f t="shared" si="14"/>
        <v>#N/A</v>
      </c>
      <c r="AF23" s="4" t="e">
        <f t="shared" si="15"/>
        <v>#N/A</v>
      </c>
      <c r="AG23" s="4" t="e">
        <f t="shared" si="16"/>
        <v>#N/A</v>
      </c>
      <c r="AH23" s="4" t="e">
        <f t="shared" si="17"/>
        <v>#N/A</v>
      </c>
      <c r="AJ23" s="4">
        <f t="shared" si="18"/>
        <v>0</v>
      </c>
      <c r="AK23" s="4">
        <f t="shared" si="19"/>
        <v>0</v>
      </c>
      <c r="AL23" s="4">
        <f t="shared" si="20"/>
        <v>0</v>
      </c>
      <c r="AM23" s="4">
        <f t="shared" si="21"/>
        <v>0</v>
      </c>
      <c r="AN23" s="4">
        <f t="shared" si="22"/>
        <v>0</v>
      </c>
      <c r="AO23" s="4">
        <f t="shared" si="23"/>
        <v>0</v>
      </c>
      <c r="AP23" s="4">
        <f t="shared" si="24"/>
        <v>0</v>
      </c>
      <c r="AQ23" s="4">
        <f t="shared" si="25"/>
        <v>0</v>
      </c>
      <c r="AR23" s="4">
        <f t="shared" si="26"/>
        <v>0</v>
      </c>
      <c r="AS23" s="4">
        <f t="shared" si="27"/>
        <v>0</v>
      </c>
      <c r="AT23" s="4">
        <f t="shared" si="28"/>
        <v>0</v>
      </c>
      <c r="AU23" s="4">
        <f t="shared" si="29"/>
        <v>0</v>
      </c>
      <c r="AV23" s="4">
        <f t="shared" si="30"/>
        <v>0</v>
      </c>
      <c r="AW23" s="4">
        <f t="shared" si="31"/>
        <v>0</v>
      </c>
      <c r="AX23" s="4">
        <f t="shared" si="32"/>
        <v>0</v>
      </c>
      <c r="AZ23" s="2" t="e">
        <f t="shared" si="33"/>
        <v>#N/A</v>
      </c>
      <c r="BA23" s="2" t="e">
        <f t="shared" si="34"/>
        <v>#N/A</v>
      </c>
      <c r="BB23" s="2" t="e">
        <f t="shared" si="35"/>
        <v>#N/A</v>
      </c>
      <c r="BC23" s="2" t="e">
        <f t="shared" si="36"/>
        <v>#N/A</v>
      </c>
      <c r="BD23" s="2" t="e">
        <f t="shared" si="37"/>
        <v>#N/A</v>
      </c>
      <c r="BE23" s="2" t="e">
        <f t="shared" si="38"/>
        <v>#N/A</v>
      </c>
      <c r="BF23" s="2" t="e">
        <f t="shared" si="39"/>
        <v>#N/A</v>
      </c>
      <c r="BG23" s="2" t="e">
        <f t="shared" si="40"/>
        <v>#N/A</v>
      </c>
      <c r="BH23" s="2" t="e">
        <f t="shared" si="41"/>
        <v>#N/A</v>
      </c>
      <c r="BI23" s="2" t="e">
        <f t="shared" si="42"/>
        <v>#N/A</v>
      </c>
      <c r="BJ23" s="2" t="e">
        <f t="shared" si="43"/>
        <v>#N/A</v>
      </c>
      <c r="BK23" s="2" t="e">
        <f t="shared" si="44"/>
        <v>#N/A</v>
      </c>
      <c r="BL23" s="2" t="e">
        <f t="shared" si="45"/>
        <v>#N/A</v>
      </c>
      <c r="BM23" s="2" t="e">
        <f t="shared" si="46"/>
        <v>#N/A</v>
      </c>
      <c r="BN23" s="2" t="e">
        <f t="shared" si="47"/>
        <v>#N/A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49.104951040118863</v>
      </c>
      <c r="CW23" s="2">
        <f t="shared" si="79"/>
        <v>53.732152533971536</v>
      </c>
      <c r="CX23" s="2">
        <f t="shared" si="80"/>
        <v>55.950585611179356</v>
      </c>
      <c r="CY23" s="2">
        <f t="shared" si="81"/>
        <v>59.974901944136242</v>
      </c>
      <c r="CZ23" s="2">
        <f t="shared" si="82"/>
        <v>63.363322960860472</v>
      </c>
      <c r="DA23" s="2">
        <f t="shared" si="83"/>
        <v>63.403050313713763</v>
      </c>
      <c r="DB23" s="2">
        <f t="shared" si="84"/>
        <v>68.422504358380635</v>
      </c>
      <c r="DC23" s="2">
        <f t="shared" si="85"/>
        <v>70.299391647797108</v>
      </c>
      <c r="DD23" s="2">
        <f t="shared" si="86"/>
        <v>74.253021890404185</v>
      </c>
      <c r="DE23" s="2">
        <f t="shared" si="87"/>
        <v>71.134019110163081</v>
      </c>
      <c r="DF23" s="2">
        <f t="shared" si="88"/>
        <v>71.458304811157092</v>
      </c>
      <c r="DG23" s="2">
        <f t="shared" si="89"/>
        <v>69.875195501932765</v>
      </c>
      <c r="DH23" s="2">
        <f t="shared" si="90"/>
        <v>71.37419290996084</v>
      </c>
      <c r="DI23" s="2">
        <f t="shared" si="91"/>
        <v>68.190187193727553</v>
      </c>
      <c r="DJ23" s="2">
        <f t="shared" si="92"/>
        <v>65.649118139791128</v>
      </c>
      <c r="DL23" s="2">
        <f t="shared" si="93"/>
        <v>51.156074766786794</v>
      </c>
      <c r="DM23" s="2">
        <f t="shared" si="94"/>
        <v>59.009486347303095</v>
      </c>
      <c r="DN23" s="2">
        <f t="shared" si="95"/>
        <v>65.049361399203448</v>
      </c>
      <c r="DO23" s="2">
        <f t="shared" si="96"/>
        <v>71.66591617982705</v>
      </c>
      <c r="DP23" s="2">
        <f t="shared" si="97"/>
        <v>74.351406969717303</v>
      </c>
      <c r="DQ23" s="2">
        <f t="shared" si="98"/>
        <v>77.551272463046004</v>
      </c>
      <c r="DR23" s="2">
        <f t="shared" si="99"/>
        <v>80.804147364928923</v>
      </c>
      <c r="DS23" s="2">
        <f t="shared" si="100"/>
        <v>83.466580033980321</v>
      </c>
      <c r="DT23" s="2">
        <f t="shared" si="101"/>
        <v>85.521258886608308</v>
      </c>
      <c r="DU23" s="2">
        <f t="shared" si="102"/>
        <v>82.588107075157538</v>
      </c>
      <c r="DV23" s="2">
        <f t="shared" si="103"/>
        <v>85.74825754446357</v>
      </c>
      <c r="DW23" s="2">
        <f t="shared" si="104"/>
        <v>82.126568170760066</v>
      </c>
      <c r="DX23" s="2">
        <f t="shared" si="105"/>
        <v>79.658100327394067</v>
      </c>
      <c r="DY23" s="2">
        <f t="shared" si="106"/>
        <v>77.902342409576448</v>
      </c>
      <c r="DZ23" s="2">
        <f t="shared" si="107"/>
        <v>73.65924284504014</v>
      </c>
      <c r="EB23" s="2">
        <f t="shared" si="108"/>
        <v>2.7606762356263757E-4</v>
      </c>
      <c r="EC23" s="2">
        <f t="shared" si="109"/>
        <v>1.8980166533179142E-4</v>
      </c>
      <c r="ED23" s="2">
        <f t="shared" si="110"/>
        <v>1.9779228407928721E-4</v>
      </c>
      <c r="EE23" s="2">
        <f t="shared" si="111"/>
        <v>2.604085426562137E-4</v>
      </c>
      <c r="EF23" s="2">
        <f t="shared" si="112"/>
        <v>2.5246445891014517E-4</v>
      </c>
      <c r="EG23" s="2">
        <f t="shared" si="113"/>
        <v>2.5291900740967893E-4</v>
      </c>
      <c r="EH23" s="2">
        <f t="shared" si="114"/>
        <v>2.5810555747798978E-4</v>
      </c>
      <c r="EI23" s="2">
        <f t="shared" si="115"/>
        <v>2.5894021607428892E-4</v>
      </c>
      <c r="EJ23" s="2">
        <f t="shared" si="116"/>
        <v>2.5450526602891746E-4</v>
      </c>
      <c r="EK23" s="2">
        <f t="shared" si="117"/>
        <v>2.4492066446443154E-4</v>
      </c>
      <c r="EL23" s="2">
        <f t="shared" si="118"/>
        <v>2.26804852541657E-4</v>
      </c>
      <c r="EM23" s="2">
        <f t="shared" si="119"/>
        <v>1.9812881347606976E-4</v>
      </c>
      <c r="EN23" s="2">
        <f t="shared" si="120"/>
        <v>1.6246925160731974E-4</v>
      </c>
      <c r="EO23" s="2">
        <f t="shared" si="121"/>
        <v>1.4107217515827483E-4</v>
      </c>
      <c r="EP23" s="2">
        <f t="shared" si="122"/>
        <v>1.9964159536447356E-4</v>
      </c>
    </row>
    <row r="24" spans="2:146" x14ac:dyDescent="0.25">
      <c r="B24" s="2">
        <v>2</v>
      </c>
      <c r="C24" s="49">
        <v>49.178600000000003</v>
      </c>
      <c r="D24" s="49">
        <v>53.667000000000002</v>
      </c>
      <c r="E24" s="49">
        <v>54.942999999999998</v>
      </c>
      <c r="F24" s="49">
        <v>57.698</v>
      </c>
      <c r="G24" s="49">
        <v>59.945</v>
      </c>
      <c r="H24" s="49">
        <v>61.6</v>
      </c>
      <c r="I24" s="49">
        <v>61.927</v>
      </c>
      <c r="J24" s="49">
        <v>66.563999999999993</v>
      </c>
      <c r="K24" s="49">
        <v>67.563999999999993</v>
      </c>
      <c r="L24" s="49">
        <v>67.491</v>
      </c>
      <c r="M24" s="49">
        <v>67.167000000000002</v>
      </c>
      <c r="N24" s="49">
        <v>67.314999999999998</v>
      </c>
      <c r="O24" s="49">
        <v>67.537000000000006</v>
      </c>
      <c r="P24" s="49">
        <v>67.093000000000004</v>
      </c>
      <c r="Q24" s="49">
        <v>65.852000000000004</v>
      </c>
      <c r="S24" s="5"/>
      <c r="T24" s="4" t="e">
        <f t="shared" si="3"/>
        <v>#N/A</v>
      </c>
      <c r="U24" s="4" t="e">
        <f t="shared" si="4"/>
        <v>#N/A</v>
      </c>
      <c r="V24" s="4" t="e">
        <f t="shared" si="5"/>
        <v>#N/A</v>
      </c>
      <c r="W24" s="4" t="e">
        <f t="shared" si="6"/>
        <v>#N/A</v>
      </c>
      <c r="X24" s="4" t="e">
        <f t="shared" si="7"/>
        <v>#N/A</v>
      </c>
      <c r="Y24" s="4" t="e">
        <f t="shared" si="8"/>
        <v>#N/A</v>
      </c>
      <c r="Z24" s="4" t="e">
        <f t="shared" si="9"/>
        <v>#N/A</v>
      </c>
      <c r="AA24" s="4" t="e">
        <f t="shared" si="10"/>
        <v>#N/A</v>
      </c>
      <c r="AB24" s="4" t="e">
        <f t="shared" si="11"/>
        <v>#N/A</v>
      </c>
      <c r="AC24" s="4" t="e">
        <f t="shared" si="12"/>
        <v>#N/A</v>
      </c>
      <c r="AD24" s="4" t="e">
        <f t="shared" si="13"/>
        <v>#N/A</v>
      </c>
      <c r="AE24" s="4" t="e">
        <f t="shared" si="14"/>
        <v>#N/A</v>
      </c>
      <c r="AF24" s="4" t="e">
        <f t="shared" si="15"/>
        <v>#N/A</v>
      </c>
      <c r="AG24" s="4" t="e">
        <f t="shared" si="16"/>
        <v>#N/A</v>
      </c>
      <c r="AH24" s="4" t="e">
        <f t="shared" si="17"/>
        <v>#N/A</v>
      </c>
      <c r="AJ24" s="4">
        <f t="shared" si="18"/>
        <v>0</v>
      </c>
      <c r="AK24" s="4">
        <f t="shared" si="19"/>
        <v>0</v>
      </c>
      <c r="AL24" s="4">
        <f t="shared" si="20"/>
        <v>0</v>
      </c>
      <c r="AM24" s="4">
        <f t="shared" si="21"/>
        <v>0</v>
      </c>
      <c r="AN24" s="4">
        <f t="shared" si="22"/>
        <v>0</v>
      </c>
      <c r="AO24" s="4">
        <f t="shared" si="23"/>
        <v>0</v>
      </c>
      <c r="AP24" s="4">
        <f t="shared" si="24"/>
        <v>0</v>
      </c>
      <c r="AQ24" s="4">
        <f t="shared" si="25"/>
        <v>0</v>
      </c>
      <c r="AR24" s="4">
        <f t="shared" si="26"/>
        <v>0</v>
      </c>
      <c r="AS24" s="4">
        <f t="shared" si="27"/>
        <v>0</v>
      </c>
      <c r="AT24" s="4">
        <f t="shared" si="28"/>
        <v>0</v>
      </c>
      <c r="AU24" s="4">
        <f t="shared" si="29"/>
        <v>0</v>
      </c>
      <c r="AV24" s="4">
        <f t="shared" si="30"/>
        <v>0</v>
      </c>
      <c r="AW24" s="4">
        <f t="shared" si="31"/>
        <v>0</v>
      </c>
      <c r="AX24" s="4">
        <f t="shared" si="32"/>
        <v>0</v>
      </c>
      <c r="AZ24" s="2" t="e">
        <f t="shared" si="33"/>
        <v>#N/A</v>
      </c>
      <c r="BA24" s="2" t="e">
        <f t="shared" si="34"/>
        <v>#N/A</v>
      </c>
      <c r="BB24" s="2" t="e">
        <f t="shared" si="35"/>
        <v>#N/A</v>
      </c>
      <c r="BC24" s="2" t="e">
        <f t="shared" si="36"/>
        <v>#N/A</v>
      </c>
      <c r="BD24" s="2" t="e">
        <f t="shared" si="37"/>
        <v>#N/A</v>
      </c>
      <c r="BE24" s="2" t="e">
        <f t="shared" si="38"/>
        <v>#N/A</v>
      </c>
      <c r="BF24" s="2" t="e">
        <f t="shared" si="39"/>
        <v>#N/A</v>
      </c>
      <c r="BG24" s="2" t="e">
        <f t="shared" si="40"/>
        <v>#N/A</v>
      </c>
      <c r="BH24" s="2" t="e">
        <f t="shared" si="41"/>
        <v>#N/A</v>
      </c>
      <c r="BI24" s="2" t="e">
        <f t="shared" si="42"/>
        <v>#N/A</v>
      </c>
      <c r="BJ24" s="2" t="e">
        <f t="shared" si="43"/>
        <v>#N/A</v>
      </c>
      <c r="BK24" s="2" t="e">
        <f t="shared" si="44"/>
        <v>#N/A</v>
      </c>
      <c r="BL24" s="2" t="e">
        <f t="shared" si="45"/>
        <v>#N/A</v>
      </c>
      <c r="BM24" s="2" t="e">
        <f t="shared" si="46"/>
        <v>#N/A</v>
      </c>
      <c r="BN24" s="2" t="e">
        <f t="shared" si="47"/>
        <v>#N/A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49.140039749932455</v>
      </c>
      <c r="CW24" s="2">
        <f t="shared" si="79"/>
        <v>53.719416044981621</v>
      </c>
      <c r="CX24" s="2">
        <f t="shared" si="80"/>
        <v>55.925456829699009</v>
      </c>
      <c r="CY24" s="2">
        <f t="shared" si="81"/>
        <v>59.936345245790925</v>
      </c>
      <c r="CZ24" s="2">
        <f t="shared" si="82"/>
        <v>63.30447390947117</v>
      </c>
      <c r="DA24" s="2">
        <f t="shared" si="83"/>
        <v>63.362923244696738</v>
      </c>
      <c r="DB24" s="2">
        <f t="shared" si="84"/>
        <v>68.355489899536892</v>
      </c>
      <c r="DC24" s="2">
        <f t="shared" si="85"/>
        <v>70.239465020266181</v>
      </c>
      <c r="DD24" s="2">
        <f t="shared" si="86"/>
        <v>74.171482535611872</v>
      </c>
      <c r="DE24" s="2">
        <f t="shared" si="87"/>
        <v>71.066316140577968</v>
      </c>
      <c r="DF24" s="2">
        <f t="shared" si="88"/>
        <v>71.381843495595902</v>
      </c>
      <c r="DG24" s="2">
        <f t="shared" si="89"/>
        <v>69.818554872597929</v>
      </c>
      <c r="DH24" s="2">
        <f t="shared" si="90"/>
        <v>71.312209482383622</v>
      </c>
      <c r="DI24" s="2">
        <f t="shared" si="91"/>
        <v>68.159684988565843</v>
      </c>
      <c r="DJ24" s="2">
        <f t="shared" si="92"/>
        <v>65.649249959107763</v>
      </c>
      <c r="DL24" s="2">
        <f t="shared" si="93"/>
        <v>51.106688530616943</v>
      </c>
      <c r="DM24" s="2">
        <f t="shared" si="94"/>
        <v>58.914284179781333</v>
      </c>
      <c r="DN24" s="2">
        <f t="shared" si="95"/>
        <v>64.914161531962833</v>
      </c>
      <c r="DO24" s="2">
        <f t="shared" si="96"/>
        <v>71.496547597210892</v>
      </c>
      <c r="DP24" s="2">
        <f t="shared" si="97"/>
        <v>74.176794691018145</v>
      </c>
      <c r="DQ24" s="2">
        <f t="shared" si="98"/>
        <v>77.366836311006722</v>
      </c>
      <c r="DR24" s="2">
        <f t="shared" si="99"/>
        <v>80.609697554502375</v>
      </c>
      <c r="DS24" s="2">
        <f t="shared" si="100"/>
        <v>83.27125653680099</v>
      </c>
      <c r="DT24" s="2">
        <f t="shared" si="101"/>
        <v>85.321543898965373</v>
      </c>
      <c r="DU24" s="2">
        <f t="shared" si="102"/>
        <v>82.40841318715097</v>
      </c>
      <c r="DV24" s="2">
        <f t="shared" si="103"/>
        <v>85.547789787722309</v>
      </c>
      <c r="DW24" s="2">
        <f t="shared" si="104"/>
        <v>81.943904719595494</v>
      </c>
      <c r="DX24" s="2">
        <f t="shared" si="105"/>
        <v>79.497684400512085</v>
      </c>
      <c r="DY24" s="2">
        <f t="shared" si="106"/>
        <v>77.751884094618973</v>
      </c>
      <c r="DZ24" s="2">
        <f t="shared" si="107"/>
        <v>73.534007263574068</v>
      </c>
      <c r="EB24" s="2">
        <f t="shared" si="108"/>
        <v>3.0269406779043104E-4</v>
      </c>
      <c r="EC24" s="2">
        <f t="shared" si="109"/>
        <v>2.0810957678319786E-4</v>
      </c>
      <c r="ED24" s="2">
        <f t="shared" si="110"/>
        <v>2.1687078839051311E-4</v>
      </c>
      <c r="EE24" s="2">
        <f t="shared" si="111"/>
        <v>2.8552511565134832E-4</v>
      </c>
      <c r="EF24" s="2">
        <f t="shared" si="112"/>
        <v>2.7681503202496718E-4</v>
      </c>
      <c r="EG24" s="2">
        <f t="shared" si="113"/>
        <v>2.7731341024333237E-4</v>
      </c>
      <c r="EH24" s="2">
        <f t="shared" si="114"/>
        <v>2.8300006893519685E-4</v>
      </c>
      <c r="EI24" s="2">
        <f t="shared" si="115"/>
        <v>2.8391520823621032E-4</v>
      </c>
      <c r="EJ24" s="2">
        <f t="shared" si="116"/>
        <v>2.7905262308790626E-4</v>
      </c>
      <c r="EK24" s="2">
        <f t="shared" si="117"/>
        <v>2.6854382281283956E-4</v>
      </c>
      <c r="EL24" s="2">
        <f t="shared" si="118"/>
        <v>2.4868113401969476E-4</v>
      </c>
      <c r="EM24" s="2">
        <f t="shared" si="119"/>
        <v>2.1723977144198867E-4</v>
      </c>
      <c r="EN24" s="2">
        <f t="shared" si="120"/>
        <v>1.7814119961408187E-4</v>
      </c>
      <c r="EO24" s="2">
        <f t="shared" si="121"/>
        <v>1.5468045888232702E-4</v>
      </c>
      <c r="EP24" s="2">
        <f t="shared" si="122"/>
        <v>2.1889844014417803E-4</v>
      </c>
    </row>
    <row r="25" spans="2:146" x14ac:dyDescent="0.25">
      <c r="B25" s="2">
        <v>3</v>
      </c>
      <c r="C25" s="49">
        <v>49.625</v>
      </c>
      <c r="D25" s="49">
        <v>52.5</v>
      </c>
      <c r="E25" s="49">
        <v>53.622999999999998</v>
      </c>
      <c r="F25" s="49">
        <v>56.396000000000001</v>
      </c>
      <c r="G25" s="49">
        <v>59.218000000000004</v>
      </c>
      <c r="H25" s="49">
        <v>62.145000000000003</v>
      </c>
      <c r="I25" s="49">
        <v>64.308999999999997</v>
      </c>
      <c r="J25" s="49">
        <v>65.981999999999999</v>
      </c>
      <c r="K25" s="49">
        <v>68.545000000000002</v>
      </c>
      <c r="L25" s="49">
        <v>67.072999999999993</v>
      </c>
      <c r="M25" s="49">
        <v>69</v>
      </c>
      <c r="N25" s="49">
        <v>66.037000000000006</v>
      </c>
      <c r="O25" s="49">
        <v>66.593000000000004</v>
      </c>
      <c r="P25" s="49">
        <v>67.167000000000002</v>
      </c>
      <c r="Q25" s="49">
        <v>66.444000000000003</v>
      </c>
      <c r="T25" s="4" t="e">
        <f t="shared" si="3"/>
        <v>#N/A</v>
      </c>
      <c r="U25" s="4" t="e">
        <f t="shared" si="4"/>
        <v>#N/A</v>
      </c>
      <c r="V25" s="4" t="e">
        <f t="shared" si="5"/>
        <v>#N/A</v>
      </c>
      <c r="W25" s="4" t="e">
        <f t="shared" si="6"/>
        <v>#N/A</v>
      </c>
      <c r="X25" s="4" t="e">
        <f t="shared" si="7"/>
        <v>#N/A</v>
      </c>
      <c r="Y25" s="4" t="e">
        <f t="shared" si="8"/>
        <v>#N/A</v>
      </c>
      <c r="Z25" s="4" t="e">
        <f t="shared" si="9"/>
        <v>#N/A</v>
      </c>
      <c r="AA25" s="4" t="e">
        <f t="shared" si="10"/>
        <v>#N/A</v>
      </c>
      <c r="AB25" s="4" t="e">
        <f t="shared" si="11"/>
        <v>#N/A</v>
      </c>
      <c r="AC25" s="4" t="e">
        <f t="shared" si="12"/>
        <v>#N/A</v>
      </c>
      <c r="AD25" s="4" t="e">
        <f t="shared" si="13"/>
        <v>#N/A</v>
      </c>
      <c r="AE25" s="4" t="e">
        <f t="shared" si="14"/>
        <v>#N/A</v>
      </c>
      <c r="AF25" s="4" t="e">
        <f t="shared" si="15"/>
        <v>#N/A</v>
      </c>
      <c r="AG25" s="4" t="e">
        <f t="shared" si="16"/>
        <v>#N/A</v>
      </c>
      <c r="AH25" s="4" t="e">
        <f t="shared" si="17"/>
        <v>#N/A</v>
      </c>
      <c r="AJ25" s="4">
        <f t="shared" si="18"/>
        <v>0</v>
      </c>
      <c r="AK25" s="4">
        <f t="shared" si="19"/>
        <v>0</v>
      </c>
      <c r="AL25" s="4">
        <f t="shared" si="20"/>
        <v>0</v>
      </c>
      <c r="AM25" s="4">
        <f t="shared" si="21"/>
        <v>0</v>
      </c>
      <c r="AN25" s="4">
        <f t="shared" si="22"/>
        <v>0</v>
      </c>
      <c r="AO25" s="4">
        <f t="shared" si="23"/>
        <v>0</v>
      </c>
      <c r="AP25" s="4">
        <f t="shared" si="24"/>
        <v>0</v>
      </c>
      <c r="AQ25" s="4">
        <f t="shared" si="25"/>
        <v>0</v>
      </c>
      <c r="AR25" s="4">
        <f t="shared" si="26"/>
        <v>0</v>
      </c>
      <c r="AS25" s="4">
        <f t="shared" si="27"/>
        <v>0</v>
      </c>
      <c r="AT25" s="4">
        <f t="shared" si="28"/>
        <v>0</v>
      </c>
      <c r="AU25" s="4">
        <f t="shared" si="29"/>
        <v>0</v>
      </c>
      <c r="AV25" s="4">
        <f t="shared" si="30"/>
        <v>0</v>
      </c>
      <c r="AW25" s="4">
        <f t="shared" si="31"/>
        <v>0</v>
      </c>
      <c r="AX25" s="4">
        <f t="shared" si="32"/>
        <v>0</v>
      </c>
      <c r="AZ25" s="2" t="e">
        <f t="shared" si="33"/>
        <v>#N/A</v>
      </c>
      <c r="BA25" s="2" t="e">
        <f t="shared" si="34"/>
        <v>#N/A</v>
      </c>
      <c r="BB25" s="2" t="e">
        <f t="shared" si="35"/>
        <v>#N/A</v>
      </c>
      <c r="BC25" s="2" t="e">
        <f t="shared" si="36"/>
        <v>#N/A</v>
      </c>
      <c r="BD25" s="2" t="e">
        <f t="shared" si="37"/>
        <v>#N/A</v>
      </c>
      <c r="BE25" s="2" t="e">
        <f t="shared" si="38"/>
        <v>#N/A</v>
      </c>
      <c r="BF25" s="2" t="e">
        <f t="shared" si="39"/>
        <v>#N/A</v>
      </c>
      <c r="BG25" s="2" t="e">
        <f t="shared" si="40"/>
        <v>#N/A</v>
      </c>
      <c r="BH25" s="2" t="e">
        <f t="shared" si="41"/>
        <v>#N/A</v>
      </c>
      <c r="BI25" s="2" t="e">
        <f t="shared" si="42"/>
        <v>#N/A</v>
      </c>
      <c r="BJ25" s="2" t="e">
        <f t="shared" si="43"/>
        <v>#N/A</v>
      </c>
      <c r="BK25" s="2" t="e">
        <f t="shared" si="44"/>
        <v>#N/A</v>
      </c>
      <c r="BL25" s="2" t="e">
        <f t="shared" si="45"/>
        <v>#N/A</v>
      </c>
      <c r="BM25" s="2" t="e">
        <f t="shared" si="46"/>
        <v>#N/A</v>
      </c>
      <c r="BN25" s="2" t="e">
        <f t="shared" si="47"/>
        <v>#N/A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49.175128459746041</v>
      </c>
      <c r="CW25" s="2">
        <f t="shared" si="79"/>
        <v>53.706679555991705</v>
      </c>
      <c r="CX25" s="2">
        <f t="shared" si="80"/>
        <v>55.900328048218668</v>
      </c>
      <c r="CY25" s="2">
        <f t="shared" si="81"/>
        <v>59.897788547445614</v>
      </c>
      <c r="CZ25" s="2">
        <f t="shared" si="82"/>
        <v>63.245624858081861</v>
      </c>
      <c r="DA25" s="2">
        <f t="shared" si="83"/>
        <v>63.322796175679706</v>
      </c>
      <c r="DB25" s="2">
        <f t="shared" si="84"/>
        <v>68.288475440693162</v>
      </c>
      <c r="DC25" s="2">
        <f t="shared" si="85"/>
        <v>70.179538392735267</v>
      </c>
      <c r="DD25" s="2">
        <f t="shared" si="86"/>
        <v>74.089943180819546</v>
      </c>
      <c r="DE25" s="2">
        <f t="shared" si="87"/>
        <v>70.99861317099284</v>
      </c>
      <c r="DF25" s="2">
        <f t="shared" si="88"/>
        <v>71.305382180034712</v>
      </c>
      <c r="DG25" s="2">
        <f t="shared" si="89"/>
        <v>69.761914243263078</v>
      </c>
      <c r="DH25" s="2">
        <f t="shared" si="90"/>
        <v>71.250226054806419</v>
      </c>
      <c r="DI25" s="2">
        <f t="shared" si="91"/>
        <v>68.129182783404133</v>
      </c>
      <c r="DJ25" s="2">
        <f t="shared" si="92"/>
        <v>65.649381778424384</v>
      </c>
      <c r="DL25" s="2">
        <f t="shared" si="93"/>
        <v>51.057302294447091</v>
      </c>
      <c r="DM25" s="2">
        <f t="shared" si="94"/>
        <v>58.819082012259571</v>
      </c>
      <c r="DN25" s="2">
        <f t="shared" si="95"/>
        <v>64.778961664722218</v>
      </c>
      <c r="DO25" s="2">
        <f t="shared" si="96"/>
        <v>71.327179014594719</v>
      </c>
      <c r="DP25" s="2">
        <f t="shared" si="97"/>
        <v>74.002182412318973</v>
      </c>
      <c r="DQ25" s="2">
        <f t="shared" si="98"/>
        <v>77.182400158967425</v>
      </c>
      <c r="DR25" s="2">
        <f t="shared" si="99"/>
        <v>80.415247744075842</v>
      </c>
      <c r="DS25" s="2">
        <f t="shared" si="100"/>
        <v>83.075933039621646</v>
      </c>
      <c r="DT25" s="2">
        <f t="shared" si="101"/>
        <v>85.121828911322424</v>
      </c>
      <c r="DU25" s="2">
        <f t="shared" si="102"/>
        <v>82.228719299144416</v>
      </c>
      <c r="DV25" s="2">
        <f t="shared" si="103"/>
        <v>85.347322030981061</v>
      </c>
      <c r="DW25" s="2">
        <f t="shared" si="104"/>
        <v>81.761241268430936</v>
      </c>
      <c r="DX25" s="2">
        <f t="shared" si="105"/>
        <v>79.33726847363009</v>
      </c>
      <c r="DY25" s="2">
        <f t="shared" si="106"/>
        <v>77.601425779661511</v>
      </c>
      <c r="DZ25" s="2">
        <f t="shared" si="107"/>
        <v>73.408771682107982</v>
      </c>
      <c r="EB25" s="2">
        <f t="shared" si="108"/>
        <v>3.318877531907023E-4</v>
      </c>
      <c r="EC25" s="2">
        <f t="shared" si="109"/>
        <v>2.2818303188410432E-4</v>
      </c>
      <c r="ED25" s="2">
        <f t="shared" si="110"/>
        <v>2.3778911551699443E-4</v>
      </c>
      <c r="EE25" s="2">
        <f t="shared" si="111"/>
        <v>3.130634398206328E-4</v>
      </c>
      <c r="EF25" s="2">
        <f t="shared" si="112"/>
        <v>3.0351354116077704E-4</v>
      </c>
      <c r="EG25" s="2">
        <f t="shared" si="113"/>
        <v>3.0405997279730367E-4</v>
      </c>
      <c r="EH25" s="2">
        <f t="shared" si="114"/>
        <v>3.1029493300759715E-4</v>
      </c>
      <c r="EI25" s="2">
        <f t="shared" si="115"/>
        <v>3.1129830841726053E-4</v>
      </c>
      <c r="EJ25" s="2">
        <f t="shared" si="116"/>
        <v>3.0596687940106701E-4</v>
      </c>
      <c r="EK25" s="2">
        <f t="shared" si="117"/>
        <v>2.9444481776326042E-4</v>
      </c>
      <c r="EL25" s="2">
        <f t="shared" si="118"/>
        <v>2.7266689933673737E-4</v>
      </c>
      <c r="EM25" s="2">
        <f t="shared" si="119"/>
        <v>2.3819368044343563E-4</v>
      </c>
      <c r="EN25" s="2">
        <f t="shared" si="120"/>
        <v>1.9532458421847522E-4</v>
      </c>
      <c r="EO25" s="2">
        <f t="shared" si="121"/>
        <v>1.6960121952543051E-4</v>
      </c>
      <c r="EP25" s="2">
        <f t="shared" si="122"/>
        <v>2.4001229798573042E-4</v>
      </c>
    </row>
    <row r="26" spans="2:146" x14ac:dyDescent="0.25">
      <c r="B26" s="2">
        <v>4</v>
      </c>
      <c r="C26" s="49">
        <v>49.892899999999997</v>
      </c>
      <c r="D26" s="49">
        <v>53.444000000000003</v>
      </c>
      <c r="E26" s="49">
        <v>54.320999999999998</v>
      </c>
      <c r="F26" s="49">
        <v>57.283000000000001</v>
      </c>
      <c r="G26" s="49">
        <v>59.8</v>
      </c>
      <c r="H26" s="49">
        <v>61.454999999999998</v>
      </c>
      <c r="I26" s="49">
        <v>63.255000000000003</v>
      </c>
      <c r="J26" s="49">
        <v>65.835999999999999</v>
      </c>
      <c r="K26" s="49">
        <v>68.835999999999999</v>
      </c>
      <c r="L26" s="49">
        <v>66.090999999999994</v>
      </c>
      <c r="M26" s="49">
        <v>66.888999999999996</v>
      </c>
      <c r="N26" s="49">
        <v>66.906999999999996</v>
      </c>
      <c r="O26" s="49">
        <v>65.888999999999996</v>
      </c>
      <c r="P26" s="49">
        <v>65.332999999999998</v>
      </c>
      <c r="Q26" s="49">
        <v>65.926000000000002</v>
      </c>
      <c r="T26" s="4" t="e">
        <f t="shared" si="3"/>
        <v>#N/A</v>
      </c>
      <c r="U26" s="4" t="e">
        <f t="shared" si="4"/>
        <v>#N/A</v>
      </c>
      <c r="V26" s="4" t="e">
        <f t="shared" si="5"/>
        <v>#N/A</v>
      </c>
      <c r="W26" s="4" t="e">
        <f t="shared" si="6"/>
        <v>#N/A</v>
      </c>
      <c r="X26" s="4" t="e">
        <f t="shared" si="7"/>
        <v>#N/A</v>
      </c>
      <c r="Y26" s="4" t="e">
        <f t="shared" si="8"/>
        <v>#N/A</v>
      </c>
      <c r="Z26" s="4" t="e">
        <f t="shared" si="9"/>
        <v>#N/A</v>
      </c>
      <c r="AA26" s="4" t="e">
        <f t="shared" si="10"/>
        <v>#N/A</v>
      </c>
      <c r="AB26" s="4" t="e">
        <f t="shared" si="11"/>
        <v>#N/A</v>
      </c>
      <c r="AC26" s="4" t="e">
        <f t="shared" si="12"/>
        <v>#N/A</v>
      </c>
      <c r="AD26" s="4" t="e">
        <f t="shared" si="13"/>
        <v>#N/A</v>
      </c>
      <c r="AE26" s="4" t="e">
        <f t="shared" si="14"/>
        <v>#N/A</v>
      </c>
      <c r="AF26" s="4" t="e">
        <f t="shared" si="15"/>
        <v>#N/A</v>
      </c>
      <c r="AG26" s="4" t="e">
        <f t="shared" si="16"/>
        <v>#N/A</v>
      </c>
      <c r="AH26" s="4" t="e">
        <f t="shared" si="17"/>
        <v>#N/A</v>
      </c>
      <c r="AJ26" s="4">
        <f t="shared" si="18"/>
        <v>0</v>
      </c>
      <c r="AK26" s="4">
        <f t="shared" si="19"/>
        <v>0</v>
      </c>
      <c r="AL26" s="4">
        <f t="shared" si="20"/>
        <v>0</v>
      </c>
      <c r="AM26" s="4">
        <f t="shared" si="21"/>
        <v>0</v>
      </c>
      <c r="AN26" s="4">
        <f t="shared" si="22"/>
        <v>0</v>
      </c>
      <c r="AO26" s="4">
        <f t="shared" si="23"/>
        <v>0</v>
      </c>
      <c r="AP26" s="4">
        <f t="shared" si="24"/>
        <v>0</v>
      </c>
      <c r="AQ26" s="4">
        <f t="shared" si="25"/>
        <v>0</v>
      </c>
      <c r="AR26" s="4">
        <f t="shared" si="26"/>
        <v>0</v>
      </c>
      <c r="AS26" s="4">
        <f t="shared" si="27"/>
        <v>0</v>
      </c>
      <c r="AT26" s="4">
        <f t="shared" si="28"/>
        <v>0</v>
      </c>
      <c r="AU26" s="4">
        <f t="shared" si="29"/>
        <v>0</v>
      </c>
      <c r="AV26" s="4">
        <f t="shared" si="30"/>
        <v>0</v>
      </c>
      <c r="AW26" s="4">
        <f t="shared" si="31"/>
        <v>0</v>
      </c>
      <c r="AX26" s="4">
        <f t="shared" si="32"/>
        <v>0</v>
      </c>
      <c r="AZ26" s="2" t="e">
        <f t="shared" si="33"/>
        <v>#N/A</v>
      </c>
      <c r="BA26" s="2" t="e">
        <f t="shared" si="34"/>
        <v>#N/A</v>
      </c>
      <c r="BB26" s="2" t="e">
        <f t="shared" si="35"/>
        <v>#N/A</v>
      </c>
      <c r="BC26" s="2" t="e">
        <f t="shared" si="36"/>
        <v>#N/A</v>
      </c>
      <c r="BD26" s="2" t="e">
        <f t="shared" si="37"/>
        <v>#N/A</v>
      </c>
      <c r="BE26" s="2" t="e">
        <f t="shared" si="38"/>
        <v>#N/A</v>
      </c>
      <c r="BF26" s="2" t="e">
        <f t="shared" si="39"/>
        <v>#N/A</v>
      </c>
      <c r="BG26" s="2" t="e">
        <f t="shared" si="40"/>
        <v>#N/A</v>
      </c>
      <c r="BH26" s="2" t="e">
        <f t="shared" si="41"/>
        <v>#N/A</v>
      </c>
      <c r="BI26" s="2" t="e">
        <f t="shared" si="42"/>
        <v>#N/A</v>
      </c>
      <c r="BJ26" s="2" t="e">
        <f t="shared" si="43"/>
        <v>#N/A</v>
      </c>
      <c r="BK26" s="2" t="e">
        <f t="shared" si="44"/>
        <v>#N/A</v>
      </c>
      <c r="BL26" s="2" t="e">
        <f t="shared" si="45"/>
        <v>#N/A</v>
      </c>
      <c r="BM26" s="2" t="e">
        <f t="shared" si="46"/>
        <v>#N/A</v>
      </c>
      <c r="BN26" s="2" t="e">
        <f t="shared" si="47"/>
        <v>#N/A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49.210217169559634</v>
      </c>
      <c r="CW26" s="2">
        <f t="shared" si="79"/>
        <v>53.69394306700179</v>
      </c>
      <c r="CX26" s="2">
        <f t="shared" si="80"/>
        <v>55.875199266738321</v>
      </c>
      <c r="CY26" s="2">
        <f t="shared" si="81"/>
        <v>59.859231849100297</v>
      </c>
      <c r="CZ26" s="2">
        <f t="shared" si="82"/>
        <v>63.186775806692559</v>
      </c>
      <c r="DA26" s="2">
        <f t="shared" si="83"/>
        <v>63.282669106662674</v>
      </c>
      <c r="DB26" s="2">
        <f t="shared" si="84"/>
        <v>68.221460981849418</v>
      </c>
      <c r="DC26" s="2">
        <f t="shared" si="85"/>
        <v>70.119611765204354</v>
      </c>
      <c r="DD26" s="2">
        <f t="shared" si="86"/>
        <v>74.008403826027234</v>
      </c>
      <c r="DE26" s="2">
        <f t="shared" si="87"/>
        <v>70.930910201407727</v>
      </c>
      <c r="DF26" s="2">
        <f t="shared" si="88"/>
        <v>71.228920864473523</v>
      </c>
      <c r="DG26" s="2">
        <f t="shared" si="89"/>
        <v>69.705273613928227</v>
      </c>
      <c r="DH26" s="2">
        <f t="shared" si="90"/>
        <v>71.188242627229215</v>
      </c>
      <c r="DI26" s="2">
        <f t="shared" si="91"/>
        <v>68.098680578242423</v>
      </c>
      <c r="DJ26" s="2">
        <f t="shared" si="92"/>
        <v>65.649513597741006</v>
      </c>
      <c r="DL26" s="2">
        <f t="shared" si="93"/>
        <v>51.007916058277239</v>
      </c>
      <c r="DM26" s="2">
        <f t="shared" si="94"/>
        <v>58.723879844737809</v>
      </c>
      <c r="DN26" s="2">
        <f t="shared" si="95"/>
        <v>64.643761797481602</v>
      </c>
      <c r="DO26" s="2">
        <f t="shared" si="96"/>
        <v>71.157810431978561</v>
      </c>
      <c r="DP26" s="2">
        <f t="shared" si="97"/>
        <v>73.827570133619815</v>
      </c>
      <c r="DQ26" s="2">
        <f t="shared" si="98"/>
        <v>76.997964006928143</v>
      </c>
      <c r="DR26" s="2">
        <f t="shared" si="99"/>
        <v>80.220797933649294</v>
      </c>
      <c r="DS26" s="2">
        <f t="shared" si="100"/>
        <v>82.880609542442315</v>
      </c>
      <c r="DT26" s="2">
        <f t="shared" si="101"/>
        <v>84.922113923679476</v>
      </c>
      <c r="DU26" s="2">
        <f t="shared" si="102"/>
        <v>82.049025411137862</v>
      </c>
      <c r="DV26" s="2">
        <f t="shared" si="103"/>
        <v>85.146854274239814</v>
      </c>
      <c r="DW26" s="2">
        <f t="shared" si="104"/>
        <v>81.578577817266378</v>
      </c>
      <c r="DX26" s="2">
        <f t="shared" si="105"/>
        <v>79.176852546748094</v>
      </c>
      <c r="DY26" s="2">
        <f t="shared" si="106"/>
        <v>77.450967464704036</v>
      </c>
      <c r="DZ26" s="2">
        <f t="shared" si="107"/>
        <v>73.283536100641911</v>
      </c>
      <c r="EB26" s="2">
        <f t="shared" si="108"/>
        <v>3.6389603301441488E-4</v>
      </c>
      <c r="EC26" s="2">
        <f t="shared" si="109"/>
        <v>2.5019221128746695E-4</v>
      </c>
      <c r="ED26" s="2">
        <f t="shared" si="110"/>
        <v>2.6072459904031279E-4</v>
      </c>
      <c r="EE26" s="2">
        <f t="shared" si="111"/>
        <v>3.432568681125042E-4</v>
      </c>
      <c r="EF26" s="2">
        <f t="shared" si="112"/>
        <v>3.3278623532437767E-4</v>
      </c>
      <c r="EG26" s="2">
        <f t="shared" si="113"/>
        <v>3.3338535058030085E-4</v>
      </c>
      <c r="EH26" s="2">
        <f t="shared" si="114"/>
        <v>3.4022144331082081E-4</v>
      </c>
      <c r="EI26" s="2">
        <f t="shared" si="115"/>
        <v>3.41321556595066E-4</v>
      </c>
      <c r="EJ26" s="2">
        <f t="shared" si="116"/>
        <v>3.354761090414932E-4</v>
      </c>
      <c r="EK26" s="2">
        <f t="shared" si="117"/>
        <v>3.22843151476367E-4</v>
      </c>
      <c r="EL26" s="2">
        <f t="shared" si="118"/>
        <v>2.9896544522494556E-4</v>
      </c>
      <c r="EM26" s="2">
        <f t="shared" si="119"/>
        <v>2.6116817529095443E-4</v>
      </c>
      <c r="EN26" s="2">
        <f t="shared" si="120"/>
        <v>2.1416511191822997E-4</v>
      </c>
      <c r="EO26" s="2">
        <f t="shared" si="121"/>
        <v>1.8596099640266859E-4</v>
      </c>
      <c r="EP26" s="2">
        <f t="shared" si="122"/>
        <v>2.6316215777686996E-4</v>
      </c>
    </row>
    <row r="27" spans="2:146" x14ac:dyDescent="0.25">
      <c r="B27" s="2">
        <v>5</v>
      </c>
      <c r="C27" s="49">
        <v>49.642899999999997</v>
      </c>
      <c r="D27" s="49">
        <v>51.814999999999998</v>
      </c>
      <c r="E27" s="49">
        <v>53.057000000000002</v>
      </c>
      <c r="F27" s="49">
        <v>57.716999999999999</v>
      </c>
      <c r="G27" s="49">
        <v>60.582000000000001</v>
      </c>
      <c r="H27" s="49">
        <v>61.273000000000003</v>
      </c>
      <c r="I27" s="49">
        <v>63.055</v>
      </c>
      <c r="J27" s="49">
        <v>67.927000000000007</v>
      </c>
      <c r="K27" s="49">
        <v>67.909000000000006</v>
      </c>
      <c r="L27" s="49">
        <v>65.727000000000004</v>
      </c>
      <c r="M27" s="49">
        <v>66.406999999999996</v>
      </c>
      <c r="N27" s="49">
        <v>66.519000000000005</v>
      </c>
      <c r="O27" s="49">
        <v>66.944000000000003</v>
      </c>
      <c r="P27" s="49">
        <v>65.759</v>
      </c>
      <c r="Q27" s="49">
        <v>65.741</v>
      </c>
      <c r="T27" s="4" t="e">
        <f t="shared" si="3"/>
        <v>#N/A</v>
      </c>
      <c r="U27" s="4" t="e">
        <f t="shared" si="4"/>
        <v>#N/A</v>
      </c>
      <c r="V27" s="4" t="e">
        <f t="shared" si="5"/>
        <v>#N/A</v>
      </c>
      <c r="W27" s="4" t="e">
        <f t="shared" si="6"/>
        <v>#N/A</v>
      </c>
      <c r="X27" s="4" t="e">
        <f t="shared" si="7"/>
        <v>#N/A</v>
      </c>
      <c r="Y27" s="4" t="e">
        <f t="shared" si="8"/>
        <v>#N/A</v>
      </c>
      <c r="Z27" s="4" t="e">
        <f t="shared" si="9"/>
        <v>#N/A</v>
      </c>
      <c r="AA27" s="4" t="e">
        <f t="shared" si="10"/>
        <v>#N/A</v>
      </c>
      <c r="AB27" s="4" t="e">
        <f t="shared" si="11"/>
        <v>#N/A</v>
      </c>
      <c r="AC27" s="4" t="e">
        <f t="shared" si="12"/>
        <v>#N/A</v>
      </c>
      <c r="AD27" s="4" t="e">
        <f t="shared" si="13"/>
        <v>#N/A</v>
      </c>
      <c r="AE27" s="4" t="e">
        <f t="shared" si="14"/>
        <v>#N/A</v>
      </c>
      <c r="AF27" s="4" t="e">
        <f t="shared" si="15"/>
        <v>#N/A</v>
      </c>
      <c r="AG27" s="4" t="e">
        <f t="shared" si="16"/>
        <v>#N/A</v>
      </c>
      <c r="AH27" s="4" t="e">
        <f t="shared" si="17"/>
        <v>#N/A</v>
      </c>
      <c r="AJ27" s="4">
        <f t="shared" si="18"/>
        <v>0</v>
      </c>
      <c r="AK27" s="4">
        <f t="shared" si="19"/>
        <v>0</v>
      </c>
      <c r="AL27" s="4">
        <f t="shared" si="20"/>
        <v>0</v>
      </c>
      <c r="AM27" s="4">
        <f t="shared" si="21"/>
        <v>0</v>
      </c>
      <c r="AN27" s="4">
        <f t="shared" si="22"/>
        <v>0</v>
      </c>
      <c r="AO27" s="4">
        <f t="shared" si="23"/>
        <v>0</v>
      </c>
      <c r="AP27" s="4">
        <f t="shared" si="24"/>
        <v>0</v>
      </c>
      <c r="AQ27" s="4">
        <f t="shared" si="25"/>
        <v>0</v>
      </c>
      <c r="AR27" s="4">
        <f t="shared" si="26"/>
        <v>0</v>
      </c>
      <c r="AS27" s="4">
        <f t="shared" si="27"/>
        <v>0</v>
      </c>
      <c r="AT27" s="4">
        <f t="shared" si="28"/>
        <v>0</v>
      </c>
      <c r="AU27" s="4">
        <f t="shared" si="29"/>
        <v>0</v>
      </c>
      <c r="AV27" s="4">
        <f t="shared" si="30"/>
        <v>0</v>
      </c>
      <c r="AW27" s="4">
        <f t="shared" si="31"/>
        <v>0</v>
      </c>
      <c r="AX27" s="4">
        <f t="shared" si="32"/>
        <v>0</v>
      </c>
      <c r="AZ27" s="2" t="e">
        <f t="shared" si="33"/>
        <v>#N/A</v>
      </c>
      <c r="BA27" s="2" t="e">
        <f t="shared" si="34"/>
        <v>#N/A</v>
      </c>
      <c r="BB27" s="2" t="e">
        <f t="shared" si="35"/>
        <v>#N/A</v>
      </c>
      <c r="BC27" s="2" t="e">
        <f t="shared" si="36"/>
        <v>#N/A</v>
      </c>
      <c r="BD27" s="2" t="e">
        <f t="shared" si="37"/>
        <v>#N/A</v>
      </c>
      <c r="BE27" s="2" t="e">
        <f t="shared" si="38"/>
        <v>#N/A</v>
      </c>
      <c r="BF27" s="2" t="e">
        <f t="shared" si="39"/>
        <v>#N/A</v>
      </c>
      <c r="BG27" s="2" t="e">
        <f t="shared" si="40"/>
        <v>#N/A</v>
      </c>
      <c r="BH27" s="2" t="e">
        <f t="shared" si="41"/>
        <v>#N/A</v>
      </c>
      <c r="BI27" s="2" t="e">
        <f t="shared" si="42"/>
        <v>#N/A</v>
      </c>
      <c r="BJ27" s="2" t="e">
        <f t="shared" si="43"/>
        <v>#N/A</v>
      </c>
      <c r="BK27" s="2" t="e">
        <f t="shared" si="44"/>
        <v>#N/A</v>
      </c>
      <c r="BL27" s="2" t="e">
        <f t="shared" si="45"/>
        <v>#N/A</v>
      </c>
      <c r="BM27" s="2" t="e">
        <f t="shared" si="46"/>
        <v>#N/A</v>
      </c>
      <c r="BN27" s="2" t="e">
        <f t="shared" si="47"/>
        <v>#N/A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49.24530587937322</v>
      </c>
      <c r="CW27" s="2">
        <f t="shared" si="79"/>
        <v>53.681206578011874</v>
      </c>
      <c r="CX27" s="2">
        <f t="shared" si="80"/>
        <v>55.85007048525798</v>
      </c>
      <c r="CY27" s="2">
        <f t="shared" si="81"/>
        <v>59.820675150754987</v>
      </c>
      <c r="CZ27" s="2">
        <f t="shared" si="82"/>
        <v>63.127926755303257</v>
      </c>
      <c r="DA27" s="2">
        <f t="shared" si="83"/>
        <v>63.242542037645642</v>
      </c>
      <c r="DB27" s="2">
        <f t="shared" si="84"/>
        <v>68.154446523005674</v>
      </c>
      <c r="DC27" s="2">
        <f t="shared" si="85"/>
        <v>70.059685137673441</v>
      </c>
      <c r="DD27" s="2">
        <f t="shared" si="86"/>
        <v>73.926864471234907</v>
      </c>
      <c r="DE27" s="2">
        <f t="shared" si="87"/>
        <v>70.863207231822599</v>
      </c>
      <c r="DF27" s="2">
        <f t="shared" si="88"/>
        <v>71.152459548912333</v>
      </c>
      <c r="DG27" s="2">
        <f t="shared" si="89"/>
        <v>69.648632984593391</v>
      </c>
      <c r="DH27" s="2">
        <f t="shared" si="90"/>
        <v>71.126259199652011</v>
      </c>
      <c r="DI27" s="2">
        <f t="shared" si="91"/>
        <v>68.068178373080698</v>
      </c>
      <c r="DJ27" s="2">
        <f t="shared" si="92"/>
        <v>65.649645417057641</v>
      </c>
      <c r="DL27" s="2">
        <f t="shared" si="93"/>
        <v>50.958529822107394</v>
      </c>
      <c r="DM27" s="2">
        <f t="shared" si="94"/>
        <v>58.628677677216047</v>
      </c>
      <c r="DN27" s="2">
        <f t="shared" si="95"/>
        <v>64.508561930240987</v>
      </c>
      <c r="DO27" s="2">
        <f t="shared" si="96"/>
        <v>70.988441849362403</v>
      </c>
      <c r="DP27" s="2">
        <f t="shared" si="97"/>
        <v>73.652957854920643</v>
      </c>
      <c r="DQ27" s="2">
        <f t="shared" si="98"/>
        <v>76.813527854888846</v>
      </c>
      <c r="DR27" s="2">
        <f t="shared" si="99"/>
        <v>80.02634812322276</v>
      </c>
      <c r="DS27" s="2">
        <f t="shared" si="100"/>
        <v>82.68528604526297</v>
      </c>
      <c r="DT27" s="2">
        <f t="shared" si="101"/>
        <v>84.722398936036541</v>
      </c>
      <c r="DU27" s="2">
        <f t="shared" si="102"/>
        <v>81.869331523131308</v>
      </c>
      <c r="DV27" s="2">
        <f t="shared" si="103"/>
        <v>84.946386517498567</v>
      </c>
      <c r="DW27" s="2">
        <f t="shared" si="104"/>
        <v>81.39591436610182</v>
      </c>
      <c r="DX27" s="2">
        <f t="shared" si="105"/>
        <v>79.016436619866113</v>
      </c>
      <c r="DY27" s="2">
        <f t="shared" si="106"/>
        <v>77.30050914974656</v>
      </c>
      <c r="DZ27" s="2">
        <f t="shared" si="107"/>
        <v>73.158300519175839</v>
      </c>
      <c r="EB27" s="2">
        <f t="shared" si="108"/>
        <v>3.9899005810724032E-4</v>
      </c>
      <c r="EC27" s="2">
        <f t="shared" si="109"/>
        <v>2.7432368287092293E-4</v>
      </c>
      <c r="ED27" s="2">
        <f t="shared" si="110"/>
        <v>2.8587164716214011E-4</v>
      </c>
      <c r="EE27" s="2">
        <f t="shared" si="111"/>
        <v>3.7636120768161694E-4</v>
      </c>
      <c r="EF27" s="2">
        <f t="shared" si="112"/>
        <v>3.6488113591135341E-4</v>
      </c>
      <c r="EG27" s="2">
        <f t="shared" si="113"/>
        <v>3.6553801050776333E-4</v>
      </c>
      <c r="EH27" s="2">
        <f t="shared" si="114"/>
        <v>3.7303315002878968E-4</v>
      </c>
      <c r="EI27" s="2">
        <f t="shared" si="115"/>
        <v>3.7423932094633852E-4</v>
      </c>
      <c r="EJ27" s="2">
        <f t="shared" si="116"/>
        <v>3.6783033364660978E-4</v>
      </c>
      <c r="EK27" s="2">
        <f t="shared" si="117"/>
        <v>3.5397945085502701E-4</v>
      </c>
      <c r="EL27" s="2">
        <f t="shared" si="118"/>
        <v>3.2779963715241545E-4</v>
      </c>
      <c r="EM27" s="2">
        <f t="shared" si="119"/>
        <v>2.8635799436078604E-4</v>
      </c>
      <c r="EN27" s="2">
        <f t="shared" si="120"/>
        <v>2.3482252362800411E-4</v>
      </c>
      <c r="EO27" s="2">
        <f t="shared" si="121"/>
        <v>2.0389851970824044E-4</v>
      </c>
      <c r="EP27" s="2">
        <f t="shared" si="122"/>
        <v>2.885442420841856E-4</v>
      </c>
    </row>
    <row r="28" spans="2:146" x14ac:dyDescent="0.25">
      <c r="B28" s="2">
        <v>6</v>
      </c>
      <c r="C28" s="49">
        <v>49.107100000000003</v>
      </c>
      <c r="D28" s="49">
        <v>51.814999999999998</v>
      </c>
      <c r="E28" s="49">
        <v>52.716999999999999</v>
      </c>
      <c r="F28" s="49">
        <v>57.509</v>
      </c>
      <c r="G28" s="49">
        <v>58.744999999999997</v>
      </c>
      <c r="H28" s="49">
        <v>61.527000000000001</v>
      </c>
      <c r="I28" s="49">
        <v>62.381999999999998</v>
      </c>
      <c r="J28" s="49">
        <v>66.835999999999999</v>
      </c>
      <c r="K28" s="49">
        <v>68.308999999999997</v>
      </c>
      <c r="L28" s="49">
        <v>66.563999999999993</v>
      </c>
      <c r="M28" s="49">
        <v>66.5</v>
      </c>
      <c r="N28" s="49">
        <v>65.63</v>
      </c>
      <c r="O28" s="49">
        <v>66.832999999999998</v>
      </c>
      <c r="P28" s="49">
        <v>65.352000000000004</v>
      </c>
      <c r="Q28" s="49">
        <v>65.852000000000004</v>
      </c>
      <c r="T28" s="4" t="e">
        <f t="shared" si="3"/>
        <v>#N/A</v>
      </c>
      <c r="U28" s="4" t="e">
        <f t="shared" si="4"/>
        <v>#N/A</v>
      </c>
      <c r="V28" s="4" t="e">
        <f t="shared" si="5"/>
        <v>#N/A</v>
      </c>
      <c r="W28" s="4" t="e">
        <f t="shared" si="6"/>
        <v>#N/A</v>
      </c>
      <c r="X28" s="4" t="e">
        <f t="shared" si="7"/>
        <v>#N/A</v>
      </c>
      <c r="Y28" s="4" t="e">
        <f t="shared" si="8"/>
        <v>#N/A</v>
      </c>
      <c r="Z28" s="4" t="e">
        <f t="shared" si="9"/>
        <v>#N/A</v>
      </c>
      <c r="AA28" s="4" t="e">
        <f t="shared" si="10"/>
        <v>#N/A</v>
      </c>
      <c r="AB28" s="4" t="e">
        <f t="shared" si="11"/>
        <v>#N/A</v>
      </c>
      <c r="AC28" s="4" t="e">
        <f t="shared" si="12"/>
        <v>#N/A</v>
      </c>
      <c r="AD28" s="4" t="e">
        <f t="shared" si="13"/>
        <v>#N/A</v>
      </c>
      <c r="AE28" s="4" t="e">
        <f t="shared" si="14"/>
        <v>#N/A</v>
      </c>
      <c r="AF28" s="4" t="e">
        <f t="shared" si="15"/>
        <v>#N/A</v>
      </c>
      <c r="AG28" s="4" t="e">
        <f t="shared" si="16"/>
        <v>#N/A</v>
      </c>
      <c r="AH28" s="4" t="e">
        <f t="shared" si="17"/>
        <v>#N/A</v>
      </c>
      <c r="AJ28" s="4">
        <f t="shared" si="18"/>
        <v>0</v>
      </c>
      <c r="AK28" s="4">
        <f t="shared" si="19"/>
        <v>0</v>
      </c>
      <c r="AL28" s="4">
        <f t="shared" si="20"/>
        <v>0</v>
      </c>
      <c r="AM28" s="4">
        <f t="shared" si="21"/>
        <v>0</v>
      </c>
      <c r="AN28" s="4">
        <f t="shared" si="22"/>
        <v>0</v>
      </c>
      <c r="AO28" s="4">
        <f t="shared" si="23"/>
        <v>0</v>
      </c>
      <c r="AP28" s="4">
        <f t="shared" si="24"/>
        <v>0</v>
      </c>
      <c r="AQ28" s="4">
        <f t="shared" si="25"/>
        <v>0</v>
      </c>
      <c r="AR28" s="4">
        <f t="shared" si="26"/>
        <v>0</v>
      </c>
      <c r="AS28" s="4">
        <f t="shared" si="27"/>
        <v>0</v>
      </c>
      <c r="AT28" s="4">
        <f t="shared" si="28"/>
        <v>0</v>
      </c>
      <c r="AU28" s="4">
        <f t="shared" si="29"/>
        <v>0</v>
      </c>
      <c r="AV28" s="4">
        <f t="shared" si="30"/>
        <v>0</v>
      </c>
      <c r="AW28" s="4">
        <f t="shared" si="31"/>
        <v>0</v>
      </c>
      <c r="AX28" s="4">
        <f t="shared" si="32"/>
        <v>0</v>
      </c>
      <c r="AZ28" s="2" t="e">
        <f t="shared" si="33"/>
        <v>#N/A</v>
      </c>
      <c r="BA28" s="2" t="e">
        <f t="shared" si="34"/>
        <v>#N/A</v>
      </c>
      <c r="BB28" s="2" t="e">
        <f t="shared" si="35"/>
        <v>#N/A</v>
      </c>
      <c r="BC28" s="2" t="e">
        <f t="shared" si="36"/>
        <v>#N/A</v>
      </c>
      <c r="BD28" s="2" t="e">
        <f t="shared" si="37"/>
        <v>#N/A</v>
      </c>
      <c r="BE28" s="2" t="e">
        <f t="shared" si="38"/>
        <v>#N/A</v>
      </c>
      <c r="BF28" s="2" t="e">
        <f t="shared" si="39"/>
        <v>#N/A</v>
      </c>
      <c r="BG28" s="2" t="e">
        <f t="shared" si="40"/>
        <v>#N/A</v>
      </c>
      <c r="BH28" s="2" t="e">
        <f t="shared" si="41"/>
        <v>#N/A</v>
      </c>
      <c r="BI28" s="2" t="e">
        <f t="shared" si="42"/>
        <v>#N/A</v>
      </c>
      <c r="BJ28" s="2" t="e">
        <f t="shared" si="43"/>
        <v>#N/A</v>
      </c>
      <c r="BK28" s="2" t="e">
        <f t="shared" si="44"/>
        <v>#N/A</v>
      </c>
      <c r="BL28" s="2" t="e">
        <f t="shared" si="45"/>
        <v>#N/A</v>
      </c>
      <c r="BM28" s="2" t="e">
        <f t="shared" si="46"/>
        <v>#N/A</v>
      </c>
      <c r="BN28" s="2" t="e">
        <f t="shared" si="47"/>
        <v>#N/A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49.280394589186812</v>
      </c>
      <c r="CW28" s="2">
        <f t="shared" si="79"/>
        <v>53.668470089021952</v>
      </c>
      <c r="CX28" s="2">
        <f t="shared" si="80"/>
        <v>55.824941703777633</v>
      </c>
      <c r="CY28" s="2">
        <f t="shared" si="81"/>
        <v>59.782118452409669</v>
      </c>
      <c r="CZ28" s="2">
        <f t="shared" si="82"/>
        <v>63.069077703913948</v>
      </c>
      <c r="DA28" s="2">
        <f t="shared" si="83"/>
        <v>63.202414968628617</v>
      </c>
      <c r="DB28" s="2">
        <f t="shared" si="84"/>
        <v>68.087432064161931</v>
      </c>
      <c r="DC28" s="2">
        <f t="shared" si="85"/>
        <v>69.999758510142513</v>
      </c>
      <c r="DD28" s="2">
        <f t="shared" si="86"/>
        <v>73.845325116442581</v>
      </c>
      <c r="DE28" s="2">
        <f t="shared" si="87"/>
        <v>70.795504262237486</v>
      </c>
      <c r="DF28" s="2">
        <f t="shared" si="88"/>
        <v>71.075998233351143</v>
      </c>
      <c r="DG28" s="2">
        <f t="shared" si="89"/>
        <v>69.59199235525854</v>
      </c>
      <c r="DH28" s="2">
        <f t="shared" si="90"/>
        <v>71.064275772074794</v>
      </c>
      <c r="DI28" s="2">
        <f t="shared" si="91"/>
        <v>68.037676167918988</v>
      </c>
      <c r="DJ28" s="2">
        <f t="shared" si="92"/>
        <v>65.649777236374263</v>
      </c>
      <c r="DL28" s="2">
        <f t="shared" si="93"/>
        <v>50.909143585937542</v>
      </c>
      <c r="DM28" s="2">
        <f t="shared" si="94"/>
        <v>58.533475509694284</v>
      </c>
      <c r="DN28" s="2">
        <f t="shared" si="95"/>
        <v>64.373362063000371</v>
      </c>
      <c r="DO28" s="2">
        <f t="shared" si="96"/>
        <v>70.819073266746244</v>
      </c>
      <c r="DP28" s="2">
        <f t="shared" si="97"/>
        <v>73.478345576221486</v>
      </c>
      <c r="DQ28" s="2">
        <f t="shared" si="98"/>
        <v>76.62909170284955</v>
      </c>
      <c r="DR28" s="2">
        <f t="shared" si="99"/>
        <v>79.831898312796213</v>
      </c>
      <c r="DS28" s="2">
        <f t="shared" si="100"/>
        <v>82.489962548083639</v>
      </c>
      <c r="DT28" s="2">
        <f t="shared" si="101"/>
        <v>84.522683948393592</v>
      </c>
      <c r="DU28" s="2">
        <f t="shared" si="102"/>
        <v>81.68963763512474</v>
      </c>
      <c r="DV28" s="2">
        <f t="shared" si="103"/>
        <v>84.745918760757306</v>
      </c>
      <c r="DW28" s="2">
        <f t="shared" si="104"/>
        <v>81.213250914937248</v>
      </c>
      <c r="DX28" s="2">
        <f t="shared" si="105"/>
        <v>78.856020692984117</v>
      </c>
      <c r="DY28" s="2">
        <f t="shared" si="106"/>
        <v>77.150050834789084</v>
      </c>
      <c r="DZ28" s="2">
        <f t="shared" si="107"/>
        <v>73.033064937709767</v>
      </c>
      <c r="EB28" s="2">
        <f t="shared" si="108"/>
        <v>4.3746705940502661E-4</v>
      </c>
      <c r="EC28" s="2">
        <f t="shared" si="109"/>
        <v>3.0078197638145466E-4</v>
      </c>
      <c r="ED28" s="2">
        <f t="shared" si="110"/>
        <v>3.1344338312094393E-4</v>
      </c>
      <c r="EE28" s="2">
        <f t="shared" si="111"/>
        <v>4.1265687425750744E-4</v>
      </c>
      <c r="EF28" s="2">
        <f t="shared" si="112"/>
        <v>4.0007012601258636E-4</v>
      </c>
      <c r="EG28" s="2">
        <f t="shared" si="113"/>
        <v>4.0079032393225292E-4</v>
      </c>
      <c r="EH28" s="2">
        <f t="shared" si="114"/>
        <v>4.0900799542517016E-4</v>
      </c>
      <c r="EI28" s="2">
        <f t="shared" si="115"/>
        <v>4.103304401930492E-4</v>
      </c>
      <c r="EJ28" s="2">
        <f t="shared" si="116"/>
        <v>4.0330362844288149E-4</v>
      </c>
      <c r="EK28" s="2">
        <f t="shared" si="117"/>
        <v>3.8811749502869804E-4</v>
      </c>
      <c r="EL28" s="2">
        <f t="shared" si="118"/>
        <v>3.5941378819415507E-4</v>
      </c>
      <c r="EM28" s="2">
        <f t="shared" si="119"/>
        <v>3.1397662278068243E-4</v>
      </c>
      <c r="EN28" s="2">
        <f t="shared" si="120"/>
        <v>2.5747194402926481E-4</v>
      </c>
      <c r="EO28" s="2">
        <f t="shared" si="121"/>
        <v>2.2356588315125198E-4</v>
      </c>
      <c r="EP28" s="2">
        <f t="shared" si="122"/>
        <v>3.163736627858175E-4</v>
      </c>
    </row>
    <row r="29" spans="2:146" x14ac:dyDescent="0.25">
      <c r="B29" s="2">
        <v>7</v>
      </c>
      <c r="C29" s="49">
        <v>49.25</v>
      </c>
      <c r="D29" s="49">
        <v>51.295999999999999</v>
      </c>
      <c r="E29" s="49">
        <v>53.377000000000002</v>
      </c>
      <c r="F29" s="49">
        <v>57.66</v>
      </c>
      <c r="G29" s="49">
        <v>58.564</v>
      </c>
      <c r="H29" s="49">
        <v>59.472999999999999</v>
      </c>
      <c r="I29" s="49">
        <v>62.091000000000001</v>
      </c>
      <c r="J29" s="49">
        <v>66.018000000000001</v>
      </c>
      <c r="K29" s="49">
        <v>67.2</v>
      </c>
      <c r="L29" s="49">
        <v>64.472999999999999</v>
      </c>
      <c r="M29" s="49">
        <v>66.278000000000006</v>
      </c>
      <c r="N29" s="49">
        <v>65.019000000000005</v>
      </c>
      <c r="O29" s="49">
        <v>65.093000000000004</v>
      </c>
      <c r="P29" s="49">
        <v>64.352000000000004</v>
      </c>
      <c r="Q29" s="49">
        <v>64</v>
      </c>
      <c r="S29" s="18"/>
      <c r="T29" s="4" t="e">
        <f t="shared" si="3"/>
        <v>#N/A</v>
      </c>
      <c r="U29" s="4" t="e">
        <f t="shared" si="4"/>
        <v>#N/A</v>
      </c>
      <c r="V29" s="4" t="e">
        <f t="shared" si="5"/>
        <v>#N/A</v>
      </c>
      <c r="W29" s="4" t="e">
        <f t="shared" si="6"/>
        <v>#N/A</v>
      </c>
      <c r="X29" s="4" t="e">
        <f t="shared" si="7"/>
        <v>#N/A</v>
      </c>
      <c r="Y29" s="4" t="e">
        <f t="shared" si="8"/>
        <v>#N/A</v>
      </c>
      <c r="Z29" s="4" t="e">
        <f t="shared" si="9"/>
        <v>#N/A</v>
      </c>
      <c r="AA29" s="4" t="e">
        <f t="shared" si="10"/>
        <v>#N/A</v>
      </c>
      <c r="AB29" s="4" t="e">
        <f t="shared" si="11"/>
        <v>#N/A</v>
      </c>
      <c r="AC29" s="4" t="e">
        <f t="shared" si="12"/>
        <v>#N/A</v>
      </c>
      <c r="AD29" s="4" t="e">
        <f t="shared" si="13"/>
        <v>#N/A</v>
      </c>
      <c r="AE29" s="4" t="e">
        <f t="shared" si="14"/>
        <v>#N/A</v>
      </c>
      <c r="AF29" s="4" t="e">
        <f t="shared" si="15"/>
        <v>#N/A</v>
      </c>
      <c r="AG29" s="4" t="e">
        <f t="shared" si="16"/>
        <v>#N/A</v>
      </c>
      <c r="AH29" s="4" t="e">
        <f t="shared" si="17"/>
        <v>#N/A</v>
      </c>
      <c r="AJ29" s="4">
        <f t="shared" si="18"/>
        <v>0</v>
      </c>
      <c r="AK29" s="4">
        <f t="shared" si="19"/>
        <v>0</v>
      </c>
      <c r="AL29" s="4">
        <f t="shared" si="20"/>
        <v>0</v>
      </c>
      <c r="AM29" s="4">
        <f t="shared" si="21"/>
        <v>0</v>
      </c>
      <c r="AN29" s="4">
        <f t="shared" si="22"/>
        <v>0</v>
      </c>
      <c r="AO29" s="4">
        <f t="shared" si="23"/>
        <v>0</v>
      </c>
      <c r="AP29" s="4">
        <f t="shared" si="24"/>
        <v>0</v>
      </c>
      <c r="AQ29" s="4">
        <f t="shared" si="25"/>
        <v>0</v>
      </c>
      <c r="AR29" s="4">
        <f t="shared" si="26"/>
        <v>0</v>
      </c>
      <c r="AS29" s="4">
        <f t="shared" si="27"/>
        <v>0</v>
      </c>
      <c r="AT29" s="4">
        <f t="shared" si="28"/>
        <v>0</v>
      </c>
      <c r="AU29" s="4">
        <f t="shared" si="29"/>
        <v>0</v>
      </c>
      <c r="AV29" s="4">
        <f t="shared" si="30"/>
        <v>0</v>
      </c>
      <c r="AW29" s="4">
        <f t="shared" si="31"/>
        <v>0</v>
      </c>
      <c r="AX29" s="4">
        <f t="shared" si="32"/>
        <v>0</v>
      </c>
      <c r="AZ29" s="2" t="e">
        <f t="shared" si="33"/>
        <v>#N/A</v>
      </c>
      <c r="BA29" s="2" t="e">
        <f t="shared" si="34"/>
        <v>#N/A</v>
      </c>
      <c r="BB29" s="2" t="e">
        <f t="shared" si="35"/>
        <v>#N/A</v>
      </c>
      <c r="BC29" s="2" t="e">
        <f t="shared" si="36"/>
        <v>#N/A</v>
      </c>
      <c r="BD29" s="2" t="e">
        <f t="shared" si="37"/>
        <v>#N/A</v>
      </c>
      <c r="BE29" s="2" t="e">
        <f t="shared" si="38"/>
        <v>#N/A</v>
      </c>
      <c r="BF29" s="2" t="e">
        <f t="shared" si="39"/>
        <v>#N/A</v>
      </c>
      <c r="BG29" s="2" t="e">
        <f t="shared" si="40"/>
        <v>#N/A</v>
      </c>
      <c r="BH29" s="2" t="e">
        <f t="shared" si="41"/>
        <v>#N/A</v>
      </c>
      <c r="BI29" s="2" t="e">
        <f t="shared" si="42"/>
        <v>#N/A</v>
      </c>
      <c r="BJ29" s="2" t="e">
        <f t="shared" si="43"/>
        <v>#N/A</v>
      </c>
      <c r="BK29" s="2" t="e">
        <f t="shared" si="44"/>
        <v>#N/A</v>
      </c>
      <c r="BL29" s="2" t="e">
        <f t="shared" si="45"/>
        <v>#N/A</v>
      </c>
      <c r="BM29" s="2" t="e">
        <f t="shared" si="46"/>
        <v>#N/A</v>
      </c>
      <c r="BN29" s="2" t="e">
        <f t="shared" si="47"/>
        <v>#N/A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49.315483299000398</v>
      </c>
      <c r="CW29" s="2">
        <f t="shared" si="79"/>
        <v>53.655733600032036</v>
      </c>
      <c r="CX29" s="2">
        <f t="shared" si="80"/>
        <v>55.799812922297292</v>
      </c>
      <c r="CY29" s="2">
        <f t="shared" si="81"/>
        <v>59.743561754064359</v>
      </c>
      <c r="CZ29" s="2">
        <f t="shared" si="82"/>
        <v>63.010228652524646</v>
      </c>
      <c r="DA29" s="2">
        <f t="shared" si="83"/>
        <v>63.162287899611584</v>
      </c>
      <c r="DB29" s="2">
        <f t="shared" si="84"/>
        <v>68.020417605318201</v>
      </c>
      <c r="DC29" s="2">
        <f t="shared" si="85"/>
        <v>69.9398318826116</v>
      </c>
      <c r="DD29" s="2">
        <f t="shared" si="86"/>
        <v>73.763785761650269</v>
      </c>
      <c r="DE29" s="2">
        <f t="shared" si="87"/>
        <v>70.727801292652359</v>
      </c>
      <c r="DF29" s="2">
        <f t="shared" si="88"/>
        <v>70.999536917789953</v>
      </c>
      <c r="DG29" s="2">
        <f t="shared" si="89"/>
        <v>69.53535172592369</v>
      </c>
      <c r="DH29" s="2">
        <f t="shared" si="90"/>
        <v>71.00229234449759</v>
      </c>
      <c r="DI29" s="2">
        <f t="shared" si="91"/>
        <v>68.007173962757278</v>
      </c>
      <c r="DJ29" s="2">
        <f t="shared" si="92"/>
        <v>65.649909055690884</v>
      </c>
      <c r="DL29" s="2">
        <f t="shared" si="93"/>
        <v>50.85975734976769</v>
      </c>
      <c r="DM29" s="2">
        <f t="shared" si="94"/>
        <v>58.438273342172529</v>
      </c>
      <c r="DN29" s="2">
        <f t="shared" si="95"/>
        <v>64.238162195759756</v>
      </c>
      <c r="DO29" s="2">
        <f t="shared" si="96"/>
        <v>70.649704684130086</v>
      </c>
      <c r="DP29" s="2">
        <f t="shared" si="97"/>
        <v>73.303733297522314</v>
      </c>
      <c r="DQ29" s="2">
        <f t="shared" si="98"/>
        <v>76.444655550810268</v>
      </c>
      <c r="DR29" s="2">
        <f t="shared" si="99"/>
        <v>79.637448502369679</v>
      </c>
      <c r="DS29" s="2">
        <f t="shared" si="100"/>
        <v>82.294639050904294</v>
      </c>
      <c r="DT29" s="2">
        <f t="shared" si="101"/>
        <v>84.322968960750643</v>
      </c>
      <c r="DU29" s="2">
        <f t="shared" si="102"/>
        <v>81.509943747118186</v>
      </c>
      <c r="DV29" s="2">
        <f t="shared" si="103"/>
        <v>84.545451004016059</v>
      </c>
      <c r="DW29" s="2">
        <f t="shared" si="104"/>
        <v>81.03058746377269</v>
      </c>
      <c r="DX29" s="2">
        <f t="shared" si="105"/>
        <v>78.695604766102122</v>
      </c>
      <c r="DY29" s="2">
        <f t="shared" si="106"/>
        <v>76.999592519831609</v>
      </c>
      <c r="DZ29" s="2">
        <f t="shared" si="107"/>
        <v>72.907829356243695</v>
      </c>
      <c r="EB29" s="2">
        <f t="shared" si="108"/>
        <v>4.7965284792467265E-4</v>
      </c>
      <c r="EC29" s="2">
        <f t="shared" si="109"/>
        <v>3.2979130871328195E-4</v>
      </c>
      <c r="ED29" s="2">
        <f t="shared" si="110"/>
        <v>3.4367344247716159E-4</v>
      </c>
      <c r="EE29" s="2">
        <f t="shared" si="111"/>
        <v>4.5245125194587159E-4</v>
      </c>
      <c r="EF29" s="2">
        <f t="shared" si="112"/>
        <v>4.3865123902119371E-4</v>
      </c>
      <c r="EG29" s="2">
        <f t="shared" si="113"/>
        <v>4.3944085932537381E-4</v>
      </c>
      <c r="EH29" s="2">
        <f t="shared" si="114"/>
        <v>4.484506530105878E-4</v>
      </c>
      <c r="EI29" s="2">
        <f t="shared" si="115"/>
        <v>4.4990057024842133E-4</v>
      </c>
      <c r="EJ29" s="2">
        <f t="shared" si="116"/>
        <v>4.421964291470888E-4</v>
      </c>
      <c r="EK29" s="2">
        <f t="shared" si="117"/>
        <v>4.2554643630721888E-4</v>
      </c>
      <c r="EL29" s="2">
        <f t="shared" si="118"/>
        <v>3.9407571733855468E-4</v>
      </c>
      <c r="EM29" s="2">
        <f t="shared" si="119"/>
        <v>3.442580927465928E-4</v>
      </c>
      <c r="EN29" s="2">
        <f t="shared" si="120"/>
        <v>2.823053601605122E-4</v>
      </c>
      <c r="EO29" s="2">
        <f t="shared" si="121"/>
        <v>2.451298290144147E-4</v>
      </c>
      <c r="EP29" s="2">
        <f t="shared" si="122"/>
        <v>3.4688623501445058E-4</v>
      </c>
    </row>
    <row r="30" spans="2:146" x14ac:dyDescent="0.25">
      <c r="B30" s="2">
        <v>8</v>
      </c>
      <c r="C30" s="49">
        <v>49.410699999999999</v>
      </c>
      <c r="D30" s="49">
        <v>52.444000000000003</v>
      </c>
      <c r="E30" s="49">
        <v>53.207999999999998</v>
      </c>
      <c r="F30" s="49">
        <v>56.585000000000001</v>
      </c>
      <c r="G30" s="49">
        <v>58.8</v>
      </c>
      <c r="H30" s="49">
        <v>60.036000000000001</v>
      </c>
      <c r="I30" s="49">
        <v>61.4</v>
      </c>
      <c r="J30" s="49">
        <v>65.018000000000001</v>
      </c>
      <c r="K30" s="49">
        <v>65.673000000000002</v>
      </c>
      <c r="L30" s="49">
        <v>66.164000000000001</v>
      </c>
      <c r="M30" s="49">
        <v>65.555999999999997</v>
      </c>
      <c r="N30" s="49">
        <v>64.759</v>
      </c>
      <c r="O30" s="49">
        <v>64</v>
      </c>
      <c r="P30" s="49">
        <v>64.073999999999998</v>
      </c>
      <c r="Q30" s="49">
        <v>63.406999999999996</v>
      </c>
      <c r="T30" s="4" t="e">
        <f t="shared" si="3"/>
        <v>#N/A</v>
      </c>
      <c r="U30" s="4" t="e">
        <f t="shared" si="4"/>
        <v>#N/A</v>
      </c>
      <c r="V30" s="4" t="e">
        <f t="shared" si="5"/>
        <v>#N/A</v>
      </c>
      <c r="W30" s="4" t="e">
        <f t="shared" si="6"/>
        <v>#N/A</v>
      </c>
      <c r="X30" s="4" t="e">
        <f t="shared" si="7"/>
        <v>#N/A</v>
      </c>
      <c r="Y30" s="4" t="e">
        <f t="shared" si="8"/>
        <v>#N/A</v>
      </c>
      <c r="Z30" s="4" t="e">
        <f t="shared" si="9"/>
        <v>#N/A</v>
      </c>
      <c r="AA30" s="4" t="e">
        <f t="shared" si="10"/>
        <v>#N/A</v>
      </c>
      <c r="AB30" s="4" t="e">
        <f t="shared" si="11"/>
        <v>#N/A</v>
      </c>
      <c r="AC30" s="4" t="e">
        <f t="shared" si="12"/>
        <v>#N/A</v>
      </c>
      <c r="AD30" s="4" t="e">
        <f t="shared" si="13"/>
        <v>#N/A</v>
      </c>
      <c r="AE30" s="4" t="e">
        <f t="shared" si="14"/>
        <v>#N/A</v>
      </c>
      <c r="AF30" s="4" t="e">
        <f t="shared" si="15"/>
        <v>#N/A</v>
      </c>
      <c r="AG30" s="4" t="e">
        <f t="shared" si="16"/>
        <v>#N/A</v>
      </c>
      <c r="AH30" s="4" t="e">
        <f t="shared" si="17"/>
        <v>#N/A</v>
      </c>
      <c r="AJ30" s="4">
        <f t="shared" si="18"/>
        <v>0</v>
      </c>
      <c r="AK30" s="4">
        <f t="shared" si="19"/>
        <v>0</v>
      </c>
      <c r="AL30" s="4">
        <f t="shared" si="20"/>
        <v>0</v>
      </c>
      <c r="AM30" s="4">
        <f t="shared" si="21"/>
        <v>0</v>
      </c>
      <c r="AN30" s="4">
        <f t="shared" si="22"/>
        <v>0</v>
      </c>
      <c r="AO30" s="4">
        <f t="shared" si="23"/>
        <v>0</v>
      </c>
      <c r="AP30" s="4">
        <f t="shared" si="24"/>
        <v>0</v>
      </c>
      <c r="AQ30" s="4">
        <f t="shared" si="25"/>
        <v>0</v>
      </c>
      <c r="AR30" s="4">
        <f t="shared" si="26"/>
        <v>0</v>
      </c>
      <c r="AS30" s="4">
        <f t="shared" si="27"/>
        <v>0</v>
      </c>
      <c r="AT30" s="4">
        <f t="shared" si="28"/>
        <v>0</v>
      </c>
      <c r="AU30" s="4">
        <f t="shared" si="29"/>
        <v>0</v>
      </c>
      <c r="AV30" s="4">
        <f t="shared" si="30"/>
        <v>0</v>
      </c>
      <c r="AW30" s="4">
        <f t="shared" si="31"/>
        <v>0</v>
      </c>
      <c r="AX30" s="4">
        <f t="shared" si="32"/>
        <v>0</v>
      </c>
      <c r="AZ30" s="2" t="e">
        <f t="shared" si="33"/>
        <v>#N/A</v>
      </c>
      <c r="BA30" s="2" t="e">
        <f t="shared" si="34"/>
        <v>#N/A</v>
      </c>
      <c r="BB30" s="2" t="e">
        <f t="shared" si="35"/>
        <v>#N/A</v>
      </c>
      <c r="BC30" s="2" t="e">
        <f t="shared" si="36"/>
        <v>#N/A</v>
      </c>
      <c r="BD30" s="2" t="e">
        <f t="shared" si="37"/>
        <v>#N/A</v>
      </c>
      <c r="BE30" s="2" t="e">
        <f t="shared" si="38"/>
        <v>#N/A</v>
      </c>
      <c r="BF30" s="2" t="e">
        <f t="shared" si="39"/>
        <v>#N/A</v>
      </c>
      <c r="BG30" s="2" t="e">
        <f t="shared" si="40"/>
        <v>#N/A</v>
      </c>
      <c r="BH30" s="2" t="e">
        <f t="shared" si="41"/>
        <v>#N/A</v>
      </c>
      <c r="BI30" s="2" t="e">
        <f t="shared" si="42"/>
        <v>#N/A</v>
      </c>
      <c r="BJ30" s="2" t="e">
        <f t="shared" si="43"/>
        <v>#N/A</v>
      </c>
      <c r="BK30" s="2" t="e">
        <f t="shared" si="44"/>
        <v>#N/A</v>
      </c>
      <c r="BL30" s="2" t="e">
        <f t="shared" si="45"/>
        <v>#N/A</v>
      </c>
      <c r="BM30" s="2" t="e">
        <f t="shared" si="46"/>
        <v>#N/A</v>
      </c>
      <c r="BN30" s="2" t="e">
        <f t="shared" si="47"/>
        <v>#N/A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49.350572008813991</v>
      </c>
      <c r="CW30" s="2">
        <f t="shared" si="79"/>
        <v>53.642997111042121</v>
      </c>
      <c r="CX30" s="2">
        <f t="shared" si="80"/>
        <v>55.774684140816944</v>
      </c>
      <c r="CY30" s="2">
        <f t="shared" si="81"/>
        <v>59.705005055719049</v>
      </c>
      <c r="CZ30" s="2">
        <f t="shared" si="82"/>
        <v>62.951379601135343</v>
      </c>
      <c r="DA30" s="2">
        <f t="shared" si="83"/>
        <v>63.122160830594552</v>
      </c>
      <c r="DB30" s="2">
        <f t="shared" si="84"/>
        <v>67.953403146474457</v>
      </c>
      <c r="DC30" s="2">
        <f t="shared" si="85"/>
        <v>69.879905255080686</v>
      </c>
      <c r="DD30" s="2">
        <f t="shared" si="86"/>
        <v>73.682246406857942</v>
      </c>
      <c r="DE30" s="2">
        <f t="shared" si="87"/>
        <v>70.660098323067245</v>
      </c>
      <c r="DF30" s="2">
        <f t="shared" si="88"/>
        <v>70.923075602228764</v>
      </c>
      <c r="DG30" s="2">
        <f t="shared" si="89"/>
        <v>69.478711096588853</v>
      </c>
      <c r="DH30" s="2">
        <f t="shared" si="90"/>
        <v>70.940308916920387</v>
      </c>
      <c r="DI30" s="2">
        <f t="shared" si="91"/>
        <v>67.976671757595568</v>
      </c>
      <c r="DJ30" s="2">
        <f t="shared" si="92"/>
        <v>65.65004087500752</v>
      </c>
      <c r="DL30" s="2">
        <f t="shared" si="93"/>
        <v>50.810371113597839</v>
      </c>
      <c r="DM30" s="2">
        <f t="shared" si="94"/>
        <v>58.343071174650767</v>
      </c>
      <c r="DN30" s="2">
        <f t="shared" si="95"/>
        <v>64.102962328519126</v>
      </c>
      <c r="DO30" s="2">
        <f t="shared" si="96"/>
        <v>70.480336101513927</v>
      </c>
      <c r="DP30" s="2">
        <f t="shared" si="97"/>
        <v>73.129121018823156</v>
      </c>
      <c r="DQ30" s="2">
        <f t="shared" si="98"/>
        <v>76.260219398770971</v>
      </c>
      <c r="DR30" s="2">
        <f t="shared" si="99"/>
        <v>79.442998691943131</v>
      </c>
      <c r="DS30" s="2">
        <f t="shared" si="100"/>
        <v>82.099315553724963</v>
      </c>
      <c r="DT30" s="2">
        <f t="shared" si="101"/>
        <v>84.123253973107708</v>
      </c>
      <c r="DU30" s="2">
        <f t="shared" si="102"/>
        <v>81.330249859111632</v>
      </c>
      <c r="DV30" s="2">
        <f t="shared" si="103"/>
        <v>84.344983247274811</v>
      </c>
      <c r="DW30" s="2">
        <f t="shared" si="104"/>
        <v>80.847924012608132</v>
      </c>
      <c r="DX30" s="2">
        <f t="shared" si="105"/>
        <v>78.535188839220126</v>
      </c>
      <c r="DY30" s="2">
        <f t="shared" si="106"/>
        <v>76.849134204874133</v>
      </c>
      <c r="DZ30" s="2">
        <f t="shared" si="107"/>
        <v>72.782593774777624</v>
      </c>
      <c r="EB30" s="2">
        <f t="shared" si="108"/>
        <v>5.2590455268645866E-4</v>
      </c>
      <c r="EC30" s="2">
        <f t="shared" si="109"/>
        <v>3.6159747409233073E-4</v>
      </c>
      <c r="ED30" s="2">
        <f t="shared" si="110"/>
        <v>3.7681794211950892E-4</v>
      </c>
      <c r="EE30" s="2">
        <f t="shared" si="111"/>
        <v>4.9608127779483032E-4</v>
      </c>
      <c r="EF30" s="2">
        <f t="shared" si="112"/>
        <v>4.8095116530981642E-4</v>
      </c>
      <c r="EG30" s="2">
        <f t="shared" si="113"/>
        <v>4.8181689341336405E-4</v>
      </c>
      <c r="EH30" s="2">
        <f t="shared" si="114"/>
        <v>4.9169508953510047E-4</v>
      </c>
      <c r="EI30" s="2">
        <f t="shared" si="115"/>
        <v>4.9328475439128314E-4</v>
      </c>
      <c r="EJ30" s="2">
        <f t="shared" si="116"/>
        <v>4.8483805865874466E-4</v>
      </c>
      <c r="EK30" s="2">
        <f t="shared" si="117"/>
        <v>4.6658323283823195E-4</v>
      </c>
      <c r="EL30" s="2">
        <f t="shared" si="118"/>
        <v>4.3207900417089354E-4</v>
      </c>
      <c r="EM30" s="2">
        <f t="shared" si="119"/>
        <v>3.7745895584727015E-4</v>
      </c>
      <c r="EN30" s="2">
        <f t="shared" si="120"/>
        <v>3.0953324152643776E-4</v>
      </c>
      <c r="EO30" s="2">
        <f t="shared" si="121"/>
        <v>2.6877315633847172E-4</v>
      </c>
      <c r="EP30" s="2">
        <f t="shared" si="122"/>
        <v>3.8034046439711387E-4</v>
      </c>
    </row>
    <row r="31" spans="2:146" x14ac:dyDescent="0.25">
      <c r="B31" s="2">
        <v>9</v>
      </c>
      <c r="C31" s="49">
        <v>50.125</v>
      </c>
      <c r="D31" s="49">
        <v>51.036999999999999</v>
      </c>
      <c r="E31" s="49">
        <v>53.924999999999997</v>
      </c>
      <c r="F31" s="49">
        <v>55.037999999999997</v>
      </c>
      <c r="G31" s="49">
        <v>58.636000000000003</v>
      </c>
      <c r="H31" s="49">
        <v>59.945</v>
      </c>
      <c r="I31" s="49">
        <v>61.290999999999997</v>
      </c>
      <c r="J31" s="49">
        <v>64.891000000000005</v>
      </c>
      <c r="K31" s="49">
        <v>65.981999999999999</v>
      </c>
      <c r="L31" s="49">
        <v>64.164000000000001</v>
      </c>
      <c r="M31" s="49">
        <v>65.555999999999997</v>
      </c>
      <c r="N31" s="49">
        <v>65.37</v>
      </c>
      <c r="O31" s="49">
        <v>64.703999999999994</v>
      </c>
      <c r="P31" s="49">
        <v>63.981000000000002</v>
      </c>
      <c r="Q31" s="49">
        <v>63.481000000000002</v>
      </c>
      <c r="S31" s="10"/>
      <c r="T31" s="4">
        <f t="shared" si="3"/>
        <v>49.386453749267893</v>
      </c>
      <c r="U31" s="4" t="e">
        <f t="shared" si="4"/>
        <v>#N/A</v>
      </c>
      <c r="V31" s="4" t="e">
        <f t="shared" si="5"/>
        <v>#N/A</v>
      </c>
      <c r="W31" s="4" t="e">
        <f t="shared" si="6"/>
        <v>#N/A</v>
      </c>
      <c r="X31" s="4" t="e">
        <f t="shared" si="7"/>
        <v>#N/A</v>
      </c>
      <c r="Y31" s="4" t="e">
        <f t="shared" si="8"/>
        <v>#N/A</v>
      </c>
      <c r="Z31" s="4" t="e">
        <f t="shared" si="9"/>
        <v>#N/A</v>
      </c>
      <c r="AA31" s="4" t="e">
        <f t="shared" si="10"/>
        <v>#N/A</v>
      </c>
      <c r="AB31" s="4" t="e">
        <f t="shared" si="11"/>
        <v>#N/A</v>
      </c>
      <c r="AC31" s="4" t="e">
        <f t="shared" si="12"/>
        <v>#N/A</v>
      </c>
      <c r="AD31" s="4" t="e">
        <f t="shared" si="13"/>
        <v>#N/A</v>
      </c>
      <c r="AE31" s="4" t="e">
        <f t="shared" si="14"/>
        <v>#N/A</v>
      </c>
      <c r="AF31" s="4" t="e">
        <f t="shared" si="15"/>
        <v>#N/A</v>
      </c>
      <c r="AG31" s="4" t="e">
        <f t="shared" si="16"/>
        <v>#N/A</v>
      </c>
      <c r="AH31" s="4" t="e">
        <f t="shared" si="17"/>
        <v>#N/A</v>
      </c>
      <c r="AJ31" s="4">
        <f t="shared" si="18"/>
        <v>0.73854625073210656</v>
      </c>
      <c r="AK31" s="4">
        <f t="shared" si="19"/>
        <v>0</v>
      </c>
      <c r="AL31" s="4">
        <f t="shared" si="20"/>
        <v>0</v>
      </c>
      <c r="AM31" s="4">
        <f t="shared" si="21"/>
        <v>0</v>
      </c>
      <c r="AN31" s="4">
        <f t="shared" si="22"/>
        <v>0</v>
      </c>
      <c r="AO31" s="4">
        <f t="shared" si="23"/>
        <v>0</v>
      </c>
      <c r="AP31" s="4">
        <f t="shared" si="24"/>
        <v>0</v>
      </c>
      <c r="AQ31" s="4">
        <f t="shared" si="25"/>
        <v>0</v>
      </c>
      <c r="AR31" s="4">
        <f t="shared" si="26"/>
        <v>0</v>
      </c>
      <c r="AS31" s="4">
        <f t="shared" si="27"/>
        <v>0</v>
      </c>
      <c r="AT31" s="4">
        <f t="shared" si="28"/>
        <v>0</v>
      </c>
      <c r="AU31" s="4">
        <f t="shared" si="29"/>
        <v>0</v>
      </c>
      <c r="AV31" s="4">
        <f t="shared" si="30"/>
        <v>0</v>
      </c>
      <c r="AW31" s="4">
        <f t="shared" si="31"/>
        <v>0</v>
      </c>
      <c r="AX31" s="4">
        <f t="shared" si="32"/>
        <v>0</v>
      </c>
      <c r="AZ31" s="2">
        <f t="shared" si="33"/>
        <v>49.386453749267893</v>
      </c>
      <c r="BA31" s="2" t="e">
        <f t="shared" si="34"/>
        <v>#N/A</v>
      </c>
      <c r="BB31" s="2" t="e">
        <f t="shared" si="35"/>
        <v>#N/A</v>
      </c>
      <c r="BC31" s="2" t="e">
        <f t="shared" si="36"/>
        <v>#N/A</v>
      </c>
      <c r="BD31" s="2" t="e">
        <f t="shared" si="37"/>
        <v>#N/A</v>
      </c>
      <c r="BE31" s="2" t="e">
        <f t="shared" si="38"/>
        <v>#N/A</v>
      </c>
      <c r="BF31" s="2" t="e">
        <f t="shared" si="39"/>
        <v>#N/A</v>
      </c>
      <c r="BG31" s="2" t="e">
        <f t="shared" si="40"/>
        <v>#N/A</v>
      </c>
      <c r="BH31" s="2" t="e">
        <f t="shared" si="41"/>
        <v>#N/A</v>
      </c>
      <c r="BI31" s="2" t="e">
        <f t="shared" si="42"/>
        <v>#N/A</v>
      </c>
      <c r="BJ31" s="2" t="e">
        <f t="shared" si="43"/>
        <v>#N/A</v>
      </c>
      <c r="BK31" s="2" t="e">
        <f t="shared" si="44"/>
        <v>#N/A</v>
      </c>
      <c r="BL31" s="2" t="e">
        <f t="shared" si="45"/>
        <v>#N/A</v>
      </c>
      <c r="BM31" s="2" t="e">
        <f t="shared" si="46"/>
        <v>#N/A</v>
      </c>
      <c r="BN31" s="2" t="e">
        <f t="shared" si="47"/>
        <v>#N/A</v>
      </c>
      <c r="BP31" s="2">
        <f t="shared" si="48"/>
        <v>50.125</v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49.385660718627577</v>
      </c>
      <c r="CW31" s="2">
        <f t="shared" si="79"/>
        <v>53.630260622052205</v>
      </c>
      <c r="CX31" s="2">
        <f t="shared" si="80"/>
        <v>55.749555359336604</v>
      </c>
      <c r="CY31" s="2">
        <f t="shared" si="81"/>
        <v>59.666448357373731</v>
      </c>
      <c r="CZ31" s="2">
        <f t="shared" si="82"/>
        <v>62.892530549746041</v>
      </c>
      <c r="DA31" s="2">
        <f t="shared" si="83"/>
        <v>63.08203376157752</v>
      </c>
      <c r="DB31" s="2">
        <f t="shared" si="84"/>
        <v>67.886388687630713</v>
      </c>
      <c r="DC31" s="2">
        <f t="shared" si="85"/>
        <v>69.819978627549773</v>
      </c>
      <c r="DD31" s="2">
        <f t="shared" si="86"/>
        <v>73.60070705206563</v>
      </c>
      <c r="DE31" s="2">
        <f t="shared" si="87"/>
        <v>70.592395353482118</v>
      </c>
      <c r="DF31" s="2">
        <f t="shared" si="88"/>
        <v>70.846614286667574</v>
      </c>
      <c r="DG31" s="2">
        <f t="shared" si="89"/>
        <v>69.422070467254002</v>
      </c>
      <c r="DH31" s="2">
        <f t="shared" si="90"/>
        <v>70.878325489343183</v>
      </c>
      <c r="DI31" s="2">
        <f t="shared" si="91"/>
        <v>67.946169552433858</v>
      </c>
      <c r="DJ31" s="2">
        <f t="shared" si="92"/>
        <v>65.650172694324141</v>
      </c>
      <c r="DL31" s="2">
        <f t="shared" si="93"/>
        <v>50.760984877427987</v>
      </c>
      <c r="DM31" s="2">
        <f t="shared" si="94"/>
        <v>58.247869007129005</v>
      </c>
      <c r="DN31" s="2">
        <f t="shared" si="95"/>
        <v>63.967762461278518</v>
      </c>
      <c r="DO31" s="2">
        <f t="shared" si="96"/>
        <v>70.310967518897755</v>
      </c>
      <c r="DP31" s="2">
        <f t="shared" si="97"/>
        <v>72.954508740123984</v>
      </c>
      <c r="DQ31" s="2">
        <f t="shared" si="98"/>
        <v>76.075783246731675</v>
      </c>
      <c r="DR31" s="2">
        <f t="shared" si="99"/>
        <v>79.248548881516598</v>
      </c>
      <c r="DS31" s="2">
        <f t="shared" si="100"/>
        <v>81.903992056545619</v>
      </c>
      <c r="DT31" s="2">
        <f t="shared" si="101"/>
        <v>83.923538985464759</v>
      </c>
      <c r="DU31" s="2">
        <f t="shared" si="102"/>
        <v>81.150555971105078</v>
      </c>
      <c r="DV31" s="2">
        <f t="shared" si="103"/>
        <v>84.144515490533564</v>
      </c>
      <c r="DW31" s="2">
        <f t="shared" si="104"/>
        <v>80.665260561443574</v>
      </c>
      <c r="DX31" s="2">
        <f t="shared" si="105"/>
        <v>78.374772912338145</v>
      </c>
      <c r="DY31" s="2">
        <f t="shared" si="106"/>
        <v>76.698675889916672</v>
      </c>
      <c r="DZ31" s="2">
        <f t="shared" si="107"/>
        <v>72.657358193311538</v>
      </c>
      <c r="EB31" s="2">
        <f t="shared" si="108"/>
        <v>5.766136188653353E-4</v>
      </c>
      <c r="EC31" s="2">
        <f t="shared" si="109"/>
        <v>3.9646991476539238E-4</v>
      </c>
      <c r="ED31" s="2">
        <f t="shared" si="110"/>
        <v>4.1315763722129812E-4</v>
      </c>
      <c r="EE31" s="2">
        <f t="shared" si="111"/>
        <v>5.4391627222558764E-4</v>
      </c>
      <c r="EF31" s="2">
        <f t="shared" si="112"/>
        <v>5.2732799746680659E-4</v>
      </c>
      <c r="EG31" s="2">
        <f t="shared" si="113"/>
        <v>5.2827716128993818E-4</v>
      </c>
      <c r="EH31" s="2">
        <f t="shared" si="114"/>
        <v>5.3910737072846977E-4</v>
      </c>
      <c r="EI31" s="2">
        <f t="shared" si="115"/>
        <v>5.4085023795544772E-4</v>
      </c>
      <c r="EJ31" s="2">
        <f t="shared" si="116"/>
        <v>5.3158949418934511E-4</v>
      </c>
      <c r="EK31" s="2">
        <f t="shared" si="117"/>
        <v>5.1157531287482631E-4</v>
      </c>
      <c r="EL31" s="2">
        <f t="shared" si="118"/>
        <v>4.7374545843533545E-4</v>
      </c>
      <c r="EM31" s="2">
        <f t="shared" si="119"/>
        <v>4.1386044365216698E-4</v>
      </c>
      <c r="EN31" s="2">
        <f t="shared" si="120"/>
        <v>3.3938631515087171E-4</v>
      </c>
      <c r="EO31" s="2">
        <f t="shared" si="121"/>
        <v>2.946962639387792E-4</v>
      </c>
      <c r="EP31" s="2">
        <f t="shared" si="122"/>
        <v>4.1701972396632371E-4</v>
      </c>
    </row>
    <row r="32" spans="2:146" x14ac:dyDescent="0.25">
      <c r="B32" s="2">
        <v>10</v>
      </c>
      <c r="C32" s="49">
        <v>48.892899999999997</v>
      </c>
      <c r="D32" s="49">
        <v>51.110999999999997</v>
      </c>
      <c r="E32" s="49">
        <v>52.566000000000003</v>
      </c>
      <c r="F32" s="49">
        <v>55.774000000000001</v>
      </c>
      <c r="G32" s="49">
        <v>59.055</v>
      </c>
      <c r="H32" s="49">
        <v>60.363999999999997</v>
      </c>
      <c r="I32" s="49">
        <v>60.963999999999999</v>
      </c>
      <c r="J32" s="49">
        <v>64.418000000000006</v>
      </c>
      <c r="K32" s="49">
        <v>66.527000000000001</v>
      </c>
      <c r="L32" s="49">
        <v>64.545000000000002</v>
      </c>
      <c r="M32" s="49">
        <v>64.796000000000006</v>
      </c>
      <c r="N32" s="49">
        <v>64.852000000000004</v>
      </c>
      <c r="O32" s="49">
        <v>65.055999999999997</v>
      </c>
      <c r="P32" s="49">
        <v>64.019000000000005</v>
      </c>
      <c r="Q32" s="49">
        <v>63.777999999999999</v>
      </c>
      <c r="T32" s="4">
        <f t="shared" si="3"/>
        <v>49.421565515047959</v>
      </c>
      <c r="U32" s="4" t="e">
        <f t="shared" si="4"/>
        <v>#N/A</v>
      </c>
      <c r="V32" s="4" t="e">
        <f t="shared" si="5"/>
        <v>#N/A</v>
      </c>
      <c r="W32" s="4" t="e">
        <f t="shared" si="6"/>
        <v>#N/A</v>
      </c>
      <c r="X32" s="4" t="e">
        <f t="shared" si="7"/>
        <v>#N/A</v>
      </c>
      <c r="Y32" s="4" t="e">
        <f t="shared" si="8"/>
        <v>#N/A</v>
      </c>
      <c r="Z32" s="4" t="e">
        <f t="shared" si="9"/>
        <v>#N/A</v>
      </c>
      <c r="AA32" s="4" t="e">
        <f t="shared" si="10"/>
        <v>#N/A</v>
      </c>
      <c r="AB32" s="4" t="e">
        <f t="shared" si="11"/>
        <v>#N/A</v>
      </c>
      <c r="AC32" s="4" t="e">
        <f t="shared" si="12"/>
        <v>#N/A</v>
      </c>
      <c r="AD32" s="4" t="e">
        <f t="shared" si="13"/>
        <v>#N/A</v>
      </c>
      <c r="AE32" s="4" t="e">
        <f t="shared" si="14"/>
        <v>#N/A</v>
      </c>
      <c r="AF32" s="4" t="e">
        <f t="shared" si="15"/>
        <v>#N/A</v>
      </c>
      <c r="AG32" s="4" t="e">
        <f t="shared" si="16"/>
        <v>#N/A</v>
      </c>
      <c r="AH32" s="4" t="e">
        <f t="shared" si="17"/>
        <v>#N/A</v>
      </c>
      <c r="AJ32" s="4">
        <f t="shared" si="18"/>
        <v>-0.52866551504796178</v>
      </c>
      <c r="AK32" s="4">
        <f t="shared" si="19"/>
        <v>0</v>
      </c>
      <c r="AL32" s="4">
        <f t="shared" si="20"/>
        <v>0</v>
      </c>
      <c r="AM32" s="4">
        <f t="shared" si="21"/>
        <v>0</v>
      </c>
      <c r="AN32" s="4">
        <f t="shared" si="22"/>
        <v>0</v>
      </c>
      <c r="AO32" s="4">
        <f t="shared" si="23"/>
        <v>0</v>
      </c>
      <c r="AP32" s="4">
        <f t="shared" si="24"/>
        <v>0</v>
      </c>
      <c r="AQ32" s="4">
        <f t="shared" si="25"/>
        <v>0</v>
      </c>
      <c r="AR32" s="4">
        <f t="shared" si="26"/>
        <v>0</v>
      </c>
      <c r="AS32" s="4">
        <f t="shared" si="27"/>
        <v>0</v>
      </c>
      <c r="AT32" s="4">
        <f t="shared" si="28"/>
        <v>0</v>
      </c>
      <c r="AU32" s="4">
        <f t="shared" si="29"/>
        <v>0</v>
      </c>
      <c r="AV32" s="4">
        <f t="shared" si="30"/>
        <v>0</v>
      </c>
      <c r="AW32" s="4">
        <f t="shared" si="31"/>
        <v>0</v>
      </c>
      <c r="AX32" s="4">
        <f t="shared" si="32"/>
        <v>0</v>
      </c>
      <c r="AZ32" s="2">
        <f t="shared" si="33"/>
        <v>49.421565515047959</v>
      </c>
      <c r="BA32" s="2" t="e">
        <f t="shared" si="34"/>
        <v>#N/A</v>
      </c>
      <c r="BB32" s="2" t="e">
        <f t="shared" si="35"/>
        <v>#N/A</v>
      </c>
      <c r="BC32" s="2" t="e">
        <f t="shared" si="36"/>
        <v>#N/A</v>
      </c>
      <c r="BD32" s="2" t="e">
        <f t="shared" si="37"/>
        <v>#N/A</v>
      </c>
      <c r="BE32" s="2" t="e">
        <f t="shared" si="38"/>
        <v>#N/A</v>
      </c>
      <c r="BF32" s="2" t="e">
        <f t="shared" si="39"/>
        <v>#N/A</v>
      </c>
      <c r="BG32" s="2" t="e">
        <f t="shared" si="40"/>
        <v>#N/A</v>
      </c>
      <c r="BH32" s="2" t="e">
        <f t="shared" si="41"/>
        <v>#N/A</v>
      </c>
      <c r="BI32" s="2" t="e">
        <f t="shared" si="42"/>
        <v>#N/A</v>
      </c>
      <c r="BJ32" s="2" t="e">
        <f t="shared" si="43"/>
        <v>#N/A</v>
      </c>
      <c r="BK32" s="2" t="e">
        <f t="shared" si="44"/>
        <v>#N/A</v>
      </c>
      <c r="BL32" s="2" t="e">
        <f t="shared" si="45"/>
        <v>#N/A</v>
      </c>
      <c r="BM32" s="2" t="e">
        <f t="shared" si="46"/>
        <v>#N/A</v>
      </c>
      <c r="BN32" s="2" t="e">
        <f t="shared" si="47"/>
        <v>#N/A</v>
      </c>
      <c r="BP32" s="2">
        <f t="shared" si="48"/>
        <v>48.892899999999997</v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49.420749428441169</v>
      </c>
      <c r="CW32" s="2">
        <f t="shared" si="79"/>
        <v>53.61752413306229</v>
      </c>
      <c r="CX32" s="2">
        <f t="shared" si="80"/>
        <v>55.724426577856256</v>
      </c>
      <c r="CY32" s="2">
        <f t="shared" si="81"/>
        <v>59.627891659028421</v>
      </c>
      <c r="CZ32" s="2">
        <f t="shared" si="82"/>
        <v>62.833681498356739</v>
      </c>
      <c r="DA32" s="2">
        <f t="shared" si="83"/>
        <v>63.041906692560495</v>
      </c>
      <c r="DB32" s="2">
        <f t="shared" si="84"/>
        <v>67.81937422878697</v>
      </c>
      <c r="DC32" s="2">
        <f t="shared" si="85"/>
        <v>69.760052000018845</v>
      </c>
      <c r="DD32" s="2">
        <f t="shared" si="86"/>
        <v>73.519167697273303</v>
      </c>
      <c r="DE32" s="2">
        <f t="shared" si="87"/>
        <v>70.524692383897005</v>
      </c>
      <c r="DF32" s="2">
        <f t="shared" si="88"/>
        <v>70.770152971106384</v>
      </c>
      <c r="DG32" s="2">
        <f t="shared" si="89"/>
        <v>69.365429837919152</v>
      </c>
      <c r="DH32" s="2">
        <f t="shared" si="90"/>
        <v>70.816342061765965</v>
      </c>
      <c r="DI32" s="2">
        <f t="shared" si="91"/>
        <v>67.915667347272148</v>
      </c>
      <c r="DJ32" s="2">
        <f t="shared" si="92"/>
        <v>65.650304513640762</v>
      </c>
      <c r="DL32" s="2">
        <f t="shared" si="93"/>
        <v>50.711598641258135</v>
      </c>
      <c r="DM32" s="2">
        <f t="shared" si="94"/>
        <v>58.152666839607242</v>
      </c>
      <c r="DN32" s="2">
        <f t="shared" si="95"/>
        <v>63.832562594037903</v>
      </c>
      <c r="DO32" s="2">
        <f t="shared" si="96"/>
        <v>70.141598936281596</v>
      </c>
      <c r="DP32" s="2">
        <f t="shared" si="97"/>
        <v>72.779896461424826</v>
      </c>
      <c r="DQ32" s="2">
        <f t="shared" si="98"/>
        <v>75.891347094692392</v>
      </c>
      <c r="DR32" s="2">
        <f t="shared" si="99"/>
        <v>79.05409907109005</v>
      </c>
      <c r="DS32" s="2">
        <f t="shared" si="100"/>
        <v>81.708668559366288</v>
      </c>
      <c r="DT32" s="2">
        <f t="shared" si="101"/>
        <v>83.723823997821825</v>
      </c>
      <c r="DU32" s="2">
        <f t="shared" si="102"/>
        <v>80.97086208309851</v>
      </c>
      <c r="DV32" s="2">
        <f t="shared" si="103"/>
        <v>83.944047733792303</v>
      </c>
      <c r="DW32" s="2">
        <f t="shared" si="104"/>
        <v>80.482597110279002</v>
      </c>
      <c r="DX32" s="2">
        <f t="shared" si="105"/>
        <v>78.214356985456149</v>
      </c>
      <c r="DY32" s="2">
        <f t="shared" si="106"/>
        <v>76.548217574959196</v>
      </c>
      <c r="DZ32" s="2">
        <f t="shared" si="107"/>
        <v>72.532122611845466</v>
      </c>
      <c r="EB32" s="2">
        <f t="shared" si="108"/>
        <v>6.3220909048758846E-4</v>
      </c>
      <c r="EC32" s="2">
        <f t="shared" si="109"/>
        <v>4.3470398923416197E-4</v>
      </c>
      <c r="ED32" s="2">
        <f t="shared" si="110"/>
        <v>4.5300028387316066E-4</v>
      </c>
      <c r="EE32" s="2">
        <f t="shared" si="111"/>
        <v>5.9636103834473278E-4</v>
      </c>
      <c r="EF32" s="2">
        <f t="shared" si="112"/>
        <v>5.7817423644581376E-4</v>
      </c>
      <c r="EG32" s="2">
        <f t="shared" si="113"/>
        <v>5.7921486789884078E-4</v>
      </c>
      <c r="EH32" s="2">
        <f t="shared" si="114"/>
        <v>5.9108873361359265E-4</v>
      </c>
      <c r="EI32" s="2">
        <f t="shared" si="115"/>
        <v>5.9299955042904325E-4</v>
      </c>
      <c r="EJ32" s="2">
        <f t="shared" si="116"/>
        <v>5.8284639735341898E-4</v>
      </c>
      <c r="EK32" s="2">
        <f t="shared" si="117"/>
        <v>5.6090349237623719E-4</v>
      </c>
      <c r="EL32" s="2">
        <f t="shared" si="118"/>
        <v>5.1942782467233393E-4</v>
      </c>
      <c r="EM32" s="2">
        <f t="shared" si="119"/>
        <v>4.5377083431787752E-4</v>
      </c>
      <c r="EN32" s="2">
        <f t="shared" si="120"/>
        <v>3.7211751024746081E-4</v>
      </c>
      <c r="EO32" s="2">
        <f t="shared" si="121"/>
        <v>3.2311884105511011E-4</v>
      </c>
      <c r="EP32" s="2">
        <f t="shared" si="122"/>
        <v>4.5723463862743364E-4</v>
      </c>
    </row>
    <row r="33" spans="2:146" x14ac:dyDescent="0.25">
      <c r="B33" s="2">
        <v>11</v>
      </c>
      <c r="C33" s="49">
        <v>49.142899999999997</v>
      </c>
      <c r="D33" s="49">
        <v>51.610999999999997</v>
      </c>
      <c r="E33" s="49">
        <v>54.377000000000002</v>
      </c>
      <c r="F33" s="49">
        <v>56.377000000000002</v>
      </c>
      <c r="G33" s="49">
        <v>59.308999999999997</v>
      </c>
      <c r="H33" s="49">
        <v>60.564</v>
      </c>
      <c r="I33" s="49">
        <v>61.545000000000002</v>
      </c>
      <c r="J33" s="49">
        <v>65.236000000000004</v>
      </c>
      <c r="K33" s="49">
        <v>65.835999999999999</v>
      </c>
      <c r="L33" s="49">
        <v>63.835999999999999</v>
      </c>
      <c r="M33" s="49">
        <v>64.63</v>
      </c>
      <c r="N33" s="49">
        <v>64.406999999999996</v>
      </c>
      <c r="O33" s="49">
        <v>64.332999999999998</v>
      </c>
      <c r="P33" s="49">
        <v>63.351999999999997</v>
      </c>
      <c r="Q33" s="49">
        <v>64.37</v>
      </c>
      <c r="T33" s="4">
        <f t="shared" si="3"/>
        <v>49.456674350094254</v>
      </c>
      <c r="U33" s="4" t="e">
        <f t="shared" si="4"/>
        <v>#N/A</v>
      </c>
      <c r="V33" s="4" t="e">
        <f t="shared" si="5"/>
        <v>#N/A</v>
      </c>
      <c r="W33" s="4" t="e">
        <f t="shared" si="6"/>
        <v>#N/A</v>
      </c>
      <c r="X33" s="4" t="e">
        <f t="shared" si="7"/>
        <v>#N/A</v>
      </c>
      <c r="Y33" s="4" t="e">
        <f t="shared" si="8"/>
        <v>#N/A</v>
      </c>
      <c r="Z33" s="4" t="e">
        <f t="shared" si="9"/>
        <v>#N/A</v>
      </c>
      <c r="AA33" s="4" t="e">
        <f t="shared" si="10"/>
        <v>#N/A</v>
      </c>
      <c r="AB33" s="4" t="e">
        <f t="shared" si="11"/>
        <v>#N/A</v>
      </c>
      <c r="AC33" s="4" t="e">
        <f t="shared" si="12"/>
        <v>#N/A</v>
      </c>
      <c r="AD33" s="4" t="e">
        <f t="shared" si="13"/>
        <v>#N/A</v>
      </c>
      <c r="AE33" s="4" t="e">
        <f t="shared" si="14"/>
        <v>#N/A</v>
      </c>
      <c r="AF33" s="4" t="e">
        <f t="shared" si="15"/>
        <v>#N/A</v>
      </c>
      <c r="AG33" s="4" t="e">
        <f t="shared" si="16"/>
        <v>#N/A</v>
      </c>
      <c r="AH33" s="4" t="e">
        <f t="shared" si="17"/>
        <v>#N/A</v>
      </c>
      <c r="AJ33" s="4">
        <f t="shared" si="18"/>
        <v>-0.31377435009425625</v>
      </c>
      <c r="AK33" s="4">
        <f t="shared" si="19"/>
        <v>0</v>
      </c>
      <c r="AL33" s="4">
        <f t="shared" si="20"/>
        <v>0</v>
      </c>
      <c r="AM33" s="4">
        <f t="shared" si="21"/>
        <v>0</v>
      </c>
      <c r="AN33" s="4">
        <f t="shared" si="22"/>
        <v>0</v>
      </c>
      <c r="AO33" s="4">
        <f t="shared" si="23"/>
        <v>0</v>
      </c>
      <c r="AP33" s="4">
        <f t="shared" si="24"/>
        <v>0</v>
      </c>
      <c r="AQ33" s="4">
        <f t="shared" si="25"/>
        <v>0</v>
      </c>
      <c r="AR33" s="4">
        <f t="shared" si="26"/>
        <v>0</v>
      </c>
      <c r="AS33" s="4">
        <f t="shared" si="27"/>
        <v>0</v>
      </c>
      <c r="AT33" s="4">
        <f t="shared" si="28"/>
        <v>0</v>
      </c>
      <c r="AU33" s="4">
        <f t="shared" si="29"/>
        <v>0</v>
      </c>
      <c r="AV33" s="4">
        <f t="shared" si="30"/>
        <v>0</v>
      </c>
      <c r="AW33" s="4">
        <f t="shared" si="31"/>
        <v>0</v>
      </c>
      <c r="AX33" s="4">
        <f t="shared" si="32"/>
        <v>0</v>
      </c>
      <c r="AZ33" s="2">
        <f t="shared" si="33"/>
        <v>49.456674350094239</v>
      </c>
      <c r="BA33" s="2" t="e">
        <f t="shared" si="34"/>
        <v>#N/A</v>
      </c>
      <c r="BB33" s="2" t="e">
        <f t="shared" si="35"/>
        <v>#N/A</v>
      </c>
      <c r="BC33" s="2" t="e">
        <f t="shared" si="36"/>
        <v>#N/A</v>
      </c>
      <c r="BD33" s="2" t="e">
        <f t="shared" si="37"/>
        <v>#N/A</v>
      </c>
      <c r="BE33" s="2" t="e">
        <f t="shared" si="38"/>
        <v>#N/A</v>
      </c>
      <c r="BF33" s="2" t="e">
        <f t="shared" si="39"/>
        <v>#N/A</v>
      </c>
      <c r="BG33" s="2" t="e">
        <f t="shared" si="40"/>
        <v>#N/A</v>
      </c>
      <c r="BH33" s="2" t="e">
        <f t="shared" si="41"/>
        <v>#N/A</v>
      </c>
      <c r="BI33" s="2" t="e">
        <f t="shared" si="42"/>
        <v>#N/A</v>
      </c>
      <c r="BJ33" s="2" t="e">
        <f t="shared" si="43"/>
        <v>#N/A</v>
      </c>
      <c r="BK33" s="2" t="e">
        <f t="shared" si="44"/>
        <v>#N/A</v>
      </c>
      <c r="BL33" s="2" t="e">
        <f t="shared" si="45"/>
        <v>#N/A</v>
      </c>
      <c r="BM33" s="2" t="e">
        <f t="shared" si="46"/>
        <v>#N/A</v>
      </c>
      <c r="BN33" s="2" t="e">
        <f t="shared" si="47"/>
        <v>#N/A</v>
      </c>
      <c r="BP33" s="2">
        <f t="shared" si="48"/>
        <v>49.142899999999997</v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49.455838138254755</v>
      </c>
      <c r="CW33" s="2">
        <f t="shared" si="79"/>
        <v>53.604787644072374</v>
      </c>
      <c r="CX33" s="2">
        <f t="shared" si="80"/>
        <v>55.699297796375916</v>
      </c>
      <c r="CY33" s="2">
        <f t="shared" si="81"/>
        <v>59.589334960683104</v>
      </c>
      <c r="CZ33" s="2">
        <f t="shared" si="82"/>
        <v>62.77483244696743</v>
      </c>
      <c r="DA33" s="2">
        <f t="shared" si="83"/>
        <v>63.001779623543463</v>
      </c>
      <c r="DB33" s="2">
        <f t="shared" si="84"/>
        <v>67.752359769943226</v>
      </c>
      <c r="DC33" s="2">
        <f t="shared" si="85"/>
        <v>69.700125372487932</v>
      </c>
      <c r="DD33" s="2">
        <f t="shared" si="86"/>
        <v>73.437628342480977</v>
      </c>
      <c r="DE33" s="2">
        <f t="shared" si="87"/>
        <v>70.456989414311877</v>
      </c>
      <c r="DF33" s="2">
        <f t="shared" si="88"/>
        <v>70.69369165554518</v>
      </c>
      <c r="DG33" s="2">
        <f t="shared" si="89"/>
        <v>69.308789208584315</v>
      </c>
      <c r="DH33" s="2">
        <f t="shared" si="90"/>
        <v>70.754358634188762</v>
      </c>
      <c r="DI33" s="2">
        <f t="shared" si="91"/>
        <v>67.885165142110438</v>
      </c>
      <c r="DJ33" s="2">
        <f t="shared" si="92"/>
        <v>65.650436332957398</v>
      </c>
      <c r="DL33" s="2">
        <f t="shared" si="93"/>
        <v>50.662212405088283</v>
      </c>
      <c r="DM33" s="2">
        <f t="shared" si="94"/>
        <v>58.05746467208548</v>
      </c>
      <c r="DN33" s="2">
        <f t="shared" si="95"/>
        <v>63.69736272679728</v>
      </c>
      <c r="DO33" s="2">
        <f t="shared" si="96"/>
        <v>69.972230353665438</v>
      </c>
      <c r="DP33" s="2">
        <f t="shared" si="97"/>
        <v>72.605284182725654</v>
      </c>
      <c r="DQ33" s="2">
        <f t="shared" si="98"/>
        <v>75.706910942653096</v>
      </c>
      <c r="DR33" s="2">
        <f t="shared" si="99"/>
        <v>78.859649260663517</v>
      </c>
      <c r="DS33" s="2">
        <f t="shared" si="100"/>
        <v>81.513345062186943</v>
      </c>
      <c r="DT33" s="2">
        <f t="shared" si="101"/>
        <v>83.524109010178876</v>
      </c>
      <c r="DU33" s="2">
        <f t="shared" si="102"/>
        <v>80.791168195091956</v>
      </c>
      <c r="DV33" s="2">
        <f t="shared" si="103"/>
        <v>83.743579977051056</v>
      </c>
      <c r="DW33" s="2">
        <f t="shared" si="104"/>
        <v>80.299933659114444</v>
      </c>
      <c r="DX33" s="2">
        <f t="shared" si="105"/>
        <v>78.053941058574154</v>
      </c>
      <c r="DY33" s="2">
        <f t="shared" si="106"/>
        <v>76.39775926000172</v>
      </c>
      <c r="DZ33" s="2">
        <f t="shared" si="107"/>
        <v>72.406887030379394</v>
      </c>
      <c r="EB33" s="2">
        <f t="shared" si="108"/>
        <v>6.9316120417650781E-4</v>
      </c>
      <c r="EC33" s="2">
        <f t="shared" si="109"/>
        <v>4.7662345664288021E-4</v>
      </c>
      <c r="ED33" s="2">
        <f t="shared" si="110"/>
        <v>4.9668322674688889E-4</v>
      </c>
      <c r="EE33" s="2">
        <f t="shared" si="111"/>
        <v>6.5385925523462902E-4</v>
      </c>
      <c r="EF33" s="2">
        <f t="shared" si="112"/>
        <v>6.3392008300695087E-4</v>
      </c>
      <c r="EG33" s="2">
        <f t="shared" si="113"/>
        <v>6.3506098530549931E-4</v>
      </c>
      <c r="EH33" s="2">
        <f t="shared" si="114"/>
        <v>6.4807895028162266E-4</v>
      </c>
      <c r="EI33" s="2">
        <f t="shared" si="115"/>
        <v>6.5017387992771E-4</v>
      </c>
      <c r="EJ33" s="2">
        <f t="shared" si="116"/>
        <v>6.3904243178438845E-4</v>
      </c>
      <c r="EK33" s="2">
        <f t="shared" si="117"/>
        <v>6.1498516963500382E-4</v>
      </c>
      <c r="EL33" s="2">
        <f t="shared" si="118"/>
        <v>5.6951274396944084E-4</v>
      </c>
      <c r="EM33" s="2">
        <f t="shared" si="119"/>
        <v>4.9752804459919056E-4</v>
      </c>
      <c r="EN33" s="2">
        <f t="shared" si="120"/>
        <v>4.0800408854237922E-4</v>
      </c>
      <c r="EO33" s="2">
        <f t="shared" si="121"/>
        <v>3.542817196289624E-4</v>
      </c>
      <c r="EP33" s="2">
        <f t="shared" si="122"/>
        <v>5.0132569670912664E-4</v>
      </c>
    </row>
    <row r="34" spans="2:146" x14ac:dyDescent="0.25">
      <c r="B34" s="2">
        <v>12</v>
      </c>
      <c r="C34" s="49">
        <v>48.821399999999997</v>
      </c>
      <c r="D34" s="49">
        <v>51.148000000000003</v>
      </c>
      <c r="E34" s="49">
        <v>52.905999999999999</v>
      </c>
      <c r="F34" s="49">
        <v>56.679000000000002</v>
      </c>
      <c r="G34" s="49">
        <v>59.109000000000002</v>
      </c>
      <c r="H34" s="49">
        <v>59.055</v>
      </c>
      <c r="I34" s="49">
        <v>60.927</v>
      </c>
      <c r="J34" s="49">
        <v>63.127000000000002</v>
      </c>
      <c r="K34" s="49">
        <v>66.981999999999999</v>
      </c>
      <c r="L34" s="49">
        <v>64.617999999999995</v>
      </c>
      <c r="M34" s="49">
        <v>65.741</v>
      </c>
      <c r="N34" s="49">
        <v>64.906999999999996</v>
      </c>
      <c r="O34" s="49">
        <v>64.721999999999994</v>
      </c>
      <c r="P34" s="49">
        <v>63.926000000000002</v>
      </c>
      <c r="Q34" s="49">
        <v>64.593000000000004</v>
      </c>
      <c r="T34" s="4">
        <f t="shared" si="3"/>
        <v>49.491779475085941</v>
      </c>
      <c r="U34" s="4" t="e">
        <f t="shared" si="4"/>
        <v>#N/A</v>
      </c>
      <c r="V34" s="4" t="e">
        <f t="shared" si="5"/>
        <v>#N/A</v>
      </c>
      <c r="W34" s="4" t="e">
        <f t="shared" si="6"/>
        <v>#N/A</v>
      </c>
      <c r="X34" s="4" t="e">
        <f t="shared" si="7"/>
        <v>#N/A</v>
      </c>
      <c r="Y34" s="4" t="e">
        <f t="shared" si="8"/>
        <v>#N/A</v>
      </c>
      <c r="Z34" s="4" t="e">
        <f t="shared" si="9"/>
        <v>#N/A</v>
      </c>
      <c r="AA34" s="4" t="e">
        <f t="shared" si="10"/>
        <v>#N/A</v>
      </c>
      <c r="AB34" s="4" t="e">
        <f t="shared" si="11"/>
        <v>#N/A</v>
      </c>
      <c r="AC34" s="4" t="e">
        <f t="shared" si="12"/>
        <v>#N/A</v>
      </c>
      <c r="AD34" s="4" t="e">
        <f t="shared" si="13"/>
        <v>#N/A</v>
      </c>
      <c r="AE34" s="4" t="e">
        <f t="shared" si="14"/>
        <v>#N/A</v>
      </c>
      <c r="AF34" s="4" t="e">
        <f t="shared" si="15"/>
        <v>#N/A</v>
      </c>
      <c r="AG34" s="4" t="e">
        <f t="shared" si="16"/>
        <v>#N/A</v>
      </c>
      <c r="AH34" s="4" t="e">
        <f t="shared" si="17"/>
        <v>#N/A</v>
      </c>
      <c r="AJ34" s="4">
        <f t="shared" si="18"/>
        <v>-0.67037947508594442</v>
      </c>
      <c r="AK34" s="4">
        <f t="shared" si="19"/>
        <v>0</v>
      </c>
      <c r="AL34" s="4">
        <f t="shared" si="20"/>
        <v>0</v>
      </c>
      <c r="AM34" s="4">
        <f t="shared" si="21"/>
        <v>0</v>
      </c>
      <c r="AN34" s="4">
        <f t="shared" si="22"/>
        <v>0</v>
      </c>
      <c r="AO34" s="4">
        <f t="shared" si="23"/>
        <v>0</v>
      </c>
      <c r="AP34" s="4">
        <f t="shared" si="24"/>
        <v>0</v>
      </c>
      <c r="AQ34" s="4">
        <f t="shared" si="25"/>
        <v>0</v>
      </c>
      <c r="AR34" s="4">
        <f t="shared" si="26"/>
        <v>0</v>
      </c>
      <c r="AS34" s="4">
        <f t="shared" si="27"/>
        <v>0</v>
      </c>
      <c r="AT34" s="4">
        <f t="shared" si="28"/>
        <v>0</v>
      </c>
      <c r="AU34" s="4">
        <f t="shared" si="29"/>
        <v>0</v>
      </c>
      <c r="AV34" s="4">
        <f t="shared" si="30"/>
        <v>0</v>
      </c>
      <c r="AW34" s="4">
        <f t="shared" si="31"/>
        <v>0</v>
      </c>
      <c r="AX34" s="4">
        <f t="shared" si="32"/>
        <v>0</v>
      </c>
      <c r="AZ34" s="2">
        <f t="shared" si="33"/>
        <v>49.49177947508587</v>
      </c>
      <c r="BA34" s="2" t="e">
        <f t="shared" si="34"/>
        <v>#N/A</v>
      </c>
      <c r="BB34" s="2" t="e">
        <f t="shared" si="35"/>
        <v>#N/A</v>
      </c>
      <c r="BC34" s="2" t="e">
        <f t="shared" si="36"/>
        <v>#N/A</v>
      </c>
      <c r="BD34" s="2" t="e">
        <f t="shared" si="37"/>
        <v>#N/A</v>
      </c>
      <c r="BE34" s="2" t="e">
        <f t="shared" si="38"/>
        <v>#N/A</v>
      </c>
      <c r="BF34" s="2" t="e">
        <f t="shared" si="39"/>
        <v>#N/A</v>
      </c>
      <c r="BG34" s="2" t="e">
        <f t="shared" si="40"/>
        <v>#N/A</v>
      </c>
      <c r="BH34" s="2" t="e">
        <f t="shared" si="41"/>
        <v>#N/A</v>
      </c>
      <c r="BI34" s="2" t="e">
        <f t="shared" si="42"/>
        <v>#N/A</v>
      </c>
      <c r="BJ34" s="2" t="e">
        <f t="shared" si="43"/>
        <v>#N/A</v>
      </c>
      <c r="BK34" s="2" t="e">
        <f t="shared" si="44"/>
        <v>#N/A</v>
      </c>
      <c r="BL34" s="2" t="e">
        <f t="shared" si="45"/>
        <v>#N/A</v>
      </c>
      <c r="BM34" s="2" t="e">
        <f t="shared" si="46"/>
        <v>#N/A</v>
      </c>
      <c r="BN34" s="2" t="e">
        <f t="shared" si="47"/>
        <v>#N/A</v>
      </c>
      <c r="BP34" s="2">
        <f t="shared" si="48"/>
        <v>48.821399999999997</v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49.490926848068348</v>
      </c>
      <c r="CW34" s="2">
        <f t="shared" si="79"/>
        <v>53.592051155082459</v>
      </c>
      <c r="CX34" s="2">
        <f t="shared" si="80"/>
        <v>55.674169014895568</v>
      </c>
      <c r="CY34" s="2">
        <f t="shared" si="81"/>
        <v>59.550778262337793</v>
      </c>
      <c r="CZ34" s="2">
        <f t="shared" si="82"/>
        <v>62.715983395578128</v>
      </c>
      <c r="DA34" s="2">
        <f t="shared" si="83"/>
        <v>62.961652554526431</v>
      </c>
      <c r="DB34" s="2">
        <f t="shared" si="84"/>
        <v>67.685345311099496</v>
      </c>
      <c r="DC34" s="2">
        <f t="shared" si="85"/>
        <v>69.640198744957019</v>
      </c>
      <c r="DD34" s="2">
        <f t="shared" si="86"/>
        <v>73.356088987688665</v>
      </c>
      <c r="DE34" s="2">
        <f t="shared" si="87"/>
        <v>70.389286444726764</v>
      </c>
      <c r="DF34" s="2">
        <f t="shared" si="88"/>
        <v>70.61723033998399</v>
      </c>
      <c r="DG34" s="2">
        <f t="shared" si="89"/>
        <v>69.252148579249464</v>
      </c>
      <c r="DH34" s="2">
        <f t="shared" si="90"/>
        <v>70.692375206611558</v>
      </c>
      <c r="DI34" s="2">
        <f t="shared" si="91"/>
        <v>67.854662936948728</v>
      </c>
      <c r="DJ34" s="2">
        <f t="shared" si="92"/>
        <v>65.650568152274019</v>
      </c>
      <c r="DL34" s="2">
        <f t="shared" si="93"/>
        <v>50.612826168918431</v>
      </c>
      <c r="DM34" s="2">
        <f t="shared" si="94"/>
        <v>57.962262504563718</v>
      </c>
      <c r="DN34" s="2">
        <f t="shared" si="95"/>
        <v>63.562162859556665</v>
      </c>
      <c r="DO34" s="2">
        <f t="shared" si="96"/>
        <v>69.80286177104928</v>
      </c>
      <c r="DP34" s="2">
        <f t="shared" si="97"/>
        <v>72.430671904026497</v>
      </c>
      <c r="DQ34" s="2">
        <f t="shared" si="98"/>
        <v>75.522474790613813</v>
      </c>
      <c r="DR34" s="2">
        <f t="shared" si="99"/>
        <v>78.665199450236969</v>
      </c>
      <c r="DS34" s="2">
        <f t="shared" si="100"/>
        <v>81.318021565007612</v>
      </c>
      <c r="DT34" s="2">
        <f t="shared" si="101"/>
        <v>83.324394022535927</v>
      </c>
      <c r="DU34" s="2">
        <f t="shared" si="102"/>
        <v>80.611474307085402</v>
      </c>
      <c r="DV34" s="2">
        <f t="shared" si="103"/>
        <v>83.543112220309808</v>
      </c>
      <c r="DW34" s="2">
        <f t="shared" si="104"/>
        <v>80.117270207949886</v>
      </c>
      <c r="DX34" s="2">
        <f t="shared" si="105"/>
        <v>77.893525131692172</v>
      </c>
      <c r="DY34" s="2">
        <f t="shared" si="106"/>
        <v>76.247300945044245</v>
      </c>
      <c r="DZ34" s="2">
        <f t="shared" si="107"/>
        <v>72.281651448913323</v>
      </c>
      <c r="EB34" s="2">
        <f t="shared" si="108"/>
        <v>7.5998532281704287E-4</v>
      </c>
      <c r="EC34" s="2">
        <f t="shared" si="109"/>
        <v>5.2258319763305095E-4</v>
      </c>
      <c r="ED34" s="2">
        <f t="shared" si="110"/>
        <v>5.4457623291407796E-4</v>
      </c>
      <c r="EE34" s="2">
        <f t="shared" si="111"/>
        <v>7.1689719256983126E-4</v>
      </c>
      <c r="EF34" s="2">
        <f t="shared" si="112"/>
        <v>6.9503704102004632E-4</v>
      </c>
      <c r="EG34" s="2">
        <f t="shared" si="113"/>
        <v>6.962878623728337E-4</v>
      </c>
      <c r="EH34" s="2">
        <f t="shared" si="114"/>
        <v>7.1056001025171067E-4</v>
      </c>
      <c r="EI34" s="2">
        <f t="shared" si="115"/>
        <v>7.1285676724617815E-4</v>
      </c>
      <c r="EJ34" s="2">
        <f t="shared" si="116"/>
        <v>7.0065289504577628E-4</v>
      </c>
      <c r="EK34" s="2">
        <f t="shared" si="117"/>
        <v>6.7427782275951648E-4</v>
      </c>
      <c r="EL34" s="2">
        <f t="shared" si="118"/>
        <v>6.2442399686059747E-4</v>
      </c>
      <c r="EM34" s="2">
        <f t="shared" si="119"/>
        <v>5.4550246842246738E-4</v>
      </c>
      <c r="EN34" s="2">
        <f t="shared" si="120"/>
        <v>4.4734997776382204E-4</v>
      </c>
      <c r="EO34" s="2">
        <f t="shared" si="121"/>
        <v>3.8844890350258173E-4</v>
      </c>
      <c r="EP34" s="2">
        <f t="shared" si="122"/>
        <v>5.4966610990771594E-4</v>
      </c>
    </row>
    <row r="35" spans="2:146" x14ac:dyDescent="0.25">
      <c r="B35" s="2">
        <v>13</v>
      </c>
      <c r="C35" s="49">
        <v>48.142899999999997</v>
      </c>
      <c r="D35" s="49">
        <v>52.093000000000004</v>
      </c>
      <c r="E35" s="49">
        <v>53.887</v>
      </c>
      <c r="F35" s="49">
        <v>55.113</v>
      </c>
      <c r="G35" s="49">
        <v>58.854999999999997</v>
      </c>
      <c r="H35" s="49">
        <v>59.491</v>
      </c>
      <c r="I35" s="49">
        <v>61.691000000000003</v>
      </c>
      <c r="J35" s="49">
        <v>64.655000000000001</v>
      </c>
      <c r="K35" s="49">
        <v>66.673000000000002</v>
      </c>
      <c r="L35" s="49">
        <v>63.744999999999997</v>
      </c>
      <c r="M35" s="49">
        <v>65.519000000000005</v>
      </c>
      <c r="N35" s="49">
        <v>65.241</v>
      </c>
      <c r="O35" s="49">
        <v>64.647999999999996</v>
      </c>
      <c r="P35" s="49">
        <v>63.87</v>
      </c>
      <c r="Q35" s="49">
        <v>64.444000000000003</v>
      </c>
      <c r="T35" s="4">
        <f t="shared" si="3"/>
        <v>49.52687998784247</v>
      </c>
      <c r="U35" s="4" t="e">
        <f t="shared" si="4"/>
        <v>#N/A</v>
      </c>
      <c r="V35" s="4" t="e">
        <f t="shared" si="5"/>
        <v>#N/A</v>
      </c>
      <c r="W35" s="4" t="e">
        <f t="shared" si="6"/>
        <v>#N/A</v>
      </c>
      <c r="X35" s="4" t="e">
        <f t="shared" si="7"/>
        <v>#N/A</v>
      </c>
      <c r="Y35" s="4" t="e">
        <f t="shared" si="8"/>
        <v>#N/A</v>
      </c>
      <c r="Z35" s="4" t="e">
        <f t="shared" si="9"/>
        <v>#N/A</v>
      </c>
      <c r="AA35" s="4" t="e">
        <f t="shared" si="10"/>
        <v>#N/A</v>
      </c>
      <c r="AB35" s="4" t="e">
        <f t="shared" si="11"/>
        <v>#N/A</v>
      </c>
      <c r="AC35" s="4" t="e">
        <f t="shared" si="12"/>
        <v>#N/A</v>
      </c>
      <c r="AD35" s="4" t="e">
        <f t="shared" si="13"/>
        <v>#N/A</v>
      </c>
      <c r="AE35" s="4" t="e">
        <f t="shared" si="14"/>
        <v>#N/A</v>
      </c>
      <c r="AF35" s="4" t="e">
        <f t="shared" si="15"/>
        <v>#N/A</v>
      </c>
      <c r="AG35" s="4" t="e">
        <f t="shared" si="16"/>
        <v>#N/A</v>
      </c>
      <c r="AH35" s="4" t="e">
        <f t="shared" si="17"/>
        <v>#N/A</v>
      </c>
      <c r="AJ35" s="4">
        <f t="shared" si="18"/>
        <v>-1.3839799878424728</v>
      </c>
      <c r="AK35" s="4">
        <f t="shared" si="19"/>
        <v>0</v>
      </c>
      <c r="AL35" s="4">
        <f t="shared" si="20"/>
        <v>0</v>
      </c>
      <c r="AM35" s="4">
        <f t="shared" si="21"/>
        <v>0</v>
      </c>
      <c r="AN35" s="4">
        <f t="shared" si="22"/>
        <v>0</v>
      </c>
      <c r="AO35" s="4">
        <f t="shared" si="23"/>
        <v>0</v>
      </c>
      <c r="AP35" s="4">
        <f t="shared" si="24"/>
        <v>0</v>
      </c>
      <c r="AQ35" s="4">
        <f t="shared" si="25"/>
        <v>0</v>
      </c>
      <c r="AR35" s="4">
        <f t="shared" si="26"/>
        <v>0</v>
      </c>
      <c r="AS35" s="4">
        <f t="shared" si="27"/>
        <v>0</v>
      </c>
      <c r="AT35" s="4">
        <f t="shared" si="28"/>
        <v>0</v>
      </c>
      <c r="AU35" s="4">
        <f t="shared" si="29"/>
        <v>0</v>
      </c>
      <c r="AV35" s="4">
        <f t="shared" si="30"/>
        <v>0</v>
      </c>
      <c r="AW35" s="4">
        <f t="shared" si="31"/>
        <v>0</v>
      </c>
      <c r="AX35" s="4">
        <f t="shared" si="32"/>
        <v>0</v>
      </c>
      <c r="AZ35" s="2">
        <f t="shared" si="33"/>
        <v>49.526879987842158</v>
      </c>
      <c r="BA35" s="2" t="e">
        <f t="shared" si="34"/>
        <v>#N/A</v>
      </c>
      <c r="BB35" s="2" t="e">
        <f t="shared" si="35"/>
        <v>#N/A</v>
      </c>
      <c r="BC35" s="2" t="e">
        <f t="shared" si="36"/>
        <v>#N/A</v>
      </c>
      <c r="BD35" s="2" t="e">
        <f t="shared" si="37"/>
        <v>#N/A</v>
      </c>
      <c r="BE35" s="2" t="e">
        <f t="shared" si="38"/>
        <v>#N/A</v>
      </c>
      <c r="BF35" s="2" t="e">
        <f t="shared" si="39"/>
        <v>#N/A</v>
      </c>
      <c r="BG35" s="2" t="e">
        <f t="shared" si="40"/>
        <v>#N/A</v>
      </c>
      <c r="BH35" s="2" t="e">
        <f t="shared" si="41"/>
        <v>#N/A</v>
      </c>
      <c r="BI35" s="2" t="e">
        <f t="shared" si="42"/>
        <v>#N/A</v>
      </c>
      <c r="BJ35" s="2" t="e">
        <f t="shared" si="43"/>
        <v>#N/A</v>
      </c>
      <c r="BK35" s="2" t="e">
        <f t="shared" si="44"/>
        <v>#N/A</v>
      </c>
      <c r="BL35" s="2" t="e">
        <f t="shared" si="45"/>
        <v>#N/A</v>
      </c>
      <c r="BM35" s="2" t="e">
        <f t="shared" si="46"/>
        <v>#N/A</v>
      </c>
      <c r="BN35" s="2" t="e">
        <f t="shared" si="47"/>
        <v>#N/A</v>
      </c>
      <c r="BP35" s="2">
        <f t="shared" si="48"/>
        <v>48.142899999999997</v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49.526015557881934</v>
      </c>
      <c r="CW35" s="2">
        <f t="shared" si="79"/>
        <v>53.579314666092543</v>
      </c>
      <c r="CX35" s="2">
        <f t="shared" si="80"/>
        <v>55.649040233415228</v>
      </c>
      <c r="CY35" s="2">
        <f t="shared" si="81"/>
        <v>59.512221563992476</v>
      </c>
      <c r="CZ35" s="2">
        <f t="shared" si="82"/>
        <v>62.657134344188826</v>
      </c>
      <c r="DA35" s="2">
        <f t="shared" si="83"/>
        <v>62.921525485509406</v>
      </c>
      <c r="DB35" s="2">
        <f t="shared" si="84"/>
        <v>67.618330852255752</v>
      </c>
      <c r="DC35" s="2">
        <f t="shared" si="85"/>
        <v>69.580272117426105</v>
      </c>
      <c r="DD35" s="2">
        <f t="shared" si="86"/>
        <v>73.274549632896338</v>
      </c>
      <c r="DE35" s="2">
        <f t="shared" si="87"/>
        <v>70.321583475141637</v>
      </c>
      <c r="DF35" s="2">
        <f t="shared" si="88"/>
        <v>70.540769024422801</v>
      </c>
      <c r="DG35" s="2">
        <f t="shared" si="89"/>
        <v>69.195507949914614</v>
      </c>
      <c r="DH35" s="2">
        <f t="shared" si="90"/>
        <v>70.630391779034341</v>
      </c>
      <c r="DI35" s="2">
        <f t="shared" si="91"/>
        <v>67.824160731787003</v>
      </c>
      <c r="DJ35" s="2">
        <f t="shared" si="92"/>
        <v>65.650699971590655</v>
      </c>
      <c r="DL35" s="2">
        <f t="shared" si="93"/>
        <v>50.563439932748587</v>
      </c>
      <c r="DM35" s="2">
        <f t="shared" si="94"/>
        <v>57.867060337041956</v>
      </c>
      <c r="DN35" s="2">
        <f t="shared" si="95"/>
        <v>63.426962992316049</v>
      </c>
      <c r="DO35" s="2">
        <f t="shared" si="96"/>
        <v>69.633493188433121</v>
      </c>
      <c r="DP35" s="2">
        <f t="shared" si="97"/>
        <v>72.256059625327325</v>
      </c>
      <c r="DQ35" s="2">
        <f t="shared" si="98"/>
        <v>75.338038638574517</v>
      </c>
      <c r="DR35" s="2">
        <f t="shared" si="99"/>
        <v>78.470749639810435</v>
      </c>
      <c r="DS35" s="2">
        <f t="shared" si="100"/>
        <v>81.122698067828267</v>
      </c>
      <c r="DT35" s="2">
        <f t="shared" si="101"/>
        <v>83.124679034892992</v>
      </c>
      <c r="DU35" s="2">
        <f t="shared" si="102"/>
        <v>80.431780419078848</v>
      </c>
      <c r="DV35" s="2">
        <f t="shared" si="103"/>
        <v>83.342644463568561</v>
      </c>
      <c r="DW35" s="2">
        <f t="shared" si="104"/>
        <v>79.934606756785328</v>
      </c>
      <c r="DX35" s="2">
        <f t="shared" si="105"/>
        <v>77.733109204810177</v>
      </c>
      <c r="DY35" s="2">
        <f t="shared" si="106"/>
        <v>76.096842630086769</v>
      </c>
      <c r="DZ35" s="2">
        <f t="shared" si="107"/>
        <v>72.156415867447251</v>
      </c>
      <c r="EB35" s="2">
        <f t="shared" si="108"/>
        <v>8.3324624056601085E-4</v>
      </c>
      <c r="EC35" s="2">
        <f t="shared" si="109"/>
        <v>5.7297219382968238E-4</v>
      </c>
      <c r="ED35" s="2">
        <f t="shared" si="110"/>
        <v>5.9708459486311743E-4</v>
      </c>
      <c r="EE35" s="2">
        <f t="shared" si="111"/>
        <v>7.8600777634213535E-4</v>
      </c>
      <c r="EF35" s="2">
        <f t="shared" si="112"/>
        <v>7.6204186157227346E-4</v>
      </c>
      <c r="EG35" s="2">
        <f t="shared" si="113"/>
        <v>7.6341317583173394E-4</v>
      </c>
      <c r="EH35" s="2">
        <f t="shared" si="114"/>
        <v>7.7906015095479341E-4</v>
      </c>
      <c r="EI35" s="2">
        <f t="shared" si="115"/>
        <v>7.8157814911582256E-4</v>
      </c>
      <c r="EJ35" s="2">
        <f t="shared" si="116"/>
        <v>7.6819869399635961E-4</v>
      </c>
      <c r="EK35" s="2">
        <f t="shared" si="117"/>
        <v>7.3928283815236746E-4</v>
      </c>
      <c r="EL35" s="2">
        <f t="shared" si="118"/>
        <v>6.8462605357291404E-4</v>
      </c>
      <c r="EM35" s="2">
        <f t="shared" si="119"/>
        <v>5.9810008510183515E-4</v>
      </c>
      <c r="EN35" s="2">
        <f t="shared" si="120"/>
        <v>4.9048832742293249E-4</v>
      </c>
      <c r="EO35" s="2">
        <f t="shared" si="121"/>
        <v>4.259097912491603E-4</v>
      </c>
      <c r="EP35" s="2">
        <f t="shared" si="122"/>
        <v>6.026649448716508E-4</v>
      </c>
    </row>
    <row r="36" spans="2:146" x14ac:dyDescent="0.25">
      <c r="B36" s="2">
        <v>14</v>
      </c>
      <c r="C36" s="49">
        <v>48.892899999999997</v>
      </c>
      <c r="D36" s="49">
        <v>51.851999999999997</v>
      </c>
      <c r="E36" s="49">
        <v>52.698</v>
      </c>
      <c r="F36" s="49">
        <v>57.151000000000003</v>
      </c>
      <c r="G36" s="49">
        <v>58.527000000000001</v>
      </c>
      <c r="H36" s="49">
        <v>59.235999999999997</v>
      </c>
      <c r="I36" s="49">
        <v>61.326999999999998</v>
      </c>
      <c r="J36" s="49">
        <v>64.2</v>
      </c>
      <c r="K36" s="49">
        <v>66.436000000000007</v>
      </c>
      <c r="L36" s="49">
        <v>64.509</v>
      </c>
      <c r="M36" s="49">
        <v>64.796000000000006</v>
      </c>
      <c r="N36" s="49">
        <v>64.185000000000002</v>
      </c>
      <c r="O36" s="49">
        <v>64.13</v>
      </c>
      <c r="P36" s="49">
        <v>62.944000000000003</v>
      </c>
      <c r="Q36" s="49">
        <v>63.426000000000002</v>
      </c>
      <c r="T36" s="4">
        <f t="shared" si="3"/>
        <v>49.561974846934397</v>
      </c>
      <c r="U36" s="4" t="e">
        <f t="shared" si="4"/>
        <v>#N/A</v>
      </c>
      <c r="V36" s="4" t="e">
        <f t="shared" si="5"/>
        <v>#N/A</v>
      </c>
      <c r="W36" s="4" t="e">
        <f t="shared" si="6"/>
        <v>#N/A</v>
      </c>
      <c r="X36" s="4" t="e">
        <f t="shared" si="7"/>
        <v>#N/A</v>
      </c>
      <c r="Y36" s="4" t="e">
        <f t="shared" si="8"/>
        <v>#N/A</v>
      </c>
      <c r="Z36" s="4" t="e">
        <f t="shared" si="9"/>
        <v>#N/A</v>
      </c>
      <c r="AA36" s="4" t="e">
        <f t="shared" si="10"/>
        <v>#N/A</v>
      </c>
      <c r="AB36" s="4" t="e">
        <f t="shared" si="11"/>
        <v>#N/A</v>
      </c>
      <c r="AC36" s="4" t="e">
        <f t="shared" si="12"/>
        <v>#N/A</v>
      </c>
      <c r="AD36" s="4" t="e">
        <f t="shared" si="13"/>
        <v>#N/A</v>
      </c>
      <c r="AE36" s="4" t="e">
        <f t="shared" si="14"/>
        <v>#N/A</v>
      </c>
      <c r="AF36" s="4" t="e">
        <f t="shared" si="15"/>
        <v>#N/A</v>
      </c>
      <c r="AG36" s="4" t="e">
        <f t="shared" si="16"/>
        <v>#N/A</v>
      </c>
      <c r="AH36" s="4" t="e">
        <f t="shared" si="17"/>
        <v>#N/A</v>
      </c>
      <c r="AJ36" s="4">
        <f t="shared" si="18"/>
        <v>-0.66907484693440011</v>
      </c>
      <c r="AK36" s="4">
        <f t="shared" si="19"/>
        <v>0</v>
      </c>
      <c r="AL36" s="4">
        <f t="shared" si="20"/>
        <v>0</v>
      </c>
      <c r="AM36" s="4">
        <f t="shared" si="21"/>
        <v>0</v>
      </c>
      <c r="AN36" s="4">
        <f t="shared" si="22"/>
        <v>0</v>
      </c>
      <c r="AO36" s="4">
        <f t="shared" si="23"/>
        <v>0</v>
      </c>
      <c r="AP36" s="4">
        <f t="shared" si="24"/>
        <v>0</v>
      </c>
      <c r="AQ36" s="4">
        <f t="shared" si="25"/>
        <v>0</v>
      </c>
      <c r="AR36" s="4">
        <f t="shared" si="26"/>
        <v>0</v>
      </c>
      <c r="AS36" s="4">
        <f t="shared" si="27"/>
        <v>0</v>
      </c>
      <c r="AT36" s="4">
        <f t="shared" si="28"/>
        <v>0</v>
      </c>
      <c r="AU36" s="4">
        <f t="shared" si="29"/>
        <v>0</v>
      </c>
      <c r="AV36" s="4">
        <f t="shared" si="30"/>
        <v>0</v>
      </c>
      <c r="AW36" s="4">
        <f t="shared" si="31"/>
        <v>0</v>
      </c>
      <c r="AX36" s="4">
        <f t="shared" si="32"/>
        <v>0</v>
      </c>
      <c r="AZ36" s="2">
        <f t="shared" si="33"/>
        <v>49.561974846933033</v>
      </c>
      <c r="BA36" s="2" t="e">
        <f t="shared" si="34"/>
        <v>#N/A</v>
      </c>
      <c r="BB36" s="2" t="e">
        <f t="shared" si="35"/>
        <v>#N/A</v>
      </c>
      <c r="BC36" s="2" t="e">
        <f t="shared" si="36"/>
        <v>#N/A</v>
      </c>
      <c r="BD36" s="2" t="e">
        <f t="shared" si="37"/>
        <v>#N/A</v>
      </c>
      <c r="BE36" s="2" t="e">
        <f t="shared" si="38"/>
        <v>#N/A</v>
      </c>
      <c r="BF36" s="2" t="e">
        <f t="shared" si="39"/>
        <v>#N/A</v>
      </c>
      <c r="BG36" s="2" t="e">
        <f t="shared" si="40"/>
        <v>#N/A</v>
      </c>
      <c r="BH36" s="2" t="e">
        <f t="shared" si="41"/>
        <v>#N/A</v>
      </c>
      <c r="BI36" s="2" t="e">
        <f t="shared" si="42"/>
        <v>#N/A</v>
      </c>
      <c r="BJ36" s="2" t="e">
        <f t="shared" si="43"/>
        <v>#N/A</v>
      </c>
      <c r="BK36" s="2" t="e">
        <f t="shared" si="44"/>
        <v>#N/A</v>
      </c>
      <c r="BL36" s="2" t="e">
        <f t="shared" si="45"/>
        <v>#N/A</v>
      </c>
      <c r="BM36" s="2" t="e">
        <f t="shared" si="46"/>
        <v>#N/A</v>
      </c>
      <c r="BN36" s="2" t="e">
        <f t="shared" si="47"/>
        <v>#N/A</v>
      </c>
      <c r="BP36" s="2">
        <f t="shared" si="48"/>
        <v>48.892899999999997</v>
      </c>
      <c r="BQ36" s="2" t="str">
        <f t="shared" si="49"/>
        <v/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49.561104267695526</v>
      </c>
      <c r="CW36" s="2">
        <f t="shared" si="79"/>
        <v>53.566578177102627</v>
      </c>
      <c r="CX36" s="2">
        <f t="shared" si="80"/>
        <v>55.62391145193488</v>
      </c>
      <c r="CY36" s="2">
        <f t="shared" si="81"/>
        <v>59.473664865647166</v>
      </c>
      <c r="CZ36" s="2">
        <f t="shared" si="82"/>
        <v>62.598285292799517</v>
      </c>
      <c r="DA36" s="2">
        <f t="shared" si="83"/>
        <v>62.881398416492374</v>
      </c>
      <c r="DB36" s="2">
        <f t="shared" si="84"/>
        <v>67.551316393412009</v>
      </c>
      <c r="DC36" s="2">
        <f t="shared" si="85"/>
        <v>69.520345489895178</v>
      </c>
      <c r="DD36" s="2">
        <f t="shared" si="86"/>
        <v>73.193010278104026</v>
      </c>
      <c r="DE36" s="2">
        <f t="shared" si="87"/>
        <v>70.253880505556509</v>
      </c>
      <c r="DF36" s="2">
        <f t="shared" si="88"/>
        <v>70.464307708861611</v>
      </c>
      <c r="DG36" s="2">
        <f t="shared" si="89"/>
        <v>69.138867320579777</v>
      </c>
      <c r="DH36" s="2">
        <f t="shared" si="90"/>
        <v>70.568408351457137</v>
      </c>
      <c r="DI36" s="2">
        <f t="shared" si="91"/>
        <v>67.793658526625293</v>
      </c>
      <c r="DJ36" s="2">
        <f t="shared" si="92"/>
        <v>65.650831790907276</v>
      </c>
      <c r="DL36" s="2">
        <f t="shared" si="93"/>
        <v>50.514053696578735</v>
      </c>
      <c r="DM36" s="2">
        <f t="shared" si="94"/>
        <v>57.771858169520193</v>
      </c>
      <c r="DN36" s="2">
        <f t="shared" si="95"/>
        <v>63.291763125075434</v>
      </c>
      <c r="DO36" s="2">
        <f t="shared" si="96"/>
        <v>69.464124605816949</v>
      </c>
      <c r="DP36" s="2">
        <f t="shared" si="97"/>
        <v>72.081447346628167</v>
      </c>
      <c r="DQ36" s="2">
        <f t="shared" si="98"/>
        <v>75.15360248653522</v>
      </c>
      <c r="DR36" s="2">
        <f t="shared" si="99"/>
        <v>78.276299829383888</v>
      </c>
      <c r="DS36" s="2">
        <f t="shared" si="100"/>
        <v>80.927374570648936</v>
      </c>
      <c r="DT36" s="2">
        <f t="shared" si="101"/>
        <v>82.924964047250043</v>
      </c>
      <c r="DU36" s="2">
        <f t="shared" si="102"/>
        <v>80.25208653107228</v>
      </c>
      <c r="DV36" s="2">
        <f t="shared" si="103"/>
        <v>83.1421767068273</v>
      </c>
      <c r="DW36" s="2">
        <f t="shared" si="104"/>
        <v>79.751943305620756</v>
      </c>
      <c r="DX36" s="2">
        <f t="shared" si="105"/>
        <v>77.572693277928181</v>
      </c>
      <c r="DY36" s="2">
        <f t="shared" si="106"/>
        <v>75.946384315129308</v>
      </c>
      <c r="DZ36" s="2">
        <f t="shared" si="107"/>
        <v>72.031180285981165</v>
      </c>
      <c r="EB36" s="2">
        <f t="shared" si="108"/>
        <v>9.1356289339182236E-4</v>
      </c>
      <c r="EC36" s="2">
        <f t="shared" si="109"/>
        <v>6.2821679013127791E-4</v>
      </c>
      <c r="ED36" s="2">
        <f t="shared" si="110"/>
        <v>6.5465252783950239E-4</v>
      </c>
      <c r="EE36" s="2">
        <f t="shared" si="111"/>
        <v>8.6177503810568675E-4</v>
      </c>
      <c r="EF36" s="2">
        <f t="shared" si="112"/>
        <v>8.3550085938476819E-4</v>
      </c>
      <c r="EG36" s="2">
        <f t="shared" si="113"/>
        <v>8.3700425430281917E-4</v>
      </c>
      <c r="EH36" s="2">
        <f t="shared" si="114"/>
        <v>8.5415826849050667E-4</v>
      </c>
      <c r="EI36" s="2">
        <f t="shared" si="115"/>
        <v>8.5691878291241591E-4</v>
      </c>
      <c r="EJ36" s="2">
        <f t="shared" si="116"/>
        <v>8.4225069534729592E-4</v>
      </c>
      <c r="EK36" s="2">
        <f t="shared" si="117"/>
        <v>8.1054970062322451E-4</v>
      </c>
      <c r="EL36" s="2">
        <f t="shared" si="118"/>
        <v>7.5062796016154263E-4</v>
      </c>
      <c r="EM36" s="2">
        <f t="shared" si="119"/>
        <v>6.5576586236316969E-4</v>
      </c>
      <c r="EN36" s="2">
        <f t="shared" si="120"/>
        <v>5.3778430776001552E-4</v>
      </c>
      <c r="EO36" s="2">
        <f t="shared" si="121"/>
        <v>4.6698161088331382E-4</v>
      </c>
      <c r="EP36" s="2">
        <f t="shared" si="122"/>
        <v>6.6077055177095508E-4</v>
      </c>
    </row>
    <row r="37" spans="2:146" x14ac:dyDescent="0.25">
      <c r="B37" s="2">
        <v>15</v>
      </c>
      <c r="C37" s="49">
        <v>47.946399999999997</v>
      </c>
      <c r="D37" s="49">
        <v>52.463000000000001</v>
      </c>
      <c r="E37" s="49">
        <v>53.244999999999997</v>
      </c>
      <c r="F37" s="49">
        <v>55.848999999999997</v>
      </c>
      <c r="G37" s="49">
        <v>58.655000000000001</v>
      </c>
      <c r="H37" s="49">
        <v>58.308999999999997</v>
      </c>
      <c r="I37" s="49">
        <v>61.817999999999998</v>
      </c>
      <c r="J37" s="49">
        <v>66.018000000000001</v>
      </c>
      <c r="K37" s="49">
        <v>65.981999999999999</v>
      </c>
      <c r="L37" s="49">
        <v>63.308999999999997</v>
      </c>
      <c r="M37" s="49">
        <v>64.388999999999996</v>
      </c>
      <c r="N37" s="49">
        <v>64.647999999999996</v>
      </c>
      <c r="O37" s="49">
        <v>65.796000000000006</v>
      </c>
      <c r="P37" s="49">
        <v>63.704000000000001</v>
      </c>
      <c r="Q37" s="49">
        <v>63.814999999999998</v>
      </c>
      <c r="T37" s="4">
        <f t="shared" si="3"/>
        <v>49.59706285329203</v>
      </c>
      <c r="U37" s="4">
        <f t="shared" si="4"/>
        <v>53.556681417744379</v>
      </c>
      <c r="V37" s="4" t="e">
        <f t="shared" si="5"/>
        <v>#N/A</v>
      </c>
      <c r="W37" s="4" t="e">
        <f t="shared" si="6"/>
        <v>#N/A</v>
      </c>
      <c r="X37" s="4" t="e">
        <f t="shared" si="7"/>
        <v>#N/A</v>
      </c>
      <c r="Y37" s="4" t="e">
        <f t="shared" si="8"/>
        <v>#N/A</v>
      </c>
      <c r="Z37" s="4" t="e">
        <f t="shared" si="9"/>
        <v>#N/A</v>
      </c>
      <c r="AA37" s="4" t="e">
        <f t="shared" si="10"/>
        <v>#N/A</v>
      </c>
      <c r="AB37" s="4" t="e">
        <f t="shared" si="11"/>
        <v>#N/A</v>
      </c>
      <c r="AC37" s="4" t="e">
        <f t="shared" si="12"/>
        <v>#N/A</v>
      </c>
      <c r="AD37" s="4" t="e">
        <f t="shared" si="13"/>
        <v>#N/A</v>
      </c>
      <c r="AE37" s="4" t="e">
        <f t="shared" si="14"/>
        <v>#N/A</v>
      </c>
      <c r="AF37" s="4" t="e">
        <f t="shared" si="15"/>
        <v>#N/A</v>
      </c>
      <c r="AG37" s="4" t="e">
        <f t="shared" si="16"/>
        <v>#N/A</v>
      </c>
      <c r="AH37" s="4" t="e">
        <f t="shared" si="17"/>
        <v>#N/A</v>
      </c>
      <c r="AJ37" s="4">
        <f t="shared" si="18"/>
        <v>-1.6506628532920331</v>
      </c>
      <c r="AK37" s="4">
        <f t="shared" si="19"/>
        <v>-1.0936814177443779</v>
      </c>
      <c r="AL37" s="4">
        <f t="shared" si="20"/>
        <v>0</v>
      </c>
      <c r="AM37" s="4">
        <f t="shared" si="21"/>
        <v>0</v>
      </c>
      <c r="AN37" s="4">
        <f t="shared" si="22"/>
        <v>0</v>
      </c>
      <c r="AO37" s="4">
        <f t="shared" si="23"/>
        <v>0</v>
      </c>
      <c r="AP37" s="4">
        <f t="shared" si="24"/>
        <v>0</v>
      </c>
      <c r="AQ37" s="4">
        <f t="shared" si="25"/>
        <v>0</v>
      </c>
      <c r="AR37" s="4">
        <f t="shared" si="26"/>
        <v>0</v>
      </c>
      <c r="AS37" s="4">
        <f t="shared" si="27"/>
        <v>0</v>
      </c>
      <c r="AT37" s="4">
        <f t="shared" si="28"/>
        <v>0</v>
      </c>
      <c r="AU37" s="4">
        <f t="shared" si="29"/>
        <v>0</v>
      </c>
      <c r="AV37" s="4">
        <f t="shared" si="30"/>
        <v>0</v>
      </c>
      <c r="AW37" s="4">
        <f t="shared" si="31"/>
        <v>0</v>
      </c>
      <c r="AX37" s="4">
        <f t="shared" si="32"/>
        <v>0</v>
      </c>
      <c r="AZ37" s="2">
        <f t="shared" si="33"/>
        <v>49.597062853286268</v>
      </c>
      <c r="BA37" s="2">
        <f t="shared" si="34"/>
        <v>53.556681417744379</v>
      </c>
      <c r="BB37" s="2" t="e">
        <f t="shared" si="35"/>
        <v>#N/A</v>
      </c>
      <c r="BC37" s="2" t="e">
        <f t="shared" si="36"/>
        <v>#N/A</v>
      </c>
      <c r="BD37" s="2" t="e">
        <f t="shared" si="37"/>
        <v>#N/A</v>
      </c>
      <c r="BE37" s="2" t="e">
        <f t="shared" si="38"/>
        <v>#N/A</v>
      </c>
      <c r="BF37" s="2" t="e">
        <f t="shared" si="39"/>
        <v>#N/A</v>
      </c>
      <c r="BG37" s="2" t="e">
        <f t="shared" si="40"/>
        <v>#N/A</v>
      </c>
      <c r="BH37" s="2" t="e">
        <f t="shared" si="41"/>
        <v>#N/A</v>
      </c>
      <c r="BI37" s="2" t="e">
        <f t="shared" si="42"/>
        <v>#N/A</v>
      </c>
      <c r="BJ37" s="2" t="e">
        <f t="shared" si="43"/>
        <v>#N/A</v>
      </c>
      <c r="BK37" s="2" t="e">
        <f t="shared" si="44"/>
        <v>#N/A</v>
      </c>
      <c r="BL37" s="2" t="e">
        <f t="shared" si="45"/>
        <v>#N/A</v>
      </c>
      <c r="BM37" s="2" t="e">
        <f t="shared" si="46"/>
        <v>#N/A</v>
      </c>
      <c r="BN37" s="2" t="e">
        <f t="shared" si="47"/>
        <v>#N/A</v>
      </c>
      <c r="BP37" s="2">
        <f t="shared" si="48"/>
        <v>47.946399999999997</v>
      </c>
      <c r="BQ37" s="2">
        <f t="shared" si="49"/>
        <v>52.463000000000001</v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49.596192977509112</v>
      </c>
      <c r="CW37" s="2">
        <f t="shared" si="79"/>
        <v>53.553841688112712</v>
      </c>
      <c r="CX37" s="2">
        <f t="shared" si="80"/>
        <v>55.59878267045454</v>
      </c>
      <c r="CY37" s="2">
        <f t="shared" si="81"/>
        <v>59.435108167301856</v>
      </c>
      <c r="CZ37" s="2">
        <f t="shared" si="82"/>
        <v>62.539436241410215</v>
      </c>
      <c r="DA37" s="2">
        <f t="shared" si="83"/>
        <v>62.841271347475342</v>
      </c>
      <c r="DB37" s="2">
        <f t="shared" si="84"/>
        <v>67.484301934568265</v>
      </c>
      <c r="DC37" s="2">
        <f t="shared" si="85"/>
        <v>69.460418862364264</v>
      </c>
      <c r="DD37" s="2">
        <f t="shared" si="86"/>
        <v>73.1114709233117</v>
      </c>
      <c r="DE37" s="2">
        <f t="shared" si="87"/>
        <v>70.186177535971396</v>
      </c>
      <c r="DF37" s="2">
        <f t="shared" si="88"/>
        <v>70.387846393300421</v>
      </c>
      <c r="DG37" s="2">
        <f t="shared" si="89"/>
        <v>69.082226691244927</v>
      </c>
      <c r="DH37" s="2">
        <f t="shared" si="90"/>
        <v>70.506424923879933</v>
      </c>
      <c r="DI37" s="2">
        <f t="shared" si="91"/>
        <v>67.763156321463583</v>
      </c>
      <c r="DJ37" s="2">
        <f t="shared" si="92"/>
        <v>65.650963610223897</v>
      </c>
      <c r="DL37" s="2">
        <f t="shared" si="93"/>
        <v>50.464667460408883</v>
      </c>
      <c r="DM37" s="2">
        <f t="shared" si="94"/>
        <v>57.676656001998431</v>
      </c>
      <c r="DN37" s="2">
        <f t="shared" si="95"/>
        <v>63.156563257834819</v>
      </c>
      <c r="DO37" s="2">
        <f t="shared" si="96"/>
        <v>69.29475602320079</v>
      </c>
      <c r="DP37" s="2">
        <f t="shared" si="97"/>
        <v>71.906835067928995</v>
      </c>
      <c r="DQ37" s="2">
        <f t="shared" si="98"/>
        <v>74.969166334495938</v>
      </c>
      <c r="DR37" s="2">
        <f t="shared" si="99"/>
        <v>78.081850018957354</v>
      </c>
      <c r="DS37" s="2">
        <f t="shared" si="100"/>
        <v>80.732051073469592</v>
      </c>
      <c r="DT37" s="2">
        <f t="shared" si="101"/>
        <v>82.725249059607094</v>
      </c>
      <c r="DU37" s="2">
        <f t="shared" si="102"/>
        <v>80.072392643065726</v>
      </c>
      <c r="DV37" s="2">
        <f t="shared" si="103"/>
        <v>82.941708950086053</v>
      </c>
      <c r="DW37" s="2">
        <f t="shared" si="104"/>
        <v>79.569279854456198</v>
      </c>
      <c r="DX37" s="2">
        <f t="shared" si="105"/>
        <v>77.4122773510462</v>
      </c>
      <c r="DY37" s="2">
        <f t="shared" si="106"/>
        <v>75.795926000171832</v>
      </c>
      <c r="DZ37" s="2">
        <f t="shared" si="107"/>
        <v>71.905944704515093</v>
      </c>
      <c r="EB37" s="2">
        <f t="shared" si="108"/>
        <v>1.0016135122963971E-3</v>
      </c>
      <c r="EC37" s="2">
        <f t="shared" si="109"/>
        <v>6.8878426615102668E-4</v>
      </c>
      <c r="ED37" s="2">
        <f t="shared" si="110"/>
        <v>7.1776688888826063E-4</v>
      </c>
      <c r="EE37" s="2">
        <f t="shared" si="111"/>
        <v>9.448389829871108E-4</v>
      </c>
      <c r="EF37" s="2">
        <f t="shared" si="112"/>
        <v>9.1603463580631908E-4</v>
      </c>
      <c r="EG37" s="2">
        <f t="shared" si="113"/>
        <v>9.1768280959364794E-4</v>
      </c>
      <c r="EH37" s="2">
        <f t="shared" si="114"/>
        <v>9.3648874361961323E-4</v>
      </c>
      <c r="EI37" s="2">
        <f t="shared" si="115"/>
        <v>9.3951508787892184E-4</v>
      </c>
      <c r="EJ37" s="2">
        <f t="shared" si="116"/>
        <v>9.2343448593088157E-4</v>
      </c>
      <c r="EK37" s="2">
        <f t="shared" si="117"/>
        <v>8.8868057847103776E-4</v>
      </c>
      <c r="EL37" s="2">
        <f t="shared" si="118"/>
        <v>8.2298759160359094E-4</v>
      </c>
      <c r="EM37" s="2">
        <f t="shared" si="119"/>
        <v>7.1898748159796434E-4</v>
      </c>
      <c r="EN37" s="2">
        <f t="shared" si="120"/>
        <v>5.8963817462857014E-4</v>
      </c>
      <c r="EO37" s="2">
        <f t="shared" si="121"/>
        <v>5.1201208637459449E-4</v>
      </c>
      <c r="EP37" s="2">
        <f t="shared" si="122"/>
        <v>7.2447431746818782E-4</v>
      </c>
    </row>
    <row r="38" spans="2:146" x14ac:dyDescent="0.25">
      <c r="B38" s="2">
        <v>16</v>
      </c>
      <c r="C38" s="49">
        <v>49.035699999999999</v>
      </c>
      <c r="D38" s="49">
        <v>51.406999999999996</v>
      </c>
      <c r="E38" s="49">
        <v>52.225999999999999</v>
      </c>
      <c r="F38" s="49">
        <v>56.546999999999997</v>
      </c>
      <c r="G38" s="49">
        <v>58.4</v>
      </c>
      <c r="H38" s="49">
        <v>58.981999999999999</v>
      </c>
      <c r="I38" s="49">
        <v>61.073</v>
      </c>
      <c r="J38" s="49">
        <v>64.527000000000001</v>
      </c>
      <c r="K38" s="49">
        <v>65.400000000000006</v>
      </c>
      <c r="L38" s="49">
        <v>63.835999999999999</v>
      </c>
      <c r="M38" s="49">
        <v>65.259</v>
      </c>
      <c r="N38" s="49">
        <v>64.593000000000004</v>
      </c>
      <c r="O38" s="49">
        <v>63.832999999999998</v>
      </c>
      <c r="P38" s="49">
        <v>64.37</v>
      </c>
      <c r="Q38" s="49">
        <v>63.110999999999997</v>
      </c>
      <c r="T38" s="4">
        <f t="shared" si="3"/>
        <v>49.632142629585168</v>
      </c>
      <c r="U38" s="4">
        <f t="shared" si="4"/>
        <v>53.544156416859458</v>
      </c>
      <c r="V38" s="4" t="e">
        <f t="shared" si="5"/>
        <v>#N/A</v>
      </c>
      <c r="W38" s="4" t="e">
        <f t="shared" si="6"/>
        <v>#N/A</v>
      </c>
      <c r="X38" s="4" t="e">
        <f t="shared" si="7"/>
        <v>#N/A</v>
      </c>
      <c r="Y38" s="4" t="e">
        <f t="shared" si="8"/>
        <v>#N/A</v>
      </c>
      <c r="Z38" s="4" t="e">
        <f t="shared" si="9"/>
        <v>#N/A</v>
      </c>
      <c r="AA38" s="4" t="e">
        <f t="shared" si="10"/>
        <v>#N/A</v>
      </c>
      <c r="AB38" s="4" t="e">
        <f t="shared" si="11"/>
        <v>#N/A</v>
      </c>
      <c r="AC38" s="4" t="e">
        <f t="shared" si="12"/>
        <v>#N/A</v>
      </c>
      <c r="AD38" s="4" t="e">
        <f t="shared" si="13"/>
        <v>#N/A</v>
      </c>
      <c r="AE38" s="4" t="e">
        <f t="shared" si="14"/>
        <v>#N/A</v>
      </c>
      <c r="AF38" s="4" t="e">
        <f t="shared" si="15"/>
        <v>#N/A</v>
      </c>
      <c r="AG38" s="4" t="e">
        <f t="shared" si="16"/>
        <v>#N/A</v>
      </c>
      <c r="AH38" s="4" t="e">
        <f t="shared" si="17"/>
        <v>#N/A</v>
      </c>
      <c r="AJ38" s="4">
        <f t="shared" si="18"/>
        <v>-0.59644262958516947</v>
      </c>
      <c r="AK38" s="4">
        <f t="shared" si="19"/>
        <v>-2.1371564168594617</v>
      </c>
      <c r="AL38" s="4">
        <f t="shared" si="20"/>
        <v>0</v>
      </c>
      <c r="AM38" s="4">
        <f t="shared" si="21"/>
        <v>0</v>
      </c>
      <c r="AN38" s="4">
        <f t="shared" si="22"/>
        <v>0</v>
      </c>
      <c r="AO38" s="4">
        <f t="shared" si="23"/>
        <v>0</v>
      </c>
      <c r="AP38" s="4">
        <f t="shared" si="24"/>
        <v>0</v>
      </c>
      <c r="AQ38" s="4">
        <f t="shared" si="25"/>
        <v>0</v>
      </c>
      <c r="AR38" s="4">
        <f t="shared" si="26"/>
        <v>0</v>
      </c>
      <c r="AS38" s="4">
        <f t="shared" si="27"/>
        <v>0</v>
      </c>
      <c r="AT38" s="4">
        <f t="shared" si="28"/>
        <v>0</v>
      </c>
      <c r="AU38" s="4">
        <f t="shared" si="29"/>
        <v>0</v>
      </c>
      <c r="AV38" s="4">
        <f t="shared" si="30"/>
        <v>0</v>
      </c>
      <c r="AW38" s="4">
        <f t="shared" si="31"/>
        <v>0</v>
      </c>
      <c r="AX38" s="4">
        <f t="shared" si="32"/>
        <v>0</v>
      </c>
      <c r="AZ38" s="2">
        <f t="shared" si="33"/>
        <v>49.63214262956167</v>
      </c>
      <c r="BA38" s="2">
        <f t="shared" si="34"/>
        <v>53.544156416859451</v>
      </c>
      <c r="BB38" s="2" t="e">
        <f t="shared" si="35"/>
        <v>#N/A</v>
      </c>
      <c r="BC38" s="2" t="e">
        <f t="shared" si="36"/>
        <v>#N/A</v>
      </c>
      <c r="BD38" s="2" t="e">
        <f t="shared" si="37"/>
        <v>#N/A</v>
      </c>
      <c r="BE38" s="2" t="e">
        <f t="shared" si="38"/>
        <v>#N/A</v>
      </c>
      <c r="BF38" s="2" t="e">
        <f t="shared" si="39"/>
        <v>#N/A</v>
      </c>
      <c r="BG38" s="2" t="e">
        <f t="shared" si="40"/>
        <v>#N/A</v>
      </c>
      <c r="BH38" s="2" t="e">
        <f t="shared" si="41"/>
        <v>#N/A</v>
      </c>
      <c r="BI38" s="2" t="e">
        <f t="shared" si="42"/>
        <v>#N/A</v>
      </c>
      <c r="BJ38" s="2" t="e">
        <f t="shared" si="43"/>
        <v>#N/A</v>
      </c>
      <c r="BK38" s="2" t="e">
        <f t="shared" si="44"/>
        <v>#N/A</v>
      </c>
      <c r="BL38" s="2" t="e">
        <f t="shared" si="45"/>
        <v>#N/A</v>
      </c>
      <c r="BM38" s="2" t="e">
        <f t="shared" si="46"/>
        <v>#N/A</v>
      </c>
      <c r="BN38" s="2" t="e">
        <f t="shared" si="47"/>
        <v>#N/A</v>
      </c>
      <c r="BP38" s="2">
        <f t="shared" si="48"/>
        <v>49.035699999999999</v>
      </c>
      <c r="BQ38" s="2">
        <f t="shared" si="49"/>
        <v>51.406999999999996</v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49.631281687322705</v>
      </c>
      <c r="CW38" s="2">
        <f t="shared" si="79"/>
        <v>53.541105199122789</v>
      </c>
      <c r="CX38" s="2">
        <f t="shared" si="80"/>
        <v>55.573653888974192</v>
      </c>
      <c r="CY38" s="2">
        <f t="shared" si="81"/>
        <v>59.396551468956538</v>
      </c>
      <c r="CZ38" s="2">
        <f t="shared" si="82"/>
        <v>62.480587190020913</v>
      </c>
      <c r="DA38" s="2">
        <f t="shared" si="83"/>
        <v>62.80114427845831</v>
      </c>
      <c r="DB38" s="2">
        <f t="shared" si="84"/>
        <v>67.417287475724535</v>
      </c>
      <c r="DC38" s="2">
        <f t="shared" si="85"/>
        <v>69.400492234833351</v>
      </c>
      <c r="DD38" s="2">
        <f t="shared" si="86"/>
        <v>73.029931568519373</v>
      </c>
      <c r="DE38" s="2">
        <f t="shared" si="87"/>
        <v>70.118474566386269</v>
      </c>
      <c r="DF38" s="2">
        <f t="shared" si="88"/>
        <v>70.311385077739232</v>
      </c>
      <c r="DG38" s="2">
        <f t="shared" si="89"/>
        <v>69.025586061910076</v>
      </c>
      <c r="DH38" s="2">
        <f t="shared" si="90"/>
        <v>70.44444149630273</v>
      </c>
      <c r="DI38" s="2">
        <f t="shared" si="91"/>
        <v>67.732654116301873</v>
      </c>
      <c r="DJ38" s="2">
        <f t="shared" si="92"/>
        <v>65.651095429540533</v>
      </c>
      <c r="DL38" s="2">
        <f t="shared" si="93"/>
        <v>50.415281224239031</v>
      </c>
      <c r="DM38" s="2">
        <f t="shared" si="94"/>
        <v>57.581453834476669</v>
      </c>
      <c r="DN38" s="2">
        <f t="shared" si="95"/>
        <v>63.021363390594203</v>
      </c>
      <c r="DO38" s="2">
        <f t="shared" si="96"/>
        <v>69.125387440584632</v>
      </c>
      <c r="DP38" s="2">
        <f t="shared" si="97"/>
        <v>71.732222789229837</v>
      </c>
      <c r="DQ38" s="2">
        <f t="shared" si="98"/>
        <v>74.784730182456642</v>
      </c>
      <c r="DR38" s="2">
        <f t="shared" si="99"/>
        <v>77.887400208530806</v>
      </c>
      <c r="DS38" s="2">
        <f t="shared" si="100"/>
        <v>80.536727576290261</v>
      </c>
      <c r="DT38" s="2">
        <f t="shared" si="101"/>
        <v>82.525534071964159</v>
      </c>
      <c r="DU38" s="2">
        <f t="shared" si="102"/>
        <v>79.892698755059172</v>
      </c>
      <c r="DV38" s="2">
        <f t="shared" si="103"/>
        <v>82.741241193344806</v>
      </c>
      <c r="DW38" s="2">
        <f t="shared" si="104"/>
        <v>79.38661640329164</v>
      </c>
      <c r="DX38" s="2">
        <f t="shared" si="105"/>
        <v>77.251861424164204</v>
      </c>
      <c r="DY38" s="2">
        <f t="shared" si="106"/>
        <v>75.645467685214356</v>
      </c>
      <c r="DZ38" s="2">
        <f t="shared" si="107"/>
        <v>71.780709123049022</v>
      </c>
      <c r="EB38" s="2">
        <f t="shared" si="108"/>
        <v>1.0981412595612763E-3</v>
      </c>
      <c r="EC38" s="2">
        <f t="shared" si="109"/>
        <v>7.5518674551038306E-4</v>
      </c>
      <c r="ED38" s="2">
        <f t="shared" si="110"/>
        <v>7.8696124741443592E-4</v>
      </c>
      <c r="EE38" s="2">
        <f t="shared" si="111"/>
        <v>1.0359009147540091E-3</v>
      </c>
      <c r="EF38" s="2">
        <f t="shared" si="112"/>
        <v>1.0043232456272493E-3</v>
      </c>
      <c r="EG38" s="2">
        <f t="shared" si="113"/>
        <v>1.0061301125747623E-3</v>
      </c>
      <c r="EH38" s="2">
        <f t="shared" si="114"/>
        <v>1.02674672098158E-3</v>
      </c>
      <c r="EI38" s="2">
        <f t="shared" si="115"/>
        <v>1.0300644409631267E-3</v>
      </c>
      <c r="EJ38" s="2">
        <f t="shared" si="116"/>
        <v>1.0124355801945184E-3</v>
      </c>
      <c r="EK38" s="2">
        <f t="shared" si="117"/>
        <v>9.743353397745633E-4</v>
      </c>
      <c r="EL38" s="2">
        <f t="shared" si="118"/>
        <v>9.0231630565177387E-4</v>
      </c>
      <c r="EM38" s="2">
        <f t="shared" si="119"/>
        <v>7.8829941520981131E-4</v>
      </c>
      <c r="EN38" s="2">
        <f t="shared" si="120"/>
        <v>6.464886251484228E-4</v>
      </c>
      <c r="EO38" s="2">
        <f t="shared" si="121"/>
        <v>5.6138235770441679E-4</v>
      </c>
      <c r="EP38" s="2">
        <f t="shared" si="122"/>
        <v>7.9431477336380286E-4</v>
      </c>
    </row>
    <row r="39" spans="2:146" x14ac:dyDescent="0.25">
      <c r="B39" s="2">
        <v>17</v>
      </c>
      <c r="C39" s="49">
        <v>49.160699999999999</v>
      </c>
      <c r="D39" s="49">
        <v>51.944000000000003</v>
      </c>
      <c r="E39" s="49">
        <v>52.509</v>
      </c>
      <c r="F39" s="49">
        <v>56.792000000000002</v>
      </c>
      <c r="G39" s="49">
        <v>59.545000000000002</v>
      </c>
      <c r="H39" s="49">
        <v>59.655000000000001</v>
      </c>
      <c r="I39" s="49">
        <v>60.817999999999998</v>
      </c>
      <c r="J39" s="49">
        <v>64.218000000000004</v>
      </c>
      <c r="K39" s="49">
        <v>66.527000000000001</v>
      </c>
      <c r="L39" s="49">
        <v>63.618000000000002</v>
      </c>
      <c r="M39" s="49">
        <v>67.093000000000004</v>
      </c>
      <c r="N39" s="49">
        <v>65.778000000000006</v>
      </c>
      <c r="O39" s="49">
        <v>64.444000000000003</v>
      </c>
      <c r="P39" s="49">
        <v>64.019000000000005</v>
      </c>
      <c r="Q39" s="49">
        <v>61.906999999999996</v>
      </c>
      <c r="T39" s="4">
        <f t="shared" si="3"/>
        <v>49.667212597129527</v>
      </c>
      <c r="U39" s="4">
        <f t="shared" si="4"/>
        <v>53.531645779729864</v>
      </c>
      <c r="V39" s="4">
        <f t="shared" si="5"/>
        <v>55.554856171164481</v>
      </c>
      <c r="W39" s="4" t="e">
        <f t="shared" si="6"/>
        <v>#N/A</v>
      </c>
      <c r="X39" s="4" t="e">
        <f t="shared" si="7"/>
        <v>#N/A</v>
      </c>
      <c r="Y39" s="4" t="e">
        <f t="shared" si="8"/>
        <v>#N/A</v>
      </c>
      <c r="Z39" s="4" t="e">
        <f t="shared" si="9"/>
        <v>#N/A</v>
      </c>
      <c r="AA39" s="4" t="e">
        <f t="shared" si="10"/>
        <v>#N/A</v>
      </c>
      <c r="AB39" s="4" t="e">
        <f t="shared" si="11"/>
        <v>#N/A</v>
      </c>
      <c r="AC39" s="4" t="e">
        <f t="shared" si="12"/>
        <v>#N/A</v>
      </c>
      <c r="AD39" s="4" t="e">
        <f t="shared" si="13"/>
        <v>#N/A</v>
      </c>
      <c r="AE39" s="4" t="e">
        <f t="shared" si="14"/>
        <v>#N/A</v>
      </c>
      <c r="AF39" s="4" t="e">
        <f t="shared" si="15"/>
        <v>#N/A</v>
      </c>
      <c r="AG39" s="4" t="e">
        <f t="shared" si="16"/>
        <v>#N/A</v>
      </c>
      <c r="AH39" s="4" t="e">
        <f t="shared" si="17"/>
        <v>#N/A</v>
      </c>
      <c r="AJ39" s="4">
        <f t="shared" si="18"/>
        <v>-0.50651259712952879</v>
      </c>
      <c r="AK39" s="4">
        <f t="shared" si="19"/>
        <v>-1.5876457797298613</v>
      </c>
      <c r="AL39" s="4">
        <f t="shared" si="20"/>
        <v>-3.0458561711644805</v>
      </c>
      <c r="AM39" s="4">
        <f t="shared" si="21"/>
        <v>0</v>
      </c>
      <c r="AN39" s="4">
        <f t="shared" si="22"/>
        <v>0</v>
      </c>
      <c r="AO39" s="4">
        <f t="shared" si="23"/>
        <v>0</v>
      </c>
      <c r="AP39" s="4">
        <f t="shared" si="24"/>
        <v>0</v>
      </c>
      <c r="AQ39" s="4">
        <f t="shared" si="25"/>
        <v>0</v>
      </c>
      <c r="AR39" s="4">
        <f t="shared" si="26"/>
        <v>0</v>
      </c>
      <c r="AS39" s="4">
        <f t="shared" si="27"/>
        <v>0</v>
      </c>
      <c r="AT39" s="4">
        <f t="shared" si="28"/>
        <v>0</v>
      </c>
      <c r="AU39" s="4">
        <f t="shared" si="29"/>
        <v>0</v>
      </c>
      <c r="AV39" s="4">
        <f t="shared" si="30"/>
        <v>0</v>
      </c>
      <c r="AW39" s="4">
        <f t="shared" si="31"/>
        <v>0</v>
      </c>
      <c r="AX39" s="4">
        <f t="shared" si="32"/>
        <v>0</v>
      </c>
      <c r="AZ39" s="2">
        <f t="shared" si="33"/>
        <v>49.667212597036851</v>
      </c>
      <c r="BA39" s="2">
        <f t="shared" si="34"/>
        <v>53.531645779729828</v>
      </c>
      <c r="BB39" s="2">
        <f t="shared" si="35"/>
        <v>55.554856171164481</v>
      </c>
      <c r="BC39" s="2" t="e">
        <f t="shared" si="36"/>
        <v>#N/A</v>
      </c>
      <c r="BD39" s="2" t="e">
        <f t="shared" si="37"/>
        <v>#N/A</v>
      </c>
      <c r="BE39" s="2" t="e">
        <f t="shared" si="38"/>
        <v>#N/A</v>
      </c>
      <c r="BF39" s="2" t="e">
        <f t="shared" si="39"/>
        <v>#N/A</v>
      </c>
      <c r="BG39" s="2" t="e">
        <f t="shared" si="40"/>
        <v>#N/A</v>
      </c>
      <c r="BH39" s="2" t="e">
        <f t="shared" si="41"/>
        <v>#N/A</v>
      </c>
      <c r="BI39" s="2" t="e">
        <f t="shared" si="42"/>
        <v>#N/A</v>
      </c>
      <c r="BJ39" s="2" t="e">
        <f t="shared" si="43"/>
        <v>#N/A</v>
      </c>
      <c r="BK39" s="2" t="e">
        <f t="shared" si="44"/>
        <v>#N/A</v>
      </c>
      <c r="BL39" s="2" t="e">
        <f t="shared" si="45"/>
        <v>#N/A</v>
      </c>
      <c r="BM39" s="2" t="e">
        <f t="shared" si="46"/>
        <v>#N/A</v>
      </c>
      <c r="BN39" s="2" t="e">
        <f t="shared" si="47"/>
        <v>#N/A</v>
      </c>
      <c r="BP39" s="2">
        <f t="shared" si="48"/>
        <v>49.160699999999999</v>
      </c>
      <c r="BQ39" s="2">
        <f t="shared" si="49"/>
        <v>51.944000000000003</v>
      </c>
      <c r="BR39" s="2">
        <f t="shared" si="50"/>
        <v>52.509</v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49.666370397136291</v>
      </c>
      <c r="CW39" s="2">
        <f t="shared" si="79"/>
        <v>53.528368710132874</v>
      </c>
      <c r="CX39" s="2">
        <f t="shared" si="80"/>
        <v>55.548525107493852</v>
      </c>
      <c r="CY39" s="2">
        <f t="shared" si="81"/>
        <v>59.357994770611228</v>
      </c>
      <c r="CZ39" s="2">
        <f t="shared" si="82"/>
        <v>62.421738138631611</v>
      </c>
      <c r="DA39" s="2">
        <f t="shared" si="83"/>
        <v>62.761017209441285</v>
      </c>
      <c r="DB39" s="2">
        <f t="shared" si="84"/>
        <v>67.350273016880791</v>
      </c>
      <c r="DC39" s="2">
        <f t="shared" si="85"/>
        <v>69.340565607302437</v>
      </c>
      <c r="DD39" s="2">
        <f t="shared" si="86"/>
        <v>72.948392213727061</v>
      </c>
      <c r="DE39" s="2">
        <f t="shared" si="87"/>
        <v>70.050771596801155</v>
      </c>
      <c r="DF39" s="2">
        <f t="shared" si="88"/>
        <v>70.234923762178042</v>
      </c>
      <c r="DG39" s="2">
        <f t="shared" si="89"/>
        <v>68.968945432575239</v>
      </c>
      <c r="DH39" s="2">
        <f t="shared" si="90"/>
        <v>70.382458068725512</v>
      </c>
      <c r="DI39" s="2">
        <f t="shared" si="91"/>
        <v>67.702151911140163</v>
      </c>
      <c r="DJ39" s="2">
        <f t="shared" si="92"/>
        <v>65.651227248857154</v>
      </c>
      <c r="DL39" s="2">
        <f t="shared" si="93"/>
        <v>50.365894988069179</v>
      </c>
      <c r="DM39" s="2">
        <f t="shared" si="94"/>
        <v>57.486251666954907</v>
      </c>
      <c r="DN39" s="2">
        <f t="shared" si="95"/>
        <v>62.886163523353588</v>
      </c>
      <c r="DO39" s="2">
        <f t="shared" si="96"/>
        <v>68.956018857968473</v>
      </c>
      <c r="DP39" s="2">
        <f t="shared" si="97"/>
        <v>71.557610510530665</v>
      </c>
      <c r="DQ39" s="2">
        <f t="shared" si="98"/>
        <v>74.600294030417359</v>
      </c>
      <c r="DR39" s="2">
        <f t="shared" si="99"/>
        <v>77.692950398104273</v>
      </c>
      <c r="DS39" s="2">
        <f t="shared" si="100"/>
        <v>80.341404079110916</v>
      </c>
      <c r="DT39" s="2">
        <f t="shared" si="101"/>
        <v>82.325819084321211</v>
      </c>
      <c r="DU39" s="2">
        <f t="shared" si="102"/>
        <v>79.713004867052618</v>
      </c>
      <c r="DV39" s="2">
        <f t="shared" si="103"/>
        <v>82.540773436603558</v>
      </c>
      <c r="DW39" s="2">
        <f t="shared" si="104"/>
        <v>79.203952952127082</v>
      </c>
      <c r="DX39" s="2">
        <f t="shared" si="105"/>
        <v>77.091445497282209</v>
      </c>
      <c r="DY39" s="2">
        <f t="shared" si="106"/>
        <v>75.495009370256881</v>
      </c>
      <c r="DZ39" s="2">
        <f t="shared" si="107"/>
        <v>71.65547354158295</v>
      </c>
      <c r="EB39" s="2">
        <f t="shared" si="108"/>
        <v>1.203960391778363E-3</v>
      </c>
      <c r="EC39" s="2">
        <f t="shared" si="109"/>
        <v>8.2798547422929575E-4</v>
      </c>
      <c r="ED39" s="2">
        <f t="shared" si="110"/>
        <v>8.6282033970903969E-4</v>
      </c>
      <c r="EE39" s="2">
        <f t="shared" si="111"/>
        <v>1.1357292595073954E-3</v>
      </c>
      <c r="EF39" s="2">
        <f t="shared" si="112"/>
        <v>1.1011118481525901E-3</v>
      </c>
      <c r="EG39" s="2">
        <f t="shared" si="113"/>
        <v>1.1030926541383773E-3</v>
      </c>
      <c r="EH39" s="2">
        <f t="shared" si="114"/>
        <v>1.1256938827772281E-3</v>
      </c>
      <c r="EI39" s="2">
        <f t="shared" si="115"/>
        <v>1.1293309686281263E-3</v>
      </c>
      <c r="EJ39" s="2">
        <f t="shared" si="116"/>
        <v>1.1100051156492569E-3</v>
      </c>
      <c r="EK39" s="2">
        <f t="shared" si="117"/>
        <v>1.0682370392524699E-3</v>
      </c>
      <c r="EL39" s="2">
        <f t="shared" si="118"/>
        <v>9.8928403418819481E-4</v>
      </c>
      <c r="EM39" s="2">
        <f t="shared" si="119"/>
        <v>8.6428738855137916E-4</v>
      </c>
      <c r="EN39" s="2">
        <f t="shared" si="120"/>
        <v>7.0881647118892547E-4</v>
      </c>
      <c r="EO39" s="2">
        <f t="shared" si="121"/>
        <v>6.1551017817881718E-4</v>
      </c>
      <c r="EP39" s="2">
        <f t="shared" si="122"/>
        <v>8.7088209064048341E-4</v>
      </c>
    </row>
    <row r="40" spans="2:146" x14ac:dyDescent="0.25">
      <c r="B40" s="2">
        <v>18</v>
      </c>
      <c r="C40" s="49">
        <v>49.25</v>
      </c>
      <c r="D40" s="49">
        <v>52.5</v>
      </c>
      <c r="E40" s="49">
        <v>53.283000000000001</v>
      </c>
      <c r="F40" s="49">
        <v>55.868000000000002</v>
      </c>
      <c r="G40" s="49">
        <v>58.290999999999997</v>
      </c>
      <c r="H40" s="49">
        <v>59.018000000000001</v>
      </c>
      <c r="I40" s="49">
        <v>61.182000000000002</v>
      </c>
      <c r="J40" s="49">
        <v>64.236000000000004</v>
      </c>
      <c r="K40" s="49">
        <v>66.036000000000001</v>
      </c>
      <c r="L40" s="49">
        <v>64.745000000000005</v>
      </c>
      <c r="M40" s="49">
        <v>64.480999999999995</v>
      </c>
      <c r="N40" s="49">
        <v>65.406999999999996</v>
      </c>
      <c r="O40" s="49">
        <v>65.167000000000002</v>
      </c>
      <c r="P40" s="49">
        <v>62.667000000000002</v>
      </c>
      <c r="Q40" s="49">
        <v>63.536999999999999</v>
      </c>
      <c r="T40" s="4">
        <f t="shared" si="3"/>
        <v>49.702270950076134</v>
      </c>
      <c r="U40" s="4">
        <f t="shared" si="4"/>
        <v>53.519150307517542</v>
      </c>
      <c r="V40" s="4">
        <f t="shared" si="5"/>
        <v>55.530233495880324</v>
      </c>
      <c r="W40" s="4" t="e">
        <f t="shared" si="6"/>
        <v>#N/A</v>
      </c>
      <c r="X40" s="4" t="e">
        <f t="shared" si="7"/>
        <v>#N/A</v>
      </c>
      <c r="Y40" s="4" t="e">
        <f t="shared" si="8"/>
        <v>#N/A</v>
      </c>
      <c r="Z40" s="4" t="e">
        <f t="shared" si="9"/>
        <v>#N/A</v>
      </c>
      <c r="AA40" s="4" t="e">
        <f t="shared" si="10"/>
        <v>#N/A</v>
      </c>
      <c r="AB40" s="4" t="e">
        <f t="shared" si="11"/>
        <v>#N/A</v>
      </c>
      <c r="AC40" s="4" t="e">
        <f t="shared" si="12"/>
        <v>#N/A</v>
      </c>
      <c r="AD40" s="4" t="e">
        <f t="shared" si="13"/>
        <v>#N/A</v>
      </c>
      <c r="AE40" s="4" t="e">
        <f t="shared" si="14"/>
        <v>#N/A</v>
      </c>
      <c r="AF40" s="4" t="e">
        <f t="shared" si="15"/>
        <v>#N/A</v>
      </c>
      <c r="AG40" s="4" t="e">
        <f t="shared" si="16"/>
        <v>#N/A</v>
      </c>
      <c r="AH40" s="4" t="e">
        <f t="shared" si="17"/>
        <v>#N/A</v>
      </c>
      <c r="AJ40" s="4">
        <f t="shared" si="18"/>
        <v>-0.45227095007613372</v>
      </c>
      <c r="AK40" s="4">
        <f t="shared" si="19"/>
        <v>-1.0191503075175419</v>
      </c>
      <c r="AL40" s="4">
        <f t="shared" si="20"/>
        <v>-2.2472334958803231</v>
      </c>
      <c r="AM40" s="4">
        <f t="shared" si="21"/>
        <v>0</v>
      </c>
      <c r="AN40" s="4">
        <f t="shared" si="22"/>
        <v>0</v>
      </c>
      <c r="AO40" s="4">
        <f t="shared" si="23"/>
        <v>0</v>
      </c>
      <c r="AP40" s="4">
        <f t="shared" si="24"/>
        <v>0</v>
      </c>
      <c r="AQ40" s="4">
        <f t="shared" si="25"/>
        <v>0</v>
      </c>
      <c r="AR40" s="4">
        <f t="shared" si="26"/>
        <v>0</v>
      </c>
      <c r="AS40" s="4">
        <f t="shared" si="27"/>
        <v>0</v>
      </c>
      <c r="AT40" s="4">
        <f t="shared" si="28"/>
        <v>0</v>
      </c>
      <c r="AU40" s="4">
        <f t="shared" si="29"/>
        <v>0</v>
      </c>
      <c r="AV40" s="4">
        <f t="shared" si="30"/>
        <v>0</v>
      </c>
      <c r="AW40" s="4">
        <f t="shared" si="31"/>
        <v>0</v>
      </c>
      <c r="AX40" s="4">
        <f t="shared" si="32"/>
        <v>0</v>
      </c>
      <c r="AZ40" s="2">
        <f t="shared" si="33"/>
        <v>49.702270949722582</v>
      </c>
      <c r="BA40" s="2">
        <f t="shared" si="34"/>
        <v>53.519150307517343</v>
      </c>
      <c r="BB40" s="2">
        <f t="shared" si="35"/>
        <v>55.53023349588031</v>
      </c>
      <c r="BC40" s="2" t="e">
        <f t="shared" si="36"/>
        <v>#N/A</v>
      </c>
      <c r="BD40" s="2" t="e">
        <f t="shared" si="37"/>
        <v>#N/A</v>
      </c>
      <c r="BE40" s="2" t="e">
        <f t="shared" si="38"/>
        <v>#N/A</v>
      </c>
      <c r="BF40" s="2" t="e">
        <f t="shared" si="39"/>
        <v>#N/A</v>
      </c>
      <c r="BG40" s="2" t="e">
        <f t="shared" si="40"/>
        <v>#N/A</v>
      </c>
      <c r="BH40" s="2" t="e">
        <f t="shared" si="41"/>
        <v>#N/A</v>
      </c>
      <c r="BI40" s="2" t="e">
        <f t="shared" si="42"/>
        <v>#N/A</v>
      </c>
      <c r="BJ40" s="2" t="e">
        <f t="shared" si="43"/>
        <v>#N/A</v>
      </c>
      <c r="BK40" s="2" t="e">
        <f t="shared" si="44"/>
        <v>#N/A</v>
      </c>
      <c r="BL40" s="2" t="e">
        <f t="shared" si="45"/>
        <v>#N/A</v>
      </c>
      <c r="BM40" s="2" t="e">
        <f t="shared" si="46"/>
        <v>#N/A</v>
      </c>
      <c r="BN40" s="2" t="e">
        <f t="shared" si="47"/>
        <v>#N/A</v>
      </c>
      <c r="BP40" s="2">
        <f t="shared" si="48"/>
        <v>49.25</v>
      </c>
      <c r="BQ40" s="2">
        <f t="shared" si="49"/>
        <v>52.5</v>
      </c>
      <c r="BR40" s="2">
        <f t="shared" si="50"/>
        <v>53.283000000000001</v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49.701459106949883</v>
      </c>
      <c r="CW40" s="2">
        <f t="shared" si="79"/>
        <v>53.515632221142958</v>
      </c>
      <c r="CX40" s="2">
        <f t="shared" si="80"/>
        <v>55.523396326013504</v>
      </c>
      <c r="CY40" s="2">
        <f t="shared" si="81"/>
        <v>59.31943807226591</v>
      </c>
      <c r="CZ40" s="2">
        <f t="shared" si="82"/>
        <v>62.362889087242309</v>
      </c>
      <c r="DA40" s="2">
        <f t="shared" si="83"/>
        <v>62.720890140424252</v>
      </c>
      <c r="DB40" s="2">
        <f t="shared" si="84"/>
        <v>67.283258558037048</v>
      </c>
      <c r="DC40" s="2">
        <f t="shared" si="85"/>
        <v>69.28063897977151</v>
      </c>
      <c r="DD40" s="2">
        <f t="shared" si="86"/>
        <v>72.866852858934735</v>
      </c>
      <c r="DE40" s="2">
        <f t="shared" si="87"/>
        <v>69.983068627216028</v>
      </c>
      <c r="DF40" s="2">
        <f t="shared" si="88"/>
        <v>70.158462446616852</v>
      </c>
      <c r="DG40" s="2">
        <f t="shared" si="89"/>
        <v>68.912304803240389</v>
      </c>
      <c r="DH40" s="2">
        <f t="shared" si="90"/>
        <v>70.320474641148309</v>
      </c>
      <c r="DI40" s="2">
        <f t="shared" si="91"/>
        <v>67.671649705978453</v>
      </c>
      <c r="DJ40" s="2">
        <f t="shared" si="92"/>
        <v>65.651359068173775</v>
      </c>
      <c r="DL40" s="2">
        <f t="shared" si="93"/>
        <v>50.316508751899327</v>
      </c>
      <c r="DM40" s="2">
        <f t="shared" si="94"/>
        <v>57.391049499433144</v>
      </c>
      <c r="DN40" s="2">
        <f t="shared" si="95"/>
        <v>62.750963656112972</v>
      </c>
      <c r="DO40" s="2">
        <f t="shared" si="96"/>
        <v>68.786650275352315</v>
      </c>
      <c r="DP40" s="2">
        <f t="shared" si="97"/>
        <v>71.382998231831507</v>
      </c>
      <c r="DQ40" s="2">
        <f t="shared" si="98"/>
        <v>74.415857878378063</v>
      </c>
      <c r="DR40" s="2">
        <f t="shared" si="99"/>
        <v>77.498500587677725</v>
      </c>
      <c r="DS40" s="2">
        <f t="shared" si="100"/>
        <v>80.146080581931585</v>
      </c>
      <c r="DT40" s="2">
        <f t="shared" si="101"/>
        <v>82.126104096678262</v>
      </c>
      <c r="DU40" s="2">
        <f t="shared" si="102"/>
        <v>79.53331097904605</v>
      </c>
      <c r="DV40" s="2">
        <f t="shared" si="103"/>
        <v>82.340305679862297</v>
      </c>
      <c r="DW40" s="2">
        <f t="shared" si="104"/>
        <v>79.02128950096251</v>
      </c>
      <c r="DX40" s="2">
        <f t="shared" si="105"/>
        <v>76.931029570400227</v>
      </c>
      <c r="DY40" s="2">
        <f t="shared" si="106"/>
        <v>75.344551055299405</v>
      </c>
      <c r="DZ40" s="2">
        <f t="shared" si="107"/>
        <v>71.530237960116878</v>
      </c>
      <c r="EB40" s="2">
        <f t="shared" si="108"/>
        <v>1.3199629970796788E-3</v>
      </c>
      <c r="EC40" s="2">
        <f t="shared" si="109"/>
        <v>9.0779550220065506E-4</v>
      </c>
      <c r="ED40" s="2">
        <f t="shared" si="110"/>
        <v>9.4598494272416357E-4</v>
      </c>
      <c r="EE40" s="2">
        <f t="shared" si="111"/>
        <v>1.2451659330676235E-3</v>
      </c>
      <c r="EF40" s="2">
        <f t="shared" si="112"/>
        <v>1.2072168863988572E-3</v>
      </c>
      <c r="EG40" s="2">
        <f t="shared" si="113"/>
        <v>1.209388335173267E-3</v>
      </c>
      <c r="EH40" s="2">
        <f t="shared" si="114"/>
        <v>1.2341647616376887E-3</v>
      </c>
      <c r="EI40" s="2">
        <f t="shared" si="115"/>
        <v>1.2381518794832508E-3</v>
      </c>
      <c r="EJ40" s="2">
        <f t="shared" si="116"/>
        <v>1.2169660804478202E-3</v>
      </c>
      <c r="EK40" s="2">
        <f t="shared" si="117"/>
        <v>1.1711779184031075E-3</v>
      </c>
      <c r="EL40" s="2">
        <f t="shared" si="118"/>
        <v>1.0846248519777639E-3</v>
      </c>
      <c r="EM40" s="2">
        <f t="shared" si="119"/>
        <v>9.4759326178993038E-4</v>
      </c>
      <c r="EN40" s="2">
        <f t="shared" si="120"/>
        <v>7.7714866015470127E-4</v>
      </c>
      <c r="EO40" s="2">
        <f t="shared" si="121"/>
        <v>6.7485341484659566E-4</v>
      </c>
      <c r="EP40" s="2">
        <f t="shared" si="122"/>
        <v>9.5482299848858481E-4</v>
      </c>
    </row>
    <row r="41" spans="2:146" x14ac:dyDescent="0.25">
      <c r="B41" s="2">
        <v>19</v>
      </c>
      <c r="C41" s="49">
        <v>48.589300000000001</v>
      </c>
      <c r="D41" s="49">
        <v>52.851999999999997</v>
      </c>
      <c r="E41" s="49">
        <v>53.603999999999999</v>
      </c>
      <c r="F41" s="49">
        <v>56.283000000000001</v>
      </c>
      <c r="G41" s="49">
        <v>59.764000000000003</v>
      </c>
      <c r="H41" s="49">
        <v>59.4</v>
      </c>
      <c r="I41" s="49">
        <v>62.055</v>
      </c>
      <c r="J41" s="49">
        <v>64.491</v>
      </c>
      <c r="K41" s="49">
        <v>67.382000000000005</v>
      </c>
      <c r="L41" s="49">
        <v>65.599999999999994</v>
      </c>
      <c r="M41" s="49">
        <v>66.093000000000004</v>
      </c>
      <c r="N41" s="49">
        <v>64.888999999999996</v>
      </c>
      <c r="O41" s="49">
        <v>64.87</v>
      </c>
      <c r="P41" s="49">
        <v>62.759</v>
      </c>
      <c r="Q41" s="49">
        <v>63.332999999999998</v>
      </c>
      <c r="T41" s="4">
        <f t="shared" si="3"/>
        <v>49.73731562669947</v>
      </c>
      <c r="U41" s="4">
        <f t="shared" si="4"/>
        <v>53.506670822003947</v>
      </c>
      <c r="V41" s="4">
        <f t="shared" si="5"/>
        <v>55.505649507047693</v>
      </c>
      <c r="W41" s="4" t="e">
        <f t="shared" si="6"/>
        <v>#N/A</v>
      </c>
      <c r="X41" s="4" t="e">
        <f t="shared" si="7"/>
        <v>#N/A</v>
      </c>
      <c r="Y41" s="4" t="e">
        <f t="shared" si="8"/>
        <v>#N/A</v>
      </c>
      <c r="Z41" s="4" t="e">
        <f t="shared" si="9"/>
        <v>#N/A</v>
      </c>
      <c r="AA41" s="4" t="e">
        <f t="shared" si="10"/>
        <v>#N/A</v>
      </c>
      <c r="AB41" s="4" t="e">
        <f t="shared" si="11"/>
        <v>#N/A</v>
      </c>
      <c r="AC41" s="4" t="e">
        <f t="shared" si="12"/>
        <v>#N/A</v>
      </c>
      <c r="AD41" s="4" t="e">
        <f t="shared" si="13"/>
        <v>#N/A</v>
      </c>
      <c r="AE41" s="4" t="e">
        <f t="shared" si="14"/>
        <v>#N/A</v>
      </c>
      <c r="AF41" s="4" t="e">
        <f t="shared" si="15"/>
        <v>#N/A</v>
      </c>
      <c r="AG41" s="4" t="e">
        <f t="shared" si="16"/>
        <v>#N/A</v>
      </c>
      <c r="AH41" s="4" t="e">
        <f t="shared" si="17"/>
        <v>#N/A</v>
      </c>
      <c r="AJ41" s="4">
        <f t="shared" si="18"/>
        <v>-1.1480156266994683</v>
      </c>
      <c r="AK41" s="4">
        <f t="shared" si="19"/>
        <v>-0.65467082200395055</v>
      </c>
      <c r="AL41" s="4">
        <f t="shared" si="20"/>
        <v>-1.9016495070476935</v>
      </c>
      <c r="AM41" s="4">
        <f t="shared" si="21"/>
        <v>0</v>
      </c>
      <c r="AN41" s="4">
        <f t="shared" si="22"/>
        <v>0</v>
      </c>
      <c r="AO41" s="4">
        <f t="shared" si="23"/>
        <v>0</v>
      </c>
      <c r="AP41" s="4">
        <f t="shared" si="24"/>
        <v>0</v>
      </c>
      <c r="AQ41" s="4">
        <f t="shared" si="25"/>
        <v>0</v>
      </c>
      <c r="AR41" s="4">
        <f t="shared" si="26"/>
        <v>0</v>
      </c>
      <c r="AS41" s="4">
        <f t="shared" si="27"/>
        <v>0</v>
      </c>
      <c r="AT41" s="4">
        <f t="shared" si="28"/>
        <v>0</v>
      </c>
      <c r="AU41" s="4">
        <f t="shared" si="29"/>
        <v>0</v>
      </c>
      <c r="AV41" s="4">
        <f t="shared" si="30"/>
        <v>0</v>
      </c>
      <c r="AW41" s="4">
        <f t="shared" si="31"/>
        <v>0</v>
      </c>
      <c r="AX41" s="4">
        <f t="shared" si="32"/>
        <v>0</v>
      </c>
      <c r="AZ41" s="2">
        <f t="shared" si="33"/>
        <v>49.737315625395162</v>
      </c>
      <c r="BA41" s="2">
        <f t="shared" si="34"/>
        <v>53.506670822002917</v>
      </c>
      <c r="BB41" s="2">
        <f t="shared" si="35"/>
        <v>55.505649507047615</v>
      </c>
      <c r="BC41" s="2" t="e">
        <f t="shared" si="36"/>
        <v>#N/A</v>
      </c>
      <c r="BD41" s="2" t="e">
        <f t="shared" si="37"/>
        <v>#N/A</v>
      </c>
      <c r="BE41" s="2" t="e">
        <f t="shared" si="38"/>
        <v>#N/A</v>
      </c>
      <c r="BF41" s="2" t="e">
        <f t="shared" si="39"/>
        <v>#N/A</v>
      </c>
      <c r="BG41" s="2" t="e">
        <f t="shared" si="40"/>
        <v>#N/A</v>
      </c>
      <c r="BH41" s="2" t="e">
        <f t="shared" si="41"/>
        <v>#N/A</v>
      </c>
      <c r="BI41" s="2" t="e">
        <f t="shared" si="42"/>
        <v>#N/A</v>
      </c>
      <c r="BJ41" s="2" t="e">
        <f t="shared" si="43"/>
        <v>#N/A</v>
      </c>
      <c r="BK41" s="2" t="e">
        <f t="shared" si="44"/>
        <v>#N/A</v>
      </c>
      <c r="BL41" s="2" t="e">
        <f t="shared" si="45"/>
        <v>#N/A</v>
      </c>
      <c r="BM41" s="2" t="e">
        <f t="shared" si="46"/>
        <v>#N/A</v>
      </c>
      <c r="BN41" s="2" t="e">
        <f t="shared" si="47"/>
        <v>#N/A</v>
      </c>
      <c r="BP41" s="2">
        <f t="shared" si="48"/>
        <v>48.589300000000001</v>
      </c>
      <c r="BQ41" s="2">
        <f t="shared" si="49"/>
        <v>52.851999999999997</v>
      </c>
      <c r="BR41" s="2">
        <f t="shared" si="50"/>
        <v>53.603999999999999</v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 t="str">
        <f t="shared" si="61"/>
        <v/>
      </c>
      <c r="CD41" s="2" t="str">
        <f t="shared" si="62"/>
        <v/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49.736547816763469</v>
      </c>
      <c r="CW41" s="2">
        <f t="shared" si="79"/>
        <v>53.502895732153043</v>
      </c>
      <c r="CX41" s="2">
        <f t="shared" si="80"/>
        <v>55.498267544533164</v>
      </c>
      <c r="CY41" s="2">
        <f t="shared" si="81"/>
        <v>59.2808813739206</v>
      </c>
      <c r="CZ41" s="2">
        <f t="shared" si="82"/>
        <v>62.304040035852999</v>
      </c>
      <c r="DA41" s="2">
        <f t="shared" si="83"/>
        <v>62.68076307140722</v>
      </c>
      <c r="DB41" s="2">
        <f t="shared" si="84"/>
        <v>67.216244099193304</v>
      </c>
      <c r="DC41" s="2">
        <f t="shared" si="85"/>
        <v>69.220712352240596</v>
      </c>
      <c r="DD41" s="2">
        <f t="shared" si="86"/>
        <v>72.785313504142422</v>
      </c>
      <c r="DE41" s="2">
        <f t="shared" si="87"/>
        <v>69.915365657630915</v>
      </c>
      <c r="DF41" s="2">
        <f t="shared" si="88"/>
        <v>70.082001131055662</v>
      </c>
      <c r="DG41" s="2">
        <f t="shared" si="89"/>
        <v>68.855664173905538</v>
      </c>
      <c r="DH41" s="2">
        <f t="shared" si="90"/>
        <v>70.258491213571105</v>
      </c>
      <c r="DI41" s="2">
        <f t="shared" si="91"/>
        <v>67.641147500816743</v>
      </c>
      <c r="DJ41" s="2">
        <f t="shared" si="92"/>
        <v>65.651490887490411</v>
      </c>
      <c r="DL41" s="2">
        <f t="shared" si="93"/>
        <v>50.267122515729476</v>
      </c>
      <c r="DM41" s="2">
        <f t="shared" si="94"/>
        <v>57.295847331911382</v>
      </c>
      <c r="DN41" s="2">
        <f t="shared" si="95"/>
        <v>62.61576378887235</v>
      </c>
      <c r="DO41" s="2">
        <f t="shared" si="96"/>
        <v>68.617281692736157</v>
      </c>
      <c r="DP41" s="2">
        <f t="shared" si="97"/>
        <v>71.208385953132336</v>
      </c>
      <c r="DQ41" s="2">
        <f t="shared" si="98"/>
        <v>74.231421726338766</v>
      </c>
      <c r="DR41" s="2">
        <f t="shared" si="99"/>
        <v>77.304050777251192</v>
      </c>
      <c r="DS41" s="2">
        <f t="shared" si="100"/>
        <v>79.95075708475224</v>
      </c>
      <c r="DT41" s="2">
        <f t="shared" si="101"/>
        <v>81.926389109035327</v>
      </c>
      <c r="DU41" s="2">
        <f t="shared" si="102"/>
        <v>79.353617091039496</v>
      </c>
      <c r="DV41" s="2">
        <f t="shared" si="103"/>
        <v>82.13983792312105</v>
      </c>
      <c r="DW41" s="2">
        <f t="shared" si="104"/>
        <v>78.838626049797952</v>
      </c>
      <c r="DX41" s="2">
        <f t="shared" si="105"/>
        <v>76.770613643518232</v>
      </c>
      <c r="DY41" s="2">
        <f t="shared" si="106"/>
        <v>75.194092740341944</v>
      </c>
      <c r="DZ41" s="2">
        <f t="shared" si="107"/>
        <v>71.405002378650792</v>
      </c>
      <c r="EB41" s="2">
        <f t="shared" si="108"/>
        <v>1.4471263578742935E-3</v>
      </c>
      <c r="EC41" s="2">
        <f t="shared" si="109"/>
        <v>9.9529080469032047E-4</v>
      </c>
      <c r="ED41" s="2">
        <f t="shared" si="110"/>
        <v>1.0371572054322254E-3</v>
      </c>
      <c r="EE41" s="2">
        <f t="shared" si="111"/>
        <v>1.3651333008646591E-3</v>
      </c>
      <c r="EF41" s="2">
        <f t="shared" si="112"/>
        <v>1.3235328419397608E-3</v>
      </c>
      <c r="EG41" s="2">
        <f t="shared" si="113"/>
        <v>1.325913233155067E-3</v>
      </c>
      <c r="EH41" s="2">
        <f t="shared" si="114"/>
        <v>1.3530736411191315E-3</v>
      </c>
      <c r="EI41" s="2">
        <f t="shared" si="115"/>
        <v>1.3574443863096106E-3</v>
      </c>
      <c r="EJ41" s="2">
        <f t="shared" si="116"/>
        <v>1.334220120948909E-3</v>
      </c>
      <c r="EK41" s="2">
        <f t="shared" si="117"/>
        <v>1.2840259652167967E-3</v>
      </c>
      <c r="EL41" s="2">
        <f t="shared" si="118"/>
        <v>1.1891430661079198E-3</v>
      </c>
      <c r="EM41" s="2">
        <f t="shared" si="119"/>
        <v>1.0389203700947622E-3</v>
      </c>
      <c r="EN41" s="2">
        <f t="shared" si="120"/>
        <v>8.5206267515073046E-4</v>
      </c>
      <c r="EO41" s="2">
        <f t="shared" si="121"/>
        <v>7.3991388018551456E-4</v>
      </c>
      <c r="EP41" s="2">
        <f t="shared" si="122"/>
        <v>1.046846163968349E-3</v>
      </c>
    </row>
    <row r="42" spans="2:146" x14ac:dyDescent="0.25">
      <c r="B42" s="2">
        <v>20</v>
      </c>
      <c r="C42" s="49">
        <v>49.678600000000003</v>
      </c>
      <c r="D42" s="49">
        <v>51.777999999999999</v>
      </c>
      <c r="E42" s="49">
        <v>53.057000000000002</v>
      </c>
      <c r="F42" s="49">
        <v>56.472000000000001</v>
      </c>
      <c r="G42" s="49">
        <v>58.709000000000003</v>
      </c>
      <c r="H42" s="49">
        <v>60.945</v>
      </c>
      <c r="I42" s="49">
        <v>62.981999999999999</v>
      </c>
      <c r="J42" s="49">
        <v>65.108999999999995</v>
      </c>
      <c r="K42" s="49">
        <v>69.164000000000001</v>
      </c>
      <c r="L42" s="49">
        <v>65.635999999999996</v>
      </c>
      <c r="M42" s="49">
        <v>66.593000000000004</v>
      </c>
      <c r="N42" s="49">
        <v>66.352000000000004</v>
      </c>
      <c r="O42" s="49">
        <v>65.241</v>
      </c>
      <c r="P42" s="49">
        <v>63.981000000000002</v>
      </c>
      <c r="Q42" s="49">
        <v>63.148000000000003</v>
      </c>
      <c r="T42" s="4">
        <f t="shared" si="3"/>
        <v>49.772344277854273</v>
      </c>
      <c r="U42" s="4">
        <f t="shared" si="4"/>
        <v>53.494208162079829</v>
      </c>
      <c r="V42" s="4">
        <f t="shared" si="5"/>
        <v>55.481106951604865</v>
      </c>
      <c r="W42" s="4" t="e">
        <f t="shared" si="6"/>
        <v>#N/A</v>
      </c>
      <c r="X42" s="4" t="e">
        <f t="shared" si="7"/>
        <v>#N/A</v>
      </c>
      <c r="Y42" s="4" t="e">
        <f t="shared" si="8"/>
        <v>#N/A</v>
      </c>
      <c r="Z42" s="4" t="e">
        <f t="shared" si="9"/>
        <v>#N/A</v>
      </c>
      <c r="AA42" s="4" t="e">
        <f t="shared" si="10"/>
        <v>#N/A</v>
      </c>
      <c r="AB42" s="4" t="e">
        <f t="shared" si="11"/>
        <v>#N/A</v>
      </c>
      <c r="AC42" s="4" t="e">
        <f t="shared" si="12"/>
        <v>#N/A</v>
      </c>
      <c r="AD42" s="4" t="e">
        <f t="shared" si="13"/>
        <v>#N/A</v>
      </c>
      <c r="AE42" s="4" t="e">
        <f t="shared" si="14"/>
        <v>#N/A</v>
      </c>
      <c r="AF42" s="4" t="e">
        <f t="shared" si="15"/>
        <v>#N/A</v>
      </c>
      <c r="AG42" s="4" t="e">
        <f t="shared" si="16"/>
        <v>#N/A</v>
      </c>
      <c r="AH42" s="4" t="e">
        <f t="shared" si="17"/>
        <v>#N/A</v>
      </c>
      <c r="AJ42" s="4">
        <f t="shared" si="18"/>
        <v>-9.3744277854270308E-2</v>
      </c>
      <c r="AK42" s="4">
        <f t="shared" si="19"/>
        <v>-1.7162081620798304</v>
      </c>
      <c r="AL42" s="4">
        <f t="shared" si="20"/>
        <v>-2.4241069516048626</v>
      </c>
      <c r="AM42" s="4">
        <f t="shared" si="21"/>
        <v>0</v>
      </c>
      <c r="AN42" s="4">
        <f t="shared" si="22"/>
        <v>0</v>
      </c>
      <c r="AO42" s="4">
        <f t="shared" si="23"/>
        <v>0</v>
      </c>
      <c r="AP42" s="4">
        <f t="shared" si="24"/>
        <v>0</v>
      </c>
      <c r="AQ42" s="4">
        <f t="shared" si="25"/>
        <v>0</v>
      </c>
      <c r="AR42" s="4">
        <f t="shared" si="26"/>
        <v>0</v>
      </c>
      <c r="AS42" s="4">
        <f t="shared" si="27"/>
        <v>0</v>
      </c>
      <c r="AT42" s="4">
        <f t="shared" si="28"/>
        <v>0</v>
      </c>
      <c r="AU42" s="4">
        <f t="shared" si="29"/>
        <v>0</v>
      </c>
      <c r="AV42" s="4">
        <f t="shared" si="30"/>
        <v>0</v>
      </c>
      <c r="AW42" s="4">
        <f t="shared" si="31"/>
        <v>0</v>
      </c>
      <c r="AX42" s="4">
        <f t="shared" si="32"/>
        <v>0</v>
      </c>
      <c r="AZ42" s="2">
        <f t="shared" si="33"/>
        <v>49.772344273200829</v>
      </c>
      <c r="BA42" s="2">
        <f t="shared" si="34"/>
        <v>53.494208162074727</v>
      </c>
      <c r="BB42" s="2">
        <f t="shared" si="35"/>
        <v>55.481106951604403</v>
      </c>
      <c r="BC42" s="2" t="e">
        <f t="shared" si="36"/>
        <v>#N/A</v>
      </c>
      <c r="BD42" s="2" t="e">
        <f t="shared" si="37"/>
        <v>#N/A</v>
      </c>
      <c r="BE42" s="2" t="e">
        <f t="shared" si="38"/>
        <v>#N/A</v>
      </c>
      <c r="BF42" s="2" t="e">
        <f t="shared" si="39"/>
        <v>#N/A</v>
      </c>
      <c r="BG42" s="2" t="e">
        <f t="shared" si="40"/>
        <v>#N/A</v>
      </c>
      <c r="BH42" s="2" t="e">
        <f t="shared" si="41"/>
        <v>#N/A</v>
      </c>
      <c r="BI42" s="2" t="e">
        <f t="shared" si="42"/>
        <v>#N/A</v>
      </c>
      <c r="BJ42" s="2" t="e">
        <f t="shared" si="43"/>
        <v>#N/A</v>
      </c>
      <c r="BK42" s="2" t="e">
        <f t="shared" si="44"/>
        <v>#N/A</v>
      </c>
      <c r="BL42" s="2" t="e">
        <f t="shared" si="45"/>
        <v>#N/A</v>
      </c>
      <c r="BM42" s="2" t="e">
        <f t="shared" si="46"/>
        <v>#N/A</v>
      </c>
      <c r="BN42" s="2" t="e">
        <f t="shared" si="47"/>
        <v>#N/A</v>
      </c>
      <c r="BP42" s="2">
        <f t="shared" si="48"/>
        <v>49.678600000000003</v>
      </c>
      <c r="BQ42" s="2">
        <f t="shared" si="49"/>
        <v>51.777999999999999</v>
      </c>
      <c r="BR42" s="2">
        <f t="shared" si="50"/>
        <v>53.057000000000002</v>
      </c>
      <c r="BS42" s="2" t="str">
        <f t="shared" si="51"/>
        <v/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 t="str">
        <f t="shared" si="61"/>
        <v/>
      </c>
      <c r="CD42" s="2" t="str">
        <f t="shared" si="62"/>
        <v/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49.771636526577062</v>
      </c>
      <c r="CW42" s="2">
        <f t="shared" si="79"/>
        <v>53.490159243163127</v>
      </c>
      <c r="CX42" s="2">
        <f t="shared" si="80"/>
        <v>55.473138763052816</v>
      </c>
      <c r="CY42" s="2">
        <f t="shared" si="81"/>
        <v>59.242324675575283</v>
      </c>
      <c r="CZ42" s="2">
        <f t="shared" si="82"/>
        <v>62.245190984463697</v>
      </c>
      <c r="DA42" s="2">
        <f t="shared" si="83"/>
        <v>62.640636002390188</v>
      </c>
      <c r="DB42" s="2">
        <f t="shared" si="84"/>
        <v>67.14922964034956</v>
      </c>
      <c r="DC42" s="2">
        <f t="shared" si="85"/>
        <v>69.160785724709683</v>
      </c>
      <c r="DD42" s="2">
        <f t="shared" si="86"/>
        <v>72.703774149350096</v>
      </c>
      <c r="DE42" s="2">
        <f t="shared" si="87"/>
        <v>69.847662688045787</v>
      </c>
      <c r="DF42" s="2">
        <f t="shared" si="88"/>
        <v>70.005539815494473</v>
      </c>
      <c r="DG42" s="2">
        <f t="shared" si="89"/>
        <v>68.799023544570701</v>
      </c>
      <c r="DH42" s="2">
        <f t="shared" si="90"/>
        <v>70.196507785993887</v>
      </c>
      <c r="DI42" s="2">
        <f t="shared" si="91"/>
        <v>67.610645295655033</v>
      </c>
      <c r="DJ42" s="2">
        <f t="shared" si="92"/>
        <v>65.651622706807032</v>
      </c>
      <c r="DL42" s="2">
        <f t="shared" si="93"/>
        <v>50.217736279559624</v>
      </c>
      <c r="DM42" s="2">
        <f t="shared" si="94"/>
        <v>57.200645164389627</v>
      </c>
      <c r="DN42" s="2">
        <f t="shared" si="95"/>
        <v>62.480563921631735</v>
      </c>
      <c r="DO42" s="2">
        <f t="shared" si="96"/>
        <v>68.447913110119984</v>
      </c>
      <c r="DP42" s="2">
        <f t="shared" si="97"/>
        <v>71.033773674433178</v>
      </c>
      <c r="DQ42" s="2">
        <f t="shared" si="98"/>
        <v>74.046985574299484</v>
      </c>
      <c r="DR42" s="2">
        <f t="shared" si="99"/>
        <v>77.109600966824644</v>
      </c>
      <c r="DS42" s="2">
        <f t="shared" si="100"/>
        <v>79.755433587572895</v>
      </c>
      <c r="DT42" s="2">
        <f t="shared" si="101"/>
        <v>81.726674121392378</v>
      </c>
      <c r="DU42" s="2">
        <f t="shared" si="102"/>
        <v>79.173923203032942</v>
      </c>
      <c r="DV42" s="2">
        <f t="shared" si="103"/>
        <v>81.939370166379803</v>
      </c>
      <c r="DW42" s="2">
        <f t="shared" si="104"/>
        <v>78.655962598633394</v>
      </c>
      <c r="DX42" s="2">
        <f t="shared" si="105"/>
        <v>76.610197716636236</v>
      </c>
      <c r="DY42" s="2">
        <f t="shared" si="106"/>
        <v>75.043634425384468</v>
      </c>
      <c r="DZ42" s="2">
        <f t="shared" si="107"/>
        <v>71.27976679718472</v>
      </c>
      <c r="EB42" s="2">
        <f t="shared" si="108"/>
        <v>1.5865209945350258E-3</v>
      </c>
      <c r="EC42" s="2">
        <f t="shared" si="109"/>
        <v>1.0912098839780035E-3</v>
      </c>
      <c r="ED42" s="2">
        <f t="shared" si="110"/>
        <v>1.1371064793795709E-3</v>
      </c>
      <c r="EE42" s="2">
        <f t="shared" si="111"/>
        <v>1.4966417831254921E-3</v>
      </c>
      <c r="EF42" s="2">
        <f t="shared" si="112"/>
        <v>1.4510396168269217E-3</v>
      </c>
      <c r="EG42" s="2">
        <f t="shared" si="113"/>
        <v>1.453648996856685E-3</v>
      </c>
      <c r="EH42" s="2">
        <f t="shared" si="114"/>
        <v>1.4834220962214231E-3</v>
      </c>
      <c r="EI42" s="2">
        <f t="shared" si="115"/>
        <v>1.4882132700216014E-3</v>
      </c>
      <c r="EJ42" s="2">
        <f t="shared" si="116"/>
        <v>1.4627549810463929E-3</v>
      </c>
      <c r="EK42" s="2">
        <f t="shared" si="117"/>
        <v>1.407732083574981E-3</v>
      </c>
      <c r="EL42" s="2">
        <f t="shared" si="118"/>
        <v>1.303719873023264E-3</v>
      </c>
      <c r="EM42" s="2">
        <f t="shared" si="119"/>
        <v>1.1390393638194217E-3</v>
      </c>
      <c r="EN42" s="2">
        <f t="shared" si="120"/>
        <v>9.341913494113549E-4</v>
      </c>
      <c r="EO42" s="2">
        <f t="shared" si="121"/>
        <v>8.1124152571937914E-4</v>
      </c>
      <c r="EP42" s="2">
        <f t="shared" si="122"/>
        <v>1.1477280754629037E-3</v>
      </c>
    </row>
    <row r="43" spans="2:146" x14ac:dyDescent="0.25">
      <c r="B43" s="2">
        <v>21</v>
      </c>
      <c r="C43" s="49">
        <v>49.321399999999997</v>
      </c>
      <c r="D43" s="49">
        <v>52.777999999999999</v>
      </c>
      <c r="E43" s="49">
        <v>54.17</v>
      </c>
      <c r="F43" s="49">
        <v>56.264000000000003</v>
      </c>
      <c r="G43" s="49">
        <v>59.908999999999999</v>
      </c>
      <c r="H43" s="49">
        <v>59.817999999999998</v>
      </c>
      <c r="I43" s="49">
        <v>63.454999999999998</v>
      </c>
      <c r="J43" s="49">
        <v>65.364000000000004</v>
      </c>
      <c r="K43" s="49">
        <v>66.927000000000007</v>
      </c>
      <c r="L43" s="49">
        <v>64.382000000000005</v>
      </c>
      <c r="M43" s="49">
        <v>66</v>
      </c>
      <c r="N43" s="49">
        <v>65.519000000000005</v>
      </c>
      <c r="O43" s="49">
        <v>64.221999999999994</v>
      </c>
      <c r="P43" s="49">
        <v>64.073999999999998</v>
      </c>
      <c r="Q43" s="49">
        <v>63.832999999999998</v>
      </c>
      <c r="T43" s="4">
        <f t="shared" si="3"/>
        <v>49.807354233506729</v>
      </c>
      <c r="U43" s="4">
        <f t="shared" si="4"/>
        <v>53.481763179368841</v>
      </c>
      <c r="V43" s="4">
        <f t="shared" si="5"/>
        <v>55.456608745247451</v>
      </c>
      <c r="W43" s="4">
        <f t="shared" si="6"/>
        <v>59.218657853917612</v>
      </c>
      <c r="X43" s="4">
        <f t="shared" si="7"/>
        <v>62.20013874619147</v>
      </c>
      <c r="Y43" s="4">
        <f t="shared" si="8"/>
        <v>62.618456919854566</v>
      </c>
      <c r="Z43" s="4">
        <f t="shared" si="9"/>
        <v>67.098206556379111</v>
      </c>
      <c r="AA43" s="4" t="e">
        <f t="shared" si="10"/>
        <v>#N/A</v>
      </c>
      <c r="AB43" s="4" t="e">
        <f t="shared" si="11"/>
        <v>#N/A</v>
      </c>
      <c r="AC43" s="4" t="e">
        <f t="shared" si="12"/>
        <v>#N/A</v>
      </c>
      <c r="AD43" s="4" t="e">
        <f t="shared" si="13"/>
        <v>#N/A</v>
      </c>
      <c r="AE43" s="4" t="e">
        <f t="shared" si="14"/>
        <v>#N/A</v>
      </c>
      <c r="AF43" s="4" t="e">
        <f t="shared" si="15"/>
        <v>#N/A</v>
      </c>
      <c r="AG43" s="4">
        <f t="shared" si="16"/>
        <v>67.58664758749569</v>
      </c>
      <c r="AH43" s="4">
        <f t="shared" si="17"/>
        <v>65.658678777199896</v>
      </c>
      <c r="AJ43" s="4">
        <f t="shared" si="18"/>
        <v>-0.48595423350673173</v>
      </c>
      <c r="AK43" s="4">
        <f t="shared" si="19"/>
        <v>-0.70376317936884192</v>
      </c>
      <c r="AL43" s="4">
        <f t="shared" si="20"/>
        <v>-1.2866087452474488</v>
      </c>
      <c r="AM43" s="4">
        <f t="shared" si="21"/>
        <v>-2.9546578539176096</v>
      </c>
      <c r="AN43" s="4">
        <f t="shared" si="22"/>
        <v>-2.2911387461914714</v>
      </c>
      <c r="AO43" s="4">
        <f t="shared" si="23"/>
        <v>-2.8004569198545681</v>
      </c>
      <c r="AP43" s="4">
        <f t="shared" si="24"/>
        <v>-3.6432065563791127</v>
      </c>
      <c r="AQ43" s="4">
        <f t="shared" si="25"/>
        <v>0</v>
      </c>
      <c r="AR43" s="4">
        <f t="shared" si="26"/>
        <v>0</v>
      </c>
      <c r="AS43" s="4">
        <f t="shared" si="27"/>
        <v>0</v>
      </c>
      <c r="AT43" s="4">
        <f t="shared" si="28"/>
        <v>0</v>
      </c>
      <c r="AU43" s="4">
        <f t="shared" si="29"/>
        <v>0</v>
      </c>
      <c r="AV43" s="4">
        <f t="shared" si="30"/>
        <v>0</v>
      </c>
      <c r="AW43" s="4">
        <f t="shared" si="31"/>
        <v>-3.5126475874956924</v>
      </c>
      <c r="AX43" s="4">
        <f t="shared" si="32"/>
        <v>-1.8256787771998972</v>
      </c>
      <c r="AZ43" s="2">
        <f t="shared" si="33"/>
        <v>49.807354217451007</v>
      </c>
      <c r="BA43" s="2">
        <f t="shared" si="34"/>
        <v>53.481763179344611</v>
      </c>
      <c r="BB43" s="2">
        <f t="shared" si="35"/>
        <v>55.456608745244878</v>
      </c>
      <c r="BC43" s="2">
        <f t="shared" si="36"/>
        <v>59.218657853917612</v>
      </c>
      <c r="BD43" s="2">
        <f t="shared" si="37"/>
        <v>62.20013874619147</v>
      </c>
      <c r="BE43" s="2">
        <f t="shared" si="38"/>
        <v>62.618456919854566</v>
      </c>
      <c r="BF43" s="2">
        <f t="shared" si="39"/>
        <v>67.098206556379111</v>
      </c>
      <c r="BG43" s="2" t="e">
        <f t="shared" si="40"/>
        <v>#N/A</v>
      </c>
      <c r="BH43" s="2" t="e">
        <f t="shared" si="41"/>
        <v>#N/A</v>
      </c>
      <c r="BI43" s="2" t="e">
        <f t="shared" si="42"/>
        <v>#N/A</v>
      </c>
      <c r="BJ43" s="2" t="e">
        <f t="shared" si="43"/>
        <v>#N/A</v>
      </c>
      <c r="BK43" s="2" t="e">
        <f t="shared" si="44"/>
        <v>#N/A</v>
      </c>
      <c r="BL43" s="2" t="e">
        <f t="shared" si="45"/>
        <v>#N/A</v>
      </c>
      <c r="BM43" s="2">
        <f t="shared" si="46"/>
        <v>67.58664758749569</v>
      </c>
      <c r="BN43" s="2">
        <f t="shared" si="47"/>
        <v>65.658678777199896</v>
      </c>
      <c r="BP43" s="2">
        <f t="shared" si="48"/>
        <v>49.321399999999997</v>
      </c>
      <c r="BQ43" s="2">
        <f t="shared" si="49"/>
        <v>52.777999999999999</v>
      </c>
      <c r="BR43" s="2">
        <f t="shared" si="50"/>
        <v>54.17</v>
      </c>
      <c r="BS43" s="2">
        <f t="shared" si="51"/>
        <v>56.264000000000003</v>
      </c>
      <c r="BT43" s="2">
        <f t="shared" si="52"/>
        <v>59.908999999999999</v>
      </c>
      <c r="BU43" s="2">
        <f t="shared" si="53"/>
        <v>59.817999999999998</v>
      </c>
      <c r="BV43" s="2">
        <f t="shared" si="54"/>
        <v>63.454999999999998</v>
      </c>
      <c r="BW43" s="2" t="str">
        <f t="shared" si="55"/>
        <v/>
      </c>
      <c r="BX43" s="2" t="str">
        <f t="shared" si="56"/>
        <v/>
      </c>
      <c r="BY43" s="2" t="str">
        <f t="shared" si="57"/>
        <v/>
      </c>
      <c r="BZ43" s="2" t="str">
        <f t="shared" si="58"/>
        <v/>
      </c>
      <c r="CA43" s="2" t="str">
        <f t="shared" si="59"/>
        <v/>
      </c>
      <c r="CB43" s="2" t="str">
        <f t="shared" si="60"/>
        <v/>
      </c>
      <c r="CC43" s="2">
        <f t="shared" si="61"/>
        <v>64.073999999999998</v>
      </c>
      <c r="CD43" s="2">
        <f t="shared" si="62"/>
        <v>63.832999999999998</v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49.806725236390648</v>
      </c>
      <c r="CW43" s="2">
        <f t="shared" si="79"/>
        <v>53.477422754173212</v>
      </c>
      <c r="CX43" s="2">
        <f t="shared" si="80"/>
        <v>55.448009981572476</v>
      </c>
      <c r="CY43" s="2">
        <f t="shared" si="81"/>
        <v>59.203767977229973</v>
      </c>
      <c r="CZ43" s="2">
        <f t="shared" si="82"/>
        <v>62.186341933074395</v>
      </c>
      <c r="DA43" s="2">
        <f t="shared" si="83"/>
        <v>62.600508933373163</v>
      </c>
      <c r="DB43" s="2">
        <f t="shared" si="84"/>
        <v>67.082215181505831</v>
      </c>
      <c r="DC43" s="2">
        <f t="shared" si="85"/>
        <v>69.10085909717877</v>
      </c>
      <c r="DD43" s="2">
        <f t="shared" si="86"/>
        <v>72.62223479455777</v>
      </c>
      <c r="DE43" s="2">
        <f t="shared" si="87"/>
        <v>69.779959718460674</v>
      </c>
      <c r="DF43" s="2">
        <f t="shared" si="88"/>
        <v>69.929078499933283</v>
      </c>
      <c r="DG43" s="2">
        <f t="shared" si="89"/>
        <v>68.742382915235851</v>
      </c>
      <c r="DH43" s="2">
        <f t="shared" si="90"/>
        <v>70.134524358416684</v>
      </c>
      <c r="DI43" s="2">
        <f t="shared" si="91"/>
        <v>67.580143090493308</v>
      </c>
      <c r="DJ43" s="2">
        <f t="shared" si="92"/>
        <v>65.651754526123653</v>
      </c>
      <c r="DL43" s="2">
        <f t="shared" si="93"/>
        <v>50.168350043389779</v>
      </c>
      <c r="DM43" s="2">
        <f t="shared" si="94"/>
        <v>57.105442996867865</v>
      </c>
      <c r="DN43" s="2">
        <f t="shared" si="95"/>
        <v>62.345364054391119</v>
      </c>
      <c r="DO43" s="2">
        <f t="shared" si="96"/>
        <v>68.278544527503826</v>
      </c>
      <c r="DP43" s="2">
        <f t="shared" si="97"/>
        <v>70.859161395734006</v>
      </c>
      <c r="DQ43" s="2">
        <f t="shared" si="98"/>
        <v>73.862549422260187</v>
      </c>
      <c r="DR43" s="2">
        <f t="shared" si="99"/>
        <v>76.91515115639811</v>
      </c>
      <c r="DS43" s="2">
        <f t="shared" si="100"/>
        <v>79.560110090393565</v>
      </c>
      <c r="DT43" s="2">
        <f t="shared" si="101"/>
        <v>81.526959133749429</v>
      </c>
      <c r="DU43" s="2">
        <f t="shared" si="102"/>
        <v>78.994229315026374</v>
      </c>
      <c r="DV43" s="2">
        <f t="shared" si="103"/>
        <v>81.738902409638555</v>
      </c>
      <c r="DW43" s="2">
        <f t="shared" si="104"/>
        <v>78.473299147468822</v>
      </c>
      <c r="DX43" s="2">
        <f t="shared" si="105"/>
        <v>76.44978178975424</v>
      </c>
      <c r="DY43" s="2">
        <f t="shared" si="106"/>
        <v>74.893176110426992</v>
      </c>
      <c r="DZ43" s="2">
        <f t="shared" si="107"/>
        <v>71.154531215718649</v>
      </c>
      <c r="EB43" s="2">
        <f t="shared" si="108"/>
        <v>1.7393194498496202E-3</v>
      </c>
      <c r="EC43" s="2">
        <f t="shared" si="109"/>
        <v>1.1963618946566645E-3</v>
      </c>
      <c r="ED43" s="2">
        <f t="shared" si="110"/>
        <v>1.2466756935517022E-3</v>
      </c>
      <c r="EE43" s="2">
        <f t="shared" si="111"/>
        <v>1.6407981623734681E-3</v>
      </c>
      <c r="EF43" s="2">
        <f t="shared" si="112"/>
        <v>1.5908105981532856E-3</v>
      </c>
      <c r="EG43" s="2">
        <f t="shared" si="113"/>
        <v>1.5936709248297904E-3</v>
      </c>
      <c r="EH43" s="2">
        <f t="shared" si="114"/>
        <v>1.6263072305277965E-3</v>
      </c>
      <c r="EI43" s="2">
        <f t="shared" si="115"/>
        <v>1.6315591423129948E-3</v>
      </c>
      <c r="EJ43" s="2">
        <f t="shared" si="116"/>
        <v>1.603652629204549E-3</v>
      </c>
      <c r="EK43" s="2">
        <f t="shared" si="117"/>
        <v>1.5433379265129875E-3</v>
      </c>
      <c r="EL43" s="2">
        <f t="shared" si="118"/>
        <v>1.4293206339250789E-3</v>
      </c>
      <c r="EM43" s="2">
        <f t="shared" si="119"/>
        <v>1.2487945938629017E-3</v>
      </c>
      <c r="EN43" s="2">
        <f t="shared" si="120"/>
        <v>1.0242281328991651E-3</v>
      </c>
      <c r="EO43" s="2">
        <f t="shared" si="121"/>
        <v>8.8943903092671942E-4</v>
      </c>
      <c r="EP43" s="2">
        <f t="shared" si="122"/>
        <v>1.2583194752068755E-3</v>
      </c>
    </row>
    <row r="44" spans="2:146" x14ac:dyDescent="0.25">
      <c r="B44" s="2">
        <v>22</v>
      </c>
      <c r="C44" s="49">
        <v>49.285699999999999</v>
      </c>
      <c r="D44" s="49">
        <v>51.63</v>
      </c>
      <c r="E44" s="49">
        <v>52.868000000000002</v>
      </c>
      <c r="F44" s="49">
        <v>56.848999999999997</v>
      </c>
      <c r="G44" s="49">
        <v>59.363999999999997</v>
      </c>
      <c r="H44" s="49">
        <v>61.255000000000003</v>
      </c>
      <c r="I44" s="49">
        <v>63.308999999999997</v>
      </c>
      <c r="J44" s="49">
        <v>65.8</v>
      </c>
      <c r="K44" s="49">
        <v>68.144999999999996</v>
      </c>
      <c r="L44" s="49">
        <v>64.709000000000003</v>
      </c>
      <c r="M44" s="49">
        <v>66.13</v>
      </c>
      <c r="N44" s="49">
        <v>65.647999999999996</v>
      </c>
      <c r="O44" s="49">
        <v>65.37</v>
      </c>
      <c r="P44" s="49">
        <v>64.314999999999998</v>
      </c>
      <c r="Q44" s="49">
        <v>63.093000000000004</v>
      </c>
      <c r="T44" s="4">
        <f t="shared" si="3"/>
        <v>49.842342470761743</v>
      </c>
      <c r="U44" s="4">
        <f t="shared" si="4"/>
        <v>53.469336732867994</v>
      </c>
      <c r="V44" s="4">
        <f t="shared" si="5"/>
        <v>55.432157979233473</v>
      </c>
      <c r="W44" s="4">
        <f t="shared" si="6"/>
        <v>59.181299813597121</v>
      </c>
      <c r="X44" s="4">
        <f t="shared" si="7"/>
        <v>62.142416571438538</v>
      </c>
      <c r="Y44" s="4">
        <f t="shared" si="8"/>
        <v>62.579806284245628</v>
      </c>
      <c r="Z44" s="4">
        <f t="shared" si="9"/>
        <v>67.032504957400803</v>
      </c>
      <c r="AA44" s="4">
        <f t="shared" si="10"/>
        <v>69.059398618141969</v>
      </c>
      <c r="AB44" s="4">
        <f t="shared" si="11"/>
        <v>72.556143054646341</v>
      </c>
      <c r="AC44" s="4">
        <f t="shared" si="12"/>
        <v>69.727657662875131</v>
      </c>
      <c r="AD44" s="4">
        <f t="shared" si="13"/>
        <v>69.870928893339098</v>
      </c>
      <c r="AE44" s="4">
        <f t="shared" si="14"/>
        <v>68.698892451998432</v>
      </c>
      <c r="AF44" s="4">
        <f t="shared" si="15"/>
        <v>70.079522007792193</v>
      </c>
      <c r="AG44" s="4">
        <f t="shared" si="16"/>
        <v>67.556655335294764</v>
      </c>
      <c r="AH44" s="4">
        <f t="shared" si="17"/>
        <v>65.659304763277461</v>
      </c>
      <c r="AJ44" s="4">
        <f t="shared" si="18"/>
        <v>-0.55664247076174433</v>
      </c>
      <c r="AK44" s="4">
        <f t="shared" si="19"/>
        <v>-1.8393367328679915</v>
      </c>
      <c r="AL44" s="4">
        <f t="shared" si="20"/>
        <v>-2.564157979233471</v>
      </c>
      <c r="AM44" s="4">
        <f t="shared" si="21"/>
        <v>-2.3322998135971247</v>
      </c>
      <c r="AN44" s="4">
        <f t="shared" si="22"/>
        <v>-2.7784165714385409</v>
      </c>
      <c r="AO44" s="4">
        <f t="shared" si="23"/>
        <v>-1.324806284245625</v>
      </c>
      <c r="AP44" s="4">
        <f t="shared" si="24"/>
        <v>-3.7235049574008059</v>
      </c>
      <c r="AQ44" s="4">
        <f t="shared" si="25"/>
        <v>-3.2593986181419723</v>
      </c>
      <c r="AR44" s="4">
        <f t="shared" si="26"/>
        <v>-4.4111430546463453</v>
      </c>
      <c r="AS44" s="4">
        <f t="shared" si="27"/>
        <v>-5.0186576628751283</v>
      </c>
      <c r="AT44" s="4">
        <f t="shared" si="28"/>
        <v>-3.7409288933391025</v>
      </c>
      <c r="AU44" s="4">
        <f t="shared" si="29"/>
        <v>-3.0508924519984362</v>
      </c>
      <c r="AV44" s="4">
        <f t="shared" si="30"/>
        <v>-4.709522007792188</v>
      </c>
      <c r="AW44" s="4">
        <f t="shared" si="31"/>
        <v>-3.2416553352947659</v>
      </c>
      <c r="AX44" s="4">
        <f t="shared" si="32"/>
        <v>-2.5663047632774578</v>
      </c>
      <c r="AZ44" s="2">
        <f t="shared" si="33"/>
        <v>49.842342417188497</v>
      </c>
      <c r="BA44" s="2">
        <f t="shared" si="34"/>
        <v>53.46933673275754</v>
      </c>
      <c r="BB44" s="2">
        <f t="shared" si="35"/>
        <v>55.432157979219745</v>
      </c>
      <c r="BC44" s="2">
        <f t="shared" si="36"/>
        <v>59.181299813597093</v>
      </c>
      <c r="BD44" s="2">
        <f t="shared" si="37"/>
        <v>62.14241657143851</v>
      </c>
      <c r="BE44" s="2">
        <f t="shared" si="38"/>
        <v>62.57980628424562</v>
      </c>
      <c r="BF44" s="2">
        <f t="shared" si="39"/>
        <v>67.032504957400775</v>
      </c>
      <c r="BG44" s="2">
        <f t="shared" si="40"/>
        <v>69.059398618141969</v>
      </c>
      <c r="BH44" s="2">
        <f t="shared" si="41"/>
        <v>72.556143054646341</v>
      </c>
      <c r="BI44" s="2">
        <f t="shared" si="42"/>
        <v>69.727657662875131</v>
      </c>
      <c r="BJ44" s="2">
        <f t="shared" si="43"/>
        <v>69.870928893339098</v>
      </c>
      <c r="BK44" s="2">
        <f t="shared" si="44"/>
        <v>68.698892451998432</v>
      </c>
      <c r="BL44" s="2">
        <f t="shared" si="45"/>
        <v>70.079522007792193</v>
      </c>
      <c r="BM44" s="2">
        <f t="shared" si="46"/>
        <v>67.556655335294749</v>
      </c>
      <c r="BN44" s="2">
        <f t="shared" si="47"/>
        <v>65.659304763277447</v>
      </c>
      <c r="BP44" s="2">
        <f>IF(OR(AND($B44&gt;C$226, $B44&lt;C$227), AND($B44&gt;C$228, $B44&lt;AVERAGE(C$228, C$229))), C44, "")</f>
        <v>49.285699999999999</v>
      </c>
      <c r="BQ44" s="2">
        <f t="shared" si="49"/>
        <v>51.63</v>
      </c>
      <c r="BR44" s="2">
        <f t="shared" si="50"/>
        <v>52.868000000000002</v>
      </c>
      <c r="BS44" s="2">
        <f t="shared" si="51"/>
        <v>56.848999999999997</v>
      </c>
      <c r="BT44" s="2">
        <f t="shared" si="52"/>
        <v>59.363999999999997</v>
      </c>
      <c r="BU44" s="2">
        <f t="shared" si="53"/>
        <v>61.255000000000003</v>
      </c>
      <c r="BV44" s="2">
        <f t="shared" si="54"/>
        <v>63.308999999999997</v>
      </c>
      <c r="BW44" s="2">
        <f t="shared" si="55"/>
        <v>65.8</v>
      </c>
      <c r="BX44" s="2">
        <f t="shared" si="56"/>
        <v>68.144999999999996</v>
      </c>
      <c r="BY44" s="2">
        <f t="shared" si="57"/>
        <v>64.709000000000003</v>
      </c>
      <c r="BZ44" s="2">
        <f t="shared" si="58"/>
        <v>66.13</v>
      </c>
      <c r="CA44" s="2">
        <f t="shared" si="59"/>
        <v>65.647999999999996</v>
      </c>
      <c r="CB44" s="2">
        <f t="shared" si="60"/>
        <v>65.37</v>
      </c>
      <c r="CC44" s="2">
        <f t="shared" si="61"/>
        <v>64.314999999999998</v>
      </c>
      <c r="CD44" s="2">
        <f t="shared" si="62"/>
        <v>63.093000000000004</v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49.84181394620424</v>
      </c>
      <c r="CW44" s="2">
        <f t="shared" si="79"/>
        <v>53.464686265183296</v>
      </c>
      <c r="CX44" s="2">
        <f t="shared" si="80"/>
        <v>55.422881200092128</v>
      </c>
      <c r="CY44" s="2">
        <f t="shared" si="81"/>
        <v>59.165211278884662</v>
      </c>
      <c r="CZ44" s="2">
        <f t="shared" si="82"/>
        <v>62.127492881685086</v>
      </c>
      <c r="DA44" s="2">
        <f t="shared" si="83"/>
        <v>62.560381864356131</v>
      </c>
      <c r="DB44" s="2">
        <f t="shared" si="84"/>
        <v>67.015200722662087</v>
      </c>
      <c r="DC44" s="2">
        <f t="shared" si="85"/>
        <v>69.040932469647842</v>
      </c>
      <c r="DD44" s="2">
        <f t="shared" si="86"/>
        <v>72.540695439765457</v>
      </c>
      <c r="DE44" s="2">
        <f t="shared" si="87"/>
        <v>69.712256748875546</v>
      </c>
      <c r="DF44" s="2">
        <f t="shared" si="88"/>
        <v>69.852617184372093</v>
      </c>
      <c r="DG44" s="2">
        <f t="shared" si="89"/>
        <v>68.685742285901</v>
      </c>
      <c r="DH44" s="2">
        <f t="shared" si="90"/>
        <v>70.07254093083948</v>
      </c>
      <c r="DI44" s="2">
        <f t="shared" si="91"/>
        <v>67.549640885331598</v>
      </c>
      <c r="DJ44" s="2">
        <f t="shared" si="92"/>
        <v>65.651886345440289</v>
      </c>
      <c r="DL44" s="2">
        <f t="shared" si="93"/>
        <v>50.118963807219927</v>
      </c>
      <c r="DM44" s="2">
        <f t="shared" si="94"/>
        <v>57.010240829346102</v>
      </c>
      <c r="DN44" s="2">
        <f t="shared" si="95"/>
        <v>62.210164187150504</v>
      </c>
      <c r="DO44" s="2">
        <f t="shared" si="96"/>
        <v>68.109175944887667</v>
      </c>
      <c r="DP44" s="2">
        <f t="shared" si="97"/>
        <v>70.684549117034834</v>
      </c>
      <c r="DQ44" s="2">
        <f t="shared" si="98"/>
        <v>73.678113270220891</v>
      </c>
      <c r="DR44" s="2">
        <f t="shared" si="99"/>
        <v>76.720701345971563</v>
      </c>
      <c r="DS44" s="2">
        <f t="shared" si="100"/>
        <v>79.36478659321422</v>
      </c>
      <c r="DT44" s="2">
        <f t="shared" si="101"/>
        <v>81.327244146106494</v>
      </c>
      <c r="DU44" s="2">
        <f t="shared" si="102"/>
        <v>78.81453542701982</v>
      </c>
      <c r="DV44" s="2">
        <f t="shared" si="103"/>
        <v>81.538434652897294</v>
      </c>
      <c r="DW44" s="2">
        <f t="shared" si="104"/>
        <v>78.290635696304264</v>
      </c>
      <c r="DX44" s="2">
        <f t="shared" si="105"/>
        <v>76.289365862872259</v>
      </c>
      <c r="DY44" s="2">
        <f t="shared" si="106"/>
        <v>74.742717795469517</v>
      </c>
      <c r="DZ44" s="2">
        <f t="shared" si="107"/>
        <v>71.029295634252577</v>
      </c>
      <c r="EB44" s="2">
        <f t="shared" si="108"/>
        <v>1.906805878652079E-3</v>
      </c>
      <c r="EC44" s="2">
        <f t="shared" si="109"/>
        <v>1.3116333397457096E-3</v>
      </c>
      <c r="ED44" s="2">
        <f t="shared" si="110"/>
        <v>1.3667883224118766E-3</v>
      </c>
      <c r="EE44" s="2">
        <f t="shared" si="111"/>
        <v>1.7988146547114558E-3</v>
      </c>
      <c r="EF44" s="2">
        <f t="shared" si="112"/>
        <v>1.7440214652057464E-3</v>
      </c>
      <c r="EG44" s="2">
        <f t="shared" si="113"/>
        <v>1.7471567876917561E-3</v>
      </c>
      <c r="EH44" s="2">
        <f t="shared" si="114"/>
        <v>1.7829306709975182E-3</v>
      </c>
      <c r="EI44" s="2">
        <f t="shared" si="115"/>
        <v>1.7886874681792733E-3</v>
      </c>
      <c r="EJ44" s="2">
        <f t="shared" si="116"/>
        <v>1.7580981335398147E-3</v>
      </c>
      <c r="EK44" s="2">
        <f t="shared" si="117"/>
        <v>1.6919844518244749E-3</v>
      </c>
      <c r="EL44" s="2">
        <f t="shared" si="118"/>
        <v>1.5670028234078311E-3</v>
      </c>
      <c r="EM44" s="2">
        <f t="shared" si="119"/>
        <v>1.3691110911430006E-3</v>
      </c>
      <c r="EN44" s="2">
        <f t="shared" si="120"/>
        <v>1.1229328522239584E-3</v>
      </c>
      <c r="EO44" s="2">
        <f t="shared" si="121"/>
        <v>9.7516682370803296E-4</v>
      </c>
      <c r="EP44" s="2">
        <f t="shared" si="122"/>
        <v>1.3795523901441533E-3</v>
      </c>
    </row>
    <row r="45" spans="2:146" x14ac:dyDescent="0.25">
      <c r="B45" s="2">
        <v>23</v>
      </c>
      <c r="C45" s="49">
        <v>49.25</v>
      </c>
      <c r="D45" s="49">
        <v>51.314999999999998</v>
      </c>
      <c r="E45" s="49">
        <v>53.057000000000002</v>
      </c>
      <c r="F45" s="49">
        <v>55.887</v>
      </c>
      <c r="G45" s="49">
        <v>57.182000000000002</v>
      </c>
      <c r="H45" s="49">
        <v>59.491</v>
      </c>
      <c r="I45" s="49">
        <v>62.636000000000003</v>
      </c>
      <c r="J45" s="49">
        <v>64.891000000000005</v>
      </c>
      <c r="K45" s="49">
        <v>66.944999999999993</v>
      </c>
      <c r="L45" s="49">
        <v>65.326999999999998</v>
      </c>
      <c r="M45" s="49">
        <v>67.259</v>
      </c>
      <c r="N45" s="49">
        <v>64.537000000000006</v>
      </c>
      <c r="O45" s="49">
        <v>64.962999999999994</v>
      </c>
      <c r="P45" s="49">
        <v>64.185000000000002</v>
      </c>
      <c r="Q45" s="49">
        <v>61.906999999999996</v>
      </c>
      <c r="T45" s="4">
        <f t="shared" si="3"/>
        <v>49.877305593934928</v>
      </c>
      <c r="U45" s="4">
        <f t="shared" si="4"/>
        <v>53.45692968252478</v>
      </c>
      <c r="V45" s="4">
        <f t="shared" si="5"/>
        <v>55.407757926918286</v>
      </c>
      <c r="W45" s="4">
        <f t="shared" si="6"/>
        <v>59.144034283609749</v>
      </c>
      <c r="X45" s="4">
        <f t="shared" si="7"/>
        <v>62.084783243219164</v>
      </c>
      <c r="Y45" s="4">
        <f t="shared" si="8"/>
        <v>62.541273249597964</v>
      </c>
      <c r="Z45" s="4">
        <f t="shared" si="9"/>
        <v>66.966907630521348</v>
      </c>
      <c r="AA45" s="4">
        <f t="shared" si="10"/>
        <v>69.000984575558206</v>
      </c>
      <c r="AB45" s="4">
        <f t="shared" si="11"/>
        <v>72.47586341491612</v>
      </c>
      <c r="AC45" s="4">
        <f t="shared" si="12"/>
        <v>69.661230055216649</v>
      </c>
      <c r="AD45" s="4">
        <f t="shared" si="13"/>
        <v>69.796018189673447</v>
      </c>
      <c r="AE45" s="4">
        <f t="shared" si="14"/>
        <v>68.643329462107801</v>
      </c>
      <c r="AF45" s="4">
        <f t="shared" si="15"/>
        <v>70.018090088737196</v>
      </c>
      <c r="AG45" s="4">
        <f t="shared" si="16"/>
        <v>67.526700897171878</v>
      </c>
      <c r="AH45" s="4">
        <f t="shared" si="17"/>
        <v>65.659961604031608</v>
      </c>
      <c r="AJ45" s="4">
        <f t="shared" si="18"/>
        <v>-0.62730559393492769</v>
      </c>
      <c r="AK45" s="4">
        <f t="shared" si="19"/>
        <v>-2.1419296825247827</v>
      </c>
      <c r="AL45" s="4">
        <f t="shared" si="20"/>
        <v>-2.3507579269182841</v>
      </c>
      <c r="AM45" s="4">
        <f t="shared" si="21"/>
        <v>-3.2570342836097481</v>
      </c>
      <c r="AN45" s="4">
        <f t="shared" si="22"/>
        <v>-4.9027832432191616</v>
      </c>
      <c r="AO45" s="4">
        <f t="shared" si="23"/>
        <v>-3.0502732495979643</v>
      </c>
      <c r="AP45" s="4">
        <f t="shared" si="24"/>
        <v>-4.3309076305213452</v>
      </c>
      <c r="AQ45" s="4">
        <f t="shared" si="25"/>
        <v>-4.109984575558201</v>
      </c>
      <c r="AR45" s="4">
        <f t="shared" si="26"/>
        <v>-5.5308634149161264</v>
      </c>
      <c r="AS45" s="4">
        <f t="shared" si="27"/>
        <v>-4.3342300552166506</v>
      </c>
      <c r="AT45" s="4">
        <f t="shared" si="28"/>
        <v>-2.5370181896734465</v>
      </c>
      <c r="AU45" s="4">
        <f t="shared" si="29"/>
        <v>-4.1063294621077944</v>
      </c>
      <c r="AV45" s="4">
        <f t="shared" si="30"/>
        <v>-5.0550900887372023</v>
      </c>
      <c r="AW45" s="4">
        <f t="shared" si="31"/>
        <v>-3.3417008971718758</v>
      </c>
      <c r="AX45" s="4">
        <f t="shared" si="32"/>
        <v>-3.7529616040316114</v>
      </c>
      <c r="AZ45" s="2">
        <f t="shared" si="33"/>
        <v>49.877305421061386</v>
      </c>
      <c r="BA45" s="2">
        <f t="shared" si="34"/>
        <v>53.456929682041398</v>
      </c>
      <c r="BB45" s="2">
        <f t="shared" si="35"/>
        <v>55.407757926848298</v>
      </c>
      <c r="BC45" s="2">
        <f t="shared" si="36"/>
        <v>59.144034283609514</v>
      </c>
      <c r="BD45" s="2">
        <f t="shared" si="37"/>
        <v>62.084783243218929</v>
      </c>
      <c r="BE45" s="2">
        <f t="shared" si="38"/>
        <v>62.541273249597893</v>
      </c>
      <c r="BF45" s="2">
        <f t="shared" si="39"/>
        <v>66.966907630521106</v>
      </c>
      <c r="BG45" s="2">
        <f t="shared" si="40"/>
        <v>69.000984575558178</v>
      </c>
      <c r="BH45" s="2">
        <f t="shared" si="41"/>
        <v>72.475863414916077</v>
      </c>
      <c r="BI45" s="2">
        <f t="shared" si="42"/>
        <v>69.661230055216606</v>
      </c>
      <c r="BJ45" s="2">
        <f t="shared" si="43"/>
        <v>69.796018189673433</v>
      </c>
      <c r="BK45" s="2">
        <f t="shared" si="44"/>
        <v>68.643329462107772</v>
      </c>
      <c r="BL45" s="2">
        <f t="shared" si="45"/>
        <v>70.018090088737168</v>
      </c>
      <c r="BM45" s="2">
        <f t="shared" si="46"/>
        <v>67.526700897171764</v>
      </c>
      <c r="BN45" s="2">
        <f t="shared" si="47"/>
        <v>65.659961604031494</v>
      </c>
      <c r="BP45" s="2">
        <f t="shared" si="48"/>
        <v>49.25</v>
      </c>
      <c r="BQ45" s="2">
        <f t="shared" si="49"/>
        <v>51.314999999999998</v>
      </c>
      <c r="BR45" s="2">
        <f t="shared" si="50"/>
        <v>53.057000000000002</v>
      </c>
      <c r="BS45" s="2">
        <f t="shared" si="51"/>
        <v>55.887</v>
      </c>
      <c r="BT45" s="2">
        <f t="shared" si="52"/>
        <v>57.182000000000002</v>
      </c>
      <c r="BU45" s="2">
        <f t="shared" si="53"/>
        <v>59.491</v>
      </c>
      <c r="BV45" s="2">
        <f t="shared" si="54"/>
        <v>62.636000000000003</v>
      </c>
      <c r="BW45" s="2">
        <f t="shared" si="55"/>
        <v>64.891000000000005</v>
      </c>
      <c r="BX45" s="2">
        <f t="shared" si="56"/>
        <v>66.944999999999993</v>
      </c>
      <c r="BY45" s="2">
        <f t="shared" si="57"/>
        <v>65.326999999999998</v>
      </c>
      <c r="BZ45" s="2">
        <f t="shared" si="58"/>
        <v>67.259</v>
      </c>
      <c r="CA45" s="2">
        <f t="shared" si="59"/>
        <v>64.537000000000006</v>
      </c>
      <c r="CB45" s="2">
        <f t="shared" si="60"/>
        <v>64.962999999999994</v>
      </c>
      <c r="CC45" s="2">
        <f t="shared" si="61"/>
        <v>64.185000000000002</v>
      </c>
      <c r="CD45" s="2">
        <f t="shared" si="62"/>
        <v>61.906999999999996</v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49.876902656017826</v>
      </c>
      <c r="CW45" s="2">
        <f t="shared" si="79"/>
        <v>53.451949776193381</v>
      </c>
      <c r="CX45" s="2">
        <f t="shared" si="80"/>
        <v>55.397752418611788</v>
      </c>
      <c r="CY45" s="2">
        <f t="shared" si="81"/>
        <v>59.126654580539345</v>
      </c>
      <c r="CZ45" s="2">
        <f t="shared" si="82"/>
        <v>62.068643830295784</v>
      </c>
      <c r="DA45" s="2">
        <f t="shared" si="83"/>
        <v>62.520254795339099</v>
      </c>
      <c r="DB45" s="2">
        <f t="shared" si="84"/>
        <v>66.948186263818343</v>
      </c>
      <c r="DC45" s="2">
        <f t="shared" si="85"/>
        <v>68.981005842116929</v>
      </c>
      <c r="DD45" s="2">
        <f t="shared" si="86"/>
        <v>72.459156084973131</v>
      </c>
      <c r="DE45" s="2">
        <f t="shared" si="87"/>
        <v>69.644553779290433</v>
      </c>
      <c r="DF45" s="2">
        <f t="shared" si="88"/>
        <v>69.776155868810903</v>
      </c>
      <c r="DG45" s="2">
        <f t="shared" si="89"/>
        <v>68.629101656566164</v>
      </c>
      <c r="DH45" s="2">
        <f t="shared" si="90"/>
        <v>70.010557503262277</v>
      </c>
      <c r="DI45" s="2">
        <f t="shared" si="91"/>
        <v>67.519138680169888</v>
      </c>
      <c r="DJ45" s="2">
        <f t="shared" si="92"/>
        <v>65.65201816475691</v>
      </c>
      <c r="DL45" s="2">
        <f t="shared" si="93"/>
        <v>50.069577571050075</v>
      </c>
      <c r="DM45" s="2">
        <f t="shared" si="94"/>
        <v>56.91503866182434</v>
      </c>
      <c r="DN45" s="2">
        <f t="shared" si="95"/>
        <v>62.074964319909888</v>
      </c>
      <c r="DO45" s="2">
        <f t="shared" si="96"/>
        <v>67.939807362271509</v>
      </c>
      <c r="DP45" s="2">
        <f t="shared" si="97"/>
        <v>70.509936838335676</v>
      </c>
      <c r="DQ45" s="2">
        <f t="shared" si="98"/>
        <v>73.493677118181608</v>
      </c>
      <c r="DR45" s="2">
        <f t="shared" si="99"/>
        <v>76.526251535545029</v>
      </c>
      <c r="DS45" s="2">
        <f t="shared" si="100"/>
        <v>79.169463096034889</v>
      </c>
      <c r="DT45" s="2">
        <f t="shared" si="101"/>
        <v>81.127529158463545</v>
      </c>
      <c r="DU45" s="2">
        <f t="shared" si="102"/>
        <v>78.634841539013266</v>
      </c>
      <c r="DV45" s="2">
        <f t="shared" si="103"/>
        <v>81.337966896156047</v>
      </c>
      <c r="DW45" s="2">
        <f t="shared" si="104"/>
        <v>78.107972245139706</v>
      </c>
      <c r="DX45" s="2">
        <f t="shared" si="105"/>
        <v>76.128949935990263</v>
      </c>
      <c r="DY45" s="2">
        <f t="shared" si="106"/>
        <v>74.592259480512041</v>
      </c>
      <c r="DZ45" s="2">
        <f t="shared" si="107"/>
        <v>70.904060052786505</v>
      </c>
      <c r="EB45" s="2">
        <f t="shared" si="108"/>
        <v>2.0903865118645478E-3</v>
      </c>
      <c r="EC45" s="2">
        <f t="shared" si="109"/>
        <v>1.4379953886503997E-3</v>
      </c>
      <c r="ED45" s="2">
        <f t="shared" si="110"/>
        <v>1.4984559999599463E-3</v>
      </c>
      <c r="EE45" s="2">
        <f t="shared" si="111"/>
        <v>1.9720188110421972E-3</v>
      </c>
      <c r="EF45" s="2">
        <f t="shared" si="112"/>
        <v>1.9119598037611765E-3</v>
      </c>
      <c r="EG45" s="2">
        <f t="shared" si="113"/>
        <v>1.9153964588644514E-3</v>
      </c>
      <c r="EH45" s="2">
        <f t="shared" si="114"/>
        <v>1.9546083861038659E-3</v>
      </c>
      <c r="EI45" s="2">
        <f t="shared" si="115"/>
        <v>1.9609184141758289E-3</v>
      </c>
      <c r="EJ45" s="2">
        <f t="shared" si="116"/>
        <v>1.9273893499164648E-3</v>
      </c>
      <c r="EK45" s="2">
        <f t="shared" si="117"/>
        <v>1.8549212630193145E-3</v>
      </c>
      <c r="EL45" s="2">
        <f t="shared" si="118"/>
        <v>1.7179247105451921E-3</v>
      </c>
      <c r="EM45" s="2">
        <f t="shared" si="119"/>
        <v>1.5010021931044604E-3</v>
      </c>
      <c r="EN45" s="2">
        <f t="shared" si="120"/>
        <v>1.2311380085070266E-3</v>
      </c>
      <c r="EO45" s="2">
        <f t="shared" si="121"/>
        <v>1.0691485718028004E-3</v>
      </c>
      <c r="EP45" s="2">
        <f t="shared" si="122"/>
        <v>1.5124478143778116E-3</v>
      </c>
    </row>
    <row r="46" spans="2:146" x14ac:dyDescent="0.25">
      <c r="B46" s="2">
        <v>24</v>
      </c>
      <c r="C46" s="49">
        <v>49.232100000000003</v>
      </c>
      <c r="D46" s="49">
        <v>51.741</v>
      </c>
      <c r="E46" s="49">
        <v>53.755000000000003</v>
      </c>
      <c r="F46" s="49">
        <v>54.942999999999998</v>
      </c>
      <c r="G46" s="49">
        <v>58.6</v>
      </c>
      <c r="H46" s="49">
        <v>59.564</v>
      </c>
      <c r="I46" s="49">
        <v>63.744999999999997</v>
      </c>
      <c r="J46" s="49">
        <v>65.944999999999993</v>
      </c>
      <c r="K46" s="49">
        <v>65.182000000000002</v>
      </c>
      <c r="L46" s="49">
        <v>64.891000000000005</v>
      </c>
      <c r="M46" s="49">
        <v>65.480999999999995</v>
      </c>
      <c r="N46" s="49">
        <v>64.778000000000006</v>
      </c>
      <c r="O46" s="49">
        <v>65.037000000000006</v>
      </c>
      <c r="P46" s="49">
        <v>65.203999999999994</v>
      </c>
      <c r="Q46" s="49">
        <v>62.889000000000003</v>
      </c>
      <c r="T46" s="4">
        <f t="shared" si="3"/>
        <v>49.91223985647148</v>
      </c>
      <c r="U46" s="4">
        <f t="shared" si="4"/>
        <v>53.44454288185586</v>
      </c>
      <c r="V46" s="4">
        <f t="shared" si="5"/>
        <v>55.38341204996</v>
      </c>
      <c r="W46" s="4">
        <f t="shared" si="6"/>
        <v>59.106867925189775</v>
      </c>
      <c r="X46" s="4">
        <f t="shared" si="7"/>
        <v>62.027245385691735</v>
      </c>
      <c r="Y46" s="4">
        <f t="shared" si="8"/>
        <v>62.502866724545143</v>
      </c>
      <c r="Z46" s="4">
        <f t="shared" si="9"/>
        <v>66.901422438967529</v>
      </c>
      <c r="AA46" s="4">
        <f t="shared" si="10"/>
        <v>68.942690254298128</v>
      </c>
      <c r="AB46" s="4">
        <f t="shared" si="11"/>
        <v>72.395682848426802</v>
      </c>
      <c r="AC46" s="4">
        <f t="shared" si="12"/>
        <v>69.594904975517963</v>
      </c>
      <c r="AD46" s="4">
        <f t="shared" si="13"/>
        <v>69.721235997832778</v>
      </c>
      <c r="AE46" s="4">
        <f t="shared" si="14"/>
        <v>68.587851866579271</v>
      </c>
      <c r="AF46" s="4">
        <f t="shared" si="15"/>
        <v>69.956699550687532</v>
      </c>
      <c r="AG46" s="4">
        <f t="shared" si="16"/>
        <v>67.496786816042842</v>
      </c>
      <c r="AH46" s="4">
        <f t="shared" si="17"/>
        <v>65.660650646598128</v>
      </c>
      <c r="AJ46" s="4">
        <f t="shared" si="18"/>
        <v>-0.68013985647147734</v>
      </c>
      <c r="AK46" s="4">
        <f t="shared" si="19"/>
        <v>-1.70354288185586</v>
      </c>
      <c r="AL46" s="4">
        <f t="shared" si="20"/>
        <v>-1.6284120499599979</v>
      </c>
      <c r="AM46" s="4">
        <f t="shared" si="21"/>
        <v>-4.163867925189777</v>
      </c>
      <c r="AN46" s="4">
        <f t="shared" si="22"/>
        <v>-3.4272453856917338</v>
      </c>
      <c r="AO46" s="4">
        <f t="shared" si="23"/>
        <v>-2.938866724545143</v>
      </c>
      <c r="AP46" s="4">
        <f t="shared" si="24"/>
        <v>-3.1564224389675317</v>
      </c>
      <c r="AQ46" s="4">
        <f t="shared" si="25"/>
        <v>-2.997690254298135</v>
      </c>
      <c r="AR46" s="4">
        <f t="shared" si="26"/>
        <v>-7.2136828484267994</v>
      </c>
      <c r="AS46" s="4">
        <f t="shared" si="27"/>
        <v>-4.7039049755179576</v>
      </c>
      <c r="AT46" s="4">
        <f t="shared" si="28"/>
        <v>-4.2402359978327837</v>
      </c>
      <c r="AU46" s="4">
        <f t="shared" si="29"/>
        <v>-3.8098518665792653</v>
      </c>
      <c r="AV46" s="4">
        <f t="shared" si="30"/>
        <v>-4.9196995506875254</v>
      </c>
      <c r="AW46" s="4">
        <f t="shared" si="31"/>
        <v>-2.2927868160428488</v>
      </c>
      <c r="AX46" s="4">
        <f t="shared" si="32"/>
        <v>-2.7716506465981254</v>
      </c>
      <c r="AZ46" s="2">
        <f t="shared" si="33"/>
        <v>49.912239316996178</v>
      </c>
      <c r="BA46" s="2">
        <f t="shared" si="34"/>
        <v>53.44454287982461</v>
      </c>
      <c r="BB46" s="2">
        <f t="shared" si="35"/>
        <v>55.383412049619167</v>
      </c>
      <c r="BC46" s="2">
        <f t="shared" si="36"/>
        <v>59.10686792518797</v>
      </c>
      <c r="BD46" s="2">
        <f t="shared" si="37"/>
        <v>62.027245385689952</v>
      </c>
      <c r="BE46" s="2">
        <f t="shared" si="38"/>
        <v>62.502866724544546</v>
      </c>
      <c r="BF46" s="2">
        <f t="shared" si="39"/>
        <v>66.90142243896571</v>
      </c>
      <c r="BG46" s="2">
        <f t="shared" si="40"/>
        <v>68.94269025429783</v>
      </c>
      <c r="BH46" s="2">
        <f t="shared" si="41"/>
        <v>72.395682848426489</v>
      </c>
      <c r="BI46" s="2">
        <f t="shared" si="42"/>
        <v>69.59490497551765</v>
      </c>
      <c r="BJ46" s="2">
        <f t="shared" si="43"/>
        <v>69.721235997832693</v>
      </c>
      <c r="BK46" s="2">
        <f t="shared" si="44"/>
        <v>68.58785186657903</v>
      </c>
      <c r="BL46" s="2">
        <f t="shared" si="45"/>
        <v>69.956699550687361</v>
      </c>
      <c r="BM46" s="2">
        <f t="shared" si="46"/>
        <v>67.496786816042146</v>
      </c>
      <c r="BN46" s="2">
        <f t="shared" si="47"/>
        <v>65.660650646597404</v>
      </c>
      <c r="BP46" s="2">
        <f t="shared" si="48"/>
        <v>49.232100000000003</v>
      </c>
      <c r="BQ46" s="2">
        <f t="shared" si="49"/>
        <v>51.741</v>
      </c>
      <c r="BR46" s="2">
        <f t="shared" si="50"/>
        <v>53.755000000000003</v>
      </c>
      <c r="BS46" s="2">
        <f t="shared" si="51"/>
        <v>54.942999999999998</v>
      </c>
      <c r="BT46" s="2">
        <f t="shared" si="52"/>
        <v>58.6</v>
      </c>
      <c r="BU46" s="2">
        <f t="shared" si="53"/>
        <v>59.564</v>
      </c>
      <c r="BV46" s="2">
        <f t="shared" si="54"/>
        <v>63.744999999999997</v>
      </c>
      <c r="BW46" s="2">
        <f t="shared" si="55"/>
        <v>65.944999999999993</v>
      </c>
      <c r="BX46" s="2">
        <f t="shared" si="56"/>
        <v>65.182000000000002</v>
      </c>
      <c r="BY46" s="2">
        <f t="shared" si="57"/>
        <v>64.891000000000005</v>
      </c>
      <c r="BZ46" s="2">
        <f t="shared" si="58"/>
        <v>65.480999999999995</v>
      </c>
      <c r="CA46" s="2">
        <f t="shared" si="59"/>
        <v>64.778000000000006</v>
      </c>
      <c r="CB46" s="2">
        <f t="shared" si="60"/>
        <v>65.037000000000006</v>
      </c>
      <c r="CC46" s="2">
        <f t="shared" si="61"/>
        <v>65.203999999999994</v>
      </c>
      <c r="CD46" s="2">
        <f t="shared" si="62"/>
        <v>62.889000000000003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49.911991365831419</v>
      </c>
      <c r="CW46" s="2">
        <f t="shared" si="79"/>
        <v>53.439213287203465</v>
      </c>
      <c r="CX46" s="2">
        <f t="shared" si="80"/>
        <v>55.37262363713144</v>
      </c>
      <c r="CY46" s="2">
        <f t="shared" si="81"/>
        <v>59.088097882194035</v>
      </c>
      <c r="CZ46" s="2">
        <f t="shared" si="82"/>
        <v>62.009794778906482</v>
      </c>
      <c r="DA46" s="2">
        <f t="shared" si="83"/>
        <v>62.480127726322074</v>
      </c>
      <c r="DB46" s="2">
        <f t="shared" si="84"/>
        <v>66.881171804974599</v>
      </c>
      <c r="DC46" s="2">
        <f t="shared" si="85"/>
        <v>68.921079214586015</v>
      </c>
      <c r="DD46" s="2">
        <f t="shared" si="86"/>
        <v>72.377616730180819</v>
      </c>
      <c r="DE46" s="2">
        <f t="shared" si="87"/>
        <v>69.576850809705306</v>
      </c>
      <c r="DF46" s="2">
        <f t="shared" si="88"/>
        <v>69.699694553249714</v>
      </c>
      <c r="DG46" s="2">
        <f t="shared" si="89"/>
        <v>68.572461027231313</v>
      </c>
      <c r="DH46" s="2">
        <f t="shared" si="90"/>
        <v>69.948574075685059</v>
      </c>
      <c r="DI46" s="2">
        <f t="shared" si="91"/>
        <v>67.488636475008178</v>
      </c>
      <c r="DJ46" s="2">
        <f t="shared" si="92"/>
        <v>65.652149984073532</v>
      </c>
      <c r="DL46" s="2">
        <f t="shared" si="93"/>
        <v>50.020191334880224</v>
      </c>
      <c r="DM46" s="2">
        <f t="shared" si="94"/>
        <v>56.819836494302578</v>
      </c>
      <c r="DN46" s="2">
        <f t="shared" si="95"/>
        <v>61.939764452669273</v>
      </c>
      <c r="DO46" s="2">
        <f t="shared" si="96"/>
        <v>67.77043877965535</v>
      </c>
      <c r="DP46" s="2">
        <f t="shared" si="97"/>
        <v>70.335324559636504</v>
      </c>
      <c r="DQ46" s="2">
        <f t="shared" si="98"/>
        <v>73.309240966142312</v>
      </c>
      <c r="DR46" s="2">
        <f t="shared" si="99"/>
        <v>76.331801725118481</v>
      </c>
      <c r="DS46" s="2">
        <f t="shared" si="100"/>
        <v>78.974139598855544</v>
      </c>
      <c r="DT46" s="2">
        <f t="shared" si="101"/>
        <v>80.927814170820596</v>
      </c>
      <c r="DU46" s="2">
        <f t="shared" si="102"/>
        <v>78.455147651006712</v>
      </c>
      <c r="DV46" s="2">
        <f t="shared" si="103"/>
        <v>81.1374991394148</v>
      </c>
      <c r="DW46" s="2">
        <f t="shared" si="104"/>
        <v>77.925308793975148</v>
      </c>
      <c r="DX46" s="2">
        <f t="shared" si="105"/>
        <v>75.968534009108268</v>
      </c>
      <c r="DY46" s="2">
        <f t="shared" si="106"/>
        <v>74.441801165554566</v>
      </c>
      <c r="DZ46" s="2">
        <f t="shared" si="107"/>
        <v>70.778824471320434</v>
      </c>
      <c r="EB46" s="2">
        <f t="shared" si="108"/>
        <v>2.2916010691843153E-3</v>
      </c>
      <c r="EC46" s="2">
        <f t="shared" si="109"/>
        <v>1.5765118721179012E-3</v>
      </c>
      <c r="ED46" s="2">
        <f t="shared" si="110"/>
        <v>1.6427868368833773E-3</v>
      </c>
      <c r="EE46" s="2">
        <f t="shared" si="111"/>
        <v>2.1618643192663997E-3</v>
      </c>
      <c r="EF46" s="2">
        <f t="shared" si="112"/>
        <v>2.0960355969005464E-3</v>
      </c>
      <c r="EG46" s="2">
        <f t="shared" si="113"/>
        <v>2.0998024232357117E-3</v>
      </c>
      <c r="EH46" s="2">
        <f t="shared" si="114"/>
        <v>2.1427813978782979E-3</v>
      </c>
      <c r="EI46" s="2">
        <f t="shared" si="115"/>
        <v>2.1496975931470977E-3</v>
      </c>
      <c r="EJ46" s="2">
        <f t="shared" si="116"/>
        <v>2.1129474928618633E-3</v>
      </c>
      <c r="EK46" s="2">
        <f t="shared" si="117"/>
        <v>2.0335168033992165E-3</v>
      </c>
      <c r="EL46" s="2">
        <f t="shared" si="118"/>
        <v>1.883354836209099E-3</v>
      </c>
      <c r="EM46" s="2">
        <f t="shared" si="119"/>
        <v>1.6455778744141716E-3</v>
      </c>
      <c r="EN46" s="2">
        <f t="shared" si="120"/>
        <v>1.3497556615278696E-3</v>
      </c>
      <c r="EO46" s="2">
        <f t="shared" si="121"/>
        <v>1.1721771878985274E-3</v>
      </c>
      <c r="EP46" s="2">
        <f t="shared" si="122"/>
        <v>1.6581241007243609E-3</v>
      </c>
    </row>
    <row r="47" spans="2:146" x14ac:dyDescent="0.25">
      <c r="B47" s="2">
        <v>25</v>
      </c>
      <c r="C47" s="49">
        <v>49.142899999999997</v>
      </c>
      <c r="D47" s="49">
        <v>51.685000000000002</v>
      </c>
      <c r="E47" s="49">
        <v>53.414999999999999</v>
      </c>
      <c r="F47" s="49">
        <v>56.094000000000001</v>
      </c>
      <c r="G47" s="49">
        <v>58.127000000000002</v>
      </c>
      <c r="H47" s="49">
        <v>60.326999999999998</v>
      </c>
      <c r="I47" s="49">
        <v>63.290999999999997</v>
      </c>
      <c r="J47" s="49">
        <v>64.617999999999995</v>
      </c>
      <c r="K47" s="49">
        <v>66.491</v>
      </c>
      <c r="L47" s="49">
        <v>65.2</v>
      </c>
      <c r="M47" s="49">
        <v>67.185000000000002</v>
      </c>
      <c r="N47" s="49">
        <v>66.314999999999998</v>
      </c>
      <c r="O47" s="49">
        <v>66.593000000000004</v>
      </c>
      <c r="P47" s="49">
        <v>64.167000000000002</v>
      </c>
      <c r="Q47" s="49">
        <v>62.093000000000004</v>
      </c>
      <c r="T47" s="4">
        <f t="shared" si="3"/>
        <v>49.947141304195554</v>
      </c>
      <c r="U47" s="4">
        <f t="shared" si="4"/>
        <v>53.43217717042252</v>
      </c>
      <c r="V47" s="4">
        <f t="shared" si="5"/>
        <v>55.359124004321075</v>
      </c>
      <c r="W47" s="4">
        <f t="shared" si="6"/>
        <v>59.069807818335072</v>
      </c>
      <c r="X47" s="4">
        <f t="shared" si="7"/>
        <v>61.969810068911883</v>
      </c>
      <c r="Y47" s="4">
        <f t="shared" si="8"/>
        <v>62.464596234924393</v>
      </c>
      <c r="Z47" s="4">
        <f t="shared" si="9"/>
        <v>66.836057786232516</v>
      </c>
      <c r="AA47" s="4">
        <f t="shared" si="10"/>
        <v>68.88452463006746</v>
      </c>
      <c r="AB47" s="4">
        <f t="shared" si="11"/>
        <v>72.315608709200916</v>
      </c>
      <c r="AC47" s="4">
        <f t="shared" si="12"/>
        <v>69.528690298333487</v>
      </c>
      <c r="AD47" s="4">
        <f t="shared" si="13"/>
        <v>69.646592637089384</v>
      </c>
      <c r="AE47" s="4">
        <f t="shared" si="14"/>
        <v>68.532466086903057</v>
      </c>
      <c r="AF47" s="4">
        <f t="shared" si="15"/>
        <v>69.895353235301457</v>
      </c>
      <c r="AG47" s="4">
        <f t="shared" si="16"/>
        <v>67.466915772392454</v>
      </c>
      <c r="AH47" s="4">
        <f t="shared" si="17"/>
        <v>65.66137321004102</v>
      </c>
      <c r="AJ47" s="4">
        <f t="shared" si="18"/>
        <v>-0.80424130419555695</v>
      </c>
      <c r="AK47" s="4">
        <f t="shared" si="19"/>
        <v>-1.7471771704225176</v>
      </c>
      <c r="AL47" s="4">
        <f t="shared" si="20"/>
        <v>-1.9441240043210755</v>
      </c>
      <c r="AM47" s="4">
        <f t="shared" si="21"/>
        <v>-2.9758078183350705</v>
      </c>
      <c r="AN47" s="4">
        <f t="shared" si="22"/>
        <v>-3.8428100689118807</v>
      </c>
      <c r="AO47" s="4">
        <f t="shared" si="23"/>
        <v>-2.1375962349243949</v>
      </c>
      <c r="AP47" s="4">
        <f t="shared" si="24"/>
        <v>-3.545057786232519</v>
      </c>
      <c r="AQ47" s="4">
        <f t="shared" si="25"/>
        <v>-4.2665246300674653</v>
      </c>
      <c r="AR47" s="4">
        <f t="shared" si="26"/>
        <v>-5.8246087092009162</v>
      </c>
      <c r="AS47" s="4">
        <f t="shared" si="27"/>
        <v>-4.3286902983334841</v>
      </c>
      <c r="AT47" s="4">
        <f t="shared" si="28"/>
        <v>-2.4615926370893817</v>
      </c>
      <c r="AU47" s="4">
        <f t="shared" si="29"/>
        <v>-2.2174660869030589</v>
      </c>
      <c r="AV47" s="4">
        <f t="shared" si="30"/>
        <v>-3.3023532353014531</v>
      </c>
      <c r="AW47" s="4">
        <f t="shared" si="31"/>
        <v>-3.2999157723924526</v>
      </c>
      <c r="AX47" s="4">
        <f t="shared" si="32"/>
        <v>-3.5683732100410168</v>
      </c>
      <c r="AZ47" s="2">
        <f t="shared" si="33"/>
        <v>49.947139676110567</v>
      </c>
      <c r="BA47" s="2">
        <f t="shared" si="34"/>
        <v>53.432177162226907</v>
      </c>
      <c r="BB47" s="2">
        <f t="shared" si="35"/>
        <v>55.359124002735605</v>
      </c>
      <c r="BC47" s="2">
        <f t="shared" si="36"/>
        <v>59.069807818321976</v>
      </c>
      <c r="BD47" s="2">
        <f t="shared" si="37"/>
        <v>61.969810068899157</v>
      </c>
      <c r="BE47" s="2">
        <f t="shared" si="38"/>
        <v>62.464596234919874</v>
      </c>
      <c r="BF47" s="2">
        <f t="shared" si="39"/>
        <v>66.836057786219698</v>
      </c>
      <c r="BG47" s="2">
        <f t="shared" si="40"/>
        <v>68.88452463006513</v>
      </c>
      <c r="BH47" s="2">
        <f t="shared" si="41"/>
        <v>72.315608709198443</v>
      </c>
      <c r="BI47" s="2">
        <f t="shared" si="42"/>
        <v>69.528690298331028</v>
      </c>
      <c r="BJ47" s="2">
        <f t="shared" si="43"/>
        <v>69.646592637088688</v>
      </c>
      <c r="BK47" s="2">
        <f t="shared" si="44"/>
        <v>68.532466086901266</v>
      </c>
      <c r="BL47" s="2">
        <f t="shared" si="45"/>
        <v>69.895353235300334</v>
      </c>
      <c r="BM47" s="2">
        <f t="shared" si="46"/>
        <v>67.466915772388433</v>
      </c>
      <c r="BN47" s="2">
        <f t="shared" si="47"/>
        <v>65.661373210036786</v>
      </c>
      <c r="BP47" s="2">
        <f t="shared" si="48"/>
        <v>49.142899999999997</v>
      </c>
      <c r="BQ47" s="2">
        <f t="shared" si="49"/>
        <v>51.685000000000002</v>
      </c>
      <c r="BR47" s="2">
        <f t="shared" si="50"/>
        <v>53.414999999999999</v>
      </c>
      <c r="BS47" s="2">
        <f t="shared" si="51"/>
        <v>56.094000000000001</v>
      </c>
      <c r="BT47" s="2">
        <f t="shared" si="52"/>
        <v>58.127000000000002</v>
      </c>
      <c r="BU47" s="2">
        <f t="shared" si="53"/>
        <v>60.326999999999998</v>
      </c>
      <c r="BV47" s="2">
        <f t="shared" si="54"/>
        <v>63.290999999999997</v>
      </c>
      <c r="BW47" s="2">
        <f t="shared" si="55"/>
        <v>64.617999999999995</v>
      </c>
      <c r="BX47" s="2">
        <f t="shared" si="56"/>
        <v>66.491</v>
      </c>
      <c r="BY47" s="2">
        <f t="shared" si="57"/>
        <v>65.2</v>
      </c>
      <c r="BZ47" s="2">
        <f t="shared" si="58"/>
        <v>67.185000000000002</v>
      </c>
      <c r="CA47" s="2">
        <f t="shared" si="59"/>
        <v>66.314999999999998</v>
      </c>
      <c r="CB47" s="2">
        <f t="shared" si="60"/>
        <v>66.593000000000004</v>
      </c>
      <c r="CC47" s="2">
        <f t="shared" si="61"/>
        <v>64.167000000000002</v>
      </c>
      <c r="CD47" s="2">
        <f t="shared" si="62"/>
        <v>62.093000000000004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49.947080075645005</v>
      </c>
      <c r="CW47" s="2">
        <f t="shared" si="79"/>
        <v>53.42647679821355</v>
      </c>
      <c r="CX47" s="2">
        <f t="shared" si="80"/>
        <v>55.347494855651099</v>
      </c>
      <c r="CY47" s="2">
        <f t="shared" si="81"/>
        <v>59.049541183848717</v>
      </c>
      <c r="CZ47" s="2">
        <f t="shared" si="82"/>
        <v>61.95094572751718</v>
      </c>
      <c r="DA47" s="2">
        <f t="shared" si="83"/>
        <v>62.440000657305042</v>
      </c>
      <c r="DB47" s="2">
        <f t="shared" si="84"/>
        <v>66.814157346130855</v>
      </c>
      <c r="DC47" s="2">
        <f t="shared" si="85"/>
        <v>68.861152587055088</v>
      </c>
      <c r="DD47" s="2">
        <f t="shared" si="86"/>
        <v>72.296077375388492</v>
      </c>
      <c r="DE47" s="2">
        <f t="shared" si="87"/>
        <v>69.509147840120178</v>
      </c>
      <c r="DF47" s="2">
        <f t="shared" si="88"/>
        <v>69.623233237688524</v>
      </c>
      <c r="DG47" s="2">
        <f t="shared" si="89"/>
        <v>68.515820397896462</v>
      </c>
      <c r="DH47" s="2">
        <f t="shared" si="90"/>
        <v>69.886590648107855</v>
      </c>
      <c r="DI47" s="2">
        <f t="shared" si="91"/>
        <v>67.458134269846468</v>
      </c>
      <c r="DJ47" s="2">
        <f t="shared" si="92"/>
        <v>65.652281803390167</v>
      </c>
      <c r="DL47" s="2">
        <f t="shared" si="93"/>
        <v>49.970805098710372</v>
      </c>
      <c r="DM47" s="2">
        <f t="shared" si="94"/>
        <v>56.724634326780816</v>
      </c>
      <c r="DN47" s="2">
        <f t="shared" si="95"/>
        <v>61.804564585428658</v>
      </c>
      <c r="DO47" s="2">
        <f t="shared" si="96"/>
        <v>67.601070197039178</v>
      </c>
      <c r="DP47" s="2">
        <f t="shared" si="97"/>
        <v>70.160712280937346</v>
      </c>
      <c r="DQ47" s="2">
        <f t="shared" si="98"/>
        <v>73.12480481410303</v>
      </c>
      <c r="DR47" s="2">
        <f t="shared" si="99"/>
        <v>76.137351914691948</v>
      </c>
      <c r="DS47" s="2">
        <f t="shared" si="100"/>
        <v>78.778816101676213</v>
      </c>
      <c r="DT47" s="2">
        <f t="shared" si="101"/>
        <v>80.728099183177662</v>
      </c>
      <c r="DU47" s="2">
        <f t="shared" si="102"/>
        <v>78.275453763000144</v>
      </c>
      <c r="DV47" s="2">
        <f t="shared" si="103"/>
        <v>80.937031382673553</v>
      </c>
      <c r="DW47" s="2">
        <f t="shared" si="104"/>
        <v>77.742645342810576</v>
      </c>
      <c r="DX47" s="2">
        <f t="shared" si="105"/>
        <v>75.808118082226287</v>
      </c>
      <c r="DY47" s="2">
        <f t="shared" si="106"/>
        <v>74.291342850597104</v>
      </c>
      <c r="DZ47" s="2">
        <f t="shared" si="107"/>
        <v>70.653588889854348</v>
      </c>
      <c r="EB47" s="2">
        <f t="shared" si="108"/>
        <v>2.5121351998097143E-3</v>
      </c>
      <c r="EC47" s="2">
        <f t="shared" si="109"/>
        <v>1.7283480136962483E-3</v>
      </c>
      <c r="ED47" s="2">
        <f t="shared" si="110"/>
        <v>1.8009945023326809E-3</v>
      </c>
      <c r="EE47" s="2">
        <f t="shared" si="111"/>
        <v>2.3699427835648331E-3</v>
      </c>
      <c r="EF47" s="2">
        <f t="shared" si="112"/>
        <v>2.2977926667252634E-3</v>
      </c>
      <c r="EG47" s="2">
        <f t="shared" si="113"/>
        <v>2.3019212382271313E-3</v>
      </c>
      <c r="EH47" s="2">
        <f t="shared" si="114"/>
        <v>2.34902746347149E-3</v>
      </c>
      <c r="EI47" s="2">
        <f t="shared" si="115"/>
        <v>2.3566077812172204E-3</v>
      </c>
      <c r="EJ47" s="2">
        <f t="shared" si="116"/>
        <v>2.316328664131239E-3</v>
      </c>
      <c r="EK47" s="2">
        <f t="shared" si="117"/>
        <v>2.2292694759659323E-3</v>
      </c>
      <c r="EL47" s="2">
        <f t="shared" si="118"/>
        <v>2.0646823551923937E-3</v>
      </c>
      <c r="EM47" s="2">
        <f t="shared" si="119"/>
        <v>1.8040538434600454E-3</v>
      </c>
      <c r="EN47" s="2">
        <f t="shared" si="120"/>
        <v>1.4797849524426931E-3</v>
      </c>
      <c r="EO47" s="2">
        <f t="shared" si="121"/>
        <v>1.285121394758957E-3</v>
      </c>
      <c r="EP47" s="2">
        <f t="shared" si="122"/>
        <v>1.8178061233679842E-3</v>
      </c>
    </row>
    <row r="48" spans="2:146" x14ac:dyDescent="0.25">
      <c r="B48" s="2">
        <v>26</v>
      </c>
      <c r="C48" s="49">
        <v>48.821399999999997</v>
      </c>
      <c r="D48" s="49">
        <v>51.593000000000004</v>
      </c>
      <c r="E48" s="49">
        <v>53.774000000000001</v>
      </c>
      <c r="F48" s="49">
        <v>56.509</v>
      </c>
      <c r="G48" s="49">
        <v>58.127000000000002</v>
      </c>
      <c r="H48" s="49">
        <v>59.182000000000002</v>
      </c>
      <c r="I48" s="49">
        <v>63.381999999999998</v>
      </c>
      <c r="J48" s="49">
        <v>65.236000000000004</v>
      </c>
      <c r="K48" s="49">
        <v>68.126999999999995</v>
      </c>
      <c r="L48" s="49">
        <v>64.691000000000003</v>
      </c>
      <c r="M48" s="49">
        <v>65.721999999999994</v>
      </c>
      <c r="N48" s="49">
        <v>64.037000000000006</v>
      </c>
      <c r="O48" s="49">
        <v>66.944000000000003</v>
      </c>
      <c r="P48" s="49">
        <v>65.241</v>
      </c>
      <c r="Q48" s="49">
        <v>63.222000000000001</v>
      </c>
      <c r="T48" s="4">
        <f t="shared" si="3"/>
        <v>49.982006241909858</v>
      </c>
      <c r="U48" s="4">
        <f t="shared" si="4"/>
        <v>53.419833369454523</v>
      </c>
      <c r="V48" s="4">
        <f t="shared" si="5"/>
        <v>55.33489764698092</v>
      </c>
      <c r="W48" s="4">
        <f t="shared" si="6"/>
        <v>59.032861479743687</v>
      </c>
      <c r="X48" s="4">
        <f t="shared" si="7"/>
        <v>61.912484832351296</v>
      </c>
      <c r="Y48" s="4">
        <f t="shared" si="8"/>
        <v>62.426471958735796</v>
      </c>
      <c r="Z48" s="4">
        <f t="shared" si="9"/>
        <v>66.770822646067728</v>
      </c>
      <c r="AA48" s="4">
        <f t="shared" si="10"/>
        <v>68.826497288059542</v>
      </c>
      <c r="AB48" s="4">
        <f t="shared" si="11"/>
        <v>72.235648841603378</v>
      </c>
      <c r="AC48" s="4">
        <f t="shared" si="12"/>
        <v>69.462594456631109</v>
      </c>
      <c r="AD48" s="4">
        <f t="shared" si="13"/>
        <v>69.572099213533107</v>
      </c>
      <c r="AE48" s="4">
        <f t="shared" si="14"/>
        <v>68.47717898436791</v>
      </c>
      <c r="AF48" s="4">
        <f t="shared" si="15"/>
        <v>69.834054145784918</v>
      </c>
      <c r="AG48" s="4">
        <f t="shared" si="16"/>
        <v>67.437090586982677</v>
      </c>
      <c r="AH48" s="4">
        <f t="shared" si="17"/>
        <v>65.662130567350843</v>
      </c>
      <c r="AJ48" s="4">
        <f t="shared" si="18"/>
        <v>-1.1606062419098606</v>
      </c>
      <c r="AK48" s="4">
        <f t="shared" si="19"/>
        <v>-1.8268333694545191</v>
      </c>
      <c r="AL48" s="4">
        <f t="shared" si="20"/>
        <v>-1.5608976469809193</v>
      </c>
      <c r="AM48" s="4">
        <f t="shared" si="21"/>
        <v>-2.5238614797436867</v>
      </c>
      <c r="AN48" s="4">
        <f t="shared" si="22"/>
        <v>-3.785484832351294</v>
      </c>
      <c r="AO48" s="4">
        <f t="shared" si="23"/>
        <v>-3.2444719587357937</v>
      </c>
      <c r="AP48" s="4">
        <f t="shared" si="24"/>
        <v>-3.3888226460677302</v>
      </c>
      <c r="AQ48" s="4">
        <f t="shared" si="25"/>
        <v>-3.5904972880595381</v>
      </c>
      <c r="AR48" s="4">
        <f t="shared" si="26"/>
        <v>-4.1086488416033831</v>
      </c>
      <c r="AS48" s="4">
        <f t="shared" si="27"/>
        <v>-4.7715944566311066</v>
      </c>
      <c r="AT48" s="4">
        <f t="shared" si="28"/>
        <v>-3.8500992135331131</v>
      </c>
      <c r="AU48" s="4">
        <f t="shared" si="29"/>
        <v>-4.440178984367904</v>
      </c>
      <c r="AV48" s="4">
        <f t="shared" si="30"/>
        <v>-2.8900541457849158</v>
      </c>
      <c r="AW48" s="4">
        <f t="shared" si="31"/>
        <v>-2.1960905869826775</v>
      </c>
      <c r="AX48" s="4">
        <f t="shared" si="32"/>
        <v>-2.4401305673508418</v>
      </c>
      <c r="AZ48" s="2">
        <f t="shared" si="33"/>
        <v>49.98200149025319</v>
      </c>
      <c r="BA48" s="2">
        <f t="shared" si="34"/>
        <v>53.419833337704368</v>
      </c>
      <c r="BB48" s="2">
        <f t="shared" si="35"/>
        <v>55.334897639936095</v>
      </c>
      <c r="BC48" s="2">
        <f t="shared" si="36"/>
        <v>59.032861479654542</v>
      </c>
      <c r="BD48" s="2">
        <f t="shared" si="37"/>
        <v>61.912484832266045</v>
      </c>
      <c r="BE48" s="2">
        <f t="shared" si="38"/>
        <v>62.426471958703672</v>
      </c>
      <c r="BF48" s="2">
        <f t="shared" si="39"/>
        <v>66.770822645982577</v>
      </c>
      <c r="BG48" s="2">
        <f t="shared" si="40"/>
        <v>68.826497288042219</v>
      </c>
      <c r="BH48" s="2">
        <f t="shared" si="41"/>
        <v>72.235648841584919</v>
      </c>
      <c r="BI48" s="2">
        <f t="shared" si="42"/>
        <v>69.462594456612749</v>
      </c>
      <c r="BJ48" s="2">
        <f t="shared" si="43"/>
        <v>69.572099213527537</v>
      </c>
      <c r="BK48" s="2">
        <f t="shared" si="44"/>
        <v>68.477178984355476</v>
      </c>
      <c r="BL48" s="2">
        <f t="shared" si="45"/>
        <v>69.834054145777742</v>
      </c>
      <c r="BM48" s="2">
        <f t="shared" si="46"/>
        <v>67.437090586960593</v>
      </c>
      <c r="BN48" s="2">
        <f t="shared" si="47"/>
        <v>65.662130567327367</v>
      </c>
      <c r="BP48" s="2">
        <f t="shared" si="48"/>
        <v>48.821399999999997</v>
      </c>
      <c r="BQ48" s="2">
        <f t="shared" si="49"/>
        <v>51.593000000000004</v>
      </c>
      <c r="BR48" s="2">
        <f t="shared" si="50"/>
        <v>53.774000000000001</v>
      </c>
      <c r="BS48" s="2">
        <f t="shared" si="51"/>
        <v>56.509</v>
      </c>
      <c r="BT48" s="2">
        <f t="shared" si="52"/>
        <v>58.127000000000002</v>
      </c>
      <c r="BU48" s="2">
        <f t="shared" si="53"/>
        <v>59.182000000000002</v>
      </c>
      <c r="BV48" s="2">
        <f t="shared" si="54"/>
        <v>63.381999999999998</v>
      </c>
      <c r="BW48" s="2">
        <f t="shared" si="55"/>
        <v>65.236000000000004</v>
      </c>
      <c r="BX48" s="2">
        <f t="shared" si="56"/>
        <v>68.126999999999995</v>
      </c>
      <c r="BY48" s="2">
        <f t="shared" si="57"/>
        <v>64.691000000000003</v>
      </c>
      <c r="BZ48" s="2">
        <f t="shared" si="58"/>
        <v>65.721999999999994</v>
      </c>
      <c r="CA48" s="2">
        <f t="shared" si="59"/>
        <v>64.037000000000006</v>
      </c>
      <c r="CB48" s="2">
        <f t="shared" si="60"/>
        <v>66.944000000000003</v>
      </c>
      <c r="CC48" s="2">
        <f t="shared" si="61"/>
        <v>65.241</v>
      </c>
      <c r="CD48" s="2">
        <f t="shared" si="62"/>
        <v>63.222000000000001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49.982168785458597</v>
      </c>
      <c r="CW48" s="2">
        <f t="shared" si="79"/>
        <v>53.413740309223634</v>
      </c>
      <c r="CX48" s="2">
        <f t="shared" si="80"/>
        <v>55.322366074170752</v>
      </c>
      <c r="CY48" s="2">
        <f t="shared" si="81"/>
        <v>59.010984485503407</v>
      </c>
      <c r="CZ48" s="2">
        <f t="shared" si="82"/>
        <v>61.892096676127878</v>
      </c>
      <c r="DA48" s="2">
        <f t="shared" si="83"/>
        <v>62.39987358828801</v>
      </c>
      <c r="DB48" s="2">
        <f t="shared" si="84"/>
        <v>66.747142887287126</v>
      </c>
      <c r="DC48" s="2">
        <f t="shared" si="85"/>
        <v>68.801225959524174</v>
      </c>
      <c r="DD48" s="2">
        <f t="shared" si="86"/>
        <v>72.214538020596166</v>
      </c>
      <c r="DE48" s="2">
        <f t="shared" si="87"/>
        <v>69.441444870535065</v>
      </c>
      <c r="DF48" s="2">
        <f t="shared" si="88"/>
        <v>69.546771922127334</v>
      </c>
      <c r="DG48" s="2">
        <f t="shared" si="89"/>
        <v>68.459179768561626</v>
      </c>
      <c r="DH48" s="2">
        <f t="shared" si="90"/>
        <v>69.824607220530652</v>
      </c>
      <c r="DI48" s="2">
        <f t="shared" si="91"/>
        <v>67.427632064684758</v>
      </c>
      <c r="DJ48" s="2">
        <f t="shared" si="92"/>
        <v>65.652413622706788</v>
      </c>
      <c r="DL48" s="2">
        <f t="shared" si="93"/>
        <v>49.92141886254052</v>
      </c>
      <c r="DM48" s="2">
        <f t="shared" si="94"/>
        <v>56.629432159259053</v>
      </c>
      <c r="DN48" s="2">
        <f t="shared" si="95"/>
        <v>61.669364718188035</v>
      </c>
      <c r="DO48" s="2">
        <f t="shared" si="96"/>
        <v>67.431701614423019</v>
      </c>
      <c r="DP48" s="2">
        <f t="shared" si="97"/>
        <v>69.986100002238175</v>
      </c>
      <c r="DQ48" s="2">
        <f t="shared" si="98"/>
        <v>72.940368662063733</v>
      </c>
      <c r="DR48" s="2">
        <f t="shared" si="99"/>
        <v>75.942902104265414</v>
      </c>
      <c r="DS48" s="2">
        <f t="shared" si="100"/>
        <v>78.583492604496868</v>
      </c>
      <c r="DT48" s="2">
        <f t="shared" si="101"/>
        <v>80.528384195534713</v>
      </c>
      <c r="DU48" s="2">
        <f t="shared" si="102"/>
        <v>78.09575987499359</v>
      </c>
      <c r="DV48" s="2">
        <f t="shared" si="103"/>
        <v>80.736563625932291</v>
      </c>
      <c r="DW48" s="2">
        <f t="shared" si="104"/>
        <v>77.559981891646018</v>
      </c>
      <c r="DX48" s="2">
        <f t="shared" si="105"/>
        <v>75.647702155344291</v>
      </c>
      <c r="DY48" s="2">
        <f t="shared" si="106"/>
        <v>74.140884535639628</v>
      </c>
      <c r="DZ48" s="2">
        <f t="shared" si="107"/>
        <v>70.528353308388276</v>
      </c>
      <c r="EB48" s="2">
        <f t="shared" si="108"/>
        <v>2.7538340358646751E-3</v>
      </c>
      <c r="EC48" s="2">
        <f t="shared" si="109"/>
        <v>1.8947799617882522E-3</v>
      </c>
      <c r="ED48" s="2">
        <f t="shared" si="110"/>
        <v>1.9744081365375963E-3</v>
      </c>
      <c r="EE48" s="2">
        <f t="shared" si="111"/>
        <v>2.5979965620751347E-3</v>
      </c>
      <c r="EF48" s="2">
        <f t="shared" si="112"/>
        <v>2.5189211465228051E-3</v>
      </c>
      <c r="EG48" s="2">
        <f t="shared" si="113"/>
        <v>2.5234460269173697E-3</v>
      </c>
      <c r="EH48" s="2">
        <f t="shared" si="114"/>
        <v>2.5750738070352947E-3</v>
      </c>
      <c r="EI48" s="2">
        <f t="shared" si="115"/>
        <v>2.5833816880303814E-3</v>
      </c>
      <c r="EJ48" s="2">
        <f t="shared" si="116"/>
        <v>2.539236418926393E-3</v>
      </c>
      <c r="EK48" s="2">
        <f t="shared" si="117"/>
        <v>2.4438197669938429E-3</v>
      </c>
      <c r="EL48" s="2">
        <f t="shared" si="118"/>
        <v>2.2634283166861288E-3</v>
      </c>
      <c r="EM48" s="2">
        <f t="shared" si="119"/>
        <v>1.9777614709584825E-3</v>
      </c>
      <c r="EN48" s="2">
        <f t="shared" si="120"/>
        <v>1.6223203215566002E-3</v>
      </c>
      <c r="EO48" s="2">
        <f t="shared" si="121"/>
        <v>1.4089329005223909E-3</v>
      </c>
      <c r="EP48" s="2">
        <f t="shared" si="122"/>
        <v>1.9928352783163809E-3</v>
      </c>
    </row>
    <row r="49" spans="2:146" x14ac:dyDescent="0.25">
      <c r="B49" s="2">
        <v>27</v>
      </c>
      <c r="C49" s="49">
        <v>48.535699999999999</v>
      </c>
      <c r="D49" s="49">
        <v>52.295999999999999</v>
      </c>
      <c r="E49" s="49">
        <v>53.131999999999998</v>
      </c>
      <c r="F49" s="49">
        <v>55.472000000000001</v>
      </c>
      <c r="G49" s="49">
        <v>59.091000000000001</v>
      </c>
      <c r="H49" s="49">
        <v>60.055</v>
      </c>
      <c r="I49" s="49">
        <v>63.491</v>
      </c>
      <c r="J49" s="49">
        <v>64.981999999999999</v>
      </c>
      <c r="K49" s="49">
        <v>67.272999999999996</v>
      </c>
      <c r="L49" s="49">
        <v>64.617999999999995</v>
      </c>
      <c r="M49" s="49">
        <v>65.5</v>
      </c>
      <c r="N49" s="49">
        <v>64.406999999999996</v>
      </c>
      <c r="O49" s="49">
        <v>65.980999999999995</v>
      </c>
      <c r="P49" s="49">
        <v>64.019000000000005</v>
      </c>
      <c r="Q49" s="49">
        <v>62.593000000000004</v>
      </c>
      <c r="T49" s="4">
        <f t="shared" si="3"/>
        <v>50.016832513942163</v>
      </c>
      <c r="U49" s="4">
        <f t="shared" si="4"/>
        <v>53.407512292004377</v>
      </c>
      <c r="V49" s="4">
        <f t="shared" si="5"/>
        <v>55.310737047294218</v>
      </c>
      <c r="W49" s="4">
        <f t="shared" si="6"/>
        <v>58.996036880364699</v>
      </c>
      <c r="X49" s="4">
        <f t="shared" si="7"/>
        <v>61.855277708835104</v>
      </c>
      <c r="Y49" s="4">
        <f t="shared" si="8"/>
        <v>62.388504761974609</v>
      </c>
      <c r="Z49" s="4">
        <f t="shared" si="9"/>
        <v>66.705726593225222</v>
      </c>
      <c r="AA49" s="4">
        <f t="shared" si="10"/>
        <v>68.768618455692661</v>
      </c>
      <c r="AB49" s="4">
        <f t="shared" si="11"/>
        <v>72.155811605464464</v>
      </c>
      <c r="AC49" s="4">
        <f t="shared" si="12"/>
        <v>69.396626475136884</v>
      </c>
      <c r="AD49" s="4">
        <f t="shared" si="13"/>
        <v>69.497767674393998</v>
      </c>
      <c r="AE49" s="4">
        <f t="shared" si="14"/>
        <v>68.421997884429587</v>
      </c>
      <c r="AF49" s="4">
        <f t="shared" si="15"/>
        <v>69.772805451377693</v>
      </c>
      <c r="AG49" s="4">
        <f t="shared" si="16"/>
        <v>67.407314222807756</v>
      </c>
      <c r="AH49" s="4">
        <f t="shared" si="17"/>
        <v>65.662923924275177</v>
      </c>
      <c r="AJ49" s="4">
        <f t="shared" si="18"/>
        <v>-1.4811325139421641</v>
      </c>
      <c r="AK49" s="4">
        <f t="shared" si="19"/>
        <v>-1.1115122920043774</v>
      </c>
      <c r="AL49" s="4">
        <f t="shared" si="20"/>
        <v>-2.17873704729422</v>
      </c>
      <c r="AM49" s="4">
        <f t="shared" si="21"/>
        <v>-3.5240368803646973</v>
      </c>
      <c r="AN49" s="4">
        <f t="shared" si="22"/>
        <v>-2.7642777088351025</v>
      </c>
      <c r="AO49" s="4">
        <f t="shared" si="23"/>
        <v>-2.3335047619746092</v>
      </c>
      <c r="AP49" s="4">
        <f t="shared" si="24"/>
        <v>-3.2147265932252225</v>
      </c>
      <c r="AQ49" s="4">
        <f t="shared" si="25"/>
        <v>-3.7866184556926612</v>
      </c>
      <c r="AR49" s="4">
        <f t="shared" si="26"/>
        <v>-4.8828116054644681</v>
      </c>
      <c r="AS49" s="4">
        <f t="shared" si="27"/>
        <v>-4.778626475136889</v>
      </c>
      <c r="AT49" s="4">
        <f t="shared" si="28"/>
        <v>-3.997767674393998</v>
      </c>
      <c r="AU49" s="4">
        <f t="shared" si="29"/>
        <v>-4.0149978844295902</v>
      </c>
      <c r="AV49" s="4">
        <f t="shared" si="30"/>
        <v>-3.791805451377698</v>
      </c>
      <c r="AW49" s="4">
        <f t="shared" si="31"/>
        <v>-3.3883142228077503</v>
      </c>
      <c r="AX49" s="4">
        <f t="shared" si="32"/>
        <v>-3.069923924275173</v>
      </c>
      <c r="AZ49" s="2">
        <f t="shared" si="33"/>
        <v>50.016819102499085</v>
      </c>
      <c r="BA49" s="2">
        <f t="shared" si="34"/>
        <v>53.40751217390234</v>
      </c>
      <c r="BB49" s="2">
        <f t="shared" si="35"/>
        <v>55.31073701739389</v>
      </c>
      <c r="BC49" s="2">
        <f t="shared" si="36"/>
        <v>58.996036879795113</v>
      </c>
      <c r="BD49" s="2">
        <f t="shared" si="37"/>
        <v>61.855277708298516</v>
      </c>
      <c r="BE49" s="2">
        <f t="shared" si="38"/>
        <v>62.388504761760494</v>
      </c>
      <c r="BF49" s="2">
        <f t="shared" si="39"/>
        <v>66.70572659269348</v>
      </c>
      <c r="BG49" s="2">
        <f t="shared" si="40"/>
        <v>68.768618455572209</v>
      </c>
      <c r="BH49" s="2">
        <f t="shared" si="41"/>
        <v>72.155811605335643</v>
      </c>
      <c r="BI49" s="2">
        <f t="shared" si="42"/>
        <v>69.396626475008631</v>
      </c>
      <c r="BJ49" s="2">
        <f t="shared" si="43"/>
        <v>69.497767674352644</v>
      </c>
      <c r="BK49" s="2">
        <f t="shared" si="44"/>
        <v>68.421997884348158</v>
      </c>
      <c r="BL49" s="2">
        <f t="shared" si="45"/>
        <v>69.772805451334378</v>
      </c>
      <c r="BM49" s="2">
        <f t="shared" si="46"/>
        <v>67.40731422269225</v>
      </c>
      <c r="BN49" s="2">
        <f t="shared" si="47"/>
        <v>65.662923924151031</v>
      </c>
      <c r="BP49" s="2">
        <f t="shared" si="48"/>
        <v>48.535699999999999</v>
      </c>
      <c r="BQ49" s="2">
        <f t="shared" si="49"/>
        <v>52.295999999999999</v>
      </c>
      <c r="BR49" s="2">
        <f t="shared" si="50"/>
        <v>53.131999999999998</v>
      </c>
      <c r="BS49" s="2">
        <f t="shared" si="51"/>
        <v>55.472000000000001</v>
      </c>
      <c r="BT49" s="2">
        <f t="shared" si="52"/>
        <v>59.091000000000001</v>
      </c>
      <c r="BU49" s="2">
        <f t="shared" si="53"/>
        <v>60.055</v>
      </c>
      <c r="BV49" s="2">
        <f t="shared" si="54"/>
        <v>63.491</v>
      </c>
      <c r="BW49" s="2">
        <f t="shared" si="55"/>
        <v>64.981999999999999</v>
      </c>
      <c r="BX49" s="2">
        <f t="shared" si="56"/>
        <v>67.272999999999996</v>
      </c>
      <c r="BY49" s="2">
        <f t="shared" si="57"/>
        <v>64.617999999999995</v>
      </c>
      <c r="BZ49" s="2">
        <f t="shared" si="58"/>
        <v>65.5</v>
      </c>
      <c r="CA49" s="2">
        <f t="shared" si="59"/>
        <v>64.406999999999996</v>
      </c>
      <c r="CB49" s="2">
        <f t="shared" si="60"/>
        <v>65.980999999999995</v>
      </c>
      <c r="CC49" s="2">
        <f t="shared" si="61"/>
        <v>64.019000000000005</v>
      </c>
      <c r="CD49" s="2">
        <f t="shared" si="62"/>
        <v>62.593000000000004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50.017257495272183</v>
      </c>
      <c r="CW49" s="2">
        <f t="shared" si="79"/>
        <v>53.401003820233711</v>
      </c>
      <c r="CX49" s="2">
        <f t="shared" si="80"/>
        <v>55.297237292690411</v>
      </c>
      <c r="CY49" s="2">
        <f t="shared" si="81"/>
        <v>58.97242778715809</v>
      </c>
      <c r="CZ49" s="2">
        <f t="shared" si="82"/>
        <v>61.833247624738569</v>
      </c>
      <c r="DA49" s="2">
        <f t="shared" si="83"/>
        <v>62.359746519270978</v>
      </c>
      <c r="DB49" s="2">
        <f t="shared" si="84"/>
        <v>66.680128428443382</v>
      </c>
      <c r="DC49" s="2">
        <f t="shared" si="85"/>
        <v>68.741299331993261</v>
      </c>
      <c r="DD49" s="2">
        <f t="shared" si="86"/>
        <v>72.132998665803854</v>
      </c>
      <c r="DE49" s="2">
        <f t="shared" si="87"/>
        <v>69.373741900949938</v>
      </c>
      <c r="DF49" s="2">
        <f t="shared" si="88"/>
        <v>69.470310606566144</v>
      </c>
      <c r="DG49" s="2">
        <f t="shared" si="89"/>
        <v>68.402539139226775</v>
      </c>
      <c r="DH49" s="2">
        <f t="shared" si="90"/>
        <v>69.762623792953434</v>
      </c>
      <c r="DI49" s="2">
        <f t="shared" si="91"/>
        <v>67.397129859523048</v>
      </c>
      <c r="DJ49" s="2">
        <f t="shared" si="92"/>
        <v>65.65254544202341</v>
      </c>
      <c r="DL49" s="2">
        <f t="shared" si="93"/>
        <v>49.872032626370668</v>
      </c>
      <c r="DM49" s="2">
        <f t="shared" si="94"/>
        <v>56.534229991737291</v>
      </c>
      <c r="DN49" s="2">
        <f t="shared" si="95"/>
        <v>61.53416485094742</v>
      </c>
      <c r="DO49" s="2">
        <f t="shared" si="96"/>
        <v>67.262333031806861</v>
      </c>
      <c r="DP49" s="2">
        <f t="shared" si="97"/>
        <v>69.811487723539017</v>
      </c>
      <c r="DQ49" s="2">
        <f t="shared" si="98"/>
        <v>72.755932510024437</v>
      </c>
      <c r="DR49" s="2">
        <f t="shared" si="99"/>
        <v>75.748452293838866</v>
      </c>
      <c r="DS49" s="2">
        <f t="shared" si="100"/>
        <v>78.388169107317538</v>
      </c>
      <c r="DT49" s="2">
        <f t="shared" si="101"/>
        <v>80.328669207891764</v>
      </c>
      <c r="DU49" s="2">
        <f t="shared" si="102"/>
        <v>77.916065986987036</v>
      </c>
      <c r="DV49" s="2">
        <f t="shared" si="103"/>
        <v>80.536095869191044</v>
      </c>
      <c r="DW49" s="2">
        <f t="shared" si="104"/>
        <v>77.37731844048146</v>
      </c>
      <c r="DX49" s="2">
        <f t="shared" si="105"/>
        <v>75.487286228462295</v>
      </c>
      <c r="DY49" s="2">
        <f t="shared" si="106"/>
        <v>73.990426220682153</v>
      </c>
      <c r="DZ49" s="2">
        <f t="shared" si="107"/>
        <v>70.403117726922204</v>
      </c>
      <c r="EB49" s="2">
        <f t="shared" si="108"/>
        <v>3.0187169484904891E-3</v>
      </c>
      <c r="EC49" s="2">
        <f t="shared" si="109"/>
        <v>2.0772051911929013E-3</v>
      </c>
      <c r="ED49" s="2">
        <f t="shared" si="110"/>
        <v>2.1644831653703451E-3</v>
      </c>
      <c r="EE49" s="2">
        <f t="shared" si="111"/>
        <v>2.847932749564307E-3</v>
      </c>
      <c r="EF49" s="2">
        <f t="shared" si="112"/>
        <v>2.7612710681971216E-3</v>
      </c>
      <c r="EG49" s="2">
        <f t="shared" si="113"/>
        <v>2.7662300881399864E-3</v>
      </c>
      <c r="EH49" s="2">
        <f t="shared" si="114"/>
        <v>2.8228109880141781E-3</v>
      </c>
      <c r="EI49" s="2">
        <f t="shared" si="115"/>
        <v>2.8319158665155619E-3</v>
      </c>
      <c r="EJ49" s="2">
        <f t="shared" si="116"/>
        <v>2.7835354550473611E-3</v>
      </c>
      <c r="EK49" s="2">
        <f t="shared" si="117"/>
        <v>2.6789634563387289E-3</v>
      </c>
      <c r="EL49" s="2">
        <f t="shared" si="118"/>
        <v>2.4812579618033181E-3</v>
      </c>
      <c r="EM49" s="2">
        <f t="shared" si="119"/>
        <v>2.1681586218687023E-3</v>
      </c>
      <c r="EN49" s="2">
        <f t="shared" si="120"/>
        <v>1.7785604820600776E-3</v>
      </c>
      <c r="EO49" s="2">
        <f t="shared" si="121"/>
        <v>1.544654238385597E-3</v>
      </c>
      <c r="EP49" s="2">
        <f t="shared" si="122"/>
        <v>2.1846803932690792E-3</v>
      </c>
    </row>
    <row r="50" spans="2:146" x14ac:dyDescent="0.25">
      <c r="B50" s="2">
        <v>28</v>
      </c>
      <c r="C50" s="49">
        <v>49.357100000000003</v>
      </c>
      <c r="D50" s="49">
        <v>52.667000000000002</v>
      </c>
      <c r="E50" s="49">
        <v>53.603999999999999</v>
      </c>
      <c r="F50" s="49">
        <v>56.189</v>
      </c>
      <c r="G50" s="49">
        <v>60.290999999999997</v>
      </c>
      <c r="H50" s="49">
        <v>59</v>
      </c>
      <c r="I50" s="49">
        <v>62.564</v>
      </c>
      <c r="J50" s="49">
        <v>65.545000000000002</v>
      </c>
      <c r="K50" s="49">
        <v>68.055000000000007</v>
      </c>
      <c r="L50" s="49">
        <v>66.126999999999995</v>
      </c>
      <c r="M50" s="49">
        <v>66.519000000000005</v>
      </c>
      <c r="N50" s="49">
        <v>65.221999999999994</v>
      </c>
      <c r="O50" s="49">
        <v>66.573999999999998</v>
      </c>
      <c r="P50" s="49">
        <v>64.759</v>
      </c>
      <c r="Q50" s="49">
        <v>63.018999999999998</v>
      </c>
      <c r="T50" s="4">
        <f t="shared" si="3"/>
        <v>50.05162273723078</v>
      </c>
      <c r="U50" s="4">
        <f t="shared" si="4"/>
        <v>53.395214804048841</v>
      </c>
      <c r="V50" s="4">
        <f t="shared" si="5"/>
        <v>55.286646517687288</v>
      </c>
      <c r="W50" s="4">
        <f t="shared" si="6"/>
        <v>58.95934246316564</v>
      </c>
      <c r="X50" s="4">
        <f t="shared" si="7"/>
        <v>61.79819724952327</v>
      </c>
      <c r="Y50" s="4">
        <f t="shared" si="8"/>
        <v>62.350706235509698</v>
      </c>
      <c r="Z50" s="4">
        <f t="shared" si="9"/>
        <v>66.640779835552834</v>
      </c>
      <c r="AA50" s="4">
        <f t="shared" si="10"/>
        <v>68.710899036036622</v>
      </c>
      <c r="AB50" s="4">
        <f t="shared" si="11"/>
        <v>72.076105901599803</v>
      </c>
      <c r="AC50" s="4">
        <f t="shared" si="12"/>
        <v>69.330796005009788</v>
      </c>
      <c r="AD50" s="4">
        <f t="shared" si="13"/>
        <v>69.42361086537143</v>
      </c>
      <c r="AE50" s="4">
        <f t="shared" si="14"/>
        <v>68.366930601724789</v>
      </c>
      <c r="AF50" s="4">
        <f t="shared" si="15"/>
        <v>69.711610491236769</v>
      </c>
      <c r="AG50" s="4">
        <f t="shared" si="16"/>
        <v>67.377589786230246</v>
      </c>
      <c r="AH50" s="4">
        <f t="shared" si="17"/>
        <v>65.663754394661652</v>
      </c>
      <c r="AJ50" s="4">
        <f t="shared" si="18"/>
        <v>-0.69452273723077695</v>
      </c>
      <c r="AK50" s="4">
        <f t="shared" si="19"/>
        <v>-0.72821480404883943</v>
      </c>
      <c r="AL50" s="4">
        <f t="shared" si="20"/>
        <v>-1.6826465176872887</v>
      </c>
      <c r="AM50" s="4">
        <f t="shared" si="21"/>
        <v>-2.7703424631656404</v>
      </c>
      <c r="AN50" s="4">
        <f t="shared" si="22"/>
        <v>-1.5071972495232728</v>
      </c>
      <c r="AO50" s="4">
        <f t="shared" si="23"/>
        <v>-3.3507062355096977</v>
      </c>
      <c r="AP50" s="4">
        <f t="shared" si="24"/>
        <v>-4.0767798355528342</v>
      </c>
      <c r="AQ50" s="4">
        <f t="shared" si="25"/>
        <v>-3.1658990360366204</v>
      </c>
      <c r="AR50" s="4">
        <f t="shared" si="26"/>
        <v>-4.0211059015997961</v>
      </c>
      <c r="AS50" s="4">
        <f t="shared" si="27"/>
        <v>-3.2037960050097922</v>
      </c>
      <c r="AT50" s="4">
        <f t="shared" si="28"/>
        <v>-2.9046108653714242</v>
      </c>
      <c r="AU50" s="4">
        <f t="shared" si="29"/>
        <v>-3.1449306017247949</v>
      </c>
      <c r="AV50" s="4">
        <f t="shared" si="30"/>
        <v>-3.1376104912367708</v>
      </c>
      <c r="AW50" s="4">
        <f t="shared" si="31"/>
        <v>-2.6185897862302454</v>
      </c>
      <c r="AX50" s="4">
        <f t="shared" si="32"/>
        <v>-2.6447543946616534</v>
      </c>
      <c r="AZ50" s="2">
        <f t="shared" si="33"/>
        <v>50.051586129867978</v>
      </c>
      <c r="BA50" s="2">
        <f t="shared" si="34"/>
        <v>53.39521438223975</v>
      </c>
      <c r="BB50" s="2">
        <f t="shared" si="35"/>
        <v>55.286646396467113</v>
      </c>
      <c r="BC50" s="2">
        <f t="shared" si="36"/>
        <v>58.959342459749926</v>
      </c>
      <c r="BD50" s="2">
        <f t="shared" si="37"/>
        <v>61.798197246349218</v>
      </c>
      <c r="BE50" s="2">
        <f t="shared" si="38"/>
        <v>62.350706234170765</v>
      </c>
      <c r="BF50" s="2">
        <f t="shared" si="39"/>
        <v>66.640779832430368</v>
      </c>
      <c r="BG50" s="2">
        <f t="shared" si="40"/>
        <v>68.710899035251813</v>
      </c>
      <c r="BH50" s="2">
        <f t="shared" si="41"/>
        <v>72.076105900757724</v>
      </c>
      <c r="BI50" s="2">
        <f t="shared" si="42"/>
        <v>69.330796004170935</v>
      </c>
      <c r="BJ50" s="2">
        <f t="shared" si="43"/>
        <v>69.423610865084555</v>
      </c>
      <c r="BK50" s="2">
        <f t="shared" si="44"/>
        <v>68.366930601222577</v>
      </c>
      <c r="BL50" s="2">
        <f t="shared" si="45"/>
        <v>69.711610490989273</v>
      </c>
      <c r="BM50" s="2">
        <f t="shared" si="46"/>
        <v>67.377589785654166</v>
      </c>
      <c r="BN50" s="2">
        <f t="shared" si="47"/>
        <v>65.663754394036303</v>
      </c>
      <c r="BP50" s="2">
        <f t="shared" si="48"/>
        <v>49.357100000000003</v>
      </c>
      <c r="BQ50" s="2">
        <f t="shared" si="49"/>
        <v>52.667000000000002</v>
      </c>
      <c r="BR50" s="2">
        <f t="shared" si="50"/>
        <v>53.603999999999999</v>
      </c>
      <c r="BS50" s="2">
        <f t="shared" si="51"/>
        <v>56.189</v>
      </c>
      <c r="BT50" s="2">
        <f t="shared" si="52"/>
        <v>60.290999999999997</v>
      </c>
      <c r="BU50" s="2">
        <f t="shared" si="53"/>
        <v>59</v>
      </c>
      <c r="BV50" s="2">
        <f t="shared" si="54"/>
        <v>62.564</v>
      </c>
      <c r="BW50" s="2">
        <f t="shared" si="55"/>
        <v>65.545000000000002</v>
      </c>
      <c r="BX50" s="2">
        <f t="shared" si="56"/>
        <v>68.055000000000007</v>
      </c>
      <c r="BY50" s="2">
        <f t="shared" si="57"/>
        <v>66.126999999999995</v>
      </c>
      <c r="BZ50" s="2">
        <f t="shared" si="58"/>
        <v>66.519000000000005</v>
      </c>
      <c r="CA50" s="2">
        <f t="shared" si="59"/>
        <v>65.221999999999994</v>
      </c>
      <c r="CB50" s="2">
        <f t="shared" si="60"/>
        <v>66.573999999999998</v>
      </c>
      <c r="CC50" s="2">
        <f t="shared" si="61"/>
        <v>64.759</v>
      </c>
      <c r="CD50" s="2">
        <f t="shared" si="62"/>
        <v>63.018999999999998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50.052346205085776</v>
      </c>
      <c r="CW50" s="2">
        <f t="shared" si="79"/>
        <v>53.388267331243796</v>
      </c>
      <c r="CX50" s="2">
        <f t="shared" si="80"/>
        <v>55.272108511210064</v>
      </c>
      <c r="CY50" s="2">
        <f t="shared" si="81"/>
        <v>58.933871088812779</v>
      </c>
      <c r="CZ50" s="2">
        <f t="shared" si="82"/>
        <v>61.774398573349266</v>
      </c>
      <c r="DA50" s="2">
        <f t="shared" si="83"/>
        <v>62.319619450253953</v>
      </c>
      <c r="DB50" s="2">
        <f t="shared" si="84"/>
        <v>66.613113969599638</v>
      </c>
      <c r="DC50" s="2">
        <f t="shared" si="85"/>
        <v>68.681372704462348</v>
      </c>
      <c r="DD50" s="2">
        <f t="shared" si="86"/>
        <v>72.051459311011527</v>
      </c>
      <c r="DE50" s="2">
        <f t="shared" si="87"/>
        <v>69.306038931364824</v>
      </c>
      <c r="DF50" s="2">
        <f t="shared" si="88"/>
        <v>69.393849291004955</v>
      </c>
      <c r="DG50" s="2">
        <f t="shared" si="89"/>
        <v>68.345898509891924</v>
      </c>
      <c r="DH50" s="2">
        <f t="shared" si="90"/>
        <v>69.700640365376231</v>
      </c>
      <c r="DI50" s="2">
        <f t="shared" si="91"/>
        <v>67.366627654361338</v>
      </c>
      <c r="DJ50" s="2">
        <f t="shared" si="92"/>
        <v>65.652677261340045</v>
      </c>
      <c r="DL50" s="2">
        <f t="shared" si="93"/>
        <v>49.822646390200816</v>
      </c>
      <c r="DM50" s="2">
        <f t="shared" si="94"/>
        <v>56.439027824215529</v>
      </c>
      <c r="DN50" s="2">
        <f t="shared" si="95"/>
        <v>61.398964983706804</v>
      </c>
      <c r="DO50" s="2">
        <f t="shared" si="96"/>
        <v>67.092964449190703</v>
      </c>
      <c r="DP50" s="2">
        <f t="shared" si="97"/>
        <v>69.636875444839845</v>
      </c>
      <c r="DQ50" s="2">
        <f t="shared" si="98"/>
        <v>72.571496357985154</v>
      </c>
      <c r="DR50" s="2">
        <f t="shared" si="99"/>
        <v>75.554002483412333</v>
      </c>
      <c r="DS50" s="2">
        <f t="shared" si="100"/>
        <v>78.192845610138193</v>
      </c>
      <c r="DT50" s="2">
        <f t="shared" si="101"/>
        <v>80.128954220248829</v>
      </c>
      <c r="DU50" s="2">
        <f t="shared" si="102"/>
        <v>77.736372098980482</v>
      </c>
      <c r="DV50" s="2">
        <f t="shared" si="103"/>
        <v>80.335628112449797</v>
      </c>
      <c r="DW50" s="2">
        <f t="shared" si="104"/>
        <v>77.194654989316902</v>
      </c>
      <c r="DX50" s="2">
        <f t="shared" si="105"/>
        <v>75.326870301580314</v>
      </c>
      <c r="DY50" s="2">
        <f t="shared" si="106"/>
        <v>73.839967905724677</v>
      </c>
      <c r="DZ50" s="2">
        <f t="shared" si="107"/>
        <v>70.277882145456132</v>
      </c>
      <c r="EB50" s="2">
        <f t="shared" si="108"/>
        <v>3.308993601840489E-3</v>
      </c>
      <c r="EC50" s="2">
        <f t="shared" si="109"/>
        <v>2.2771538480190739E-3</v>
      </c>
      <c r="ED50" s="2">
        <f t="shared" si="110"/>
        <v>2.3728130930298365E-3</v>
      </c>
      <c r="EE50" s="2">
        <f t="shared" si="111"/>
        <v>3.1218383970021586E-3</v>
      </c>
      <c r="EF50" s="2">
        <f t="shared" si="112"/>
        <v>3.0268671550879919E-3</v>
      </c>
      <c r="EG50" s="2">
        <f t="shared" si="113"/>
        <v>3.0323017137835811E-3</v>
      </c>
      <c r="EH50" s="2">
        <f t="shared" si="114"/>
        <v>3.094307997241595E-3</v>
      </c>
      <c r="EI50" s="2">
        <f t="shared" si="115"/>
        <v>3.1042858537565464E-3</v>
      </c>
      <c r="EJ50" s="2">
        <f t="shared" si="116"/>
        <v>3.0512665155647788E-3</v>
      </c>
      <c r="EK50" s="2">
        <f t="shared" si="117"/>
        <v>2.9366660028582133E-3</v>
      </c>
      <c r="EL50" s="2">
        <f t="shared" si="118"/>
        <v>2.7199941220960029E-3</v>
      </c>
      <c r="EM50" s="2">
        <f t="shared" si="119"/>
        <v>2.3768414668829101E-3</v>
      </c>
      <c r="EN50" s="2">
        <f t="shared" si="120"/>
        <v>1.9498182152949141E-3</v>
      </c>
      <c r="EO50" s="2">
        <f t="shared" si="121"/>
        <v>1.6934273291924272E-3</v>
      </c>
      <c r="EP50" s="2">
        <f t="shared" si="122"/>
        <v>2.3949496235928396E-3</v>
      </c>
    </row>
    <row r="51" spans="2:146" x14ac:dyDescent="0.25">
      <c r="B51" s="2">
        <v>29</v>
      </c>
      <c r="C51" s="49">
        <v>49.732100000000003</v>
      </c>
      <c r="D51" s="49">
        <v>52.759</v>
      </c>
      <c r="E51" s="49">
        <v>53.924999999999997</v>
      </c>
      <c r="F51" s="49">
        <v>57.075000000000003</v>
      </c>
      <c r="G51" s="49">
        <v>60.2</v>
      </c>
      <c r="H51" s="49">
        <v>59.872999999999998</v>
      </c>
      <c r="I51" s="49">
        <v>62.582000000000001</v>
      </c>
      <c r="J51" s="49">
        <v>65.509</v>
      </c>
      <c r="K51" s="49">
        <v>69.944999999999993</v>
      </c>
      <c r="L51" s="49">
        <v>65.891000000000005</v>
      </c>
      <c r="M51" s="49">
        <v>66.462999999999994</v>
      </c>
      <c r="N51" s="49">
        <v>66.073999999999998</v>
      </c>
      <c r="O51" s="49">
        <v>66.573999999999998</v>
      </c>
      <c r="P51" s="49">
        <v>64.593000000000004</v>
      </c>
      <c r="Q51" s="49">
        <v>63.722000000000001</v>
      </c>
      <c r="T51" s="4">
        <f t="shared" si="3"/>
        <v>50.086392010107701</v>
      </c>
      <c r="U51" s="4">
        <f t="shared" si="4"/>
        <v>53.38294204642505</v>
      </c>
      <c r="V51" s="4">
        <f t="shared" si="5"/>
        <v>55.262630714461316</v>
      </c>
      <c r="W51" s="4">
        <f t="shared" si="6"/>
        <v>58.922787165341042</v>
      </c>
      <c r="X51" s="4">
        <f t="shared" si="7"/>
        <v>61.74125255381766</v>
      </c>
      <c r="Y51" s="4">
        <f t="shared" si="8"/>
        <v>62.313088734754317</v>
      </c>
      <c r="Z51" s="4">
        <f t="shared" si="9"/>
        <v>66.575993251181799</v>
      </c>
      <c r="AA51" s="4">
        <f t="shared" si="10"/>
        <v>68.653350642965435</v>
      </c>
      <c r="AB51" s="4">
        <f t="shared" si="11"/>
        <v>71.996541198886845</v>
      </c>
      <c r="AC51" s="4">
        <f t="shared" si="12"/>
        <v>69.265113361101214</v>
      </c>
      <c r="AD51" s="4">
        <f t="shared" si="13"/>
        <v>69.349642591529403</v>
      </c>
      <c r="AE51" s="4">
        <f t="shared" si="14"/>
        <v>68.31198546630992</v>
      </c>
      <c r="AF51" s="4">
        <f t="shared" si="15"/>
        <v>69.650472777841998</v>
      </c>
      <c r="AG51" s="4">
        <f t="shared" si="16"/>
        <v>67.347920527578069</v>
      </c>
      <c r="AH51" s="4">
        <f t="shared" si="17"/>
        <v>65.664622972359581</v>
      </c>
      <c r="AJ51" s="4">
        <f t="shared" si="18"/>
        <v>-0.35429201010769873</v>
      </c>
      <c r="AK51" s="4">
        <f t="shared" si="19"/>
        <v>-0.62394204642505002</v>
      </c>
      <c r="AL51" s="4">
        <f t="shared" si="20"/>
        <v>-1.3376307144613193</v>
      </c>
      <c r="AM51" s="4">
        <f t="shared" si="21"/>
        <v>-1.8477871653410389</v>
      </c>
      <c r="AN51" s="4">
        <f t="shared" si="22"/>
        <v>-1.5412525538176567</v>
      </c>
      <c r="AO51" s="4">
        <f t="shared" si="23"/>
        <v>-2.440088734754319</v>
      </c>
      <c r="AP51" s="4">
        <f t="shared" si="24"/>
        <v>-3.9939932511817986</v>
      </c>
      <c r="AQ51" s="4">
        <f t="shared" si="25"/>
        <v>-3.1443506429654349</v>
      </c>
      <c r="AR51" s="4">
        <f t="shared" si="26"/>
        <v>-2.0515411988868522</v>
      </c>
      <c r="AS51" s="4">
        <f t="shared" si="27"/>
        <v>-3.3741133611012089</v>
      </c>
      <c r="AT51" s="4">
        <f t="shared" si="28"/>
        <v>-2.8866425915294087</v>
      </c>
      <c r="AU51" s="4">
        <f t="shared" si="29"/>
        <v>-2.2379854663099223</v>
      </c>
      <c r="AV51" s="4">
        <f t="shared" si="30"/>
        <v>-3.0764727778419996</v>
      </c>
      <c r="AW51" s="4">
        <f t="shared" si="31"/>
        <v>-2.754920527578065</v>
      </c>
      <c r="AX51" s="4">
        <f t="shared" si="32"/>
        <v>-1.9426229723595796</v>
      </c>
      <c r="AZ51" s="2">
        <f t="shared" si="33"/>
        <v>50.086295377466193</v>
      </c>
      <c r="BA51" s="2">
        <f t="shared" si="34"/>
        <v>53.382940599914768</v>
      </c>
      <c r="BB51" s="2">
        <f t="shared" si="35"/>
        <v>55.26263024503546</v>
      </c>
      <c r="BC51" s="2">
        <f t="shared" si="36"/>
        <v>58.922787146117038</v>
      </c>
      <c r="BD51" s="2">
        <f t="shared" si="37"/>
        <v>61.741252536173761</v>
      </c>
      <c r="BE51" s="2">
        <f t="shared" si="38"/>
        <v>62.313088726899181</v>
      </c>
      <c r="BF51" s="2">
        <f t="shared" si="39"/>
        <v>66.575993233939116</v>
      </c>
      <c r="BG51" s="2">
        <f t="shared" si="40"/>
        <v>68.653350638174572</v>
      </c>
      <c r="BH51" s="2">
        <f t="shared" si="41"/>
        <v>71.996541193731218</v>
      </c>
      <c r="BI51" s="2">
        <f t="shared" si="42"/>
        <v>69.26511335596264</v>
      </c>
      <c r="BJ51" s="2">
        <f t="shared" si="43"/>
        <v>69.349642589667923</v>
      </c>
      <c r="BK51" s="2">
        <f t="shared" si="44"/>
        <v>68.311985463394066</v>
      </c>
      <c r="BL51" s="2">
        <f t="shared" si="45"/>
        <v>69.650472776502596</v>
      </c>
      <c r="BM51" s="2">
        <f t="shared" si="46"/>
        <v>67.347920524838401</v>
      </c>
      <c r="BN51" s="2">
        <f t="shared" si="47"/>
        <v>65.664622969358277</v>
      </c>
      <c r="BP51" s="2">
        <f t="shared" si="48"/>
        <v>49.732100000000003</v>
      </c>
      <c r="BQ51" s="2">
        <f t="shared" si="49"/>
        <v>52.759</v>
      </c>
      <c r="BR51" s="2">
        <f t="shared" si="50"/>
        <v>53.924999999999997</v>
      </c>
      <c r="BS51" s="2">
        <f t="shared" si="51"/>
        <v>57.075000000000003</v>
      </c>
      <c r="BT51" s="2">
        <f t="shared" si="52"/>
        <v>60.2</v>
      </c>
      <c r="BU51" s="2">
        <f t="shared" si="53"/>
        <v>59.872999999999998</v>
      </c>
      <c r="BV51" s="2">
        <f t="shared" si="54"/>
        <v>62.582000000000001</v>
      </c>
      <c r="BW51" s="2">
        <f t="shared" si="55"/>
        <v>65.509</v>
      </c>
      <c r="BX51" s="2">
        <f t="shared" si="56"/>
        <v>69.944999999999993</v>
      </c>
      <c r="BY51" s="2">
        <f t="shared" si="57"/>
        <v>65.891000000000005</v>
      </c>
      <c r="BZ51" s="2">
        <f t="shared" si="58"/>
        <v>66.462999999999994</v>
      </c>
      <c r="CA51" s="2">
        <f t="shared" si="59"/>
        <v>66.073999999999998</v>
      </c>
      <c r="CB51" s="2">
        <f t="shared" si="60"/>
        <v>66.573999999999998</v>
      </c>
      <c r="CC51" s="2">
        <f t="shared" si="61"/>
        <v>64.593000000000004</v>
      </c>
      <c r="CD51" s="2">
        <f t="shared" si="62"/>
        <v>63.722000000000001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50.087434914899362</v>
      </c>
      <c r="CW51" s="2">
        <f t="shared" si="79"/>
        <v>53.37553084225388</v>
      </c>
      <c r="CX51" s="2">
        <f t="shared" si="80"/>
        <v>55.246979729729723</v>
      </c>
      <c r="CY51" s="2">
        <f t="shared" si="81"/>
        <v>58.895314390467462</v>
      </c>
      <c r="CZ51" s="2">
        <f t="shared" si="82"/>
        <v>61.715549521959964</v>
      </c>
      <c r="DA51" s="2">
        <f t="shared" si="83"/>
        <v>62.279492381236921</v>
      </c>
      <c r="DB51" s="2">
        <f t="shared" si="84"/>
        <v>66.546099510755894</v>
      </c>
      <c r="DC51" s="2">
        <f t="shared" si="85"/>
        <v>68.62144607693142</v>
      </c>
      <c r="DD51" s="2">
        <f t="shared" si="86"/>
        <v>71.969919956219215</v>
      </c>
      <c r="DE51" s="2">
        <f t="shared" si="87"/>
        <v>69.238335961779697</v>
      </c>
      <c r="DF51" s="2">
        <f t="shared" si="88"/>
        <v>69.317387975443765</v>
      </c>
      <c r="DG51" s="2">
        <f t="shared" si="89"/>
        <v>68.289257880557088</v>
      </c>
      <c r="DH51" s="2">
        <f t="shared" si="90"/>
        <v>69.638656937799027</v>
      </c>
      <c r="DI51" s="2">
        <f t="shared" si="91"/>
        <v>67.336125449199614</v>
      </c>
      <c r="DJ51" s="2">
        <f t="shared" si="92"/>
        <v>65.652809080656667</v>
      </c>
      <c r="DL51" s="2">
        <f t="shared" si="93"/>
        <v>49.773260154030964</v>
      </c>
      <c r="DM51" s="2">
        <f t="shared" si="94"/>
        <v>56.343825656693767</v>
      </c>
      <c r="DN51" s="2">
        <f t="shared" si="95"/>
        <v>61.263765116466189</v>
      </c>
      <c r="DO51" s="2">
        <f t="shared" si="96"/>
        <v>66.923595866574544</v>
      </c>
      <c r="DP51" s="2">
        <f t="shared" si="97"/>
        <v>69.462263166140687</v>
      </c>
      <c r="DQ51" s="2">
        <f t="shared" si="98"/>
        <v>72.387060205945858</v>
      </c>
      <c r="DR51" s="2">
        <f t="shared" si="99"/>
        <v>75.359552672985785</v>
      </c>
      <c r="DS51" s="2">
        <f t="shared" si="100"/>
        <v>77.997522112958862</v>
      </c>
      <c r="DT51" s="2">
        <f t="shared" si="101"/>
        <v>79.92923923260588</v>
      </c>
      <c r="DU51" s="2">
        <f t="shared" si="102"/>
        <v>77.556678210973914</v>
      </c>
      <c r="DV51" s="2">
        <f t="shared" si="103"/>
        <v>80.13516035570855</v>
      </c>
      <c r="DW51" s="2">
        <f t="shared" si="104"/>
        <v>77.01199153815233</v>
      </c>
      <c r="DX51" s="2">
        <f t="shared" si="105"/>
        <v>75.166454374698318</v>
      </c>
      <c r="DY51" s="2">
        <f t="shared" si="106"/>
        <v>73.689509590767202</v>
      </c>
      <c r="DZ51" s="2">
        <f t="shared" si="107"/>
        <v>70.152646563990061</v>
      </c>
      <c r="EB51" s="2">
        <f t="shared" si="108"/>
        <v>3.6270814053307675E-3</v>
      </c>
      <c r="EC51" s="2">
        <f t="shared" si="109"/>
        <v>2.4963011170061424E-3</v>
      </c>
      <c r="ED51" s="2">
        <f t="shared" si="110"/>
        <v>2.6011423542269571E-3</v>
      </c>
      <c r="EE51" s="2">
        <f t="shared" si="111"/>
        <v>3.4219970651675263E-3</v>
      </c>
      <c r="EF51" s="2">
        <f t="shared" si="112"/>
        <v>3.317924915568109E-3</v>
      </c>
      <c r="EG51" s="2">
        <f t="shared" si="113"/>
        <v>3.3238803087847317E-3</v>
      </c>
      <c r="EH51" s="2">
        <f t="shared" si="114"/>
        <v>3.3918286774751861E-3</v>
      </c>
      <c r="EI51" s="2">
        <f t="shared" si="115"/>
        <v>3.4027626397822538E-3</v>
      </c>
      <c r="EJ51" s="2">
        <f t="shared" si="116"/>
        <v>3.344662600856405E-3</v>
      </c>
      <c r="EK51" s="2">
        <f t="shared" si="117"/>
        <v>3.219078198609279E-3</v>
      </c>
      <c r="EL51" s="2">
        <f t="shared" si="118"/>
        <v>2.9816318083198132E-3</v>
      </c>
      <c r="EM51" s="2">
        <f t="shared" si="119"/>
        <v>2.6055573549694255E-3</v>
      </c>
      <c r="EN51" s="2">
        <f t="shared" si="120"/>
        <v>2.1375310579779551E-3</v>
      </c>
      <c r="EO51" s="2">
        <f t="shared" si="121"/>
        <v>1.8565028299818956E-3</v>
      </c>
      <c r="EP51" s="2">
        <f t="shared" si="122"/>
        <v>2.6254034163160451E-3</v>
      </c>
    </row>
    <row r="52" spans="2:146" x14ac:dyDescent="0.25">
      <c r="B52" s="2">
        <v>30</v>
      </c>
      <c r="C52" s="49">
        <v>51.285699999999999</v>
      </c>
      <c r="D52" s="49">
        <v>52.63</v>
      </c>
      <c r="E52" s="49">
        <v>54.622999999999998</v>
      </c>
      <c r="F52" s="49">
        <v>57.302</v>
      </c>
      <c r="G52" s="49">
        <v>59.817999999999998</v>
      </c>
      <c r="H52" s="49">
        <v>60.509</v>
      </c>
      <c r="I52" s="49">
        <v>63.945</v>
      </c>
      <c r="J52" s="49">
        <v>66.2</v>
      </c>
      <c r="K52" s="49">
        <v>71.272999999999996</v>
      </c>
      <c r="L52" s="49">
        <v>68.835999999999999</v>
      </c>
      <c r="M52" s="49">
        <v>66.593000000000004</v>
      </c>
      <c r="N52" s="49">
        <v>65.685000000000002</v>
      </c>
      <c r="O52" s="49">
        <v>66.832999999999998</v>
      </c>
      <c r="P52" s="49">
        <v>63.648000000000003</v>
      </c>
      <c r="Q52" s="49">
        <v>63.055999999999997</v>
      </c>
      <c r="T52" s="4">
        <f t="shared" si="3"/>
        <v>50.121185427611302</v>
      </c>
      <c r="U52" s="4">
        <f t="shared" si="4"/>
        <v>53.370696131914393</v>
      </c>
      <c r="V52" s="4">
        <f t="shared" si="5"/>
        <v>55.238694973528737</v>
      </c>
      <c r="W52" s="4">
        <f t="shared" si="6"/>
        <v>58.886380466173478</v>
      </c>
      <c r="X52" s="4">
        <f t="shared" si="7"/>
        <v>61.684453323172939</v>
      </c>
      <c r="Y52" s="4">
        <f t="shared" si="8"/>
        <v>62.275665431721443</v>
      </c>
      <c r="Z52" s="4">
        <f t="shared" si="9"/>
        <v>66.511378449035789</v>
      </c>
      <c r="AA52" s="4">
        <f t="shared" si="10"/>
        <v>68.595985644407307</v>
      </c>
      <c r="AB52" s="4">
        <f t="shared" si="11"/>
        <v>71.917127569851914</v>
      </c>
      <c r="AC52" s="4">
        <f t="shared" si="12"/>
        <v>69.199589568846974</v>
      </c>
      <c r="AD52" s="4">
        <f t="shared" si="13"/>
        <v>69.275877684759308</v>
      </c>
      <c r="AE52" s="4">
        <f t="shared" si="14"/>
        <v>68.257171354556803</v>
      </c>
      <c r="AF52" s="4">
        <f t="shared" si="15"/>
        <v>69.589396001119169</v>
      </c>
      <c r="AG52" s="4">
        <f t="shared" si="16"/>
        <v>67.318309842958925</v>
      </c>
      <c r="AH52" s="4">
        <f t="shared" si="17"/>
        <v>65.665530501364827</v>
      </c>
      <c r="AJ52" s="4">
        <f t="shared" si="18"/>
        <v>1.1645145723886969</v>
      </c>
      <c r="AK52" s="4">
        <f t="shared" si="19"/>
        <v>-0.74069613191439032</v>
      </c>
      <c r="AL52" s="4">
        <f t="shared" si="20"/>
        <v>-0.61569497352873981</v>
      </c>
      <c r="AM52" s="4">
        <f t="shared" si="21"/>
        <v>-1.5843804661734779</v>
      </c>
      <c r="AN52" s="4">
        <f t="shared" si="22"/>
        <v>-1.8664533231729408</v>
      </c>
      <c r="AO52" s="4">
        <f t="shared" si="23"/>
        <v>-1.7666654317214423</v>
      </c>
      <c r="AP52" s="4">
        <f t="shared" si="24"/>
        <v>-2.5663784490357884</v>
      </c>
      <c r="AQ52" s="4">
        <f t="shared" si="25"/>
        <v>-2.395985644407304</v>
      </c>
      <c r="AR52" s="4">
        <f t="shared" si="26"/>
        <v>-0.64412756985191777</v>
      </c>
      <c r="AS52" s="4">
        <f t="shared" si="27"/>
        <v>-0.36358956884697591</v>
      </c>
      <c r="AT52" s="4">
        <f t="shared" si="28"/>
        <v>-2.6828776847593048</v>
      </c>
      <c r="AU52" s="4">
        <f t="shared" si="29"/>
        <v>-2.5721713545568008</v>
      </c>
      <c r="AV52" s="4">
        <f t="shared" si="30"/>
        <v>-2.756396001119171</v>
      </c>
      <c r="AW52" s="4">
        <f t="shared" si="31"/>
        <v>-3.6703098429589218</v>
      </c>
      <c r="AX52" s="4">
        <f t="shared" si="32"/>
        <v>-2.60953050136483</v>
      </c>
      <c r="AZ52" s="2">
        <f t="shared" si="33"/>
        <v>50.120938743183707</v>
      </c>
      <c r="BA52" s="2">
        <f t="shared" si="34"/>
        <v>53.370691368985028</v>
      </c>
      <c r="BB52" s="2">
        <f t="shared" si="35"/>
        <v>55.238693237118987</v>
      </c>
      <c r="BC52" s="2">
        <f t="shared" si="36"/>
        <v>58.886380364631073</v>
      </c>
      <c r="BD52" s="2">
        <f t="shared" si="37"/>
        <v>61.684453231003801</v>
      </c>
      <c r="BE52" s="2">
        <f t="shared" si="38"/>
        <v>62.275665388487049</v>
      </c>
      <c r="BF52" s="2">
        <f t="shared" si="39"/>
        <v>66.511378359495012</v>
      </c>
      <c r="BG52" s="2">
        <f t="shared" si="40"/>
        <v>68.595985617007159</v>
      </c>
      <c r="BH52" s="2">
        <f t="shared" si="41"/>
        <v>71.917127540287595</v>
      </c>
      <c r="BI52" s="2">
        <f t="shared" si="42"/>
        <v>69.199589539366485</v>
      </c>
      <c r="BJ52" s="2">
        <f t="shared" si="43"/>
        <v>69.275877673462688</v>
      </c>
      <c r="BK52" s="2">
        <f t="shared" si="44"/>
        <v>68.257171338619543</v>
      </c>
      <c r="BL52" s="2">
        <f t="shared" si="45"/>
        <v>69.589395994252996</v>
      </c>
      <c r="BM52" s="2">
        <f t="shared" si="46"/>
        <v>67.318309830535895</v>
      </c>
      <c r="BN52" s="2">
        <f t="shared" si="47"/>
        <v>65.665530487640908</v>
      </c>
      <c r="BP52" s="2">
        <f t="shared" si="48"/>
        <v>51.285699999999999</v>
      </c>
      <c r="BQ52" s="2">
        <f t="shared" si="49"/>
        <v>52.63</v>
      </c>
      <c r="BR52" s="2">
        <f t="shared" si="50"/>
        <v>54.622999999999998</v>
      </c>
      <c r="BS52" s="2">
        <f t="shared" si="51"/>
        <v>57.302</v>
      </c>
      <c r="BT52" s="2">
        <f t="shared" si="52"/>
        <v>59.817999999999998</v>
      </c>
      <c r="BU52" s="2">
        <f t="shared" si="53"/>
        <v>60.509</v>
      </c>
      <c r="BV52" s="2">
        <f t="shared" si="54"/>
        <v>63.945</v>
      </c>
      <c r="BW52" s="2">
        <f t="shared" si="55"/>
        <v>66.2</v>
      </c>
      <c r="BX52" s="2">
        <f t="shared" si="56"/>
        <v>71.272999999999996</v>
      </c>
      <c r="BY52" s="2">
        <f t="shared" si="57"/>
        <v>68.835999999999999</v>
      </c>
      <c r="BZ52" s="2">
        <f t="shared" si="58"/>
        <v>66.593000000000004</v>
      </c>
      <c r="CA52" s="2">
        <f t="shared" si="59"/>
        <v>65.685000000000002</v>
      </c>
      <c r="CB52" s="2">
        <f t="shared" si="60"/>
        <v>66.832999999999998</v>
      </c>
      <c r="CC52" s="2">
        <f t="shared" si="61"/>
        <v>63.648000000000003</v>
      </c>
      <c r="CD52" s="2">
        <f t="shared" si="62"/>
        <v>63.055999999999997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50.122523624712954</v>
      </c>
      <c r="CW52" s="2">
        <f t="shared" si="79"/>
        <v>53.362794353263965</v>
      </c>
      <c r="CX52" s="2">
        <f t="shared" si="80"/>
        <v>55.221850948249376</v>
      </c>
      <c r="CY52" s="2">
        <f t="shared" si="81"/>
        <v>58.856757692122152</v>
      </c>
      <c r="CZ52" s="2">
        <f t="shared" si="82"/>
        <v>61.656700470570655</v>
      </c>
      <c r="DA52" s="2">
        <f t="shared" si="83"/>
        <v>62.239365312219888</v>
      </c>
      <c r="DB52" s="2">
        <f t="shared" si="84"/>
        <v>66.479085051912165</v>
      </c>
      <c r="DC52" s="2">
        <f t="shared" si="85"/>
        <v>68.561519449400507</v>
      </c>
      <c r="DD52" s="2">
        <f t="shared" si="86"/>
        <v>71.888380601426888</v>
      </c>
      <c r="DE52" s="2">
        <f t="shared" si="87"/>
        <v>69.170632992194584</v>
      </c>
      <c r="DF52" s="2">
        <f t="shared" si="88"/>
        <v>69.240926659882575</v>
      </c>
      <c r="DG52" s="2">
        <f t="shared" si="89"/>
        <v>68.232617251222237</v>
      </c>
      <c r="DH52" s="2">
        <f t="shared" si="90"/>
        <v>69.576673510221823</v>
      </c>
      <c r="DI52" s="2">
        <f t="shared" si="91"/>
        <v>67.305623244037903</v>
      </c>
      <c r="DJ52" s="2">
        <f t="shared" si="92"/>
        <v>65.652940899973288</v>
      </c>
      <c r="DL52" s="2">
        <f t="shared" si="93"/>
        <v>49.72387391786112</v>
      </c>
      <c r="DM52" s="2">
        <f t="shared" si="94"/>
        <v>56.248623489172004</v>
      </c>
      <c r="DN52" s="2">
        <f t="shared" si="95"/>
        <v>61.128565249225574</v>
      </c>
      <c r="DO52" s="2">
        <f t="shared" si="96"/>
        <v>66.754227283958386</v>
      </c>
      <c r="DP52" s="2">
        <f t="shared" si="97"/>
        <v>69.287650887441515</v>
      </c>
      <c r="DQ52" s="2">
        <f t="shared" si="98"/>
        <v>72.202624053906575</v>
      </c>
      <c r="DR52" s="2">
        <f t="shared" si="99"/>
        <v>75.165102862559252</v>
      </c>
      <c r="DS52" s="2">
        <f t="shared" si="100"/>
        <v>77.802198615779517</v>
      </c>
      <c r="DT52" s="2">
        <f t="shared" si="101"/>
        <v>79.729524244962931</v>
      </c>
      <c r="DU52" s="2">
        <f t="shared" si="102"/>
        <v>77.37698432296736</v>
      </c>
      <c r="DV52" s="2">
        <f t="shared" si="103"/>
        <v>79.934692598967288</v>
      </c>
      <c r="DW52" s="2">
        <f t="shared" si="104"/>
        <v>76.829328086987772</v>
      </c>
      <c r="DX52" s="2">
        <f t="shared" si="105"/>
        <v>75.006038447816323</v>
      </c>
      <c r="DY52" s="2">
        <f t="shared" si="106"/>
        <v>73.539051275809726</v>
      </c>
      <c r="DZ52" s="2">
        <f t="shared" si="107"/>
        <v>70.027410982523975</v>
      </c>
      <c r="EB52" s="2">
        <f t="shared" si="108"/>
        <v>3.9756244693301291E-3</v>
      </c>
      <c r="EC52" s="2">
        <f t="shared" si="109"/>
        <v>2.7364806955466636E-3</v>
      </c>
      <c r="ED52" s="2">
        <f t="shared" si="110"/>
        <v>2.8513803125417114E-3</v>
      </c>
      <c r="EE52" s="2">
        <f t="shared" si="111"/>
        <v>3.7509068144488855E-3</v>
      </c>
      <c r="EF52" s="2">
        <f t="shared" si="112"/>
        <v>3.6368681379176258E-3</v>
      </c>
      <c r="EG52" s="2">
        <f t="shared" si="113"/>
        <v>3.6433939144109059E-3</v>
      </c>
      <c r="EH52" s="2">
        <f t="shared" si="114"/>
        <v>3.7178495700598245E-3</v>
      </c>
      <c r="EI52" s="2">
        <f t="shared" si="115"/>
        <v>3.7298305661385362E-3</v>
      </c>
      <c r="EJ52" s="2">
        <f t="shared" si="116"/>
        <v>3.6661665909429424E-3</v>
      </c>
      <c r="EK52" s="2">
        <f t="shared" si="117"/>
        <v>3.5285531906635755E-3</v>
      </c>
      <c r="EL52" s="2">
        <f t="shared" si="118"/>
        <v>3.2683540839788337E-3</v>
      </c>
      <c r="EM52" s="2">
        <f t="shared" si="119"/>
        <v>2.8562188337377019E-3</v>
      </c>
      <c r="EN52" s="2">
        <f t="shared" si="120"/>
        <v>2.3432729568565367E-3</v>
      </c>
      <c r="EO52" s="2">
        <f t="shared" si="121"/>
        <v>2.0352503363051323E-3</v>
      </c>
      <c r="EP52" s="2">
        <f t="shared" si="122"/>
        <v>2.8779686293497766E-3</v>
      </c>
    </row>
    <row r="53" spans="2:146" x14ac:dyDescent="0.25">
      <c r="B53" s="2">
        <v>31</v>
      </c>
      <c r="C53" s="49">
        <v>49.910699999999999</v>
      </c>
      <c r="D53" s="49">
        <v>52.926000000000002</v>
      </c>
      <c r="E53" s="49">
        <v>55.302</v>
      </c>
      <c r="F53" s="49">
        <v>58.433999999999997</v>
      </c>
      <c r="G53" s="49">
        <v>60.545000000000002</v>
      </c>
      <c r="H53" s="49">
        <v>60.655000000000001</v>
      </c>
      <c r="I53" s="49">
        <v>64.891000000000005</v>
      </c>
      <c r="J53" s="49">
        <v>67.036000000000001</v>
      </c>
      <c r="K53" s="49">
        <v>70.527000000000001</v>
      </c>
      <c r="L53" s="49">
        <v>68.2</v>
      </c>
      <c r="M53" s="49">
        <v>67.555999999999997</v>
      </c>
      <c r="N53" s="49">
        <v>67.278000000000006</v>
      </c>
      <c r="O53" s="49">
        <v>66.241</v>
      </c>
      <c r="P53" s="49">
        <v>64.555999999999997</v>
      </c>
      <c r="Q53" s="49">
        <v>63.241</v>
      </c>
      <c r="T53" s="4">
        <f t="shared" si="3"/>
        <v>50.156116118736044</v>
      </c>
      <c r="U53" s="4">
        <f t="shared" si="4"/>
        <v>53.358482170359608</v>
      </c>
      <c r="V53" s="4">
        <f t="shared" si="5"/>
        <v>55.214846385655129</v>
      </c>
      <c r="W53" s="4">
        <f t="shared" si="6"/>
        <v>58.850132554948161</v>
      </c>
      <c r="X53" s="4">
        <f t="shared" si="7"/>
        <v>61.627810022257592</v>
      </c>
      <c r="Y53" s="4">
        <f t="shared" si="8"/>
        <v>62.238450424632397</v>
      </c>
      <c r="Z53" s="4">
        <f t="shared" si="9"/>
        <v>66.446947932501189</v>
      </c>
      <c r="AA53" s="4">
        <f t="shared" si="10"/>
        <v>68.5388172453317</v>
      </c>
      <c r="AB53" s="4">
        <f t="shared" si="11"/>
        <v>71.837875769188216</v>
      </c>
      <c r="AC53" s="4">
        <f t="shared" si="12"/>
        <v>69.134236455269246</v>
      </c>
      <c r="AD53" s="4">
        <f t="shared" si="13"/>
        <v>69.202332093174959</v>
      </c>
      <c r="AE53" s="4">
        <f t="shared" si="14"/>
        <v>68.202497741171243</v>
      </c>
      <c r="AF53" s="4">
        <f t="shared" si="15"/>
        <v>69.528384039161054</v>
      </c>
      <c r="AG53" s="4">
        <f t="shared" si="16"/>
        <v>67.288761284747324</v>
      </c>
      <c r="AH53" s="4">
        <f t="shared" si="17"/>
        <v>65.666477652330485</v>
      </c>
      <c r="AJ53" s="4">
        <f t="shared" si="18"/>
        <v>-0.24541611873604552</v>
      </c>
      <c r="AK53" s="4">
        <f t="shared" si="19"/>
        <v>-0.43248217035960579</v>
      </c>
      <c r="AL53" s="4">
        <f t="shared" si="20"/>
        <v>8.7153614344870789E-2</v>
      </c>
      <c r="AM53" s="4">
        <f t="shared" si="21"/>
        <v>-0.41613255494816315</v>
      </c>
      <c r="AN53" s="4">
        <f t="shared" si="22"/>
        <v>-1.0828100222575898</v>
      </c>
      <c r="AO53" s="4">
        <f t="shared" si="23"/>
        <v>-1.5834504246323959</v>
      </c>
      <c r="AP53" s="4">
        <f t="shared" si="24"/>
        <v>-1.5559479325011836</v>
      </c>
      <c r="AQ53" s="4">
        <f t="shared" si="25"/>
        <v>-1.5028172453316984</v>
      </c>
      <c r="AR53" s="4">
        <f t="shared" si="26"/>
        <v>-1.3108757691882147</v>
      </c>
      <c r="AS53" s="4">
        <f t="shared" si="27"/>
        <v>-0.93423645526924304</v>
      </c>
      <c r="AT53" s="4">
        <f t="shared" si="28"/>
        <v>-1.6463320931749621</v>
      </c>
      <c r="AU53" s="4">
        <f t="shared" si="29"/>
        <v>-0.92449774117123695</v>
      </c>
      <c r="AV53" s="4">
        <f t="shared" si="30"/>
        <v>-3.2873840391610543</v>
      </c>
      <c r="AW53" s="4">
        <f t="shared" si="31"/>
        <v>-2.7327612847473262</v>
      </c>
      <c r="AX53" s="4">
        <f t="shared" si="32"/>
        <v>-2.4254776523304855</v>
      </c>
      <c r="AZ53" s="2">
        <f t="shared" si="33"/>
        <v>50.155507112004074</v>
      </c>
      <c r="BA53" s="2">
        <f t="shared" si="34"/>
        <v>53.358467112134576</v>
      </c>
      <c r="BB53" s="2">
        <f t="shared" si="35"/>
        <v>55.214840250429319</v>
      </c>
      <c r="BC53" s="2">
        <f t="shared" si="36"/>
        <v>58.850132051572643</v>
      </c>
      <c r="BD53" s="2">
        <f t="shared" si="37"/>
        <v>61.627809569790905</v>
      </c>
      <c r="BE53" s="2">
        <f t="shared" si="38"/>
        <v>62.238450201385767</v>
      </c>
      <c r="BF53" s="2">
        <f t="shared" si="39"/>
        <v>66.446947495234468</v>
      </c>
      <c r="BG53" s="2">
        <f t="shared" si="40"/>
        <v>68.538817098514201</v>
      </c>
      <c r="BH53" s="2">
        <f t="shared" si="41"/>
        <v>71.837875610401511</v>
      </c>
      <c r="BI53" s="2">
        <f t="shared" si="42"/>
        <v>69.13423629686578</v>
      </c>
      <c r="BJ53" s="2">
        <f t="shared" si="43"/>
        <v>69.202332029058354</v>
      </c>
      <c r="BK53" s="2">
        <f t="shared" si="44"/>
        <v>68.202497659168372</v>
      </c>
      <c r="BL53" s="2">
        <f t="shared" si="45"/>
        <v>69.528384005819163</v>
      </c>
      <c r="BM53" s="2">
        <f t="shared" si="46"/>
        <v>67.288761231035309</v>
      </c>
      <c r="BN53" s="2">
        <f t="shared" si="47"/>
        <v>65.666477592540119</v>
      </c>
      <c r="BP53" s="2">
        <f t="shared" si="48"/>
        <v>49.910699999999999</v>
      </c>
      <c r="BQ53" s="2">
        <f t="shared" si="49"/>
        <v>52.926000000000002</v>
      </c>
      <c r="BR53" s="2">
        <f t="shared" si="50"/>
        <v>55.302</v>
      </c>
      <c r="BS53" s="2">
        <f t="shared" si="51"/>
        <v>58.433999999999997</v>
      </c>
      <c r="BT53" s="2">
        <f t="shared" si="52"/>
        <v>60.545000000000002</v>
      </c>
      <c r="BU53" s="2">
        <f t="shared" si="53"/>
        <v>60.655000000000001</v>
      </c>
      <c r="BV53" s="2">
        <f t="shared" si="54"/>
        <v>64.891000000000005</v>
      </c>
      <c r="BW53" s="2">
        <f t="shared" si="55"/>
        <v>67.036000000000001</v>
      </c>
      <c r="BX53" s="2">
        <f t="shared" si="56"/>
        <v>70.527000000000001</v>
      </c>
      <c r="BY53" s="2">
        <f t="shared" si="57"/>
        <v>68.2</v>
      </c>
      <c r="BZ53" s="2">
        <f t="shared" si="58"/>
        <v>67.555999999999997</v>
      </c>
      <c r="CA53" s="2">
        <f t="shared" si="59"/>
        <v>67.278000000000006</v>
      </c>
      <c r="CB53" s="2">
        <f t="shared" si="60"/>
        <v>66.241</v>
      </c>
      <c r="CC53" s="2">
        <f t="shared" si="61"/>
        <v>64.555999999999997</v>
      </c>
      <c r="CD53" s="2">
        <f t="shared" si="62"/>
        <v>63.241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50.15761233452654</v>
      </c>
      <c r="CW53" s="2">
        <f t="shared" si="79"/>
        <v>53.350057864274049</v>
      </c>
      <c r="CX53" s="2">
        <f t="shared" si="80"/>
        <v>55.196722166769035</v>
      </c>
      <c r="CY53" s="2">
        <f t="shared" si="81"/>
        <v>58.818200993776841</v>
      </c>
      <c r="CZ53" s="2">
        <f t="shared" si="82"/>
        <v>61.597851419181353</v>
      </c>
      <c r="DA53" s="2">
        <f t="shared" si="83"/>
        <v>62.199238243202856</v>
      </c>
      <c r="DB53" s="2">
        <f t="shared" si="84"/>
        <v>66.412070593068421</v>
      </c>
      <c r="DC53" s="2">
        <f t="shared" si="85"/>
        <v>68.501592821869593</v>
      </c>
      <c r="DD53" s="2">
        <f t="shared" si="86"/>
        <v>71.806841246634562</v>
      </c>
      <c r="DE53" s="2">
        <f t="shared" si="87"/>
        <v>69.102930022609456</v>
      </c>
      <c r="DF53" s="2">
        <f t="shared" si="88"/>
        <v>69.164465344321385</v>
      </c>
      <c r="DG53" s="2">
        <f t="shared" si="89"/>
        <v>68.175976621887401</v>
      </c>
      <c r="DH53" s="2">
        <f t="shared" si="90"/>
        <v>69.514690082644606</v>
      </c>
      <c r="DI53" s="2">
        <f t="shared" si="91"/>
        <v>67.275121038876193</v>
      </c>
      <c r="DJ53" s="2">
        <f t="shared" si="92"/>
        <v>65.653072719289923</v>
      </c>
      <c r="DL53" s="2">
        <f t="shared" si="93"/>
        <v>49.674487681691268</v>
      </c>
      <c r="DM53" s="2">
        <f t="shared" si="94"/>
        <v>56.153421321650242</v>
      </c>
      <c r="DN53" s="2">
        <f t="shared" si="95"/>
        <v>60.993365381984958</v>
      </c>
      <c r="DO53" s="2">
        <f t="shared" si="96"/>
        <v>66.584858701342213</v>
      </c>
      <c r="DP53" s="2">
        <f t="shared" si="97"/>
        <v>69.113038608742357</v>
      </c>
      <c r="DQ53" s="2">
        <f t="shared" si="98"/>
        <v>72.018187901867279</v>
      </c>
      <c r="DR53" s="2">
        <f t="shared" si="99"/>
        <v>74.970653052132704</v>
      </c>
      <c r="DS53" s="2">
        <f t="shared" si="100"/>
        <v>77.606875118600186</v>
      </c>
      <c r="DT53" s="2">
        <f t="shared" si="101"/>
        <v>79.529809257319997</v>
      </c>
      <c r="DU53" s="2">
        <f t="shared" si="102"/>
        <v>77.197290434960806</v>
      </c>
      <c r="DV53" s="2">
        <f t="shared" si="103"/>
        <v>79.734224842226041</v>
      </c>
      <c r="DW53" s="2">
        <f t="shared" si="104"/>
        <v>76.646664635823214</v>
      </c>
      <c r="DX53" s="2">
        <f t="shared" si="105"/>
        <v>74.845622520934342</v>
      </c>
      <c r="DY53" s="2">
        <f t="shared" si="106"/>
        <v>73.388592960852264</v>
      </c>
      <c r="DZ53" s="2">
        <f t="shared" si="107"/>
        <v>69.902175401057903</v>
      </c>
      <c r="EB53" s="2">
        <f t="shared" si="108"/>
        <v>4.3575141738427465E-3</v>
      </c>
      <c r="EC53" s="2">
        <f t="shared" si="109"/>
        <v>2.9996994640145167E-3</v>
      </c>
      <c r="ED53" s="2">
        <f t="shared" si="110"/>
        <v>3.1256164969272211E-3</v>
      </c>
      <c r="EE53" s="2">
        <f t="shared" si="111"/>
        <v>4.1112997376850759E-3</v>
      </c>
      <c r="EF53" s="2">
        <f t="shared" si="112"/>
        <v>3.9863478917952586E-3</v>
      </c>
      <c r="EG53" s="2">
        <f t="shared" si="113"/>
        <v>3.9934982402425627E-3</v>
      </c>
      <c r="EH53" s="2">
        <f t="shared" si="114"/>
        <v>4.0750792941320777E-3</v>
      </c>
      <c r="EI53" s="2">
        <f t="shared" si="115"/>
        <v>4.0882067608126113E-3</v>
      </c>
      <c r="EJ53" s="2">
        <f t="shared" si="116"/>
        <v>4.0184503838441186E-3</v>
      </c>
      <c r="EK53" s="2">
        <f t="shared" si="117"/>
        <v>3.8676649743140134E-3</v>
      </c>
      <c r="EL53" s="2">
        <f t="shared" si="118"/>
        <v>3.5825493233283437E-3</v>
      </c>
      <c r="EM53" s="2">
        <f t="shared" si="119"/>
        <v>3.1309189096976188E-3</v>
      </c>
      <c r="EN53" s="2">
        <f t="shared" si="120"/>
        <v>2.5687669714595522E-3</v>
      </c>
      <c r="EO53" s="2">
        <f t="shared" si="121"/>
        <v>2.2311695110726905E-3</v>
      </c>
      <c r="EP53" s="2">
        <f t="shared" si="122"/>
        <v>3.1547538984438295E-3</v>
      </c>
    </row>
    <row r="54" spans="2:146" x14ac:dyDescent="0.25">
      <c r="B54" s="2">
        <v>32</v>
      </c>
      <c r="C54" s="49">
        <v>49.482100000000003</v>
      </c>
      <c r="D54" s="49">
        <v>53.944000000000003</v>
      </c>
      <c r="E54" s="49">
        <v>55.509</v>
      </c>
      <c r="F54" s="49">
        <v>57.433999999999997</v>
      </c>
      <c r="G54" s="49">
        <v>61.454999999999998</v>
      </c>
      <c r="H54" s="49">
        <v>60.8</v>
      </c>
      <c r="I54" s="49">
        <v>66.144999999999996</v>
      </c>
      <c r="J54" s="49">
        <v>68.254999999999995</v>
      </c>
      <c r="K54" s="49">
        <v>70.981999999999999</v>
      </c>
      <c r="L54" s="49">
        <v>69.418000000000006</v>
      </c>
      <c r="M54" s="49">
        <v>68.296000000000006</v>
      </c>
      <c r="N54" s="49">
        <v>66.721999999999994</v>
      </c>
      <c r="O54" s="49">
        <v>67.980999999999995</v>
      </c>
      <c r="P54" s="49">
        <v>65.926000000000002</v>
      </c>
      <c r="Q54" s="49">
        <v>63.851999999999997</v>
      </c>
      <c r="T54" s="4">
        <f t="shared" si="3"/>
        <v>50.191444240653013</v>
      </c>
      <c r="U54" s="4">
        <f t="shared" si="4"/>
        <v>53.346313815666861</v>
      </c>
      <c r="V54" s="4">
        <f t="shared" si="5"/>
        <v>55.191097067728087</v>
      </c>
      <c r="W54" s="4">
        <f t="shared" si="6"/>
        <v>58.814055004428141</v>
      </c>
      <c r="X54" s="4">
        <f t="shared" si="7"/>
        <v>61.571334485574184</v>
      </c>
      <c r="Y54" s="4">
        <f t="shared" si="8"/>
        <v>62.201459098953777</v>
      </c>
      <c r="Z54" s="4">
        <f t="shared" si="9"/>
        <v>66.38271568860651</v>
      </c>
      <c r="AA54" s="4">
        <f t="shared" si="10"/>
        <v>68.481859752105706</v>
      </c>
      <c r="AB54" s="4">
        <f t="shared" si="11"/>
        <v>71.758797509346238</v>
      </c>
      <c r="AC54" s="4">
        <f t="shared" si="12"/>
        <v>69.069066938144616</v>
      </c>
      <c r="AD54" s="4">
        <f t="shared" si="13"/>
        <v>69.129023065148459</v>
      </c>
      <c r="AE54" s="4">
        <f t="shared" si="14"/>
        <v>68.14797484381549</v>
      </c>
      <c r="AF54" s="4">
        <f t="shared" si="15"/>
        <v>69.467441000361163</v>
      </c>
      <c r="AG54" s="4">
        <f t="shared" si="16"/>
        <v>67.259278608758493</v>
      </c>
      <c r="AH54" s="4">
        <f t="shared" si="17"/>
        <v>65.667464936997348</v>
      </c>
      <c r="AJ54" s="4">
        <f t="shared" si="18"/>
        <v>-0.70934424065301016</v>
      </c>
      <c r="AK54" s="4">
        <f t="shared" si="19"/>
        <v>0.59768618433314202</v>
      </c>
      <c r="AL54" s="4">
        <f t="shared" si="20"/>
        <v>0.31790293227191313</v>
      </c>
      <c r="AM54" s="4">
        <f t="shared" si="21"/>
        <v>-1.3800550044281437</v>
      </c>
      <c r="AN54" s="4">
        <f t="shared" si="22"/>
        <v>-0.11633448557418546</v>
      </c>
      <c r="AO54" s="4">
        <f t="shared" si="23"/>
        <v>-1.4014590989537794</v>
      </c>
      <c r="AP54" s="4">
        <f t="shared" si="24"/>
        <v>-0.23771568860651371</v>
      </c>
      <c r="AQ54" s="4">
        <f t="shared" si="25"/>
        <v>-0.2268597521057103</v>
      </c>
      <c r="AR54" s="4">
        <f t="shared" si="26"/>
        <v>-0.77679750934623826</v>
      </c>
      <c r="AS54" s="4">
        <f t="shared" si="27"/>
        <v>0.34893306185539075</v>
      </c>
      <c r="AT54" s="4">
        <f t="shared" si="28"/>
        <v>-0.8330230651484527</v>
      </c>
      <c r="AU54" s="4">
        <f t="shared" si="29"/>
        <v>-1.4259748438154958</v>
      </c>
      <c r="AV54" s="4">
        <f t="shared" si="30"/>
        <v>-1.4864410003611681</v>
      </c>
      <c r="AW54" s="4">
        <f t="shared" si="31"/>
        <v>-1.3332786087584907</v>
      </c>
      <c r="AX54" s="4">
        <f t="shared" si="32"/>
        <v>-1.8154649369973512</v>
      </c>
      <c r="AZ54" s="2">
        <f t="shared" si="33"/>
        <v>50.189990238909488</v>
      </c>
      <c r="BA54" s="2">
        <f t="shared" si="34"/>
        <v>53.346268104695326</v>
      </c>
      <c r="BB54" s="2">
        <f t="shared" si="35"/>
        <v>55.191076361451543</v>
      </c>
      <c r="BC54" s="2">
        <f t="shared" si="36"/>
        <v>58.814052662476954</v>
      </c>
      <c r="BD54" s="2">
        <f t="shared" si="37"/>
        <v>61.571332398211787</v>
      </c>
      <c r="BE54" s="2">
        <f t="shared" si="38"/>
        <v>62.20145801746925</v>
      </c>
      <c r="BF54" s="2">
        <f t="shared" si="39"/>
        <v>66.382713680523409</v>
      </c>
      <c r="BG54" s="2">
        <f t="shared" si="40"/>
        <v>68.481859015069048</v>
      </c>
      <c r="BH54" s="2">
        <f t="shared" si="41"/>
        <v>71.758796710577926</v>
      </c>
      <c r="BI54" s="2">
        <f t="shared" si="42"/>
        <v>69.069066141008932</v>
      </c>
      <c r="BJ54" s="2">
        <f t="shared" si="43"/>
        <v>69.129022724801274</v>
      </c>
      <c r="BK54" s="2">
        <f t="shared" si="44"/>
        <v>68.147974446612821</v>
      </c>
      <c r="BL54" s="2">
        <f t="shared" si="45"/>
        <v>69.467440846993327</v>
      </c>
      <c r="BM54" s="2">
        <f t="shared" si="46"/>
        <v>67.259278387331989</v>
      </c>
      <c r="BN54" s="2">
        <f t="shared" si="47"/>
        <v>65.667464688816366</v>
      </c>
      <c r="BP54" s="2">
        <f t="shared" si="48"/>
        <v>49.482100000000003</v>
      </c>
      <c r="BQ54" s="2">
        <f t="shared" si="49"/>
        <v>53.944000000000003</v>
      </c>
      <c r="BR54" s="2">
        <f t="shared" si="50"/>
        <v>55.509</v>
      </c>
      <c r="BS54" s="2">
        <f t="shared" si="51"/>
        <v>57.433999999999997</v>
      </c>
      <c r="BT54" s="2">
        <f t="shared" si="52"/>
        <v>61.454999999999998</v>
      </c>
      <c r="BU54" s="2">
        <f t="shared" si="53"/>
        <v>60.8</v>
      </c>
      <c r="BV54" s="2">
        <f t="shared" si="54"/>
        <v>66.144999999999996</v>
      </c>
      <c r="BW54" s="2">
        <f t="shared" si="55"/>
        <v>68.254999999999995</v>
      </c>
      <c r="BX54" s="2">
        <f t="shared" si="56"/>
        <v>70.981999999999999</v>
      </c>
      <c r="BY54" s="2">
        <f t="shared" si="57"/>
        <v>69.418000000000006</v>
      </c>
      <c r="BZ54" s="2">
        <f t="shared" si="58"/>
        <v>68.296000000000006</v>
      </c>
      <c r="CA54" s="2">
        <f t="shared" si="59"/>
        <v>66.721999999999994</v>
      </c>
      <c r="CB54" s="2">
        <f t="shared" si="60"/>
        <v>67.980999999999995</v>
      </c>
      <c r="CC54" s="2">
        <f t="shared" si="61"/>
        <v>65.926000000000002</v>
      </c>
      <c r="CD54" s="2">
        <f t="shared" si="62"/>
        <v>63.851999999999997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50.192701044340133</v>
      </c>
      <c r="CW54" s="2">
        <f t="shared" si="79"/>
        <v>53.337321375284134</v>
      </c>
      <c r="CX54" s="2">
        <f t="shared" si="80"/>
        <v>55.171593385288688</v>
      </c>
      <c r="CY54" s="2">
        <f t="shared" si="81"/>
        <v>58.779644295431524</v>
      </c>
      <c r="CZ54" s="2">
        <f t="shared" si="82"/>
        <v>61.539002367792051</v>
      </c>
      <c r="DA54" s="2">
        <f t="shared" si="83"/>
        <v>62.159111174185831</v>
      </c>
      <c r="DB54" s="2">
        <f t="shared" si="84"/>
        <v>66.345056134224677</v>
      </c>
      <c r="DC54" s="2">
        <f t="shared" si="85"/>
        <v>68.44166619433868</v>
      </c>
      <c r="DD54" s="2">
        <f t="shared" si="86"/>
        <v>71.72530189184225</v>
      </c>
      <c r="DE54" s="2">
        <f t="shared" si="87"/>
        <v>69.035227053024343</v>
      </c>
      <c r="DF54" s="2">
        <f t="shared" si="88"/>
        <v>69.088004028760182</v>
      </c>
      <c r="DG54" s="2">
        <f t="shared" si="89"/>
        <v>68.11933599255255</v>
      </c>
      <c r="DH54" s="2">
        <f t="shared" si="90"/>
        <v>69.452706655067402</v>
      </c>
      <c r="DI54" s="2">
        <f t="shared" si="91"/>
        <v>67.244618833714483</v>
      </c>
      <c r="DJ54" s="2">
        <f t="shared" si="92"/>
        <v>65.653204538606545</v>
      </c>
      <c r="DL54" s="2">
        <f t="shared" si="93"/>
        <v>49.625101445521416</v>
      </c>
      <c r="DM54" s="2">
        <f t="shared" si="94"/>
        <v>56.05821915412848</v>
      </c>
      <c r="DN54" s="2">
        <f t="shared" si="95"/>
        <v>60.858165514744343</v>
      </c>
      <c r="DO54" s="2">
        <f t="shared" si="96"/>
        <v>66.415490118726055</v>
      </c>
      <c r="DP54" s="2">
        <f t="shared" si="97"/>
        <v>68.938426330043185</v>
      </c>
      <c r="DQ54" s="2">
        <f t="shared" si="98"/>
        <v>71.833751749827982</v>
      </c>
      <c r="DR54" s="2">
        <f t="shared" si="99"/>
        <v>74.77620324170617</v>
      </c>
      <c r="DS54" s="2">
        <f t="shared" si="100"/>
        <v>77.411551621420841</v>
      </c>
      <c r="DT54" s="2">
        <f t="shared" si="101"/>
        <v>79.330094269677048</v>
      </c>
      <c r="DU54" s="2">
        <f t="shared" si="102"/>
        <v>77.017596546954252</v>
      </c>
      <c r="DV54" s="2">
        <f t="shared" si="103"/>
        <v>79.533757085484794</v>
      </c>
      <c r="DW54" s="2">
        <f t="shared" si="104"/>
        <v>76.464001184658656</v>
      </c>
      <c r="DX54" s="2">
        <f t="shared" si="105"/>
        <v>74.685206594052346</v>
      </c>
      <c r="DY54" s="2">
        <f t="shared" si="106"/>
        <v>73.238134645894789</v>
      </c>
      <c r="DZ54" s="2">
        <f t="shared" si="107"/>
        <v>69.776939819591831</v>
      </c>
      <c r="EB54" s="2">
        <f t="shared" si="108"/>
        <v>4.7759114634328831E-3</v>
      </c>
      <c r="EC54" s="2">
        <f t="shared" si="109"/>
        <v>3.2881534472751777E-3</v>
      </c>
      <c r="ED54" s="2">
        <f t="shared" si="110"/>
        <v>3.4261371735600896E-3</v>
      </c>
      <c r="EE54" s="2">
        <f t="shared" si="111"/>
        <v>4.5061631470425514E-3</v>
      </c>
      <c r="EF54" s="2">
        <f t="shared" si="112"/>
        <v>4.3692631459785981E-3</v>
      </c>
      <c r="EG54" s="2">
        <f t="shared" si="113"/>
        <v>4.3770973146062073E-3</v>
      </c>
      <c r="EH54" s="2">
        <f t="shared" si="114"/>
        <v>4.4664795689915255E-3</v>
      </c>
      <c r="EI54" s="2">
        <f t="shared" si="115"/>
        <v>4.4808622202712704E-3</v>
      </c>
      <c r="EJ54" s="2">
        <f t="shared" si="116"/>
        <v>4.4044356599796291E-3</v>
      </c>
      <c r="EK54" s="2">
        <f t="shared" si="117"/>
        <v>4.2392284659747018E-3</v>
      </c>
      <c r="EL54" s="2">
        <f t="shared" si="118"/>
        <v>3.926829958391072E-3</v>
      </c>
      <c r="EM54" s="2">
        <f t="shared" si="119"/>
        <v>3.4319476457076721E-3</v>
      </c>
      <c r="EN54" s="2">
        <f t="shared" si="120"/>
        <v>2.8158991108910383E-3</v>
      </c>
      <c r="EO54" s="2">
        <f t="shared" si="121"/>
        <v>2.445902217812203E-3</v>
      </c>
      <c r="EP54" s="2">
        <f t="shared" si="122"/>
        <v>3.4580663495965315E-3</v>
      </c>
    </row>
    <row r="55" spans="2:146" x14ac:dyDescent="0.25">
      <c r="B55" s="2">
        <v>33</v>
      </c>
      <c r="C55" s="49">
        <v>50.303600000000003</v>
      </c>
      <c r="D55" s="49">
        <v>54.406999999999996</v>
      </c>
      <c r="E55" s="49">
        <v>55.151000000000003</v>
      </c>
      <c r="F55" s="49">
        <v>59</v>
      </c>
      <c r="G55" s="49">
        <v>60.890999999999998</v>
      </c>
      <c r="H55" s="49">
        <v>61.036000000000001</v>
      </c>
      <c r="I55" s="49">
        <v>67.018000000000001</v>
      </c>
      <c r="J55" s="49">
        <v>67.745000000000005</v>
      </c>
      <c r="K55" s="49">
        <v>71.491</v>
      </c>
      <c r="L55" s="49">
        <v>68.763999999999996</v>
      </c>
      <c r="M55" s="49">
        <v>68.093000000000004</v>
      </c>
      <c r="N55" s="49">
        <v>66.832999999999998</v>
      </c>
      <c r="O55" s="49">
        <v>69.221999999999994</v>
      </c>
      <c r="P55" s="49">
        <v>66.406999999999996</v>
      </c>
      <c r="Q55" s="49">
        <v>63.795999999999999</v>
      </c>
      <c r="T55" s="4">
        <f t="shared" si="3"/>
        <v>50.227733765343785</v>
      </c>
      <c r="U55" s="4">
        <f t="shared" si="4"/>
        <v>53.334227676159273</v>
      </c>
      <c r="V55" s="4">
        <f t="shared" si="5"/>
        <v>55.167473589953488</v>
      </c>
      <c r="W55" s="4">
        <f t="shared" si="6"/>
        <v>58.778163403459494</v>
      </c>
      <c r="X55" s="4">
        <f t="shared" si="7"/>
        <v>61.515042237340275</v>
      </c>
      <c r="Y55" s="4">
        <f t="shared" si="8"/>
        <v>62.164709507307975</v>
      </c>
      <c r="Z55" s="4">
        <f t="shared" si="9"/>
        <v>66.318699407989399</v>
      </c>
      <c r="AA55" s="4">
        <f t="shared" si="10"/>
        <v>68.425129601062523</v>
      </c>
      <c r="AB55" s="4">
        <f t="shared" si="11"/>
        <v>71.67990656820507</v>
      </c>
      <c r="AC55" s="4">
        <f t="shared" si="12"/>
        <v>69.004096147769374</v>
      </c>
      <c r="AD55" s="4">
        <f t="shared" si="13"/>
        <v>69.055969745545156</v>
      </c>
      <c r="AE55" s="4">
        <f t="shared" si="14"/>
        <v>68.093614147085233</v>
      </c>
      <c r="AF55" s="4">
        <f t="shared" si="15"/>
        <v>69.40657139317598</v>
      </c>
      <c r="AG55" s="4">
        <f t="shared" si="16"/>
        <v>67.229865955857548</v>
      </c>
      <c r="AH55" s="4">
        <f t="shared" si="17"/>
        <v>65.668492872025752</v>
      </c>
      <c r="AJ55" s="4">
        <f t="shared" si="18"/>
        <v>7.5866234656217557E-2</v>
      </c>
      <c r="AK55" s="4">
        <f t="shared" si="19"/>
        <v>1.0727723238407236</v>
      </c>
      <c r="AL55" s="4">
        <f t="shared" si="20"/>
        <v>-1.6473589953484691E-2</v>
      </c>
      <c r="AM55" s="4">
        <f t="shared" si="21"/>
        <v>0.22183659654050558</v>
      </c>
      <c r="AN55" s="4">
        <f t="shared" si="22"/>
        <v>-0.62404223734027653</v>
      </c>
      <c r="AO55" s="4">
        <f t="shared" si="23"/>
        <v>-1.128709507307974</v>
      </c>
      <c r="AP55" s="4">
        <f t="shared" si="24"/>
        <v>0.69930059201060146</v>
      </c>
      <c r="AQ55" s="4">
        <f t="shared" si="25"/>
        <v>-0.68012960106251796</v>
      </c>
      <c r="AR55" s="4">
        <f t="shared" si="26"/>
        <v>-0.1889065682050699</v>
      </c>
      <c r="AS55" s="4">
        <f t="shared" si="27"/>
        <v>-0.24009614776937838</v>
      </c>
      <c r="AT55" s="4">
        <f t="shared" si="28"/>
        <v>-0.96296974554515202</v>
      </c>
      <c r="AU55" s="4">
        <f t="shared" si="29"/>
        <v>-1.260614147085235</v>
      </c>
      <c r="AV55" s="4">
        <f t="shared" si="30"/>
        <v>-0.18457139317598603</v>
      </c>
      <c r="AW55" s="4">
        <f t="shared" si="31"/>
        <v>-0.82286595585755151</v>
      </c>
      <c r="AX55" s="4">
        <f t="shared" si="32"/>
        <v>-1.8724928720257523</v>
      </c>
      <c r="AZ55" s="2">
        <f t="shared" si="33"/>
        <v>50.224376619284193</v>
      </c>
      <c r="BA55" s="2">
        <f t="shared" si="34"/>
        <v>53.334094442441248</v>
      </c>
      <c r="BB55" s="2">
        <f t="shared" si="35"/>
        <v>55.167406837598506</v>
      </c>
      <c r="BC55" s="2">
        <f t="shared" si="36"/>
        <v>58.778153177485478</v>
      </c>
      <c r="BD55" s="2">
        <f t="shared" si="37"/>
        <v>61.515033187950863</v>
      </c>
      <c r="BE55" s="2">
        <f t="shared" si="38"/>
        <v>62.164704592171425</v>
      </c>
      <c r="BF55" s="2">
        <f t="shared" si="39"/>
        <v>66.318690735843035</v>
      </c>
      <c r="BG55" s="2">
        <f t="shared" si="40"/>
        <v>68.425126134598088</v>
      </c>
      <c r="BH55" s="2">
        <f t="shared" si="41"/>
        <v>71.679902804740479</v>
      </c>
      <c r="BI55" s="2">
        <f t="shared" si="42"/>
        <v>69.004092390801816</v>
      </c>
      <c r="BJ55" s="2">
        <f t="shared" si="43"/>
        <v>69.055968055868092</v>
      </c>
      <c r="BK55" s="2">
        <f t="shared" si="44"/>
        <v>68.093612335899323</v>
      </c>
      <c r="BL55" s="2">
        <f t="shared" si="45"/>
        <v>69.406570724913166</v>
      </c>
      <c r="BM55" s="2">
        <f t="shared" si="46"/>
        <v>67.229865085491994</v>
      </c>
      <c r="BN55" s="2">
        <f t="shared" si="47"/>
        <v>65.668491890526283</v>
      </c>
      <c r="BP55" s="2">
        <f t="shared" si="48"/>
        <v>50.303600000000003</v>
      </c>
      <c r="BQ55" s="2">
        <f t="shared" si="49"/>
        <v>54.406999999999996</v>
      </c>
      <c r="BR55" s="2">
        <f t="shared" si="50"/>
        <v>55.151000000000003</v>
      </c>
      <c r="BS55" s="2">
        <f t="shared" si="51"/>
        <v>59</v>
      </c>
      <c r="BT55" s="2">
        <f t="shared" si="52"/>
        <v>60.890999999999998</v>
      </c>
      <c r="BU55" s="2">
        <f t="shared" si="53"/>
        <v>61.036000000000001</v>
      </c>
      <c r="BV55" s="2">
        <f t="shared" si="54"/>
        <v>67.018000000000001</v>
      </c>
      <c r="BW55" s="2">
        <f t="shared" si="55"/>
        <v>67.745000000000005</v>
      </c>
      <c r="BX55" s="2">
        <f t="shared" si="56"/>
        <v>71.491</v>
      </c>
      <c r="BY55" s="2">
        <f t="shared" si="57"/>
        <v>68.763999999999996</v>
      </c>
      <c r="BZ55" s="2">
        <f t="shared" si="58"/>
        <v>68.093000000000004</v>
      </c>
      <c r="CA55" s="2">
        <f t="shared" si="59"/>
        <v>66.832999999999998</v>
      </c>
      <c r="CB55" s="2">
        <f t="shared" si="60"/>
        <v>69.221999999999994</v>
      </c>
      <c r="CC55" s="2">
        <f t="shared" si="61"/>
        <v>66.406999999999996</v>
      </c>
      <c r="CD55" s="2">
        <f t="shared" si="62"/>
        <v>63.795999999999999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50.227789754153719</v>
      </c>
      <c r="CW55" s="2">
        <f t="shared" si="79"/>
        <v>53.324584886294218</v>
      </c>
      <c r="CX55" s="2">
        <f t="shared" si="80"/>
        <v>55.146464603808347</v>
      </c>
      <c r="CY55" s="2">
        <f t="shared" si="81"/>
        <v>58.741087597086214</v>
      </c>
      <c r="CZ55" s="2">
        <f t="shared" si="82"/>
        <v>61.480153316402749</v>
      </c>
      <c r="DA55" s="2">
        <f t="shared" si="83"/>
        <v>62.118984105168799</v>
      </c>
      <c r="DB55" s="2">
        <f t="shared" si="84"/>
        <v>66.278041675380933</v>
      </c>
      <c r="DC55" s="2">
        <f t="shared" si="85"/>
        <v>68.381739566807752</v>
      </c>
      <c r="DD55" s="2">
        <f t="shared" si="86"/>
        <v>71.643762537049923</v>
      </c>
      <c r="DE55" s="2">
        <f t="shared" si="87"/>
        <v>68.967524083439216</v>
      </c>
      <c r="DF55" s="2">
        <f t="shared" si="88"/>
        <v>69.011542713198992</v>
      </c>
      <c r="DG55" s="2">
        <f t="shared" si="89"/>
        <v>68.062695363217699</v>
      </c>
      <c r="DH55" s="2">
        <f t="shared" si="90"/>
        <v>69.390723227490199</v>
      </c>
      <c r="DI55" s="2">
        <f t="shared" si="91"/>
        <v>67.214116628552773</v>
      </c>
      <c r="DJ55" s="2">
        <f t="shared" si="92"/>
        <v>65.65333635792318</v>
      </c>
      <c r="DL55" s="2">
        <f t="shared" si="93"/>
        <v>49.575715209351564</v>
      </c>
      <c r="DM55" s="2">
        <f t="shared" si="94"/>
        <v>55.963016986606718</v>
      </c>
      <c r="DN55" s="2">
        <f t="shared" si="95"/>
        <v>60.722965647503727</v>
      </c>
      <c r="DO55" s="2">
        <f t="shared" si="96"/>
        <v>66.246121536109897</v>
      </c>
      <c r="DP55" s="2">
        <f t="shared" si="97"/>
        <v>68.763814051344028</v>
      </c>
      <c r="DQ55" s="2">
        <f t="shared" si="98"/>
        <v>71.6493155977887</v>
      </c>
      <c r="DR55" s="2">
        <f t="shared" si="99"/>
        <v>74.581753431279623</v>
      </c>
      <c r="DS55" s="2">
        <f t="shared" si="100"/>
        <v>77.21622812424151</v>
      </c>
      <c r="DT55" s="2">
        <f t="shared" si="101"/>
        <v>79.130379282034113</v>
      </c>
      <c r="DU55" s="2">
        <f t="shared" si="102"/>
        <v>76.837902658947684</v>
      </c>
      <c r="DV55" s="2">
        <f t="shared" si="103"/>
        <v>79.333289328743547</v>
      </c>
      <c r="DW55" s="2">
        <f t="shared" si="104"/>
        <v>76.281337733494084</v>
      </c>
      <c r="DX55" s="2">
        <f t="shared" si="105"/>
        <v>74.52479066717035</v>
      </c>
      <c r="DY55" s="2">
        <f t="shared" si="106"/>
        <v>73.087676330937313</v>
      </c>
      <c r="DZ55" s="2">
        <f t="shared" si="107"/>
        <v>69.65170423812576</v>
      </c>
      <c r="EB55" s="2">
        <f t="shared" si="108"/>
        <v>5.2342709843983815E-3</v>
      </c>
      <c r="EC55" s="2">
        <f t="shared" si="109"/>
        <v>3.6042451673864808E-3</v>
      </c>
      <c r="ED55" s="2">
        <f t="shared" si="110"/>
        <v>3.7554433552632002E-3</v>
      </c>
      <c r="EE55" s="2">
        <f t="shared" si="111"/>
        <v>4.938762529311907E-3</v>
      </c>
      <c r="EF55" s="2">
        <f t="shared" si="112"/>
        <v>4.7887831157188759E-3</v>
      </c>
      <c r="EG55" s="2">
        <f t="shared" si="113"/>
        <v>4.7973658668667724E-3</v>
      </c>
      <c r="EH55" s="2">
        <f t="shared" si="114"/>
        <v>4.8952879937355859E-3</v>
      </c>
      <c r="EI55" s="2">
        <f t="shared" si="115"/>
        <v>4.9110446528145175E-3</v>
      </c>
      <c r="EJ55" s="2">
        <f t="shared" si="116"/>
        <v>4.8273163862403209E-3</v>
      </c>
      <c r="EK55" s="2">
        <f t="shared" si="117"/>
        <v>4.646321268000065E-3</v>
      </c>
      <c r="EL55" s="2">
        <f t="shared" si="118"/>
        <v>4.3040528239861545E-3</v>
      </c>
      <c r="EM55" s="2">
        <f t="shared" si="119"/>
        <v>3.7618101979280528E-3</v>
      </c>
      <c r="EN55" s="2">
        <f t="shared" si="120"/>
        <v>3.0867333959204743E-3</v>
      </c>
      <c r="EO55" s="2">
        <f t="shared" si="121"/>
        <v>2.6812457414570607E-3</v>
      </c>
      <c r="EP55" s="2">
        <f t="shared" si="122"/>
        <v>3.790429759635739E-3</v>
      </c>
    </row>
    <row r="56" spans="2:146" x14ac:dyDescent="0.25">
      <c r="B56" s="2">
        <v>34</v>
      </c>
      <c r="C56" s="49">
        <v>50.5</v>
      </c>
      <c r="D56" s="49">
        <v>54.259</v>
      </c>
      <c r="E56" s="49">
        <v>56.774000000000001</v>
      </c>
      <c r="F56" s="49">
        <v>59.264000000000003</v>
      </c>
      <c r="G56" s="49">
        <v>62.290999999999997</v>
      </c>
      <c r="H56" s="49">
        <v>61.835999999999999</v>
      </c>
      <c r="I56" s="49">
        <v>65.617999999999995</v>
      </c>
      <c r="J56" s="49">
        <v>68.8</v>
      </c>
      <c r="K56" s="49">
        <v>71.727000000000004</v>
      </c>
      <c r="L56" s="49">
        <v>69.036000000000001</v>
      </c>
      <c r="M56" s="49">
        <v>69.241</v>
      </c>
      <c r="N56" s="49">
        <v>66.814999999999998</v>
      </c>
      <c r="O56" s="49">
        <v>69.667000000000002</v>
      </c>
      <c r="P56" s="49">
        <v>67.537000000000006</v>
      </c>
      <c r="Q56" s="49">
        <v>65.055999999999997</v>
      </c>
      <c r="T56" s="4">
        <f t="shared" si="3"/>
        <v>50.26614949137339</v>
      </c>
      <c r="U56" s="4">
        <f t="shared" si="4"/>
        <v>53.322318872411806</v>
      </c>
      <c r="V56" s="4">
        <f t="shared" si="5"/>
        <v>55.144042679139915</v>
      </c>
      <c r="W56" s="4">
        <f t="shared" si="6"/>
        <v>58.742487008236701</v>
      </c>
      <c r="X56" s="4">
        <f t="shared" si="7"/>
        <v>61.458960921800212</v>
      </c>
      <c r="Y56" s="4">
        <f t="shared" si="8"/>
        <v>62.128227573667331</v>
      </c>
      <c r="Z56" s="4">
        <f t="shared" si="9"/>
        <v>66.254928507916532</v>
      </c>
      <c r="AA56" s="4">
        <f t="shared" si="10"/>
        <v>68.36864936293631</v>
      </c>
      <c r="AB56" s="4">
        <f t="shared" si="11"/>
        <v>71.60122314075609</v>
      </c>
      <c r="AC56" s="4">
        <f t="shared" si="12"/>
        <v>68.939345791151581</v>
      </c>
      <c r="AD56" s="4">
        <f t="shared" si="13"/>
        <v>68.983195463048773</v>
      </c>
      <c r="AE56" s="4">
        <f t="shared" si="14"/>
        <v>68.039430372961277</v>
      </c>
      <c r="AF56" s="4">
        <f t="shared" si="15"/>
        <v>69.345780771176464</v>
      </c>
      <c r="AG56" s="4">
        <f t="shared" si="16"/>
        <v>67.200528488295078</v>
      </c>
      <c r="AH56" s="4">
        <f t="shared" si="17"/>
        <v>65.669562659825914</v>
      </c>
      <c r="AJ56" s="4">
        <f t="shared" si="18"/>
        <v>0.23385050862660961</v>
      </c>
      <c r="AK56" s="4">
        <f t="shared" si="19"/>
        <v>0.93668112758819433</v>
      </c>
      <c r="AL56" s="4">
        <f t="shared" si="20"/>
        <v>1.6299573208600862</v>
      </c>
      <c r="AM56" s="4">
        <f t="shared" si="21"/>
        <v>0.52151299176330213</v>
      </c>
      <c r="AN56" s="4">
        <f t="shared" si="22"/>
        <v>0.8320390781997844</v>
      </c>
      <c r="AO56" s="4">
        <f t="shared" si="23"/>
        <v>-0.29222757366733276</v>
      </c>
      <c r="AP56" s="4">
        <f t="shared" si="24"/>
        <v>-0.63692850791653655</v>
      </c>
      <c r="AQ56" s="4">
        <f t="shared" si="25"/>
        <v>0.43135063706368726</v>
      </c>
      <c r="AR56" s="4">
        <f t="shared" si="26"/>
        <v>0.12577685924391346</v>
      </c>
      <c r="AS56" s="4">
        <f t="shared" si="27"/>
        <v>9.6654208848420353E-2</v>
      </c>
      <c r="AT56" s="4">
        <f t="shared" si="28"/>
        <v>0.25780453695122674</v>
      </c>
      <c r="AU56" s="4">
        <f t="shared" si="29"/>
        <v>-1.2244303729612795</v>
      </c>
      <c r="AV56" s="4">
        <f t="shared" si="30"/>
        <v>0.32121922882353715</v>
      </c>
      <c r="AW56" s="4">
        <f t="shared" si="31"/>
        <v>0.33647151170492862</v>
      </c>
      <c r="AX56" s="4">
        <f t="shared" si="32"/>
        <v>-0.61356265982591651</v>
      </c>
      <c r="AZ56" s="2">
        <f t="shared" si="33"/>
        <v>50.258653345640674</v>
      </c>
      <c r="BA56" s="2">
        <f t="shared" si="34"/>
        <v>53.321946004620557</v>
      </c>
      <c r="BB56" s="2">
        <f t="shared" si="35"/>
        <v>55.143837125913748</v>
      </c>
      <c r="BC56" s="2">
        <f t="shared" si="36"/>
        <v>58.742445102582082</v>
      </c>
      <c r="BD56" s="2">
        <f t="shared" si="37"/>
        <v>61.45892405369046</v>
      </c>
      <c r="BE56" s="2">
        <f t="shared" si="38"/>
        <v>62.128206616588848</v>
      </c>
      <c r="BF56" s="2">
        <f t="shared" si="39"/>
        <v>66.254893288579126</v>
      </c>
      <c r="BG56" s="2">
        <f t="shared" si="40"/>
        <v>68.36863408830385</v>
      </c>
      <c r="BH56" s="2">
        <f t="shared" si="41"/>
        <v>71.601206532838688</v>
      </c>
      <c r="BI56" s="2">
        <f t="shared" si="42"/>
        <v>68.939329207496598</v>
      </c>
      <c r="BJ56" s="2">
        <f t="shared" si="43"/>
        <v>68.983187617647616</v>
      </c>
      <c r="BK56" s="2">
        <f t="shared" si="44"/>
        <v>68.039422598296625</v>
      </c>
      <c r="BL56" s="2">
        <f t="shared" si="45"/>
        <v>69.345778012954511</v>
      </c>
      <c r="BM56" s="2">
        <f t="shared" si="46"/>
        <v>67.200525226266436</v>
      </c>
      <c r="BN56" s="2">
        <f t="shared" si="47"/>
        <v>65.669558961578304</v>
      </c>
      <c r="BP56" s="2">
        <f t="shared" si="48"/>
        <v>50.5</v>
      </c>
      <c r="BQ56" s="2">
        <f t="shared" si="49"/>
        <v>54.259</v>
      </c>
      <c r="BR56" s="2">
        <f t="shared" si="50"/>
        <v>56.774000000000001</v>
      </c>
      <c r="BS56" s="2">
        <f t="shared" si="51"/>
        <v>59.264000000000003</v>
      </c>
      <c r="BT56" s="2">
        <f t="shared" si="52"/>
        <v>62.290999999999997</v>
      </c>
      <c r="BU56" s="2">
        <f t="shared" si="53"/>
        <v>61.835999999999999</v>
      </c>
      <c r="BV56" s="2">
        <f t="shared" si="54"/>
        <v>65.617999999999995</v>
      </c>
      <c r="BW56" s="2">
        <f t="shared" si="55"/>
        <v>68.8</v>
      </c>
      <c r="BX56" s="2">
        <f t="shared" si="56"/>
        <v>71.727000000000004</v>
      </c>
      <c r="BY56" s="2">
        <f t="shared" si="57"/>
        <v>69.036000000000001</v>
      </c>
      <c r="BZ56" s="2">
        <f t="shared" si="58"/>
        <v>69.241</v>
      </c>
      <c r="CA56" s="2">
        <f t="shared" si="59"/>
        <v>66.814999999999998</v>
      </c>
      <c r="CB56" s="2">
        <f t="shared" si="60"/>
        <v>69.667000000000002</v>
      </c>
      <c r="CC56" s="2">
        <f t="shared" si="61"/>
        <v>67.537000000000006</v>
      </c>
      <c r="CD56" s="2">
        <f t="shared" si="62"/>
        <v>65.055999999999997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50.262878463967311</v>
      </c>
      <c r="CW56" s="2">
        <f t="shared" si="79"/>
        <v>53.311848397304303</v>
      </c>
      <c r="CX56" s="2">
        <f t="shared" si="80"/>
        <v>55.121335822328</v>
      </c>
      <c r="CY56" s="2">
        <f t="shared" si="81"/>
        <v>58.702530898740896</v>
      </c>
      <c r="CZ56" s="2">
        <f t="shared" si="82"/>
        <v>61.421304265013447</v>
      </c>
      <c r="DA56" s="2">
        <f t="shared" si="83"/>
        <v>62.078857036151767</v>
      </c>
      <c r="DB56" s="2">
        <f t="shared" si="84"/>
        <v>66.21102721653719</v>
      </c>
      <c r="DC56" s="2">
        <f t="shared" si="85"/>
        <v>68.321812939276839</v>
      </c>
      <c r="DD56" s="2">
        <f t="shared" si="86"/>
        <v>71.562223182257611</v>
      </c>
      <c r="DE56" s="2">
        <f t="shared" si="87"/>
        <v>68.899821113854102</v>
      </c>
      <c r="DF56" s="2">
        <f t="shared" si="88"/>
        <v>68.935081397637802</v>
      </c>
      <c r="DG56" s="2">
        <f t="shared" si="89"/>
        <v>68.006054733882863</v>
      </c>
      <c r="DH56" s="2">
        <f t="shared" si="90"/>
        <v>69.328739799912995</v>
      </c>
      <c r="DI56" s="2">
        <f t="shared" si="91"/>
        <v>67.183614423391063</v>
      </c>
      <c r="DJ56" s="2">
        <f t="shared" si="92"/>
        <v>65.653468177239802</v>
      </c>
      <c r="DL56" s="2">
        <f t="shared" si="93"/>
        <v>49.526328973181712</v>
      </c>
      <c r="DM56" s="2">
        <f t="shared" si="94"/>
        <v>55.867814819084956</v>
      </c>
      <c r="DN56" s="2">
        <f t="shared" si="95"/>
        <v>60.587765780263105</v>
      </c>
      <c r="DO56" s="2">
        <f t="shared" si="96"/>
        <v>66.076752953493738</v>
      </c>
      <c r="DP56" s="2">
        <f t="shared" si="97"/>
        <v>68.589201772644856</v>
      </c>
      <c r="DQ56" s="2">
        <f t="shared" si="98"/>
        <v>71.464879445749403</v>
      </c>
      <c r="DR56" s="2">
        <f t="shared" si="99"/>
        <v>74.387303620853089</v>
      </c>
      <c r="DS56" s="2">
        <f t="shared" si="100"/>
        <v>77.020904627062166</v>
      </c>
      <c r="DT56" s="2">
        <f t="shared" si="101"/>
        <v>78.930664294391164</v>
      </c>
      <c r="DU56" s="2">
        <f t="shared" si="102"/>
        <v>76.65820877094113</v>
      </c>
      <c r="DV56" s="2">
        <f t="shared" si="103"/>
        <v>79.132821572002285</v>
      </c>
      <c r="DW56" s="2">
        <f t="shared" si="104"/>
        <v>76.098674282329526</v>
      </c>
      <c r="DX56" s="2">
        <f t="shared" si="105"/>
        <v>74.364374740288355</v>
      </c>
      <c r="DY56" s="2">
        <f t="shared" si="106"/>
        <v>72.937218015979838</v>
      </c>
      <c r="DZ56" s="2">
        <f t="shared" si="107"/>
        <v>69.526468656659688</v>
      </c>
      <c r="EB56" s="2">
        <f t="shared" si="108"/>
        <v>5.736367181695355E-3</v>
      </c>
      <c r="EC56" s="2">
        <f t="shared" si="109"/>
        <v>3.9506024923531878E-3</v>
      </c>
      <c r="ED56" s="2">
        <f t="shared" si="110"/>
        <v>4.1162703554051524E-3</v>
      </c>
      <c r="EE56" s="2">
        <f t="shared" si="111"/>
        <v>5.4126663863429342E-3</v>
      </c>
      <c r="EF56" s="2">
        <f t="shared" si="112"/>
        <v>5.2483714557804186E-3</v>
      </c>
      <c r="EG56" s="2">
        <f t="shared" si="113"/>
        <v>5.2577735576915191E-3</v>
      </c>
      <c r="EH56" s="2">
        <f t="shared" si="114"/>
        <v>5.3650427007066832E-3</v>
      </c>
      <c r="EI56" s="2">
        <f t="shared" si="115"/>
        <v>5.3823031998569606E-3</v>
      </c>
      <c r="EJ56" s="2">
        <f t="shared" si="116"/>
        <v>5.2905831759830638E-3</v>
      </c>
      <c r="EK56" s="2">
        <f t="shared" si="117"/>
        <v>5.0923072407189351E-3</v>
      </c>
      <c r="EL56" s="2">
        <f t="shared" si="118"/>
        <v>4.7173412135709846E-3</v>
      </c>
      <c r="EM56" s="2">
        <f t="shared" si="119"/>
        <v>4.1232463992648882E-3</v>
      </c>
      <c r="EN56" s="2">
        <f t="shared" si="120"/>
        <v>3.383528242865723E-3</v>
      </c>
      <c r="EO56" s="2">
        <f t="shared" si="121"/>
        <v>2.9391671850909525E-3</v>
      </c>
      <c r="EP56" s="2">
        <f t="shared" si="122"/>
        <v>4.1546042723217425E-3</v>
      </c>
    </row>
    <row r="57" spans="2:146" x14ac:dyDescent="0.25">
      <c r="B57" s="2">
        <v>35</v>
      </c>
      <c r="C57" s="49">
        <v>51.035699999999999</v>
      </c>
      <c r="D57" s="49">
        <v>53.073999999999998</v>
      </c>
      <c r="E57" s="49">
        <v>56.151000000000003</v>
      </c>
      <c r="F57" s="49">
        <v>60.113</v>
      </c>
      <c r="G57" s="49">
        <v>61.109000000000002</v>
      </c>
      <c r="H57" s="49">
        <v>61.890999999999998</v>
      </c>
      <c r="I57" s="49">
        <v>67.581999999999994</v>
      </c>
      <c r="J57" s="49">
        <v>69.472999999999999</v>
      </c>
      <c r="K57" s="49">
        <v>72.254999999999995</v>
      </c>
      <c r="L57" s="49">
        <v>70.036000000000001</v>
      </c>
      <c r="M57" s="49">
        <v>69.721999999999994</v>
      </c>
      <c r="N57" s="49">
        <v>69.296000000000006</v>
      </c>
      <c r="O57" s="49">
        <v>70.167000000000002</v>
      </c>
      <c r="P57" s="49">
        <v>66.741</v>
      </c>
      <c r="Q57" s="49">
        <v>65.778000000000006</v>
      </c>
      <c r="T57" s="4">
        <f t="shared" si="3"/>
        <v>50.308993020760305</v>
      </c>
      <c r="U57" s="4">
        <f t="shared" si="4"/>
        <v>53.310824353719198</v>
      </c>
      <c r="V57" s="4">
        <f t="shared" si="5"/>
        <v>55.120977447450556</v>
      </c>
      <c r="W57" s="4">
        <f t="shared" si="6"/>
        <v>58.707101634899566</v>
      </c>
      <c r="X57" s="4">
        <f t="shared" si="7"/>
        <v>61.40315892096276</v>
      </c>
      <c r="Y57" s="4">
        <f t="shared" si="8"/>
        <v>62.092065577984535</v>
      </c>
      <c r="Z57" s="4">
        <f t="shared" si="9"/>
        <v>66.191471303157584</v>
      </c>
      <c r="AA57" s="4">
        <f t="shared" si="10"/>
        <v>68.312462453534224</v>
      </c>
      <c r="AB57" s="4">
        <f t="shared" si="11"/>
        <v>71.52278987053343</v>
      </c>
      <c r="AC57" s="4">
        <f t="shared" si="12"/>
        <v>68.874860187656751</v>
      </c>
      <c r="AD57" s="4">
        <f t="shared" si="13"/>
        <v>68.910736449885505</v>
      </c>
      <c r="AE57" s="4">
        <f t="shared" si="14"/>
        <v>67.985448579983327</v>
      </c>
      <c r="AF57" s="4">
        <f t="shared" si="15"/>
        <v>69.285078026978596</v>
      </c>
      <c r="AG57" s="4">
        <f t="shared" si="16"/>
        <v>67.17127446852453</v>
      </c>
      <c r="AH57" s="4">
        <f t="shared" si="17"/>
        <v>65.670678524285805</v>
      </c>
      <c r="AJ57" s="4">
        <f t="shared" si="18"/>
        <v>0.72670697923969385</v>
      </c>
      <c r="AK57" s="4">
        <f t="shared" si="19"/>
        <v>-0.23682435371920008</v>
      </c>
      <c r="AL57" s="4">
        <f t="shared" si="20"/>
        <v>1.0300225525494469</v>
      </c>
      <c r="AM57" s="4">
        <f t="shared" si="21"/>
        <v>1.405898365100434</v>
      </c>
      <c r="AN57" s="4">
        <f t="shared" si="22"/>
        <v>-0.29415892096275797</v>
      </c>
      <c r="AO57" s="4">
        <f t="shared" si="23"/>
        <v>-0.2010655779845365</v>
      </c>
      <c r="AP57" s="4">
        <f t="shared" si="24"/>
        <v>1.3905286968424093</v>
      </c>
      <c r="AQ57" s="4">
        <f t="shared" si="25"/>
        <v>1.1605375464657754</v>
      </c>
      <c r="AR57" s="4">
        <f t="shared" si="26"/>
        <v>0.73221012946656572</v>
      </c>
      <c r="AS57" s="4">
        <f t="shared" si="27"/>
        <v>1.1611398123432508</v>
      </c>
      <c r="AT57" s="4">
        <f t="shared" si="28"/>
        <v>0.81126355011448936</v>
      </c>
      <c r="AU57" s="4">
        <f t="shared" si="29"/>
        <v>1.3105514200166795</v>
      </c>
      <c r="AV57" s="4">
        <f t="shared" si="30"/>
        <v>0.88192197302140585</v>
      </c>
      <c r="AW57" s="4">
        <f t="shared" si="31"/>
        <v>-0.43027446852453011</v>
      </c>
      <c r="AX57" s="4">
        <f t="shared" si="32"/>
        <v>0.10732147571420114</v>
      </c>
      <c r="AZ57" s="2">
        <f t="shared" si="33"/>
        <v>50.292805949413193</v>
      </c>
      <c r="BA57" s="2">
        <f t="shared" si="34"/>
        <v>53.309822411632354</v>
      </c>
      <c r="BB57" s="2">
        <f t="shared" si="35"/>
        <v>55.120372837728262</v>
      </c>
      <c r="BC57" s="2">
        <f t="shared" si="36"/>
        <v>58.706940465839772</v>
      </c>
      <c r="BD57" s="2">
        <f t="shared" si="37"/>
        <v>61.403017767141847</v>
      </c>
      <c r="BE57" s="2">
        <f t="shared" si="38"/>
        <v>62.091981746768298</v>
      </c>
      <c r="BF57" s="2">
        <f t="shared" si="39"/>
        <v>66.191336795989827</v>
      </c>
      <c r="BG57" s="2">
        <f t="shared" si="40"/>
        <v>68.312399395394536</v>
      </c>
      <c r="BH57" s="2">
        <f t="shared" si="41"/>
        <v>71.522721226490646</v>
      </c>
      <c r="BI57" s="2">
        <f t="shared" si="42"/>
        <v>68.874791629256237</v>
      </c>
      <c r="BJ57" s="2">
        <f t="shared" si="43"/>
        <v>68.910702381112543</v>
      </c>
      <c r="BK57" s="2">
        <f t="shared" si="44"/>
        <v>67.985417162741328</v>
      </c>
      <c r="BL57" s="2">
        <f t="shared" si="45"/>
        <v>69.285067242975032</v>
      </c>
      <c r="BM57" s="2">
        <f t="shared" si="46"/>
        <v>67.171262811496931</v>
      </c>
      <c r="BN57" s="2">
        <f t="shared" si="47"/>
        <v>65.670665247705131</v>
      </c>
      <c r="BP57" s="2">
        <f t="shared" si="48"/>
        <v>51.035699999999999</v>
      </c>
      <c r="BQ57" s="2">
        <f t="shared" si="49"/>
        <v>53.073999999999998</v>
      </c>
      <c r="BR57" s="2">
        <f t="shared" si="50"/>
        <v>56.151000000000003</v>
      </c>
      <c r="BS57" s="2">
        <f t="shared" si="51"/>
        <v>60.113</v>
      </c>
      <c r="BT57" s="2">
        <f t="shared" si="52"/>
        <v>61.109000000000002</v>
      </c>
      <c r="BU57" s="2">
        <f t="shared" si="53"/>
        <v>61.890999999999998</v>
      </c>
      <c r="BV57" s="2">
        <f t="shared" si="54"/>
        <v>67.581999999999994</v>
      </c>
      <c r="BW57" s="2">
        <f t="shared" si="55"/>
        <v>69.472999999999999</v>
      </c>
      <c r="BX57" s="2">
        <f t="shared" si="56"/>
        <v>72.254999999999995</v>
      </c>
      <c r="BY57" s="2">
        <f t="shared" si="57"/>
        <v>70.036000000000001</v>
      </c>
      <c r="BZ57" s="2">
        <f t="shared" si="58"/>
        <v>69.721999999999994</v>
      </c>
      <c r="CA57" s="2">
        <f t="shared" si="59"/>
        <v>69.296000000000006</v>
      </c>
      <c r="CB57" s="2">
        <f t="shared" si="60"/>
        <v>70.167000000000002</v>
      </c>
      <c r="CC57" s="2">
        <f t="shared" si="61"/>
        <v>66.741</v>
      </c>
      <c r="CD57" s="2">
        <f t="shared" si="62"/>
        <v>65.778000000000006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50.297967173780897</v>
      </c>
      <c r="CW57" s="2">
        <f t="shared" si="79"/>
        <v>53.299111908314387</v>
      </c>
      <c r="CX57" s="2">
        <f t="shared" si="80"/>
        <v>55.096207040847659</v>
      </c>
      <c r="CY57" s="2">
        <f t="shared" si="81"/>
        <v>58.663974200395586</v>
      </c>
      <c r="CZ57" s="2">
        <f t="shared" si="82"/>
        <v>61.362455213624138</v>
      </c>
      <c r="DA57" s="2">
        <f t="shared" si="83"/>
        <v>62.038729967134742</v>
      </c>
      <c r="DB57" s="2">
        <f t="shared" si="84"/>
        <v>66.14401275769346</v>
      </c>
      <c r="DC57" s="2">
        <f t="shared" si="85"/>
        <v>68.261886311745926</v>
      </c>
      <c r="DD57" s="2">
        <f t="shared" si="86"/>
        <v>71.480683827465285</v>
      </c>
      <c r="DE57" s="2">
        <f t="shared" si="87"/>
        <v>68.832118144268975</v>
      </c>
      <c r="DF57" s="2">
        <f t="shared" si="88"/>
        <v>68.858620082076612</v>
      </c>
      <c r="DG57" s="2">
        <f t="shared" si="89"/>
        <v>67.949414104548012</v>
      </c>
      <c r="DH57" s="2">
        <f t="shared" si="90"/>
        <v>69.266756372335777</v>
      </c>
      <c r="DI57" s="2">
        <f t="shared" si="91"/>
        <v>67.153112218229353</v>
      </c>
      <c r="DJ57" s="2">
        <f t="shared" si="92"/>
        <v>65.653599996556423</v>
      </c>
      <c r="DL57" s="2">
        <f t="shared" si="93"/>
        <v>49.476942737011861</v>
      </c>
      <c r="DM57" s="2">
        <f t="shared" si="94"/>
        <v>55.7726126515632</v>
      </c>
      <c r="DN57" s="2">
        <f t="shared" si="95"/>
        <v>60.452565913022489</v>
      </c>
      <c r="DO57" s="2">
        <f t="shared" si="96"/>
        <v>65.90738437087758</v>
      </c>
      <c r="DP57" s="2">
        <f t="shared" si="97"/>
        <v>68.414589493945698</v>
      </c>
      <c r="DQ57" s="2">
        <f t="shared" si="98"/>
        <v>71.280443293710107</v>
      </c>
      <c r="DR57" s="2">
        <f t="shared" si="99"/>
        <v>74.192853810426541</v>
      </c>
      <c r="DS57" s="2">
        <f t="shared" si="100"/>
        <v>76.825581129882835</v>
      </c>
      <c r="DT57" s="2">
        <f t="shared" si="101"/>
        <v>78.730949306748215</v>
      </c>
      <c r="DU57" s="2">
        <f t="shared" si="102"/>
        <v>76.478514882934576</v>
      </c>
      <c r="DV57" s="2">
        <f t="shared" si="103"/>
        <v>78.932353815261038</v>
      </c>
      <c r="DW57" s="2">
        <f t="shared" si="104"/>
        <v>75.916010831164968</v>
      </c>
      <c r="DX57" s="2">
        <f t="shared" si="105"/>
        <v>74.203958813406373</v>
      </c>
      <c r="DY57" s="2">
        <f t="shared" si="106"/>
        <v>72.786759701022362</v>
      </c>
      <c r="DZ57" s="2">
        <f t="shared" si="107"/>
        <v>69.401233075193602</v>
      </c>
      <c r="EB57" s="2">
        <f t="shared" si="108"/>
        <v>6.2863224729576249E-3</v>
      </c>
      <c r="EC57" s="2">
        <f t="shared" si="109"/>
        <v>4.3300990902069916E-3</v>
      </c>
      <c r="ED57" s="2">
        <f t="shared" si="110"/>
        <v>4.5116089973229996E-3</v>
      </c>
      <c r="EE57" s="2">
        <f t="shared" si="111"/>
        <v>5.9317730782776469E-3</v>
      </c>
      <c r="EF57" s="2">
        <f t="shared" si="112"/>
        <v>5.7518124166883533E-3</v>
      </c>
      <c r="EG57" s="2">
        <f t="shared" si="113"/>
        <v>5.7621111748219229E-3</v>
      </c>
      <c r="EH57" s="2">
        <f t="shared" si="114"/>
        <v>5.8796090003922618E-3</v>
      </c>
      <c r="EI57" s="2">
        <f t="shared" si="115"/>
        <v>5.8985151527862221E-3</v>
      </c>
      <c r="EJ57" s="2">
        <f t="shared" si="116"/>
        <v>5.7980496225266973E-3</v>
      </c>
      <c r="EK57" s="2">
        <f t="shared" si="117"/>
        <v>5.5808619988915393E-3</v>
      </c>
      <c r="EL57" s="2">
        <f t="shared" si="118"/>
        <v>5.1701087615971383E-3</v>
      </c>
      <c r="EM57" s="2">
        <f t="shared" si="119"/>
        <v>4.5192520004222574E-3</v>
      </c>
      <c r="EN57" s="2">
        <f t="shared" si="120"/>
        <v>3.7087542708261934E-3</v>
      </c>
      <c r="EO57" s="2">
        <f t="shared" si="121"/>
        <v>3.221819136362227E-3</v>
      </c>
      <c r="EP57" s="2">
        <f t="shared" si="122"/>
        <v>4.553607781398925E-3</v>
      </c>
    </row>
    <row r="58" spans="2:146" x14ac:dyDescent="0.25">
      <c r="B58" s="2">
        <v>36</v>
      </c>
      <c r="C58" s="49">
        <v>51.428600000000003</v>
      </c>
      <c r="D58" s="49">
        <v>53.963000000000001</v>
      </c>
      <c r="E58" s="49">
        <v>55.981000000000002</v>
      </c>
      <c r="F58" s="49">
        <v>60.811</v>
      </c>
      <c r="G58" s="49">
        <v>63.8</v>
      </c>
      <c r="H58" s="49">
        <v>62.636000000000003</v>
      </c>
      <c r="I58" s="49">
        <v>68.344999999999999</v>
      </c>
      <c r="J58" s="49">
        <v>69.545000000000002</v>
      </c>
      <c r="K58" s="49">
        <v>73.218000000000004</v>
      </c>
      <c r="L58" s="49">
        <v>69.927000000000007</v>
      </c>
      <c r="M58" s="49">
        <v>70.555999999999997</v>
      </c>
      <c r="N58" s="49">
        <v>69.278000000000006</v>
      </c>
      <c r="O58" s="49">
        <v>70.019000000000005</v>
      </c>
      <c r="P58" s="49">
        <v>66.667000000000002</v>
      </c>
      <c r="Q58" s="49">
        <v>65.352000000000004</v>
      </c>
      <c r="T58" s="4">
        <f t="shared" si="3"/>
        <v>50.36062167564674</v>
      </c>
      <c r="U58" s="4">
        <f t="shared" si="4"/>
        <v>53.300308076979462</v>
      </c>
      <c r="V58" s="4">
        <f t="shared" si="5"/>
        <v>55.098718437952677</v>
      </c>
      <c r="W58" s="4">
        <f t="shared" si="6"/>
        <v>58.672233551542483</v>
      </c>
      <c r="X58" s="4">
        <f t="shared" si="7"/>
        <v>61.347835628006173</v>
      </c>
      <c r="Y58" s="4">
        <f t="shared" si="8"/>
        <v>62.056363230673909</v>
      </c>
      <c r="Z58" s="4">
        <f t="shared" si="9"/>
        <v>66.128520644815239</v>
      </c>
      <c r="AA58" s="4">
        <f t="shared" si="10"/>
        <v>68.256683376109791</v>
      </c>
      <c r="AB58" s="4">
        <f t="shared" si="11"/>
        <v>71.44472665715395</v>
      </c>
      <c r="AC58" s="4">
        <f t="shared" si="12"/>
        <v>68.810761051617334</v>
      </c>
      <c r="AD58" s="4">
        <f t="shared" si="13"/>
        <v>68.838673135232384</v>
      </c>
      <c r="AE58" s="4">
        <f t="shared" si="14"/>
        <v>67.931728149959213</v>
      </c>
      <c r="AF58" s="4">
        <f t="shared" si="15"/>
        <v>69.224483033676506</v>
      </c>
      <c r="AG58" s="4">
        <f t="shared" si="16"/>
        <v>67.142121646116166</v>
      </c>
      <c r="AH58" s="4">
        <f t="shared" si="17"/>
        <v>65.67185500978043</v>
      </c>
      <c r="AJ58" s="4">
        <f t="shared" si="18"/>
        <v>1.0679783243532626</v>
      </c>
      <c r="AK58" s="4">
        <f t="shared" si="19"/>
        <v>0.66269192302053881</v>
      </c>
      <c r="AL58" s="4">
        <f t="shared" si="20"/>
        <v>0.882281562047325</v>
      </c>
      <c r="AM58" s="4">
        <f t="shared" si="21"/>
        <v>2.1387664484575168</v>
      </c>
      <c r="AN58" s="4">
        <f t="shared" si="22"/>
        <v>2.452164371993824</v>
      </c>
      <c r="AO58" s="4">
        <f t="shared" si="23"/>
        <v>0.57963676932609332</v>
      </c>
      <c r="AP58" s="4">
        <f t="shared" si="24"/>
        <v>2.2164793551847595</v>
      </c>
      <c r="AQ58" s="4">
        <f t="shared" si="25"/>
        <v>1.2883166238902106</v>
      </c>
      <c r="AR58" s="4">
        <f t="shared" si="26"/>
        <v>1.7732733428460534</v>
      </c>
      <c r="AS58" s="4">
        <f t="shared" si="27"/>
        <v>1.1162389483826729</v>
      </c>
      <c r="AT58" s="4">
        <f t="shared" si="28"/>
        <v>1.7173268647676139</v>
      </c>
      <c r="AU58" s="4">
        <f t="shared" si="29"/>
        <v>1.3462718500407931</v>
      </c>
      <c r="AV58" s="4">
        <f t="shared" si="30"/>
        <v>0.79451696632349922</v>
      </c>
      <c r="AW58" s="4">
        <f t="shared" si="31"/>
        <v>-0.4751216461161647</v>
      </c>
      <c r="AX58" s="4">
        <f t="shared" si="32"/>
        <v>-0.3198550097804258</v>
      </c>
      <c r="AZ58" s="2">
        <f t="shared" si="33"/>
        <v>50.326818226486402</v>
      </c>
      <c r="BA58" s="2">
        <f t="shared" si="34"/>
        <v>53.297722976691311</v>
      </c>
      <c r="BB58" s="2">
        <f t="shared" si="35"/>
        <v>55.097019728595512</v>
      </c>
      <c r="BC58" s="2">
        <f t="shared" si="36"/>
        <v>58.671651807674543</v>
      </c>
      <c r="BD58" s="2">
        <f t="shared" si="37"/>
        <v>61.34732776733992</v>
      </c>
      <c r="BE58" s="2">
        <f t="shared" si="38"/>
        <v>62.056048629260452</v>
      </c>
      <c r="BF58" s="2">
        <f t="shared" si="39"/>
        <v>66.128037564501909</v>
      </c>
      <c r="BG58" s="2">
        <f t="shared" si="40"/>
        <v>68.256439483913837</v>
      </c>
      <c r="BH58" s="2">
        <f t="shared" si="41"/>
        <v>71.444460920865382</v>
      </c>
      <c r="BI58" s="2">
        <f t="shared" si="42"/>
        <v>68.810495604072301</v>
      </c>
      <c r="BJ58" s="2">
        <f t="shared" si="43"/>
        <v>68.838534769762873</v>
      </c>
      <c r="BK58" s="2">
        <f t="shared" si="44"/>
        <v>67.931608635016929</v>
      </c>
      <c r="BL58" s="2">
        <f t="shared" si="45"/>
        <v>69.224443094442691</v>
      </c>
      <c r="BM58" s="2">
        <f t="shared" si="46"/>
        <v>67.142081926791221</v>
      </c>
      <c r="BN58" s="2">
        <f t="shared" si="47"/>
        <v>65.671809598805112</v>
      </c>
      <c r="BP58" s="2">
        <f t="shared" si="48"/>
        <v>51.428600000000003</v>
      </c>
      <c r="BQ58" s="2">
        <f t="shared" si="49"/>
        <v>53.963000000000001</v>
      </c>
      <c r="BR58" s="2">
        <f t="shared" si="50"/>
        <v>55.981000000000002</v>
      </c>
      <c r="BS58" s="2">
        <f t="shared" si="51"/>
        <v>60.811</v>
      </c>
      <c r="BT58" s="2">
        <f t="shared" si="52"/>
        <v>63.8</v>
      </c>
      <c r="BU58" s="2">
        <f t="shared" si="53"/>
        <v>62.636000000000003</v>
      </c>
      <c r="BV58" s="2">
        <f t="shared" si="54"/>
        <v>68.344999999999999</v>
      </c>
      <c r="BW58" s="2">
        <f t="shared" si="55"/>
        <v>69.545000000000002</v>
      </c>
      <c r="BX58" s="2">
        <f t="shared" si="56"/>
        <v>73.218000000000004</v>
      </c>
      <c r="BY58" s="2">
        <f t="shared" si="57"/>
        <v>69.927000000000007</v>
      </c>
      <c r="BZ58" s="2">
        <f t="shared" si="58"/>
        <v>70.555999999999997</v>
      </c>
      <c r="CA58" s="2">
        <f t="shared" si="59"/>
        <v>69.278000000000006</v>
      </c>
      <c r="CB58" s="2">
        <f t="shared" si="60"/>
        <v>70.019000000000005</v>
      </c>
      <c r="CC58" s="2">
        <f t="shared" si="61"/>
        <v>66.667000000000002</v>
      </c>
      <c r="CD58" s="2">
        <f t="shared" si="62"/>
        <v>65.352000000000004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50.33305588359449</v>
      </c>
      <c r="CW58" s="2">
        <f t="shared" si="79"/>
        <v>53.286375419324472</v>
      </c>
      <c r="CX58" s="2">
        <f t="shared" si="80"/>
        <v>55.071078259367312</v>
      </c>
      <c r="CY58" s="2">
        <f t="shared" si="81"/>
        <v>58.625417502050269</v>
      </c>
      <c r="CZ58" s="2">
        <f t="shared" si="82"/>
        <v>61.303606162234836</v>
      </c>
      <c r="DA58" s="2">
        <f t="shared" si="83"/>
        <v>61.99860289811771</v>
      </c>
      <c r="DB58" s="2">
        <f t="shared" si="84"/>
        <v>66.076998298849716</v>
      </c>
      <c r="DC58" s="2">
        <f t="shared" si="85"/>
        <v>68.201959684215012</v>
      </c>
      <c r="DD58" s="2">
        <f t="shared" si="86"/>
        <v>71.399144472672958</v>
      </c>
      <c r="DE58" s="2">
        <f t="shared" si="87"/>
        <v>68.764415174683847</v>
      </c>
      <c r="DF58" s="2">
        <f t="shared" si="88"/>
        <v>68.782158766515423</v>
      </c>
      <c r="DG58" s="2">
        <f t="shared" si="89"/>
        <v>67.892773475213161</v>
      </c>
      <c r="DH58" s="2">
        <f t="shared" si="90"/>
        <v>69.204772944758574</v>
      </c>
      <c r="DI58" s="2">
        <f t="shared" si="91"/>
        <v>67.122610013067643</v>
      </c>
      <c r="DJ58" s="2">
        <f t="shared" si="92"/>
        <v>65.653731815873059</v>
      </c>
      <c r="DL58" s="2">
        <f t="shared" si="93"/>
        <v>49.427556500842009</v>
      </c>
      <c r="DM58" s="2">
        <f t="shared" si="94"/>
        <v>55.677410484041438</v>
      </c>
      <c r="DN58" s="2">
        <f t="shared" si="95"/>
        <v>60.317366045781874</v>
      </c>
      <c r="DO58" s="2">
        <f t="shared" si="96"/>
        <v>65.738015788261407</v>
      </c>
      <c r="DP58" s="2">
        <f t="shared" si="97"/>
        <v>68.239977215246526</v>
      </c>
      <c r="DQ58" s="2">
        <f t="shared" si="98"/>
        <v>71.096007141670825</v>
      </c>
      <c r="DR58" s="2">
        <f t="shared" si="99"/>
        <v>73.998404000000008</v>
      </c>
      <c r="DS58" s="2">
        <f t="shared" si="100"/>
        <v>76.63025763270349</v>
      </c>
      <c r="DT58" s="2">
        <f t="shared" si="101"/>
        <v>78.53123431910528</v>
      </c>
      <c r="DU58" s="2">
        <f t="shared" si="102"/>
        <v>76.298820994928008</v>
      </c>
      <c r="DV58" s="2">
        <f t="shared" si="103"/>
        <v>78.731886058519791</v>
      </c>
      <c r="DW58" s="2">
        <f t="shared" si="104"/>
        <v>75.733347380000396</v>
      </c>
      <c r="DX58" s="2">
        <f t="shared" si="105"/>
        <v>74.043542886524378</v>
      </c>
      <c r="DY58" s="2">
        <f t="shared" si="106"/>
        <v>72.6363013860649</v>
      </c>
      <c r="DZ58" s="2">
        <f t="shared" si="107"/>
        <v>69.27599749372753</v>
      </c>
      <c r="EB58" s="2">
        <f t="shared" si="108"/>
        <v>6.8886376146680087E-3</v>
      </c>
      <c r="EC58" s="2">
        <f t="shared" si="109"/>
        <v>4.7458766014336204E-3</v>
      </c>
      <c r="ED58" s="2">
        <f t="shared" si="110"/>
        <v>4.9447285936891801E-3</v>
      </c>
      <c r="EE58" s="2">
        <f t="shared" si="111"/>
        <v>6.5003397863629417E-3</v>
      </c>
      <c r="EF58" s="2">
        <f t="shared" si="112"/>
        <v>6.3032390814937323E-3</v>
      </c>
      <c r="EG58" s="2">
        <f t="shared" si="113"/>
        <v>6.314518911639192E-3</v>
      </c>
      <c r="EH58" s="2">
        <f t="shared" si="114"/>
        <v>6.4432081347365723E-3</v>
      </c>
      <c r="EI58" s="2">
        <f t="shared" si="115"/>
        <v>6.4639147822953599E-3</v>
      </c>
      <c r="EJ58" s="2">
        <f t="shared" si="116"/>
        <v>6.3538807233454566E-3</v>
      </c>
      <c r="EK58" s="2">
        <f t="shared" si="117"/>
        <v>6.1160004501809593E-3</v>
      </c>
      <c r="EL58" s="2">
        <f t="shared" si="118"/>
        <v>5.6660852697684545E-3</v>
      </c>
      <c r="EM58" s="2">
        <f t="shared" si="119"/>
        <v>4.9531016830363477E-3</v>
      </c>
      <c r="EN58" s="2">
        <f t="shared" si="120"/>
        <v>4.0651136385594982E-3</v>
      </c>
      <c r="EO58" s="2">
        <f t="shared" si="121"/>
        <v>3.5315567024560056E-3</v>
      </c>
      <c r="EP58" s="2">
        <f t="shared" si="122"/>
        <v>4.990739095304844E-3</v>
      </c>
    </row>
    <row r="59" spans="2:146" x14ac:dyDescent="0.25">
      <c r="B59" s="2">
        <v>37</v>
      </c>
      <c r="C59" s="49">
        <v>52.571399999999997</v>
      </c>
      <c r="D59" s="49">
        <v>55.167000000000002</v>
      </c>
      <c r="E59" s="49">
        <v>55.811</v>
      </c>
      <c r="F59" s="49">
        <v>61.396000000000001</v>
      </c>
      <c r="G59" s="49">
        <v>63.564</v>
      </c>
      <c r="H59" s="49">
        <v>64.545000000000002</v>
      </c>
      <c r="I59" s="49">
        <v>69.272999999999996</v>
      </c>
      <c r="J59" s="49">
        <v>70.635999999999996</v>
      </c>
      <c r="K59" s="49">
        <v>74.909000000000006</v>
      </c>
      <c r="L59" s="49">
        <v>71.344999999999999</v>
      </c>
      <c r="M59" s="49">
        <v>71.444000000000003</v>
      </c>
      <c r="N59" s="49">
        <v>69.241</v>
      </c>
      <c r="O59" s="49">
        <v>70.073999999999998</v>
      </c>
      <c r="P59" s="49">
        <v>67.555999999999997</v>
      </c>
      <c r="Q59" s="49">
        <v>66.111000000000004</v>
      </c>
      <c r="T59" s="4">
        <f t="shared" si="3"/>
        <v>50.428939895209886</v>
      </c>
      <c r="U59" s="4">
        <f t="shared" si="4"/>
        <v>53.292050766897077</v>
      </c>
      <c r="V59" s="4">
        <f t="shared" si="5"/>
        <v>55.078342531688158</v>
      </c>
      <c r="W59" s="4">
        <f t="shared" si="6"/>
        <v>58.638562875475301</v>
      </c>
      <c r="X59" s="4">
        <f t="shared" si="7"/>
        <v>61.293585310194338</v>
      </c>
      <c r="Y59" s="4">
        <f t="shared" si="8"/>
        <v>62.021534553744964</v>
      </c>
      <c r="Z59" s="4">
        <f t="shared" si="9"/>
        <v>66.066644323838247</v>
      </c>
      <c r="AA59" s="4">
        <f t="shared" si="10"/>
        <v>68.201656480200697</v>
      </c>
      <c r="AB59" s="4">
        <f t="shared" si="11"/>
        <v>71.367403878501051</v>
      </c>
      <c r="AC59" s="4">
        <f t="shared" si="12"/>
        <v>68.747420594718989</v>
      </c>
      <c r="AD59" s="4">
        <f t="shared" si="13"/>
        <v>68.767234305520319</v>
      </c>
      <c r="AE59" s="4">
        <f t="shared" si="14"/>
        <v>67.878438314440743</v>
      </c>
      <c r="AF59" s="4">
        <f t="shared" si="15"/>
        <v>69.164050496112225</v>
      </c>
      <c r="AG59" s="4">
        <f t="shared" si="16"/>
        <v>67.113115761519325</v>
      </c>
      <c r="AH59" s="4">
        <f t="shared" si="17"/>
        <v>65.673138266200283</v>
      </c>
      <c r="AJ59" s="4">
        <f t="shared" si="18"/>
        <v>2.1424601047901106</v>
      </c>
      <c r="AK59" s="4">
        <f t="shared" si="19"/>
        <v>1.8749492331029245</v>
      </c>
      <c r="AL59" s="4">
        <f t="shared" si="20"/>
        <v>0.73265746831184231</v>
      </c>
      <c r="AM59" s="4">
        <f t="shared" si="21"/>
        <v>2.7574371245246994</v>
      </c>
      <c r="AN59" s="4">
        <f t="shared" si="22"/>
        <v>2.2704146898056621</v>
      </c>
      <c r="AO59" s="4">
        <f t="shared" si="23"/>
        <v>2.5234654462550381</v>
      </c>
      <c r="AP59" s="4">
        <f t="shared" si="24"/>
        <v>3.2063556761617491</v>
      </c>
      <c r="AQ59" s="4">
        <f t="shared" si="25"/>
        <v>2.4343435197992989</v>
      </c>
      <c r="AR59" s="4">
        <f t="shared" si="26"/>
        <v>3.5415961214989551</v>
      </c>
      <c r="AS59" s="4">
        <f t="shared" si="27"/>
        <v>2.5975794052810102</v>
      </c>
      <c r="AT59" s="4">
        <f t="shared" si="28"/>
        <v>2.676765694479684</v>
      </c>
      <c r="AU59" s="4">
        <f t="shared" si="29"/>
        <v>1.3625616855592568</v>
      </c>
      <c r="AV59" s="4">
        <f t="shared" si="30"/>
        <v>0.9099495038877734</v>
      </c>
      <c r="AW59" s="4">
        <f t="shared" si="31"/>
        <v>0.44288423848067282</v>
      </c>
      <c r="AX59" s="4">
        <f t="shared" si="32"/>
        <v>0.43786173379972126</v>
      </c>
      <c r="AZ59" s="2">
        <f t="shared" si="33"/>
        <v>50.360672045053683</v>
      </c>
      <c r="BA59" s="2">
        <f t="shared" si="34"/>
        <v>53.28564665075605</v>
      </c>
      <c r="BB59" s="2">
        <f t="shared" si="35"/>
        <v>55.07378367274088</v>
      </c>
      <c r="BC59" s="2">
        <f t="shared" si="36"/>
        <v>58.636592163958753</v>
      </c>
      <c r="BD59" s="2">
        <f t="shared" si="37"/>
        <v>61.291868166299629</v>
      </c>
      <c r="BE59" s="2">
        <f t="shared" si="38"/>
        <v>62.020426921864576</v>
      </c>
      <c r="BF59" s="2">
        <f t="shared" si="39"/>
        <v>66.065012764343493</v>
      </c>
      <c r="BG59" s="2">
        <f t="shared" si="40"/>
        <v>68.200772706613009</v>
      </c>
      <c r="BH59" s="2">
        <f t="shared" si="41"/>
        <v>71.366440361878333</v>
      </c>
      <c r="BI59" s="2">
        <f t="shared" si="42"/>
        <v>68.746458020195874</v>
      </c>
      <c r="BJ59" s="2">
        <f t="shared" si="43"/>
        <v>68.766708737608127</v>
      </c>
      <c r="BK59" s="2">
        <f t="shared" si="44"/>
        <v>67.87801031410298</v>
      </c>
      <c r="BL59" s="2">
        <f t="shared" si="45"/>
        <v>69.163910379918875</v>
      </c>
      <c r="BM59" s="2">
        <f t="shared" si="46"/>
        <v>67.112986719879501</v>
      </c>
      <c r="BN59" s="2">
        <f t="shared" si="47"/>
        <v>65.672990280498198</v>
      </c>
      <c r="BP59" s="2">
        <f t="shared" si="48"/>
        <v>52.571399999999997</v>
      </c>
      <c r="BQ59" s="2">
        <f t="shared" si="49"/>
        <v>55.167000000000002</v>
      </c>
      <c r="BR59" s="2">
        <f t="shared" si="50"/>
        <v>55.811</v>
      </c>
      <c r="BS59" s="2">
        <f t="shared" si="51"/>
        <v>61.396000000000001</v>
      </c>
      <c r="BT59" s="2">
        <f t="shared" si="52"/>
        <v>63.564</v>
      </c>
      <c r="BU59" s="2">
        <f t="shared" si="53"/>
        <v>64.545000000000002</v>
      </c>
      <c r="BV59" s="2">
        <f t="shared" si="54"/>
        <v>69.272999999999996</v>
      </c>
      <c r="BW59" s="2">
        <f t="shared" si="55"/>
        <v>70.635999999999996</v>
      </c>
      <c r="BX59" s="2">
        <f t="shared" si="56"/>
        <v>74.909000000000006</v>
      </c>
      <c r="BY59" s="2">
        <f t="shared" si="57"/>
        <v>71.344999999999999</v>
      </c>
      <c r="BZ59" s="2">
        <f t="shared" si="58"/>
        <v>71.444000000000003</v>
      </c>
      <c r="CA59" s="2">
        <f t="shared" si="59"/>
        <v>69.241</v>
      </c>
      <c r="CB59" s="2">
        <f t="shared" si="60"/>
        <v>70.073999999999998</v>
      </c>
      <c r="CC59" s="2">
        <f t="shared" si="61"/>
        <v>67.555999999999997</v>
      </c>
      <c r="CD59" s="2">
        <f t="shared" si="62"/>
        <v>66.111000000000004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50.368144593408076</v>
      </c>
      <c r="CW59" s="2">
        <f t="shared" si="79"/>
        <v>53.273638930334549</v>
      </c>
      <c r="CX59" s="2">
        <f t="shared" si="80"/>
        <v>55.045949477886971</v>
      </c>
      <c r="CY59" s="2">
        <f t="shared" si="81"/>
        <v>58.586860803704958</v>
      </c>
      <c r="CZ59" s="2">
        <f t="shared" si="82"/>
        <v>61.244757110845534</v>
      </c>
      <c r="DA59" s="2">
        <f t="shared" si="83"/>
        <v>61.958475829100678</v>
      </c>
      <c r="DB59" s="2">
        <f t="shared" si="84"/>
        <v>66.009983840005972</v>
      </c>
      <c r="DC59" s="2">
        <f t="shared" si="85"/>
        <v>68.142033056684085</v>
      </c>
      <c r="DD59" s="2">
        <f t="shared" si="86"/>
        <v>71.317605117880646</v>
      </c>
      <c r="DE59" s="2">
        <f t="shared" si="87"/>
        <v>68.696712205098734</v>
      </c>
      <c r="DF59" s="2">
        <f t="shared" si="88"/>
        <v>68.705697450954233</v>
      </c>
      <c r="DG59" s="2">
        <f t="shared" si="89"/>
        <v>67.836132845878325</v>
      </c>
      <c r="DH59" s="2">
        <f t="shared" si="90"/>
        <v>69.14278951718137</v>
      </c>
      <c r="DI59" s="2">
        <f t="shared" si="91"/>
        <v>67.092107807905919</v>
      </c>
      <c r="DJ59" s="2">
        <f t="shared" si="92"/>
        <v>65.65386363518968</v>
      </c>
      <c r="DL59" s="2">
        <f t="shared" si="93"/>
        <v>49.378170264672157</v>
      </c>
      <c r="DM59" s="2">
        <f t="shared" si="94"/>
        <v>55.582208316519676</v>
      </c>
      <c r="DN59" s="2">
        <f t="shared" si="95"/>
        <v>60.182166178541259</v>
      </c>
      <c r="DO59" s="2">
        <f t="shared" si="96"/>
        <v>65.568647205645249</v>
      </c>
      <c r="DP59" s="2">
        <f t="shared" si="97"/>
        <v>68.065364936547368</v>
      </c>
      <c r="DQ59" s="2">
        <f t="shared" si="98"/>
        <v>70.911570989631528</v>
      </c>
      <c r="DR59" s="2">
        <f t="shared" si="99"/>
        <v>73.80395418957346</v>
      </c>
      <c r="DS59" s="2">
        <f t="shared" si="100"/>
        <v>76.434934135524159</v>
      </c>
      <c r="DT59" s="2">
        <f t="shared" si="101"/>
        <v>78.331519331462331</v>
      </c>
      <c r="DU59" s="2">
        <f t="shared" si="102"/>
        <v>76.119127106921454</v>
      </c>
      <c r="DV59" s="2">
        <f t="shared" si="103"/>
        <v>78.531418301778544</v>
      </c>
      <c r="DW59" s="2">
        <f t="shared" si="104"/>
        <v>75.550683928835838</v>
      </c>
      <c r="DX59" s="2">
        <f t="shared" si="105"/>
        <v>73.883126959642382</v>
      </c>
      <c r="DY59" s="2">
        <f t="shared" si="106"/>
        <v>72.485843071107425</v>
      </c>
      <c r="DZ59" s="2">
        <f t="shared" si="107"/>
        <v>69.150761912261459</v>
      </c>
      <c r="EB59" s="2">
        <f t="shared" si="108"/>
        <v>7.5482243705558612E-3</v>
      </c>
      <c r="EC59" s="2">
        <f t="shared" si="109"/>
        <v>5.2013686456005345E-3</v>
      </c>
      <c r="ED59" s="2">
        <f t="shared" si="110"/>
        <v>5.4192018125643945E-3</v>
      </c>
      <c r="EE59" s="2">
        <f t="shared" si="111"/>
        <v>7.1230137089232422E-3</v>
      </c>
      <c r="EF59" s="2">
        <f t="shared" si="112"/>
        <v>6.9071637980083886E-3</v>
      </c>
      <c r="EG59" s="2">
        <f t="shared" si="113"/>
        <v>6.9195168434044163E-3</v>
      </c>
      <c r="EH59" s="2">
        <f t="shared" si="114"/>
        <v>7.0604482528706354E-3</v>
      </c>
      <c r="EI59" s="2">
        <f t="shared" si="115"/>
        <v>7.083124394043917E-3</v>
      </c>
      <c r="EJ59" s="2">
        <f t="shared" si="116"/>
        <v>6.9626235095858191E-3</v>
      </c>
      <c r="EK59" s="2">
        <f t="shared" si="117"/>
        <v>6.7021064916374141E-3</v>
      </c>
      <c r="EL59" s="2">
        <f t="shared" si="118"/>
        <v>6.2093445946787302E-3</v>
      </c>
      <c r="EM59" s="2">
        <f t="shared" si="119"/>
        <v>5.4283739616642025E-3</v>
      </c>
      <c r="EN59" s="2">
        <f t="shared" si="120"/>
        <v>4.4555610215230882E-3</v>
      </c>
      <c r="EO59" s="2">
        <f t="shared" si="121"/>
        <v>3.8709560174414806E-3</v>
      </c>
      <c r="EP59" s="2">
        <f t="shared" si="122"/>
        <v>5.4696030004412321E-3</v>
      </c>
    </row>
    <row r="60" spans="2:146" x14ac:dyDescent="0.25">
      <c r="B60" s="2">
        <v>38</v>
      </c>
      <c r="C60" s="49">
        <v>52.732100000000003</v>
      </c>
      <c r="D60" s="49">
        <v>55.351999999999997</v>
      </c>
      <c r="E60" s="49">
        <v>57.491</v>
      </c>
      <c r="F60" s="49">
        <v>61.848999999999997</v>
      </c>
      <c r="G60" s="49">
        <v>64.727000000000004</v>
      </c>
      <c r="H60" s="49">
        <v>63.908999999999999</v>
      </c>
      <c r="I60" s="49">
        <v>71.400000000000006</v>
      </c>
      <c r="J60" s="49">
        <v>71.072999999999993</v>
      </c>
      <c r="K60" s="49">
        <v>75.218000000000004</v>
      </c>
      <c r="L60" s="49">
        <v>72.909000000000006</v>
      </c>
      <c r="M60" s="49">
        <v>70.87</v>
      </c>
      <c r="N60" s="49">
        <v>69.888999999999996</v>
      </c>
      <c r="O60" s="49">
        <v>70.980999999999995</v>
      </c>
      <c r="P60" s="49">
        <v>67.555999999999997</v>
      </c>
      <c r="Q60" s="49">
        <v>66.667000000000002</v>
      </c>
      <c r="T60" s="4">
        <f t="shared" si="3"/>
        <v>50.527678986569626</v>
      </c>
      <c r="U60" s="4">
        <f t="shared" si="4"/>
        <v>53.288825050683528</v>
      </c>
      <c r="V60" s="4">
        <f t="shared" si="5"/>
        <v>55.062357182060033</v>
      </c>
      <c r="W60" s="4">
        <f t="shared" si="6"/>
        <v>58.608040535768836</v>
      </c>
      <c r="X60" s="4">
        <f t="shared" si="7"/>
        <v>61.242109806944207</v>
      </c>
      <c r="Y60" s="4">
        <f t="shared" si="8"/>
        <v>61.988795867625385</v>
      </c>
      <c r="Z60" s="4">
        <f t="shared" si="9"/>
        <v>66.007462423400881</v>
      </c>
      <c r="AA60" s="4">
        <f t="shared" si="10"/>
        <v>68.148418690807134</v>
      </c>
      <c r="AB60" s="4">
        <f t="shared" si="11"/>
        <v>71.291947117612594</v>
      </c>
      <c r="AC60" s="4">
        <f t="shared" si="12"/>
        <v>68.685965828843848</v>
      </c>
      <c r="AD60" s="4">
        <f t="shared" si="13"/>
        <v>68.697116914314222</v>
      </c>
      <c r="AE60" s="4">
        <f t="shared" si="14"/>
        <v>67.826079096751272</v>
      </c>
      <c r="AF60" s="4">
        <f t="shared" si="15"/>
        <v>69.103939661518353</v>
      </c>
      <c r="AG60" s="4">
        <f t="shared" si="16"/>
        <v>67.084381108703568</v>
      </c>
      <c r="AH60" s="4">
        <f t="shared" si="17"/>
        <v>65.674664349828376</v>
      </c>
      <c r="AJ60" s="4">
        <f t="shared" si="18"/>
        <v>2.2044210134303768</v>
      </c>
      <c r="AK60" s="4">
        <f t="shared" si="19"/>
        <v>2.0631749493164691</v>
      </c>
      <c r="AL60" s="4">
        <f t="shared" si="20"/>
        <v>2.4286428179399664</v>
      </c>
      <c r="AM60" s="4">
        <f t="shared" si="21"/>
        <v>3.2409594642311603</v>
      </c>
      <c r="AN60" s="4">
        <f t="shared" si="22"/>
        <v>3.4848901930557972</v>
      </c>
      <c r="AO60" s="4">
        <f t="shared" si="23"/>
        <v>1.9202041323746144</v>
      </c>
      <c r="AP60" s="4">
        <f t="shared" si="24"/>
        <v>5.3925375765991248</v>
      </c>
      <c r="AQ60" s="4">
        <f t="shared" si="25"/>
        <v>2.9245813091928596</v>
      </c>
      <c r="AR60" s="4">
        <f t="shared" si="26"/>
        <v>3.9260528823874097</v>
      </c>
      <c r="AS60" s="4">
        <f t="shared" si="27"/>
        <v>4.2230341711561579</v>
      </c>
      <c r="AT60" s="4">
        <f t="shared" si="28"/>
        <v>2.1728830856857826</v>
      </c>
      <c r="AU60" s="4">
        <f t="shared" si="29"/>
        <v>2.0629209032487239</v>
      </c>
      <c r="AV60" s="4">
        <f t="shared" si="30"/>
        <v>1.8770603384816411</v>
      </c>
      <c r="AW60" s="4">
        <f t="shared" si="31"/>
        <v>0.47161889129642987</v>
      </c>
      <c r="AX60" s="4">
        <f t="shared" si="32"/>
        <v>0.99233565017162562</v>
      </c>
      <c r="AZ60" s="2">
        <f t="shared" si="33"/>
        <v>50.394347134334645</v>
      </c>
      <c r="BA60" s="2">
        <f t="shared" si="34"/>
        <v>53.273591959923607</v>
      </c>
      <c r="BB60" s="2">
        <f t="shared" si="35"/>
        <v>55.050670631162745</v>
      </c>
      <c r="BC60" s="2">
        <f t="shared" si="36"/>
        <v>58.601775040684984</v>
      </c>
      <c r="BD60" s="2">
        <f t="shared" si="37"/>
        <v>61.236653748991856</v>
      </c>
      <c r="BE60" s="2">
        <f t="shared" si="38"/>
        <v>61.985137308310769</v>
      </c>
      <c r="BF60" s="2">
        <f t="shared" si="39"/>
        <v>66.002280438359961</v>
      </c>
      <c r="BG60" s="2">
        <f t="shared" si="40"/>
        <v>68.145418350635737</v>
      </c>
      <c r="BH60" s="2">
        <f t="shared" si="41"/>
        <v>71.28867500763036</v>
      </c>
      <c r="BI60" s="2">
        <f t="shared" si="42"/>
        <v>68.682696733208047</v>
      </c>
      <c r="BJ60" s="2">
        <f t="shared" si="43"/>
        <v>68.695249847519776</v>
      </c>
      <c r="BK60" s="2">
        <f t="shared" si="44"/>
        <v>67.824636204921632</v>
      </c>
      <c r="BL60" s="2">
        <f t="shared" si="45"/>
        <v>69.103474026295217</v>
      </c>
      <c r="BM60" s="2">
        <f t="shared" si="46"/>
        <v>67.083981373986887</v>
      </c>
      <c r="BN60" s="2">
        <f t="shared" si="47"/>
        <v>65.67420487362709</v>
      </c>
      <c r="BP60" s="2">
        <f t="shared" si="48"/>
        <v>52.732100000000003</v>
      </c>
      <c r="BQ60" s="2">
        <f t="shared" si="49"/>
        <v>55.351999999999997</v>
      </c>
      <c r="BR60" s="2">
        <f t="shared" si="50"/>
        <v>57.491</v>
      </c>
      <c r="BS60" s="2">
        <f t="shared" si="51"/>
        <v>61.848999999999997</v>
      </c>
      <c r="BT60" s="2">
        <f t="shared" si="52"/>
        <v>64.727000000000004</v>
      </c>
      <c r="BU60" s="2">
        <f t="shared" si="53"/>
        <v>63.908999999999999</v>
      </c>
      <c r="BV60" s="2">
        <f t="shared" si="54"/>
        <v>71.400000000000006</v>
      </c>
      <c r="BW60" s="2">
        <f t="shared" si="55"/>
        <v>71.072999999999993</v>
      </c>
      <c r="BX60" s="2">
        <f t="shared" si="56"/>
        <v>75.218000000000004</v>
      </c>
      <c r="BY60" s="2">
        <f t="shared" si="57"/>
        <v>72.909000000000006</v>
      </c>
      <c r="BZ60" s="2">
        <f t="shared" si="58"/>
        <v>70.87</v>
      </c>
      <c r="CA60" s="2">
        <f t="shared" si="59"/>
        <v>69.888999999999996</v>
      </c>
      <c r="CB60" s="2">
        <f t="shared" si="60"/>
        <v>70.980999999999995</v>
      </c>
      <c r="CC60" s="2">
        <f t="shared" si="61"/>
        <v>67.555999999999997</v>
      </c>
      <c r="CD60" s="2">
        <f t="shared" si="62"/>
        <v>66.667000000000002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50.403233303221668</v>
      </c>
      <c r="CW60" s="2">
        <f t="shared" si="79"/>
        <v>53.260902441344633</v>
      </c>
      <c r="CX60" s="2">
        <f t="shared" si="80"/>
        <v>55.020820696406624</v>
      </c>
      <c r="CY60" s="2">
        <f t="shared" si="81"/>
        <v>58.548304105359648</v>
      </c>
      <c r="CZ60" s="2">
        <f t="shared" si="82"/>
        <v>61.185908059456224</v>
      </c>
      <c r="DA60" s="2">
        <f t="shared" si="83"/>
        <v>61.918348760083646</v>
      </c>
      <c r="DB60" s="2">
        <f t="shared" si="84"/>
        <v>65.942969381162229</v>
      </c>
      <c r="DC60" s="2">
        <f t="shared" si="85"/>
        <v>68.082106429153171</v>
      </c>
      <c r="DD60" s="2">
        <f t="shared" si="86"/>
        <v>71.23606576308832</v>
      </c>
      <c r="DE60" s="2">
        <f t="shared" si="87"/>
        <v>68.629009235513607</v>
      </c>
      <c r="DF60" s="2">
        <f t="shared" si="88"/>
        <v>68.629236135393043</v>
      </c>
      <c r="DG60" s="2">
        <f t="shared" si="89"/>
        <v>67.779492216543474</v>
      </c>
      <c r="DH60" s="2">
        <f t="shared" si="90"/>
        <v>69.080806089604152</v>
      </c>
      <c r="DI60" s="2">
        <f t="shared" si="91"/>
        <v>67.061605602744208</v>
      </c>
      <c r="DJ60" s="2">
        <f t="shared" si="92"/>
        <v>65.653995454506301</v>
      </c>
      <c r="DL60" s="2">
        <f t="shared" si="93"/>
        <v>49.328784028502312</v>
      </c>
      <c r="DM60" s="2">
        <f t="shared" si="94"/>
        <v>55.487006148997914</v>
      </c>
      <c r="DN60" s="2">
        <f t="shared" si="95"/>
        <v>60.046966311300643</v>
      </c>
      <c r="DO60" s="2">
        <f t="shared" si="96"/>
        <v>65.39927862302909</v>
      </c>
      <c r="DP60" s="2">
        <f t="shared" si="97"/>
        <v>67.890752657848196</v>
      </c>
      <c r="DQ60" s="2">
        <f t="shared" si="98"/>
        <v>70.727134837592246</v>
      </c>
      <c r="DR60" s="2">
        <f t="shared" si="99"/>
        <v>73.609504379146927</v>
      </c>
      <c r="DS60" s="2">
        <f t="shared" si="100"/>
        <v>76.239610638344814</v>
      </c>
      <c r="DT60" s="2">
        <f t="shared" si="101"/>
        <v>78.131804343819383</v>
      </c>
      <c r="DU60" s="2">
        <f t="shared" si="102"/>
        <v>75.9394332189149</v>
      </c>
      <c r="DV60" s="2">
        <f t="shared" si="103"/>
        <v>78.330950545037282</v>
      </c>
      <c r="DW60" s="2">
        <f t="shared" si="104"/>
        <v>75.36802047767128</v>
      </c>
      <c r="DX60" s="2">
        <f t="shared" si="105"/>
        <v>73.722711032760401</v>
      </c>
      <c r="DY60" s="2">
        <f t="shared" si="106"/>
        <v>72.335384756149949</v>
      </c>
      <c r="DZ60" s="2">
        <f t="shared" si="107"/>
        <v>69.025526330795387</v>
      </c>
      <c r="EB60" s="2">
        <f t="shared" si="108"/>
        <v>8.2704405839405751E-3</v>
      </c>
      <c r="EC60" s="2">
        <f t="shared" si="109"/>
        <v>5.7003267796325759E-3</v>
      </c>
      <c r="ED60" s="2">
        <f t="shared" si="110"/>
        <v>5.9389315477969508E-3</v>
      </c>
      <c r="EE60" s="2">
        <f t="shared" si="111"/>
        <v>7.8048655979417684E-3</v>
      </c>
      <c r="EF60" s="2">
        <f t="shared" si="112"/>
        <v>7.5685109163902298E-3</v>
      </c>
      <c r="EG60" s="2">
        <f t="shared" si="113"/>
        <v>7.582037710923791E-3</v>
      </c>
      <c r="EH60" s="2">
        <f t="shared" si="114"/>
        <v>7.736357717447186E-3</v>
      </c>
      <c r="EI60" s="2">
        <f t="shared" si="115"/>
        <v>7.7611877185700456E-3</v>
      </c>
      <c r="EJ60" s="2">
        <f t="shared" si="116"/>
        <v>7.6292399901937338E-3</v>
      </c>
      <c r="EK60" s="2">
        <f t="shared" si="117"/>
        <v>7.3439649760863633E-3</v>
      </c>
      <c r="EL60" s="2">
        <f t="shared" si="118"/>
        <v>6.8043347123374707E-3</v>
      </c>
      <c r="EM60" s="2">
        <f t="shared" si="119"/>
        <v>5.9489780922889488E-3</v>
      </c>
      <c r="EN60" s="2">
        <f t="shared" si="120"/>
        <v>4.8833263430967536E-3</v>
      </c>
      <c r="EO60" s="2">
        <f t="shared" si="121"/>
        <v>4.2428343303361604E-3</v>
      </c>
      <c r="EP60" s="2">
        <f t="shared" si="122"/>
        <v>5.994137340666816E-3</v>
      </c>
    </row>
    <row r="61" spans="2:146" x14ac:dyDescent="0.25">
      <c r="B61" s="2">
        <v>39</v>
      </c>
      <c r="C61" s="49">
        <v>52.714300000000001</v>
      </c>
      <c r="D61" s="49">
        <v>55.426000000000002</v>
      </c>
      <c r="E61" s="49">
        <v>57.377000000000002</v>
      </c>
      <c r="F61" s="49">
        <v>61.264000000000003</v>
      </c>
      <c r="G61" s="49">
        <v>64.218000000000004</v>
      </c>
      <c r="H61" s="49">
        <v>65.581999999999994</v>
      </c>
      <c r="I61" s="49">
        <v>70.164000000000001</v>
      </c>
      <c r="J61" s="49">
        <v>72.182000000000002</v>
      </c>
      <c r="K61" s="49">
        <v>75.981999999999999</v>
      </c>
      <c r="L61" s="49">
        <v>72.781999999999996</v>
      </c>
      <c r="M61" s="49">
        <v>72.055999999999997</v>
      </c>
      <c r="N61" s="49">
        <v>70.832999999999998</v>
      </c>
      <c r="O61" s="49">
        <v>72.185000000000002</v>
      </c>
      <c r="P61" s="49">
        <v>69.203999999999994</v>
      </c>
      <c r="Q61" s="49">
        <v>67.741</v>
      </c>
      <c r="T61" s="4">
        <f t="shared" si="3"/>
        <v>50.679654684329961</v>
      </c>
      <c r="U61" s="4">
        <f t="shared" si="4"/>
        <v>53.296347692079195</v>
      </c>
      <c r="V61" s="4">
        <f t="shared" si="5"/>
        <v>55.056302661893859</v>
      </c>
      <c r="W61" s="4">
        <f t="shared" si="6"/>
        <v>58.585909523404723</v>
      </c>
      <c r="X61" s="4">
        <f t="shared" si="7"/>
        <v>61.197991479902228</v>
      </c>
      <c r="Y61" s="4">
        <f t="shared" si="8"/>
        <v>61.961538674642732</v>
      </c>
      <c r="Z61" s="4">
        <f t="shared" si="9"/>
        <v>65.955336941193323</v>
      </c>
      <c r="AA61" s="4">
        <f t="shared" si="10"/>
        <v>68.099939670707116</v>
      </c>
      <c r="AB61" s="4">
        <f t="shared" si="11"/>
        <v>71.221588774221274</v>
      </c>
      <c r="AC61" s="4">
        <f t="shared" si="12"/>
        <v>68.62962879674275</v>
      </c>
      <c r="AD61" s="4">
        <f t="shared" si="13"/>
        <v>68.630388620207995</v>
      </c>
      <c r="AE61" s="4">
        <f t="shared" si="14"/>
        <v>67.776080243257439</v>
      </c>
      <c r="AF61" s="4">
        <f t="shared" si="15"/>
        <v>69.044604842659396</v>
      </c>
      <c r="AG61" s="4">
        <f t="shared" si="16"/>
        <v>67.056250743610292</v>
      </c>
      <c r="AH61" s="4">
        <f t="shared" si="17"/>
        <v>65.676809383026253</v>
      </c>
      <c r="AJ61" s="4">
        <f t="shared" si="18"/>
        <v>2.0346453156700406</v>
      </c>
      <c r="AK61" s="4">
        <f t="shared" si="19"/>
        <v>2.1296523079208072</v>
      </c>
      <c r="AL61" s="4">
        <f t="shared" si="20"/>
        <v>2.3206973381061431</v>
      </c>
      <c r="AM61" s="4">
        <f t="shared" si="21"/>
        <v>2.6780904765952798</v>
      </c>
      <c r="AN61" s="4">
        <f t="shared" si="22"/>
        <v>3.0200085200977753</v>
      </c>
      <c r="AO61" s="4">
        <f t="shared" si="23"/>
        <v>3.6204613253572617</v>
      </c>
      <c r="AP61" s="4">
        <f t="shared" si="24"/>
        <v>4.2086630588066782</v>
      </c>
      <c r="AQ61" s="4">
        <f t="shared" si="25"/>
        <v>4.0820603292928865</v>
      </c>
      <c r="AR61" s="4">
        <f t="shared" si="26"/>
        <v>4.760411225778725</v>
      </c>
      <c r="AS61" s="4">
        <f t="shared" si="27"/>
        <v>4.1523712032572462</v>
      </c>
      <c r="AT61" s="4">
        <f t="shared" si="28"/>
        <v>3.4256113797920023</v>
      </c>
      <c r="AU61" s="4">
        <f t="shared" si="29"/>
        <v>3.056919756742559</v>
      </c>
      <c r="AV61" s="4">
        <f t="shared" si="30"/>
        <v>3.1403951573406061</v>
      </c>
      <c r="AW61" s="4">
        <f t="shared" si="31"/>
        <v>2.1477492563897016</v>
      </c>
      <c r="AX61" s="4">
        <f t="shared" si="32"/>
        <v>2.0641906169737467</v>
      </c>
      <c r="AZ61" s="2">
        <f t="shared" si="33"/>
        <v>50.427820852626766</v>
      </c>
      <c r="BA61" s="2">
        <f t="shared" si="34"/>
        <v>53.261556934415395</v>
      </c>
      <c r="BB61" s="2">
        <f t="shared" si="35"/>
        <v>55.02768661241543</v>
      </c>
      <c r="BC61" s="2">
        <f t="shared" si="36"/>
        <v>58.567214378693684</v>
      </c>
      <c r="BD61" s="2">
        <f t="shared" si="37"/>
        <v>61.181699966438771</v>
      </c>
      <c r="BE61" s="2">
        <f t="shared" si="38"/>
        <v>61.95020150542598</v>
      </c>
      <c r="BF61" s="2">
        <f t="shared" si="39"/>
        <v>65.939859503678903</v>
      </c>
      <c r="BG61" s="2">
        <f t="shared" si="40"/>
        <v>68.090396639592299</v>
      </c>
      <c r="BH61" s="2">
        <f t="shared" si="41"/>
        <v>71.21118102285557</v>
      </c>
      <c r="BI61" s="2">
        <f t="shared" si="42"/>
        <v>68.6192305887039</v>
      </c>
      <c r="BJ61" s="2">
        <f t="shared" si="43"/>
        <v>68.624185349126321</v>
      </c>
      <c r="BK61" s="2">
        <f t="shared" si="44"/>
        <v>67.771501026582456</v>
      </c>
      <c r="BL61" s="2">
        <f t="shared" si="45"/>
        <v>69.043139051105172</v>
      </c>
      <c r="BM61" s="2">
        <f t="shared" si="46"/>
        <v>67.055070075472983</v>
      </c>
      <c r="BN61" s="2">
        <f t="shared" si="47"/>
        <v>65.675450160312181</v>
      </c>
      <c r="BP61" s="2">
        <f t="shared" si="48"/>
        <v>52.714300000000001</v>
      </c>
      <c r="BQ61" s="2">
        <f t="shared" si="49"/>
        <v>55.426000000000002</v>
      </c>
      <c r="BR61" s="2">
        <f t="shared" si="50"/>
        <v>57.377000000000002</v>
      </c>
      <c r="BS61" s="2">
        <f t="shared" si="51"/>
        <v>61.264000000000003</v>
      </c>
      <c r="BT61" s="2">
        <f t="shared" si="52"/>
        <v>64.218000000000004</v>
      </c>
      <c r="BU61" s="2">
        <f t="shared" si="53"/>
        <v>65.581999999999994</v>
      </c>
      <c r="BV61" s="2">
        <f t="shared" si="54"/>
        <v>70.164000000000001</v>
      </c>
      <c r="BW61" s="2">
        <f t="shared" si="55"/>
        <v>72.182000000000002</v>
      </c>
      <c r="BX61" s="2">
        <f t="shared" si="56"/>
        <v>75.981999999999999</v>
      </c>
      <c r="BY61" s="2">
        <f t="shared" si="57"/>
        <v>72.781999999999996</v>
      </c>
      <c r="BZ61" s="2">
        <f t="shared" si="58"/>
        <v>72.055999999999997</v>
      </c>
      <c r="CA61" s="2">
        <f t="shared" si="59"/>
        <v>70.832999999999998</v>
      </c>
      <c r="CB61" s="2">
        <f t="shared" si="60"/>
        <v>72.185000000000002</v>
      </c>
      <c r="CC61" s="2">
        <f t="shared" si="61"/>
        <v>69.203999999999994</v>
      </c>
      <c r="CD61" s="2">
        <f t="shared" si="62"/>
        <v>67.741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50.438322013035254</v>
      </c>
      <c r="CW61" s="2">
        <f t="shared" si="79"/>
        <v>53.248165952354718</v>
      </c>
      <c r="CX61" s="2">
        <f t="shared" si="80"/>
        <v>54.995691914926283</v>
      </c>
      <c r="CY61" s="2">
        <f t="shared" si="81"/>
        <v>58.509747407014331</v>
      </c>
      <c r="CZ61" s="2">
        <f t="shared" si="82"/>
        <v>61.127059008066922</v>
      </c>
      <c r="DA61" s="2">
        <f t="shared" si="83"/>
        <v>61.878221691066621</v>
      </c>
      <c r="DB61" s="2">
        <f t="shared" si="84"/>
        <v>65.875954922318499</v>
      </c>
      <c r="DC61" s="2">
        <f t="shared" si="85"/>
        <v>68.022179801622258</v>
      </c>
      <c r="DD61" s="2">
        <f t="shared" si="86"/>
        <v>71.154526408296007</v>
      </c>
      <c r="DE61" s="2">
        <f t="shared" si="87"/>
        <v>68.561306265928494</v>
      </c>
      <c r="DF61" s="2">
        <f t="shared" si="88"/>
        <v>68.552774819831853</v>
      </c>
      <c r="DG61" s="2">
        <f t="shared" si="89"/>
        <v>67.722851587208623</v>
      </c>
      <c r="DH61" s="2">
        <f t="shared" si="90"/>
        <v>69.018822662026949</v>
      </c>
      <c r="DI61" s="2">
        <f t="shared" si="91"/>
        <v>67.031103397582498</v>
      </c>
      <c r="DJ61" s="2">
        <f t="shared" si="92"/>
        <v>65.654127273822937</v>
      </c>
      <c r="DL61" s="2">
        <f t="shared" si="93"/>
        <v>49.27939779233246</v>
      </c>
      <c r="DM61" s="2">
        <f t="shared" si="94"/>
        <v>55.391803981476151</v>
      </c>
      <c r="DN61" s="2">
        <f t="shared" si="95"/>
        <v>59.911766444060028</v>
      </c>
      <c r="DO61" s="2">
        <f t="shared" si="96"/>
        <v>65.229910040412932</v>
      </c>
      <c r="DP61" s="2">
        <f t="shared" si="97"/>
        <v>67.716140379149039</v>
      </c>
      <c r="DQ61" s="2">
        <f t="shared" si="98"/>
        <v>70.542698685552949</v>
      </c>
      <c r="DR61" s="2">
        <f t="shared" si="99"/>
        <v>73.415054568720379</v>
      </c>
      <c r="DS61" s="2">
        <f t="shared" si="100"/>
        <v>76.044287141165483</v>
      </c>
      <c r="DT61" s="2">
        <f t="shared" si="101"/>
        <v>77.932089356176448</v>
      </c>
      <c r="DU61" s="2">
        <f t="shared" si="102"/>
        <v>75.759739330908346</v>
      </c>
      <c r="DV61" s="2">
        <f t="shared" si="103"/>
        <v>78.130482788296035</v>
      </c>
      <c r="DW61" s="2">
        <f t="shared" si="104"/>
        <v>75.185357026506722</v>
      </c>
      <c r="DX61" s="2">
        <f t="shared" si="105"/>
        <v>73.562295105878405</v>
      </c>
      <c r="DY61" s="2">
        <f t="shared" si="106"/>
        <v>72.184926441192474</v>
      </c>
      <c r="DZ61" s="2">
        <f t="shared" si="107"/>
        <v>68.900290749329315</v>
      </c>
      <c r="EB61" s="2">
        <f t="shared" si="108"/>
        <v>9.0611277432118935E-3</v>
      </c>
      <c r="EC61" s="2">
        <f t="shared" si="109"/>
        <v>6.2468485251526117E-3</v>
      </c>
      <c r="ED61" s="2">
        <f t="shared" si="110"/>
        <v>6.5081799105244946E-3</v>
      </c>
      <c r="EE61" s="2">
        <f t="shared" si="111"/>
        <v>8.5514257339175254E-3</v>
      </c>
      <c r="EF61" s="2">
        <f t="shared" si="112"/>
        <v>8.2926519334945627E-3</v>
      </c>
      <c r="EG61" s="2">
        <f t="shared" si="113"/>
        <v>8.3074621128499601E-3</v>
      </c>
      <c r="EH61" s="2">
        <f t="shared" si="114"/>
        <v>8.4764208403729797E-3</v>
      </c>
      <c r="EI61" s="2">
        <f t="shared" si="115"/>
        <v>8.5036057338418632E-3</v>
      </c>
      <c r="EJ61" s="2">
        <f t="shared" si="116"/>
        <v>8.3591425111403245E-3</v>
      </c>
      <c r="EK61" s="2">
        <f t="shared" si="117"/>
        <v>8.0467960530462949E-3</v>
      </c>
      <c r="EL61" s="2">
        <f t="shared" si="118"/>
        <v>7.4559100705090626E-3</v>
      </c>
      <c r="EM61" s="2">
        <f t="shared" si="119"/>
        <v>6.5191831040604586E-3</v>
      </c>
      <c r="EN61" s="2">
        <f t="shared" si="120"/>
        <v>5.3519393764853455E-3</v>
      </c>
      <c r="EO61" s="2">
        <f t="shared" si="121"/>
        <v>4.6502717861454839E-3</v>
      </c>
      <c r="EP61" s="2">
        <f t="shared" si="122"/>
        <v>6.568642229555866E-3</v>
      </c>
    </row>
    <row r="62" spans="2:146" x14ac:dyDescent="0.25">
      <c r="B62" s="2">
        <v>40</v>
      </c>
      <c r="C62" s="49">
        <v>54.553600000000003</v>
      </c>
      <c r="D62" s="49">
        <v>57.593000000000004</v>
      </c>
      <c r="E62" s="49">
        <v>59.151000000000003</v>
      </c>
      <c r="F62" s="49">
        <v>64.057000000000002</v>
      </c>
      <c r="G62" s="49">
        <v>64.691000000000003</v>
      </c>
      <c r="H62" s="49">
        <v>65.963999999999999</v>
      </c>
      <c r="I62" s="49">
        <v>69.891000000000005</v>
      </c>
      <c r="J62" s="49">
        <v>71.909000000000006</v>
      </c>
      <c r="K62" s="49">
        <v>77.144999999999996</v>
      </c>
      <c r="L62" s="49">
        <v>73.418000000000006</v>
      </c>
      <c r="M62" s="49">
        <v>73.278000000000006</v>
      </c>
      <c r="N62" s="49">
        <v>71.519000000000005</v>
      </c>
      <c r="O62" s="49">
        <v>73.278000000000006</v>
      </c>
      <c r="P62" s="49">
        <v>70.352000000000004</v>
      </c>
      <c r="Q62" s="49">
        <v>69.147999999999996</v>
      </c>
      <c r="T62" s="4">
        <f t="shared" si="3"/>
        <v>50.921066744831954</v>
      </c>
      <c r="U62" s="4">
        <f t="shared" si="4"/>
        <v>53.325832393287946</v>
      </c>
      <c r="V62" s="4">
        <f t="shared" si="5"/>
        <v>55.071768441753001</v>
      </c>
      <c r="W62" s="4">
        <f t="shared" si="6"/>
        <v>58.585277723068444</v>
      </c>
      <c r="X62" s="4">
        <f t="shared" si="7"/>
        <v>61.172737429730802</v>
      </c>
      <c r="Y62" s="4">
        <f t="shared" si="8"/>
        <v>61.94860164103391</v>
      </c>
      <c r="Z62" s="4">
        <f t="shared" si="9"/>
        <v>65.921241945590594</v>
      </c>
      <c r="AA62" s="4">
        <f t="shared" si="10"/>
        <v>68.06416603867541</v>
      </c>
      <c r="AB62" s="4">
        <f t="shared" si="11"/>
        <v>71.164981301844847</v>
      </c>
      <c r="AC62" s="4">
        <f t="shared" si="12"/>
        <v>68.587055557523129</v>
      </c>
      <c r="AD62" s="4">
        <f t="shared" si="13"/>
        <v>68.572820017319387</v>
      </c>
      <c r="AE62" s="4">
        <f t="shared" si="14"/>
        <v>67.73230116867586</v>
      </c>
      <c r="AF62" s="4">
        <f t="shared" si="15"/>
        <v>68.987281399213174</v>
      </c>
      <c r="AG62" s="4">
        <f t="shared" si="16"/>
        <v>67.029582021973255</v>
      </c>
      <c r="AH62" s="4">
        <f t="shared" si="17"/>
        <v>65.68055291044702</v>
      </c>
      <c r="AJ62" s="4">
        <f t="shared" si="18"/>
        <v>3.6325332551680489</v>
      </c>
      <c r="AK62" s="4">
        <f t="shared" si="19"/>
        <v>4.2671676067120572</v>
      </c>
      <c r="AL62" s="4">
        <f t="shared" si="20"/>
        <v>4.0792315582470025</v>
      </c>
      <c r="AM62" s="4">
        <f t="shared" si="21"/>
        <v>5.4717222769315583</v>
      </c>
      <c r="AN62" s="4">
        <f t="shared" si="22"/>
        <v>3.5182625702692008</v>
      </c>
      <c r="AO62" s="4">
        <f t="shared" si="23"/>
        <v>4.0153983589660882</v>
      </c>
      <c r="AP62" s="4">
        <f t="shared" si="24"/>
        <v>3.9697580544094109</v>
      </c>
      <c r="AQ62" s="4">
        <f t="shared" si="25"/>
        <v>3.8448339613245963</v>
      </c>
      <c r="AR62" s="4">
        <f t="shared" si="26"/>
        <v>5.9800186981551491</v>
      </c>
      <c r="AS62" s="4">
        <f t="shared" si="27"/>
        <v>4.830944442476877</v>
      </c>
      <c r="AT62" s="4">
        <f t="shared" si="28"/>
        <v>4.7051799826806189</v>
      </c>
      <c r="AU62" s="4">
        <f t="shared" si="29"/>
        <v>3.786698831324145</v>
      </c>
      <c r="AV62" s="4">
        <f t="shared" si="30"/>
        <v>4.2907186007868319</v>
      </c>
      <c r="AW62" s="4">
        <f t="shared" si="31"/>
        <v>3.3224179780267491</v>
      </c>
      <c r="AX62" s="4">
        <f t="shared" si="32"/>
        <v>3.4674470895529765</v>
      </c>
      <c r="AZ62" s="2">
        <f t="shared" si="33"/>
        <v>50.461067933128213</v>
      </c>
      <c r="BA62" s="2">
        <f t="shared" si="34"/>
        <v>53.249539028197582</v>
      </c>
      <c r="BB62" s="2">
        <f t="shared" si="35"/>
        <v>55.004837624984859</v>
      </c>
      <c r="BC62" s="2">
        <f t="shared" si="36"/>
        <v>58.532924506781313</v>
      </c>
      <c r="BD62" s="2">
        <f t="shared" si="37"/>
        <v>61.12702292055301</v>
      </c>
      <c r="BE62" s="2">
        <f t="shared" si="38"/>
        <v>61.915642261104047</v>
      </c>
      <c r="BF62" s="2">
        <f t="shared" si="39"/>
        <v>65.87776974468683</v>
      </c>
      <c r="BG62" s="2">
        <f t="shared" si="40"/>
        <v>68.03572872638361</v>
      </c>
      <c r="BH62" s="2">
        <f t="shared" si="41"/>
        <v>71.133975264963098</v>
      </c>
      <c r="BI62" s="2">
        <f t="shared" si="42"/>
        <v>68.556079439389933</v>
      </c>
      <c r="BJ62" s="2">
        <f t="shared" si="43"/>
        <v>68.5535442552398</v>
      </c>
      <c r="BK62" s="2">
        <f t="shared" si="44"/>
        <v>67.718620215084314</v>
      </c>
      <c r="BL62" s="2">
        <f t="shared" si="45"/>
        <v>68.982910533143524</v>
      </c>
      <c r="BM62" s="2">
        <f t="shared" si="46"/>
        <v>67.026256974897507</v>
      </c>
      <c r="BN62" s="2">
        <f t="shared" si="47"/>
        <v>65.676721995041774</v>
      </c>
      <c r="BP62" s="2">
        <f t="shared" si="48"/>
        <v>54.553600000000003</v>
      </c>
      <c r="BQ62" s="2">
        <f t="shared" si="49"/>
        <v>57.593000000000004</v>
      </c>
      <c r="BR62" s="2">
        <f t="shared" si="50"/>
        <v>59.151000000000003</v>
      </c>
      <c r="BS62" s="2">
        <f t="shared" si="51"/>
        <v>64.057000000000002</v>
      </c>
      <c r="BT62" s="2">
        <f t="shared" si="52"/>
        <v>64.691000000000003</v>
      </c>
      <c r="BU62" s="2">
        <f t="shared" si="53"/>
        <v>65.963999999999999</v>
      </c>
      <c r="BV62" s="2">
        <f t="shared" si="54"/>
        <v>69.891000000000005</v>
      </c>
      <c r="BW62" s="2">
        <f t="shared" si="55"/>
        <v>71.909000000000006</v>
      </c>
      <c r="BX62" s="2">
        <f t="shared" si="56"/>
        <v>77.144999999999996</v>
      </c>
      <c r="BY62" s="2">
        <f t="shared" si="57"/>
        <v>73.418000000000006</v>
      </c>
      <c r="BZ62" s="2">
        <f t="shared" si="58"/>
        <v>73.278000000000006</v>
      </c>
      <c r="CA62" s="2">
        <f t="shared" si="59"/>
        <v>71.519000000000005</v>
      </c>
      <c r="CB62" s="2">
        <f t="shared" si="60"/>
        <v>73.278000000000006</v>
      </c>
      <c r="CC62" s="2">
        <f t="shared" si="61"/>
        <v>70.352000000000004</v>
      </c>
      <c r="CD62" s="2">
        <f t="shared" si="62"/>
        <v>69.147999999999996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50.473410722848847</v>
      </c>
      <c r="CW62" s="2">
        <f t="shared" si="79"/>
        <v>53.235429463364802</v>
      </c>
      <c r="CX62" s="2">
        <f t="shared" si="80"/>
        <v>54.970563133445935</v>
      </c>
      <c r="CY62" s="2">
        <f t="shared" si="81"/>
        <v>58.47119070866902</v>
      </c>
      <c r="CZ62" s="2">
        <f t="shared" si="82"/>
        <v>61.06820995667762</v>
      </c>
      <c r="DA62" s="2">
        <f t="shared" si="83"/>
        <v>61.838094622049589</v>
      </c>
      <c r="DB62" s="2">
        <f t="shared" si="84"/>
        <v>65.808940463474755</v>
      </c>
      <c r="DC62" s="2">
        <f t="shared" si="85"/>
        <v>67.962253174091344</v>
      </c>
      <c r="DD62" s="2">
        <f t="shared" si="86"/>
        <v>71.072987053503681</v>
      </c>
      <c r="DE62" s="2">
        <f t="shared" si="87"/>
        <v>68.493603296343366</v>
      </c>
      <c r="DF62" s="2">
        <f t="shared" si="88"/>
        <v>68.476313504270664</v>
      </c>
      <c r="DG62" s="2">
        <f t="shared" si="89"/>
        <v>67.666210957873787</v>
      </c>
      <c r="DH62" s="2">
        <f t="shared" si="90"/>
        <v>68.956839234449745</v>
      </c>
      <c r="DI62" s="2">
        <f t="shared" si="91"/>
        <v>67.000601192420788</v>
      </c>
      <c r="DJ62" s="2">
        <f t="shared" si="92"/>
        <v>65.654259093139558</v>
      </c>
      <c r="DL62" s="2">
        <f t="shared" si="93"/>
        <v>49.230011556162609</v>
      </c>
      <c r="DM62" s="2">
        <f t="shared" si="94"/>
        <v>55.296601813954389</v>
      </c>
      <c r="DN62" s="2">
        <f t="shared" si="95"/>
        <v>59.776566576819405</v>
      </c>
      <c r="DO62" s="2">
        <f t="shared" si="96"/>
        <v>65.060541457796774</v>
      </c>
      <c r="DP62" s="2">
        <f t="shared" si="97"/>
        <v>67.541528100449867</v>
      </c>
      <c r="DQ62" s="2">
        <f t="shared" si="98"/>
        <v>70.358262533513653</v>
      </c>
      <c r="DR62" s="2">
        <f t="shared" si="99"/>
        <v>73.220604758293845</v>
      </c>
      <c r="DS62" s="2">
        <f t="shared" si="100"/>
        <v>75.848963643986139</v>
      </c>
      <c r="DT62" s="2">
        <f t="shared" si="101"/>
        <v>77.732374368533499</v>
      </c>
      <c r="DU62" s="2">
        <f t="shared" si="102"/>
        <v>75.580045442901778</v>
      </c>
      <c r="DV62" s="2">
        <f t="shared" si="103"/>
        <v>77.930015031554788</v>
      </c>
      <c r="DW62" s="2">
        <f t="shared" si="104"/>
        <v>75.00269357534215</v>
      </c>
      <c r="DX62" s="2">
        <f t="shared" si="105"/>
        <v>73.40187917899641</v>
      </c>
      <c r="DY62" s="2">
        <f t="shared" si="106"/>
        <v>72.034468126234998</v>
      </c>
      <c r="DZ62" s="2">
        <f t="shared" si="107"/>
        <v>68.775055167863243</v>
      </c>
      <c r="EB62" s="2">
        <f t="shared" si="108"/>
        <v>9.9266511119933502E-3</v>
      </c>
      <c r="EC62" s="2">
        <f t="shared" si="109"/>
        <v>6.8454075801806921E-3</v>
      </c>
      <c r="ED62" s="2">
        <f t="shared" si="110"/>
        <v>7.1315994552981687E-3</v>
      </c>
      <c r="EE62" s="2">
        <f t="shared" si="111"/>
        <v>9.3687224223820403E-3</v>
      </c>
      <c r="EF62" s="2">
        <f t="shared" si="112"/>
        <v>9.0854431327420295E-3</v>
      </c>
      <c r="EG62" s="2">
        <f t="shared" si="113"/>
        <v>9.1016561950750165E-3</v>
      </c>
      <c r="EH62" s="2">
        <f t="shared" si="114"/>
        <v>9.2866161329229462E-3</v>
      </c>
      <c r="EI62" s="2">
        <f t="shared" si="115"/>
        <v>9.3163750048566099E-3</v>
      </c>
      <c r="EJ62" s="2">
        <f t="shared" si="116"/>
        <v>9.1582316171599648E-3</v>
      </c>
      <c r="EK62" s="2">
        <f t="shared" si="117"/>
        <v>8.8162919776186236E-3</v>
      </c>
      <c r="EL62" s="2">
        <f t="shared" si="118"/>
        <v>8.1693663319338979E-3</v>
      </c>
      <c r="EM62" s="2">
        <f t="shared" si="119"/>
        <v>7.1436490677061586E-3</v>
      </c>
      <c r="EN62" s="2">
        <f t="shared" si="120"/>
        <v>5.8652563349341699E-3</v>
      </c>
      <c r="EO62" s="2">
        <f t="shared" si="121"/>
        <v>5.0966350151973577E-3</v>
      </c>
      <c r="EP62" s="2">
        <f t="shared" si="122"/>
        <v>7.1978115084631537E-3</v>
      </c>
    </row>
    <row r="63" spans="2:146" x14ac:dyDescent="0.25">
      <c r="B63" s="2">
        <v>41</v>
      </c>
      <c r="C63" s="49">
        <v>56.642899999999997</v>
      </c>
      <c r="D63" s="49">
        <v>57.963000000000001</v>
      </c>
      <c r="E63" s="49">
        <v>58.679000000000002</v>
      </c>
      <c r="F63" s="49">
        <v>63.414999999999999</v>
      </c>
      <c r="G63" s="49">
        <v>66.182000000000002</v>
      </c>
      <c r="H63" s="49">
        <v>67.2</v>
      </c>
      <c r="I63" s="49">
        <v>71.581999999999994</v>
      </c>
      <c r="J63" s="49">
        <v>72.691000000000003</v>
      </c>
      <c r="K63" s="49">
        <v>77.581999999999994</v>
      </c>
      <c r="L63" s="49">
        <v>73.8</v>
      </c>
      <c r="M63" s="49">
        <v>71.852000000000004</v>
      </c>
      <c r="N63" s="49">
        <v>72.019000000000005</v>
      </c>
      <c r="O63" s="49">
        <v>73.611000000000004</v>
      </c>
      <c r="P63" s="49">
        <v>70.796000000000006</v>
      </c>
      <c r="Q63" s="49">
        <v>68.87</v>
      </c>
      <c r="T63" s="4">
        <f t="shared" si="3"/>
        <v>51.306632146739616</v>
      </c>
      <c r="U63" s="4">
        <f t="shared" si="4"/>
        <v>53.398176132808935</v>
      </c>
      <c r="V63" s="4">
        <f t="shared" si="5"/>
        <v>55.131662154763987</v>
      </c>
      <c r="W63" s="4">
        <f t="shared" si="6"/>
        <v>58.636513924810949</v>
      </c>
      <c r="X63" s="4">
        <f t="shared" si="7"/>
        <v>61.193186465891991</v>
      </c>
      <c r="Y63" s="4">
        <f t="shared" si="8"/>
        <v>61.971377880588051</v>
      </c>
      <c r="Z63" s="4">
        <f t="shared" si="9"/>
        <v>65.930856110041361</v>
      </c>
      <c r="AA63" s="4">
        <f t="shared" si="10"/>
        <v>68.060828743752452</v>
      </c>
      <c r="AB63" s="4">
        <f t="shared" si="11"/>
        <v>71.14359116297193</v>
      </c>
      <c r="AC63" s="4">
        <f t="shared" si="12"/>
        <v>68.57968790284319</v>
      </c>
      <c r="AD63" s="4">
        <f t="shared" si="13"/>
        <v>68.539376014984796</v>
      </c>
      <c r="AE63" s="4">
        <f t="shared" si="14"/>
        <v>67.704487636854381</v>
      </c>
      <c r="AF63" s="4">
        <f t="shared" si="15"/>
        <v>68.935139730193839</v>
      </c>
      <c r="AG63" s="4">
        <f t="shared" si="16"/>
        <v>67.006474706994823</v>
      </c>
      <c r="AH63" s="4">
        <f t="shared" si="17"/>
        <v>65.688302398325575</v>
      </c>
      <c r="AJ63" s="4">
        <f t="shared" si="18"/>
        <v>5.3362678532603809</v>
      </c>
      <c r="AK63" s="4">
        <f t="shared" si="19"/>
        <v>4.5648238671910661</v>
      </c>
      <c r="AL63" s="4">
        <f t="shared" si="20"/>
        <v>3.5473378452360151</v>
      </c>
      <c r="AM63" s="4">
        <f t="shared" si="21"/>
        <v>4.7784860751890506</v>
      </c>
      <c r="AN63" s="4">
        <f t="shared" si="22"/>
        <v>4.9888135341080115</v>
      </c>
      <c r="AO63" s="4">
        <f t="shared" si="23"/>
        <v>5.228622119411952</v>
      </c>
      <c r="AP63" s="4">
        <f t="shared" si="24"/>
        <v>5.6511438899586324</v>
      </c>
      <c r="AQ63" s="4">
        <f t="shared" si="25"/>
        <v>4.6301712562475501</v>
      </c>
      <c r="AR63" s="4">
        <f t="shared" si="26"/>
        <v>6.4384088370280637</v>
      </c>
      <c r="AS63" s="4">
        <f t="shared" si="27"/>
        <v>5.2203120971568069</v>
      </c>
      <c r="AT63" s="4">
        <f t="shared" si="28"/>
        <v>3.3126239850152075</v>
      </c>
      <c r="AU63" s="4">
        <f t="shared" si="29"/>
        <v>4.3145123631456244</v>
      </c>
      <c r="AV63" s="4">
        <f t="shared" si="30"/>
        <v>4.6758602698061651</v>
      </c>
      <c r="AW63" s="4">
        <f t="shared" si="31"/>
        <v>3.7895252930051839</v>
      </c>
      <c r="AX63" s="4">
        <f t="shared" si="32"/>
        <v>3.1816976016744292</v>
      </c>
      <c r="AZ63" s="2">
        <f t="shared" si="33"/>
        <v>50.494060205951641</v>
      </c>
      <c r="BA63" s="2">
        <f t="shared" si="34"/>
        <v>53.237535028193911</v>
      </c>
      <c r="BB63" s="2">
        <f t="shared" si="35"/>
        <v>54.982129620039373</v>
      </c>
      <c r="BC63" s="2">
        <f t="shared" si="36"/>
        <v>58.498920081290549</v>
      </c>
      <c r="BD63" s="2">
        <f t="shared" si="37"/>
        <v>61.072639339149205</v>
      </c>
      <c r="BE63" s="2">
        <f t="shared" si="38"/>
        <v>61.881483341148567</v>
      </c>
      <c r="BF63" s="2">
        <f t="shared" si="39"/>
        <v>65.816031795553968</v>
      </c>
      <c r="BG63" s="2">
        <f t="shared" si="40"/>
        <v>67.981436674893047</v>
      </c>
      <c r="BH63" s="2">
        <f t="shared" si="41"/>
        <v>71.057075260054262</v>
      </c>
      <c r="BI63" s="2">
        <f t="shared" si="42"/>
        <v>68.49326415520126</v>
      </c>
      <c r="BJ63" s="2">
        <f t="shared" si="43"/>
        <v>68.4833574155886</v>
      </c>
      <c r="BK63" s="2">
        <f t="shared" si="44"/>
        <v>67.666009919274543</v>
      </c>
      <c r="BL63" s="2">
        <f t="shared" si="45"/>
        <v>68.922793576533209</v>
      </c>
      <c r="BM63" s="2">
        <f t="shared" si="46"/>
        <v>66.99754614056971</v>
      </c>
      <c r="BN63" s="2">
        <f t="shared" si="47"/>
        <v>65.678015159145474</v>
      </c>
      <c r="BP63" s="2">
        <f t="shared" si="48"/>
        <v>56.642899999999997</v>
      </c>
      <c r="BQ63" s="2">
        <f t="shared" si="49"/>
        <v>57.963000000000001</v>
      </c>
      <c r="BR63" s="2">
        <f t="shared" si="50"/>
        <v>58.679000000000002</v>
      </c>
      <c r="BS63" s="2">
        <f t="shared" si="51"/>
        <v>63.414999999999999</v>
      </c>
      <c r="BT63" s="2">
        <f t="shared" si="52"/>
        <v>66.182000000000002</v>
      </c>
      <c r="BU63" s="2">
        <f t="shared" si="53"/>
        <v>67.2</v>
      </c>
      <c r="BV63" s="2">
        <f t="shared" si="54"/>
        <v>71.581999999999994</v>
      </c>
      <c r="BW63" s="2">
        <f t="shared" si="55"/>
        <v>72.691000000000003</v>
      </c>
      <c r="BX63" s="2">
        <f t="shared" si="56"/>
        <v>77.581999999999994</v>
      </c>
      <c r="BY63" s="2">
        <f t="shared" si="57"/>
        <v>73.8</v>
      </c>
      <c r="BZ63" s="2">
        <f t="shared" si="58"/>
        <v>71.852000000000004</v>
      </c>
      <c r="CA63" s="2">
        <f t="shared" si="59"/>
        <v>72.019000000000005</v>
      </c>
      <c r="CB63" s="2">
        <f t="shared" si="60"/>
        <v>73.611000000000004</v>
      </c>
      <c r="CC63" s="2">
        <f t="shared" si="61"/>
        <v>70.796000000000006</v>
      </c>
      <c r="CD63" s="2">
        <f t="shared" si="62"/>
        <v>68.87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50.508499432662433</v>
      </c>
      <c r="CW63" s="2">
        <f t="shared" si="79"/>
        <v>53.222692974374887</v>
      </c>
      <c r="CX63" s="2">
        <f t="shared" si="80"/>
        <v>54.945434351965595</v>
      </c>
      <c r="CY63" s="2">
        <f t="shared" si="81"/>
        <v>58.432634010323703</v>
      </c>
      <c r="CZ63" s="2">
        <f t="shared" si="82"/>
        <v>61.009360905288318</v>
      </c>
      <c r="DA63" s="2">
        <f t="shared" si="83"/>
        <v>61.797967553032557</v>
      </c>
      <c r="DB63" s="2">
        <f t="shared" si="84"/>
        <v>65.741926004631011</v>
      </c>
      <c r="DC63" s="2">
        <f t="shared" si="85"/>
        <v>67.902326546560417</v>
      </c>
      <c r="DD63" s="2">
        <f t="shared" si="86"/>
        <v>70.991447698711355</v>
      </c>
      <c r="DE63" s="2">
        <f t="shared" si="87"/>
        <v>68.425900326758253</v>
      </c>
      <c r="DF63" s="2">
        <f t="shared" si="88"/>
        <v>68.399852188709474</v>
      </c>
      <c r="DG63" s="2">
        <f t="shared" si="89"/>
        <v>67.609570328538936</v>
      </c>
      <c r="DH63" s="2">
        <f t="shared" si="90"/>
        <v>68.894855806872542</v>
      </c>
      <c r="DI63" s="2">
        <f t="shared" si="91"/>
        <v>66.970098987259078</v>
      </c>
      <c r="DJ63" s="2">
        <f t="shared" si="92"/>
        <v>65.654390912456179</v>
      </c>
      <c r="DL63" s="2">
        <f t="shared" si="93"/>
        <v>49.180625319992757</v>
      </c>
      <c r="DM63" s="2">
        <f t="shared" si="94"/>
        <v>55.201399646432627</v>
      </c>
      <c r="DN63" s="2">
        <f t="shared" si="95"/>
        <v>59.64136670957879</v>
      </c>
      <c r="DO63" s="2">
        <f t="shared" si="96"/>
        <v>64.891172875180615</v>
      </c>
      <c r="DP63" s="2">
        <f t="shared" si="97"/>
        <v>67.366915821750709</v>
      </c>
      <c r="DQ63" s="2">
        <f t="shared" si="98"/>
        <v>70.17382638147437</v>
      </c>
      <c r="DR63" s="2">
        <f t="shared" si="99"/>
        <v>73.026154947867298</v>
      </c>
      <c r="DS63" s="2">
        <f t="shared" si="100"/>
        <v>75.653640146806794</v>
      </c>
      <c r="DT63" s="2">
        <f t="shared" si="101"/>
        <v>77.53265938089055</v>
      </c>
      <c r="DU63" s="2">
        <f t="shared" si="102"/>
        <v>75.400351554895224</v>
      </c>
      <c r="DV63" s="2">
        <f t="shared" si="103"/>
        <v>77.729547274813541</v>
      </c>
      <c r="DW63" s="2">
        <f t="shared" si="104"/>
        <v>74.820030124177592</v>
      </c>
      <c r="DX63" s="2">
        <f t="shared" si="105"/>
        <v>73.241463252114428</v>
      </c>
      <c r="DY63" s="2">
        <f t="shared" si="106"/>
        <v>71.884009811277537</v>
      </c>
      <c r="DZ63" s="2">
        <f t="shared" si="107"/>
        <v>68.649819586397157</v>
      </c>
      <c r="EB63" s="2">
        <f t="shared" si="108"/>
        <v>1.0873942471672622E-2</v>
      </c>
      <c r="EC63" s="2">
        <f t="shared" si="109"/>
        <v>7.5008863257090327E-3</v>
      </c>
      <c r="ED63" s="2">
        <f t="shared" si="110"/>
        <v>7.8142667481744081E-3</v>
      </c>
      <c r="EE63" s="2">
        <f t="shared" si="111"/>
        <v>1.02633230756775E-2</v>
      </c>
      <c r="EF63" s="2">
        <f t="shared" si="112"/>
        <v>9.9532657904432571E-3</v>
      </c>
      <c r="EG63" s="2">
        <f t="shared" si="113"/>
        <v>9.9710119077485778E-3</v>
      </c>
      <c r="EH63" s="2">
        <f t="shared" si="114"/>
        <v>1.0173457136016735E-2</v>
      </c>
      <c r="EI63" s="2">
        <f t="shared" si="115"/>
        <v>1.0206028605283472E-2</v>
      </c>
      <c r="EJ63" s="2">
        <f t="shared" si="116"/>
        <v>1.0032936485103047E-2</v>
      </c>
      <c r="EK63" s="2">
        <f t="shared" si="117"/>
        <v>9.6586564647901507E-3</v>
      </c>
      <c r="EL63" s="2">
        <f t="shared" si="118"/>
        <v>8.9504775995844568E-3</v>
      </c>
      <c r="EM63" s="2">
        <f t="shared" si="119"/>
        <v>7.8274607078112068E-3</v>
      </c>
      <c r="EN63" s="2">
        <f t="shared" si="120"/>
        <v>6.4274885672611767E-3</v>
      </c>
      <c r="EO63" s="2">
        <f t="shared" si="121"/>
        <v>5.5856026479906068E-3</v>
      </c>
      <c r="EP63" s="2">
        <f t="shared" si="122"/>
        <v>7.886766556925889E-3</v>
      </c>
    </row>
    <row r="64" spans="2:146" x14ac:dyDescent="0.25">
      <c r="B64" s="2">
        <v>42</v>
      </c>
      <c r="C64" s="49">
        <v>56.732100000000003</v>
      </c>
      <c r="D64" s="49">
        <v>58</v>
      </c>
      <c r="E64" s="49">
        <v>60.244999999999997</v>
      </c>
      <c r="F64" s="49">
        <v>64.887</v>
      </c>
      <c r="G64" s="49">
        <v>66.018000000000001</v>
      </c>
      <c r="H64" s="49">
        <v>67.164000000000001</v>
      </c>
      <c r="I64" s="49">
        <v>71.927000000000007</v>
      </c>
      <c r="J64" s="49">
        <v>73.509</v>
      </c>
      <c r="K64" s="49">
        <v>77.691000000000003</v>
      </c>
      <c r="L64" s="49">
        <v>74.454999999999998</v>
      </c>
      <c r="M64" s="49">
        <v>74.259</v>
      </c>
      <c r="N64" s="49">
        <v>73.037000000000006</v>
      </c>
      <c r="O64" s="49">
        <v>73.87</v>
      </c>
      <c r="P64" s="49">
        <v>70.426000000000002</v>
      </c>
      <c r="Q64" s="49">
        <v>70.741</v>
      </c>
      <c r="T64" s="4">
        <f t="shared" si="3"/>
        <v>51.914893955879315</v>
      </c>
      <c r="U64" s="4">
        <f t="shared" si="4"/>
        <v>53.550309242742358</v>
      </c>
      <c r="V64" s="4">
        <f t="shared" si="5"/>
        <v>55.278676935252783</v>
      </c>
      <c r="W64" s="4">
        <f t="shared" si="6"/>
        <v>58.804603426490161</v>
      </c>
      <c r="X64" s="4">
        <f t="shared" si="7"/>
        <v>61.317290348157293</v>
      </c>
      <c r="Y64" s="4">
        <f t="shared" si="8"/>
        <v>62.077770491610124</v>
      </c>
      <c r="Z64" s="4">
        <f t="shared" si="9"/>
        <v>66.039877773745104</v>
      </c>
      <c r="AA64" s="4">
        <f t="shared" si="10"/>
        <v>68.135203048728471</v>
      </c>
      <c r="AB64" s="4">
        <f t="shared" si="11"/>
        <v>71.206601979622945</v>
      </c>
      <c r="AC64" s="4">
        <f t="shared" si="12"/>
        <v>68.656634116811148</v>
      </c>
      <c r="AD64" s="4">
        <f t="shared" si="13"/>
        <v>68.565916535223977</v>
      </c>
      <c r="AE64" s="4">
        <f t="shared" si="14"/>
        <v>67.715562544801855</v>
      </c>
      <c r="AF64" s="4">
        <f t="shared" si="15"/>
        <v>68.89582754008579</v>
      </c>
      <c r="AG64" s="4">
        <f t="shared" si="16"/>
        <v>66.991801683744413</v>
      </c>
      <c r="AH64" s="4">
        <f t="shared" si="17"/>
        <v>65.705642806866905</v>
      </c>
      <c r="AJ64" s="4">
        <f t="shared" si="18"/>
        <v>4.8172060441206881</v>
      </c>
      <c r="AK64" s="4">
        <f t="shared" si="19"/>
        <v>4.4496907572576418</v>
      </c>
      <c r="AL64" s="4">
        <f t="shared" si="20"/>
        <v>4.9663230647472147</v>
      </c>
      <c r="AM64" s="4">
        <f t="shared" si="21"/>
        <v>6.0823965735098398</v>
      </c>
      <c r="AN64" s="4">
        <f t="shared" si="22"/>
        <v>4.7007096518427076</v>
      </c>
      <c r="AO64" s="4">
        <f t="shared" si="23"/>
        <v>5.0862295083898772</v>
      </c>
      <c r="AP64" s="4">
        <f t="shared" si="24"/>
        <v>5.8871222262549026</v>
      </c>
      <c r="AQ64" s="4">
        <f t="shared" si="25"/>
        <v>5.3737969512715296</v>
      </c>
      <c r="AR64" s="4">
        <f t="shared" si="26"/>
        <v>6.484398020377057</v>
      </c>
      <c r="AS64" s="4">
        <f t="shared" si="27"/>
        <v>5.7983658831888505</v>
      </c>
      <c r="AT64" s="4">
        <f t="shared" si="28"/>
        <v>5.6930834647760236</v>
      </c>
      <c r="AU64" s="4">
        <f t="shared" si="29"/>
        <v>5.3214374551981507</v>
      </c>
      <c r="AV64" s="4">
        <f t="shared" si="30"/>
        <v>4.9741724599142145</v>
      </c>
      <c r="AW64" s="4">
        <f t="shared" si="31"/>
        <v>3.4341983162555891</v>
      </c>
      <c r="AX64" s="4">
        <f t="shared" si="32"/>
        <v>5.0353571931330947</v>
      </c>
      <c r="AZ64" s="2">
        <f t="shared" si="33"/>
        <v>50.526766294761472</v>
      </c>
      <c r="BA64" s="2">
        <f t="shared" si="34"/>
        <v>53.22554095196022</v>
      </c>
      <c r="BB64" s="2">
        <f t="shared" si="35"/>
        <v>54.959568423198391</v>
      </c>
      <c r="BC64" s="2">
        <f t="shared" si="36"/>
        <v>58.465216010050696</v>
      </c>
      <c r="BD64" s="2">
        <f t="shared" si="37"/>
        <v>61.018566539341116</v>
      </c>
      <c r="BE64" s="2">
        <f t="shared" si="38"/>
        <v>61.847749502775784</v>
      </c>
      <c r="BF64" s="2">
        <f t="shared" si="39"/>
        <v>65.754667110291777</v>
      </c>
      <c r="BG64" s="2">
        <f t="shared" si="40"/>
        <v>67.927543428395936</v>
      </c>
      <c r="BH64" s="2">
        <f t="shared" si="41"/>
        <v>70.980499167073219</v>
      </c>
      <c r="BI64" s="2">
        <f t="shared" si="42"/>
        <v>68.430806624823646</v>
      </c>
      <c r="BJ64" s="2">
        <f t="shared" si="43"/>
        <v>68.413657586385582</v>
      </c>
      <c r="BK64" s="2">
        <f t="shared" si="44"/>
        <v>67.613686988687022</v>
      </c>
      <c r="BL64" s="2">
        <f t="shared" si="45"/>
        <v>68.862793267272963</v>
      </c>
      <c r="BM64" s="2">
        <f t="shared" si="46"/>
        <v>66.968941503528242</v>
      </c>
      <c r="BN64" s="2">
        <f t="shared" si="47"/>
        <v>65.67932319686318</v>
      </c>
      <c r="BP64" s="2" t="str">
        <f t="shared" si="48"/>
        <v/>
      </c>
      <c r="BQ64" s="2">
        <f t="shared" si="49"/>
        <v>58</v>
      </c>
      <c r="BR64" s="2">
        <f t="shared" si="50"/>
        <v>60.244999999999997</v>
      </c>
      <c r="BS64" s="2">
        <f t="shared" si="51"/>
        <v>64.887</v>
      </c>
      <c r="BT64" s="2">
        <f t="shared" si="52"/>
        <v>66.018000000000001</v>
      </c>
      <c r="BU64" s="2">
        <f t="shared" si="53"/>
        <v>67.164000000000001</v>
      </c>
      <c r="BV64" s="2">
        <f t="shared" si="54"/>
        <v>71.927000000000007</v>
      </c>
      <c r="BW64" s="2">
        <f t="shared" si="55"/>
        <v>73.509</v>
      </c>
      <c r="BX64" s="2">
        <f t="shared" si="56"/>
        <v>77.691000000000003</v>
      </c>
      <c r="BY64" s="2">
        <f t="shared" si="57"/>
        <v>74.454999999999998</v>
      </c>
      <c r="BZ64" s="2">
        <f t="shared" si="58"/>
        <v>74.259</v>
      </c>
      <c r="CA64" s="2">
        <f t="shared" si="59"/>
        <v>73.037000000000006</v>
      </c>
      <c r="CB64" s="2">
        <f t="shared" si="60"/>
        <v>73.87</v>
      </c>
      <c r="CC64" s="2">
        <f t="shared" si="61"/>
        <v>70.426000000000002</v>
      </c>
      <c r="CD64" s="2">
        <f t="shared" si="62"/>
        <v>70.741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50.543588142476025</v>
      </c>
      <c r="CW64" s="2">
        <f t="shared" si="79"/>
        <v>53.209956485384971</v>
      </c>
      <c r="CX64" s="2">
        <f t="shared" si="80"/>
        <v>54.920305570485247</v>
      </c>
      <c r="CY64" s="2">
        <f t="shared" si="81"/>
        <v>58.394077311978393</v>
      </c>
      <c r="CZ64" s="2">
        <f t="shared" si="82"/>
        <v>60.950511853899016</v>
      </c>
      <c r="DA64" s="2">
        <f t="shared" si="83"/>
        <v>61.757840484015532</v>
      </c>
      <c r="DB64" s="2">
        <f t="shared" si="84"/>
        <v>65.674911545787268</v>
      </c>
      <c r="DC64" s="2">
        <f t="shared" si="85"/>
        <v>67.842399919029504</v>
      </c>
      <c r="DD64" s="2">
        <f t="shared" si="86"/>
        <v>70.909908343919042</v>
      </c>
      <c r="DE64" s="2">
        <f t="shared" si="87"/>
        <v>68.358197357173125</v>
      </c>
      <c r="DF64" s="2">
        <f t="shared" si="88"/>
        <v>68.323390873148284</v>
      </c>
      <c r="DG64" s="2">
        <f t="shared" si="89"/>
        <v>67.552929699204086</v>
      </c>
      <c r="DH64" s="2">
        <f t="shared" si="90"/>
        <v>68.832872379295324</v>
      </c>
      <c r="DI64" s="2">
        <f t="shared" si="91"/>
        <v>66.939596782097368</v>
      </c>
      <c r="DJ64" s="2">
        <f t="shared" si="92"/>
        <v>65.654522731772815</v>
      </c>
      <c r="DL64" s="2">
        <f t="shared" si="93"/>
        <v>49.131239083822905</v>
      </c>
      <c r="DM64" s="2">
        <f t="shared" si="94"/>
        <v>55.106197478910865</v>
      </c>
      <c r="DN64" s="2">
        <f t="shared" si="95"/>
        <v>59.506166842338175</v>
      </c>
      <c r="DO64" s="2">
        <f t="shared" si="96"/>
        <v>64.721804292564443</v>
      </c>
      <c r="DP64" s="2">
        <f t="shared" si="97"/>
        <v>67.192303543051537</v>
      </c>
      <c r="DQ64" s="2">
        <f t="shared" si="98"/>
        <v>69.989390229435074</v>
      </c>
      <c r="DR64" s="2">
        <f t="shared" si="99"/>
        <v>72.831705137440764</v>
      </c>
      <c r="DS64" s="2">
        <f t="shared" si="100"/>
        <v>75.458316649627463</v>
      </c>
      <c r="DT64" s="2">
        <f t="shared" si="101"/>
        <v>77.332944393247615</v>
      </c>
      <c r="DU64" s="2">
        <f t="shared" si="102"/>
        <v>75.22065766688867</v>
      </c>
      <c r="DV64" s="2">
        <f t="shared" si="103"/>
        <v>77.52907951807228</v>
      </c>
      <c r="DW64" s="2">
        <f t="shared" si="104"/>
        <v>74.637366673013034</v>
      </c>
      <c r="DX64" s="2">
        <f t="shared" si="105"/>
        <v>73.081047325232433</v>
      </c>
      <c r="DY64" s="2">
        <f t="shared" si="106"/>
        <v>71.733551496320061</v>
      </c>
      <c r="DZ64" s="2">
        <f t="shared" si="107"/>
        <v>68.524584004931086</v>
      </c>
      <c r="EB64" s="2">
        <f t="shared" si="108"/>
        <v>1.1910545492625277E-2</v>
      </c>
      <c r="EC64" s="2">
        <f t="shared" si="109"/>
        <v>8.2186107295710888E-3</v>
      </c>
      <c r="ED64" s="2">
        <f t="shared" si="110"/>
        <v>8.5617183742846582E-3</v>
      </c>
      <c r="EE64" s="2">
        <f t="shared" si="111"/>
        <v>1.1242377917151419E-2</v>
      </c>
      <c r="EF64" s="2">
        <f t="shared" si="112"/>
        <v>1.090306899545679E-2</v>
      </c>
      <c r="EG64" s="2">
        <f t="shared" si="113"/>
        <v>1.0922489876257177E-2</v>
      </c>
      <c r="EH64" s="2">
        <f t="shared" si="114"/>
        <v>1.1144035870690509E-2</v>
      </c>
      <c r="EI64" s="2">
        <f t="shared" si="115"/>
        <v>1.1179679660145369E-2</v>
      </c>
      <c r="EJ64" s="2">
        <f t="shared" si="116"/>
        <v>1.0990257973338177E-2</v>
      </c>
      <c r="EK64" s="2">
        <f t="shared" si="117"/>
        <v>1.0580646644718528E-2</v>
      </c>
      <c r="EL64" s="2">
        <f t="shared" si="118"/>
        <v>9.8055361982140234E-3</v>
      </c>
      <c r="EM64" s="2">
        <f t="shared" si="119"/>
        <v>8.5761634562572069E-3</v>
      </c>
      <c r="EN64" s="2">
        <f t="shared" si="120"/>
        <v>7.0432334728255455E-3</v>
      </c>
      <c r="EO64" s="2">
        <f t="shared" si="121"/>
        <v>6.121192873144032E-3</v>
      </c>
      <c r="EP64" s="2">
        <f t="shared" si="122"/>
        <v>8.6410925516833843E-3</v>
      </c>
    </row>
    <row r="65" spans="2:146" x14ac:dyDescent="0.25">
      <c r="B65" s="2">
        <v>43</v>
      </c>
      <c r="C65" s="49">
        <v>57.732100000000003</v>
      </c>
      <c r="D65" s="49">
        <v>59.406999999999996</v>
      </c>
      <c r="E65" s="49">
        <v>60.887</v>
      </c>
      <c r="F65" s="49">
        <v>66.716999999999999</v>
      </c>
      <c r="G65" s="49">
        <v>67.144999999999996</v>
      </c>
      <c r="H65" s="49">
        <v>68.781999999999996</v>
      </c>
      <c r="I65" s="49">
        <v>72.254999999999995</v>
      </c>
      <c r="J65" s="49">
        <v>75.436000000000007</v>
      </c>
      <c r="K65" s="49">
        <v>79.454999999999998</v>
      </c>
      <c r="L65" s="49">
        <v>75.709000000000003</v>
      </c>
      <c r="M65" s="49">
        <v>74.944000000000003</v>
      </c>
      <c r="N65" s="49">
        <v>73.741</v>
      </c>
      <c r="O65" s="49">
        <v>74.778000000000006</v>
      </c>
      <c r="P65" s="49">
        <v>72.388999999999996</v>
      </c>
      <c r="Q65" s="49">
        <v>71.388999999999996</v>
      </c>
      <c r="T65" s="4">
        <f t="shared" si="3"/>
        <v>52.852443892235655</v>
      </c>
      <c r="U65" s="4">
        <f t="shared" si="4"/>
        <v>53.843982967441157</v>
      </c>
      <c r="V65" s="4">
        <f t="shared" si="5"/>
        <v>55.587640040609337</v>
      </c>
      <c r="W65" s="4">
        <f t="shared" si="6"/>
        <v>59.21748541411138</v>
      </c>
      <c r="X65" s="4">
        <f t="shared" si="7"/>
        <v>61.660475894433375</v>
      </c>
      <c r="Y65" s="4">
        <f t="shared" si="8"/>
        <v>62.366647499142367</v>
      </c>
      <c r="Z65" s="4">
        <f t="shared" si="9"/>
        <v>66.359902048278798</v>
      </c>
      <c r="AA65" s="4">
        <f t="shared" si="10"/>
        <v>68.382950388190025</v>
      </c>
      <c r="AB65" s="4">
        <f t="shared" si="11"/>
        <v>71.457713087088422</v>
      </c>
      <c r="AC65" s="4">
        <f t="shared" si="12"/>
        <v>68.921389884687429</v>
      </c>
      <c r="AD65" s="4">
        <f t="shared" si="13"/>
        <v>68.73152613269616</v>
      </c>
      <c r="AE65" s="4">
        <f t="shared" si="14"/>
        <v>67.815589846051111</v>
      </c>
      <c r="AF65" s="4">
        <f t="shared" si="15"/>
        <v>68.886641850281961</v>
      </c>
      <c r="AG65" s="4">
        <f t="shared" si="16"/>
        <v>66.996254161446288</v>
      </c>
      <c r="AH65" s="4">
        <f t="shared" si="17"/>
        <v>65.744795282940217</v>
      </c>
      <c r="AJ65" s="4">
        <f t="shared" si="18"/>
        <v>4.8796561077643474</v>
      </c>
      <c r="AK65" s="4">
        <f t="shared" si="19"/>
        <v>5.5630170325588395</v>
      </c>
      <c r="AL65" s="4">
        <f t="shared" si="20"/>
        <v>5.2993599593906637</v>
      </c>
      <c r="AM65" s="4">
        <f t="shared" si="21"/>
        <v>7.499514585888619</v>
      </c>
      <c r="AN65" s="4">
        <f t="shared" si="22"/>
        <v>5.4845241055666207</v>
      </c>
      <c r="AO65" s="4">
        <f t="shared" si="23"/>
        <v>6.4153525008576295</v>
      </c>
      <c r="AP65" s="4">
        <f t="shared" si="24"/>
        <v>5.8950979517211977</v>
      </c>
      <c r="AQ65" s="4">
        <f t="shared" si="25"/>
        <v>7.0530496118099819</v>
      </c>
      <c r="AR65" s="4">
        <f t="shared" si="26"/>
        <v>7.9972869129115765</v>
      </c>
      <c r="AS65" s="4">
        <f t="shared" si="27"/>
        <v>6.7876101153125745</v>
      </c>
      <c r="AT65" s="4">
        <f t="shared" si="28"/>
        <v>6.2124738673038422</v>
      </c>
      <c r="AU65" s="4">
        <f t="shared" si="29"/>
        <v>5.9254101539488886</v>
      </c>
      <c r="AV65" s="4">
        <f t="shared" si="30"/>
        <v>5.8913581497180445</v>
      </c>
      <c r="AW65" s="4">
        <f t="shared" si="31"/>
        <v>5.3927458385537079</v>
      </c>
      <c r="AX65" s="4">
        <f t="shared" si="32"/>
        <v>5.6442047170597789</v>
      </c>
      <c r="AZ65" s="2">
        <f t="shared" si="33"/>
        <v>50.559151286515863</v>
      </c>
      <c r="BA65" s="2">
        <f t="shared" si="34"/>
        <v>53.213551932600538</v>
      </c>
      <c r="BB65" s="2">
        <f t="shared" si="35"/>
        <v>54.937159653811634</v>
      </c>
      <c r="BC65" s="2">
        <f t="shared" si="36"/>
        <v>58.4318273582834</v>
      </c>
      <c r="BD65" s="2">
        <f t="shared" si="37"/>
        <v>60.964822377299868</v>
      </c>
      <c r="BE65" s="2">
        <f t="shared" si="38"/>
        <v>61.814466452255068</v>
      </c>
      <c r="BF65" s="2">
        <f t="shared" si="39"/>
        <v>65.693697918051299</v>
      </c>
      <c r="BG65" s="2">
        <f t="shared" si="40"/>
        <v>67.874072762240331</v>
      </c>
      <c r="BH65" s="2">
        <f t="shared" si="41"/>
        <v>70.904265728003367</v>
      </c>
      <c r="BI65" s="2">
        <f t="shared" si="42"/>
        <v>68.368729746761488</v>
      </c>
      <c r="BJ65" s="2">
        <f t="shared" si="43"/>
        <v>68.344479493978668</v>
      </c>
      <c r="BK65" s="2">
        <f t="shared" si="44"/>
        <v>67.561668951681682</v>
      </c>
      <c r="BL65" s="2">
        <f t="shared" si="45"/>
        <v>68.802914621186929</v>
      </c>
      <c r="BM65" s="2">
        <f t="shared" si="46"/>
        <v>66.940446792778204</v>
      </c>
      <c r="BN65" s="2">
        <f t="shared" si="47"/>
        <v>65.68063823108379</v>
      </c>
      <c r="BP65" s="2" t="str">
        <f t="shared" si="48"/>
        <v/>
      </c>
      <c r="BQ65" s="2">
        <f t="shared" si="49"/>
        <v>59.406999999999996</v>
      </c>
      <c r="BR65" s="2">
        <f t="shared" si="50"/>
        <v>60.887</v>
      </c>
      <c r="BS65" s="2">
        <f t="shared" si="51"/>
        <v>66.716999999999999</v>
      </c>
      <c r="BT65" s="2">
        <f t="shared" si="52"/>
        <v>67.144999999999996</v>
      </c>
      <c r="BU65" s="2">
        <f t="shared" si="53"/>
        <v>68.781999999999996</v>
      </c>
      <c r="BV65" s="2">
        <f t="shared" si="54"/>
        <v>72.254999999999995</v>
      </c>
      <c r="BW65" s="2">
        <f t="shared" si="55"/>
        <v>75.436000000000007</v>
      </c>
      <c r="BX65" s="2">
        <f t="shared" si="56"/>
        <v>79.454999999999998</v>
      </c>
      <c r="BY65" s="2">
        <f t="shared" si="57"/>
        <v>75.709000000000003</v>
      </c>
      <c r="BZ65" s="2">
        <f t="shared" si="58"/>
        <v>74.944000000000003</v>
      </c>
      <c r="CA65" s="2">
        <f t="shared" si="59"/>
        <v>73.741</v>
      </c>
      <c r="CB65" s="2">
        <f t="shared" si="60"/>
        <v>74.778000000000006</v>
      </c>
      <c r="CC65" s="2">
        <f t="shared" si="61"/>
        <v>72.388999999999996</v>
      </c>
      <c r="CD65" s="2">
        <f t="shared" si="62"/>
        <v>71.388999999999996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50.578676852289611</v>
      </c>
      <c r="CW65" s="2">
        <f t="shared" si="79"/>
        <v>53.197219996395056</v>
      </c>
      <c r="CX65" s="2">
        <f t="shared" si="80"/>
        <v>54.895176789004907</v>
      </c>
      <c r="CY65" s="2">
        <f t="shared" si="81"/>
        <v>58.355520613633075</v>
      </c>
      <c r="CZ65" s="2">
        <f t="shared" si="82"/>
        <v>60.891662802509707</v>
      </c>
      <c r="DA65" s="2">
        <f t="shared" si="83"/>
        <v>61.717713414998499</v>
      </c>
      <c r="DB65" s="2">
        <f t="shared" si="84"/>
        <v>65.607897086943524</v>
      </c>
      <c r="DC65" s="2">
        <f t="shared" si="85"/>
        <v>67.78247329149859</v>
      </c>
      <c r="DD65" s="2">
        <f t="shared" si="86"/>
        <v>70.828368989126716</v>
      </c>
      <c r="DE65" s="2">
        <f t="shared" si="87"/>
        <v>68.290494387588012</v>
      </c>
      <c r="DF65" s="2">
        <f t="shared" si="88"/>
        <v>68.246929557587094</v>
      </c>
      <c r="DG65" s="2">
        <f t="shared" si="89"/>
        <v>67.496289069869249</v>
      </c>
      <c r="DH65" s="2">
        <f t="shared" si="90"/>
        <v>68.770888951718121</v>
      </c>
      <c r="DI65" s="2">
        <f t="shared" si="91"/>
        <v>66.909094576935658</v>
      </c>
      <c r="DJ65" s="2">
        <f t="shared" si="92"/>
        <v>65.654654551089436</v>
      </c>
      <c r="DL65" s="2">
        <f t="shared" si="93"/>
        <v>49.081852847653053</v>
      </c>
      <c r="DM65" s="2">
        <f t="shared" si="94"/>
        <v>55.010995311389102</v>
      </c>
      <c r="DN65" s="2">
        <f t="shared" si="95"/>
        <v>59.370966975097559</v>
      </c>
      <c r="DO65" s="2">
        <f t="shared" si="96"/>
        <v>64.552435709948284</v>
      </c>
      <c r="DP65" s="2">
        <f t="shared" si="97"/>
        <v>67.017691264352379</v>
      </c>
      <c r="DQ65" s="2">
        <f t="shared" si="98"/>
        <v>69.804954077395792</v>
      </c>
      <c r="DR65" s="2">
        <f t="shared" si="99"/>
        <v>72.637255327014216</v>
      </c>
      <c r="DS65" s="2">
        <f t="shared" si="100"/>
        <v>75.262993152448118</v>
      </c>
      <c r="DT65" s="2">
        <f t="shared" si="101"/>
        <v>77.133229405604666</v>
      </c>
      <c r="DU65" s="2">
        <f t="shared" si="102"/>
        <v>75.040963778882116</v>
      </c>
      <c r="DV65" s="2">
        <f t="shared" si="103"/>
        <v>77.328611761331032</v>
      </c>
      <c r="DW65" s="2">
        <f t="shared" si="104"/>
        <v>74.454703221848476</v>
      </c>
      <c r="DX65" s="2">
        <f t="shared" si="105"/>
        <v>72.920631398350437</v>
      </c>
      <c r="DY65" s="2">
        <f t="shared" si="106"/>
        <v>71.583093181362585</v>
      </c>
      <c r="DZ65" s="2">
        <f t="shared" si="107"/>
        <v>68.399348423465014</v>
      </c>
      <c r="EB65" s="2">
        <f t="shared" si="108"/>
        <v>1.3044663710136239E-2</v>
      </c>
      <c r="EC65" s="2">
        <f t="shared" si="109"/>
        <v>9.0043877378104594E-3</v>
      </c>
      <c r="ED65" s="2">
        <f t="shared" si="110"/>
        <v>9.3799894680445042E-3</v>
      </c>
      <c r="EE65" s="2">
        <f t="shared" si="111"/>
        <v>1.2313666310467626E-2</v>
      </c>
      <c r="EF65" s="2">
        <f t="shared" si="112"/>
        <v>1.1942415097458249E-2</v>
      </c>
      <c r="EG65" s="2">
        <f t="shared" si="113"/>
        <v>1.1963664900740772E-2</v>
      </c>
      <c r="EH65" s="2">
        <f t="shared" si="114"/>
        <v>1.2206068915177788E-2</v>
      </c>
      <c r="EI65" s="2">
        <f t="shared" si="115"/>
        <v>1.2245067514613944E-2</v>
      </c>
      <c r="EJ65" s="2">
        <f t="shared" si="116"/>
        <v>1.2037814299313259E-2</v>
      </c>
      <c r="EK65" s="2">
        <f t="shared" si="117"/>
        <v>1.1589617645607642E-2</v>
      </c>
      <c r="EL65" s="2">
        <f t="shared" si="118"/>
        <v>1.0741395063500593E-2</v>
      </c>
      <c r="EM65" s="2">
        <f t="shared" si="119"/>
        <v>9.3958020296674803E-3</v>
      </c>
      <c r="EN65" s="2">
        <f t="shared" si="120"/>
        <v>7.7175077443179399E-3</v>
      </c>
      <c r="EO65" s="2">
        <f t="shared" si="121"/>
        <v>6.7077931544188606E-3</v>
      </c>
      <c r="EP65" s="2">
        <f t="shared" si="122"/>
        <v>9.4668772557370325E-3</v>
      </c>
    </row>
    <row r="66" spans="2:146" x14ac:dyDescent="0.25">
      <c r="B66" s="2">
        <v>44</v>
      </c>
      <c r="C66" s="49">
        <v>60.339300000000001</v>
      </c>
      <c r="D66" s="49">
        <v>60.759</v>
      </c>
      <c r="E66" s="49">
        <v>62.264000000000003</v>
      </c>
      <c r="F66" s="49">
        <v>69.150999999999996</v>
      </c>
      <c r="G66" s="49">
        <v>69.254999999999995</v>
      </c>
      <c r="H66" s="49">
        <v>69.963999999999999</v>
      </c>
      <c r="I66" s="49">
        <v>75.272999999999996</v>
      </c>
      <c r="J66" s="49">
        <v>76.418000000000006</v>
      </c>
      <c r="K66" s="49">
        <v>82.072999999999993</v>
      </c>
      <c r="L66" s="49">
        <v>78.236000000000004</v>
      </c>
      <c r="M66" s="49">
        <v>78.63</v>
      </c>
      <c r="N66" s="49">
        <v>73.906999999999996</v>
      </c>
      <c r="O66" s="49">
        <v>75.37</v>
      </c>
      <c r="P66" s="49">
        <v>71.832999999999998</v>
      </c>
      <c r="Q66" s="49">
        <v>70.721999999999994</v>
      </c>
      <c r="T66" s="4">
        <f t="shared" si="3"/>
        <v>54.255147210439027</v>
      </c>
      <c r="U66" s="4">
        <f t="shared" si="4"/>
        <v>54.376591064955988</v>
      </c>
      <c r="V66" s="4">
        <f t="shared" si="5"/>
        <v>56.181460986401973</v>
      </c>
      <c r="W66" s="4">
        <f t="shared" si="6"/>
        <v>60.105686606934412</v>
      </c>
      <c r="X66" s="4">
        <f t="shared" si="7"/>
        <v>62.433816522400015</v>
      </c>
      <c r="Y66" s="4">
        <f t="shared" si="8"/>
        <v>63.025245571408099</v>
      </c>
      <c r="Z66" s="4">
        <f t="shared" si="9"/>
        <v>67.096531986064633</v>
      </c>
      <c r="AA66" s="4">
        <f t="shared" si="10"/>
        <v>68.989367094066594</v>
      </c>
      <c r="AB66" s="4">
        <f t="shared" si="11"/>
        <v>72.097234633148886</v>
      </c>
      <c r="AC66" s="4">
        <f t="shared" si="12"/>
        <v>69.573767072610607</v>
      </c>
      <c r="AD66" s="4">
        <f t="shared" si="13"/>
        <v>69.19604174555603</v>
      </c>
      <c r="AE66" s="4">
        <f t="shared" si="14"/>
        <v>68.105765947983926</v>
      </c>
      <c r="AF66" s="4">
        <f t="shared" si="15"/>
        <v>68.944181740840818</v>
      </c>
      <c r="AG66" s="4">
        <f t="shared" si="16"/>
        <v>67.041967933470815</v>
      </c>
      <c r="AH66" s="4">
        <f t="shared" si="17"/>
        <v>65.830953301332883</v>
      </c>
      <c r="AJ66" s="4">
        <f t="shared" si="18"/>
        <v>6.0841527895609744</v>
      </c>
      <c r="AK66" s="4">
        <f t="shared" si="19"/>
        <v>6.3824089350440119</v>
      </c>
      <c r="AL66" s="4">
        <f t="shared" si="20"/>
        <v>6.08253901359803</v>
      </c>
      <c r="AM66" s="4">
        <f t="shared" si="21"/>
        <v>9.0453133930655838</v>
      </c>
      <c r="AN66" s="4">
        <f t="shared" si="22"/>
        <v>6.8211834775999804</v>
      </c>
      <c r="AO66" s="4">
        <f t="shared" si="23"/>
        <v>6.9387544285918992</v>
      </c>
      <c r="AP66" s="4">
        <f t="shared" si="24"/>
        <v>8.1764680139353629</v>
      </c>
      <c r="AQ66" s="4">
        <f t="shared" si="25"/>
        <v>7.4286329059334122</v>
      </c>
      <c r="AR66" s="4">
        <f t="shared" si="26"/>
        <v>9.9757653668511068</v>
      </c>
      <c r="AS66" s="4">
        <f t="shared" si="27"/>
        <v>8.6622329273893968</v>
      </c>
      <c r="AT66" s="4">
        <f t="shared" si="28"/>
        <v>9.4339582544439651</v>
      </c>
      <c r="AU66" s="4">
        <f t="shared" si="29"/>
        <v>5.8012340520160706</v>
      </c>
      <c r="AV66" s="4">
        <f t="shared" si="30"/>
        <v>6.4258182591591861</v>
      </c>
      <c r="AW66" s="4">
        <f t="shared" si="31"/>
        <v>4.7910320665291835</v>
      </c>
      <c r="AX66" s="4">
        <f t="shared" si="32"/>
        <v>4.8910466986671111</v>
      </c>
      <c r="AZ66" s="2">
        <f t="shared" si="33"/>
        <v>50.591176372891987</v>
      </c>
      <c r="BA66" s="2">
        <f t="shared" si="34"/>
        <v>53.201562089615095</v>
      </c>
      <c r="BB66" s="2">
        <f t="shared" si="35"/>
        <v>54.914908630081264</v>
      </c>
      <c r="BC66" s="2">
        <f t="shared" si="36"/>
        <v>58.398769233819564</v>
      </c>
      <c r="BD66" s="2">
        <f t="shared" si="37"/>
        <v>60.911425182091364</v>
      </c>
      <c r="BE66" s="2">
        <f t="shared" si="38"/>
        <v>61.781660783823547</v>
      </c>
      <c r="BF66" s="2">
        <f t="shared" si="39"/>
        <v>65.633147161066191</v>
      </c>
      <c r="BG66" s="2">
        <f t="shared" si="40"/>
        <v>67.821049218029202</v>
      </c>
      <c r="BH66" s="2">
        <f t="shared" si="41"/>
        <v>70.828394201754179</v>
      </c>
      <c r="BI66" s="2">
        <f t="shared" si="42"/>
        <v>68.307057407819713</v>
      </c>
      <c r="BJ66" s="2">
        <f t="shared" si="43"/>
        <v>68.275859890508684</v>
      </c>
      <c r="BK66" s="2">
        <f t="shared" si="44"/>
        <v>67.509973982088979</v>
      </c>
      <c r="BL66" s="2">
        <f t="shared" si="45"/>
        <v>68.74316252207305</v>
      </c>
      <c r="BM66" s="2">
        <f t="shared" si="46"/>
        <v>66.912065459481411</v>
      </c>
      <c r="BN66" s="2">
        <f t="shared" si="47"/>
        <v>65.68195075669351</v>
      </c>
      <c r="BP66" s="2" t="str">
        <f t="shared" si="48"/>
        <v/>
      </c>
      <c r="BQ66" s="2" t="str">
        <f t="shared" si="49"/>
        <v/>
      </c>
      <c r="BR66" s="2">
        <f t="shared" si="50"/>
        <v>62.264000000000003</v>
      </c>
      <c r="BS66" s="2" t="str">
        <f t="shared" si="51"/>
        <v/>
      </c>
      <c r="BT66" s="2">
        <f t="shared" si="52"/>
        <v>69.254999999999995</v>
      </c>
      <c r="BU66" s="2">
        <f t="shared" si="53"/>
        <v>69.963999999999999</v>
      </c>
      <c r="BV66" s="2">
        <f t="shared" si="54"/>
        <v>75.272999999999996</v>
      </c>
      <c r="BW66" s="2">
        <f t="shared" si="55"/>
        <v>76.418000000000006</v>
      </c>
      <c r="BX66" s="2">
        <f t="shared" si="56"/>
        <v>82.072999999999993</v>
      </c>
      <c r="BY66" s="2">
        <f t="shared" si="57"/>
        <v>78.236000000000004</v>
      </c>
      <c r="BZ66" s="2">
        <f t="shared" si="58"/>
        <v>78.63</v>
      </c>
      <c r="CA66" s="2">
        <f t="shared" si="59"/>
        <v>73.906999999999996</v>
      </c>
      <c r="CB66" s="2">
        <f t="shared" si="60"/>
        <v>75.37</v>
      </c>
      <c r="CC66" s="2">
        <f t="shared" si="61"/>
        <v>71.832999999999998</v>
      </c>
      <c r="CD66" s="2">
        <f t="shared" si="62"/>
        <v>70.721999999999994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50.613765562103204</v>
      </c>
      <c r="CW66" s="2">
        <f t="shared" si="79"/>
        <v>53.18448350740514</v>
      </c>
      <c r="CX66" s="2">
        <f t="shared" si="80"/>
        <v>54.870048007524559</v>
      </c>
      <c r="CY66" s="2">
        <f t="shared" si="81"/>
        <v>58.316963915287765</v>
      </c>
      <c r="CZ66" s="2">
        <f t="shared" si="82"/>
        <v>60.832813751120405</v>
      </c>
      <c r="DA66" s="2">
        <f t="shared" si="83"/>
        <v>61.677586345981467</v>
      </c>
      <c r="DB66" s="2">
        <f t="shared" si="84"/>
        <v>65.540882628099794</v>
      </c>
      <c r="DC66" s="2">
        <f t="shared" si="85"/>
        <v>67.722546663967677</v>
      </c>
      <c r="DD66" s="2">
        <f t="shared" si="86"/>
        <v>70.746829634334404</v>
      </c>
      <c r="DE66" s="2">
        <f t="shared" si="87"/>
        <v>68.222791418002885</v>
      </c>
      <c r="DF66" s="2">
        <f t="shared" si="88"/>
        <v>68.170468242025905</v>
      </c>
      <c r="DG66" s="2">
        <f t="shared" si="89"/>
        <v>67.439648440534398</v>
      </c>
      <c r="DH66" s="2">
        <f t="shared" si="90"/>
        <v>68.708905524140917</v>
      </c>
      <c r="DI66" s="2">
        <f t="shared" si="91"/>
        <v>66.878592371773948</v>
      </c>
      <c r="DJ66" s="2">
        <f t="shared" si="92"/>
        <v>65.654786370406057</v>
      </c>
      <c r="DL66" s="2">
        <f t="shared" si="93"/>
        <v>49.032466611483201</v>
      </c>
      <c r="DM66" s="2">
        <f t="shared" si="94"/>
        <v>54.91579314386734</v>
      </c>
      <c r="DN66" s="2">
        <f t="shared" si="95"/>
        <v>59.235767107856944</v>
      </c>
      <c r="DO66" s="2">
        <f t="shared" si="96"/>
        <v>64.383067127332126</v>
      </c>
      <c r="DP66" s="2">
        <f t="shared" si="97"/>
        <v>66.843078985653207</v>
      </c>
      <c r="DQ66" s="2">
        <f t="shared" si="98"/>
        <v>69.620517925356495</v>
      </c>
      <c r="DR66" s="2">
        <f t="shared" si="99"/>
        <v>72.442805516587683</v>
      </c>
      <c r="DS66" s="2">
        <f t="shared" si="100"/>
        <v>75.067669655268787</v>
      </c>
      <c r="DT66" s="2">
        <f t="shared" si="101"/>
        <v>76.933514417961717</v>
      </c>
      <c r="DU66" s="2">
        <f t="shared" si="102"/>
        <v>74.861269890875548</v>
      </c>
      <c r="DV66" s="2">
        <f t="shared" si="103"/>
        <v>77.128144004589785</v>
      </c>
      <c r="DW66" s="2">
        <f t="shared" si="104"/>
        <v>74.272039770683904</v>
      </c>
      <c r="DX66" s="2">
        <f t="shared" si="105"/>
        <v>72.760215471468456</v>
      </c>
      <c r="DY66" s="2">
        <f t="shared" si="106"/>
        <v>71.43263486640511</v>
      </c>
      <c r="DZ66" s="2">
        <f t="shared" si="107"/>
        <v>68.274112841998942</v>
      </c>
      <c r="EB66" s="2">
        <f t="shared" si="108"/>
        <v>1.4285211030058389E-2</v>
      </c>
      <c r="EC66" s="2">
        <f t="shared" si="109"/>
        <v>9.8645452264957585E-3</v>
      </c>
      <c r="ED66" s="2">
        <f t="shared" si="110"/>
        <v>1.027565482930155E-2</v>
      </c>
      <c r="EE66" s="2">
        <f t="shared" si="111"/>
        <v>1.3485645672723132E-2</v>
      </c>
      <c r="EF66" s="2">
        <f t="shared" si="112"/>
        <v>1.3079527758488797E-2</v>
      </c>
      <c r="EG66" s="2">
        <f t="shared" si="113"/>
        <v>1.3102774057920728E-2</v>
      </c>
      <c r="EH66" s="2">
        <f t="shared" si="114"/>
        <v>1.3367946071998017E-2</v>
      </c>
      <c r="EI66" s="2">
        <f t="shared" si="115"/>
        <v>1.3410606490616851E-2</v>
      </c>
      <c r="EJ66" s="2">
        <f t="shared" si="116"/>
        <v>1.3183889315910236E-2</v>
      </c>
      <c r="EK66" s="2">
        <f t="shared" si="117"/>
        <v>1.2693569793314799E-2</v>
      </c>
      <c r="EL66" s="2">
        <f t="shared" si="118"/>
        <v>1.17655127598213E-2</v>
      </c>
      <c r="EM66" s="2">
        <f t="shared" si="119"/>
        <v>1.0292961593732631E-2</v>
      </c>
      <c r="EN66" s="2">
        <f t="shared" si="120"/>
        <v>8.4557830374687084E-3</v>
      </c>
      <c r="EO66" s="2">
        <f t="shared" si="121"/>
        <v>7.3501922186536284E-3</v>
      </c>
      <c r="EP66" s="2">
        <f t="shared" si="122"/>
        <v>1.037075239839198E-2</v>
      </c>
    </row>
    <row r="67" spans="2:146" x14ac:dyDescent="0.25">
      <c r="B67" s="2">
        <v>45</v>
      </c>
      <c r="C67" s="49">
        <v>62.303600000000003</v>
      </c>
      <c r="D67" s="49">
        <v>63.036999999999999</v>
      </c>
      <c r="E67" s="49">
        <v>64.037999999999997</v>
      </c>
      <c r="F67" s="49">
        <v>71.037999999999997</v>
      </c>
      <c r="G67" s="49">
        <v>72.891000000000005</v>
      </c>
      <c r="H67" s="49">
        <v>72.873000000000005</v>
      </c>
      <c r="I67" s="49">
        <v>78.164000000000001</v>
      </c>
      <c r="J67" s="49">
        <v>80.655000000000001</v>
      </c>
      <c r="K67" s="49">
        <v>86.2</v>
      </c>
      <c r="L67" s="49">
        <v>83.164000000000001</v>
      </c>
      <c r="M67" s="49">
        <v>80.667000000000002</v>
      </c>
      <c r="N67" s="49">
        <v>76.721999999999994</v>
      </c>
      <c r="O67" s="49">
        <v>75.778000000000006</v>
      </c>
      <c r="P67" s="49">
        <v>73.147999999999996</v>
      </c>
      <c r="Q67" s="49">
        <v>70.167000000000002</v>
      </c>
      <c r="T67" s="4">
        <f t="shared" si="3"/>
        <v>56.283979212246606</v>
      </c>
      <c r="U67" s="4">
        <f t="shared" si="4"/>
        <v>55.292406152429429</v>
      </c>
      <c r="V67" s="4">
        <f t="shared" si="5"/>
        <v>57.248440142703124</v>
      </c>
      <c r="W67" s="4">
        <f t="shared" si="6"/>
        <v>61.846483640326518</v>
      </c>
      <c r="X67" s="4">
        <f t="shared" si="7"/>
        <v>63.989298000641938</v>
      </c>
      <c r="Y67" s="4">
        <f t="shared" si="8"/>
        <v>64.376898958576774</v>
      </c>
      <c r="Z67" s="4">
        <f t="shared" si="9"/>
        <v>68.595908185215677</v>
      </c>
      <c r="AA67" s="4">
        <f t="shared" si="10"/>
        <v>70.281512845898803</v>
      </c>
      <c r="AB67" s="4">
        <f t="shared" si="11"/>
        <v>73.477474672915406</v>
      </c>
      <c r="AC67" s="4">
        <f t="shared" si="12"/>
        <v>70.964967419273492</v>
      </c>
      <c r="AD67" s="4">
        <f t="shared" si="13"/>
        <v>70.253876667836138</v>
      </c>
      <c r="AE67" s="4">
        <f t="shared" si="14"/>
        <v>68.774629075053113</v>
      </c>
      <c r="AF67" s="4">
        <f t="shared" si="15"/>
        <v>69.140711242011633</v>
      </c>
      <c r="AG67" s="4">
        <f t="shared" si="16"/>
        <v>67.172108977359187</v>
      </c>
      <c r="AH67" s="4">
        <f t="shared" si="17"/>
        <v>66.012955756996192</v>
      </c>
      <c r="AJ67" s="4">
        <f t="shared" si="18"/>
        <v>6.0196207877533965</v>
      </c>
      <c r="AK67" s="4">
        <f t="shared" si="19"/>
        <v>7.7445938475705702</v>
      </c>
      <c r="AL67" s="4">
        <f t="shared" si="20"/>
        <v>6.7895598572968723</v>
      </c>
      <c r="AM67" s="4">
        <f t="shared" si="21"/>
        <v>9.1915163596734786</v>
      </c>
      <c r="AN67" s="4">
        <f t="shared" si="22"/>
        <v>8.9017019993580675</v>
      </c>
      <c r="AO67" s="4">
        <f t="shared" si="23"/>
        <v>8.4961010414232305</v>
      </c>
      <c r="AP67" s="4">
        <f t="shared" si="24"/>
        <v>9.5680918147843244</v>
      </c>
      <c r="AQ67" s="4">
        <f t="shared" si="25"/>
        <v>10.373487154101198</v>
      </c>
      <c r="AR67" s="4">
        <f t="shared" si="26"/>
        <v>12.722525327084597</v>
      </c>
      <c r="AS67" s="4">
        <f t="shared" si="27"/>
        <v>12.199032580726509</v>
      </c>
      <c r="AT67" s="4">
        <f t="shared" si="28"/>
        <v>10.413123332163863</v>
      </c>
      <c r="AU67" s="4">
        <f t="shared" si="29"/>
        <v>7.9473709249468811</v>
      </c>
      <c r="AV67" s="4">
        <f t="shared" si="30"/>
        <v>6.6372887579883724</v>
      </c>
      <c r="AW67" s="4">
        <f t="shared" si="31"/>
        <v>5.9758910226408091</v>
      </c>
      <c r="AX67" s="4">
        <f t="shared" si="32"/>
        <v>4.1540442430038098</v>
      </c>
      <c r="AZ67" s="2">
        <f t="shared" si="33"/>
        <v>50.622798462129012</v>
      </c>
      <c r="BA67" s="2">
        <f t="shared" si="34"/>
        <v>53.189564384283855</v>
      </c>
      <c r="BB67" s="2">
        <f t="shared" si="35"/>
        <v>54.892820258191293</v>
      </c>
      <c r="BC67" s="2">
        <f t="shared" si="36"/>
        <v>58.366056648687781</v>
      </c>
      <c r="BD67" s="2">
        <f t="shared" si="37"/>
        <v>60.858393671031088</v>
      </c>
      <c r="BE67" s="2">
        <f t="shared" si="38"/>
        <v>61.749359896639461</v>
      </c>
      <c r="BF67" s="2">
        <f t="shared" si="39"/>
        <v>65.573038412315682</v>
      </c>
      <c r="BG67" s="2">
        <f t="shared" si="40"/>
        <v>67.768498016181269</v>
      </c>
      <c r="BH67" s="2">
        <f t="shared" si="41"/>
        <v>70.75290427909205</v>
      </c>
      <c r="BI67" s="2">
        <f t="shared" si="42"/>
        <v>68.245814446566641</v>
      </c>
      <c r="BJ67" s="2">
        <f t="shared" si="43"/>
        <v>68.207837599133697</v>
      </c>
      <c r="BK67" s="2">
        <f t="shared" si="44"/>
        <v>67.458620852319811</v>
      </c>
      <c r="BL67" s="2">
        <f t="shared" si="45"/>
        <v>68.683541648716414</v>
      </c>
      <c r="BM67" s="2">
        <f t="shared" si="46"/>
        <v>66.883800588656911</v>
      </c>
      <c r="BN67" s="2">
        <f t="shared" si="47"/>
        <v>65.683249409343404</v>
      </c>
      <c r="BP67" s="2" t="str">
        <f t="shared" si="48"/>
        <v/>
      </c>
      <c r="BQ67" s="2" t="str">
        <f t="shared" si="49"/>
        <v/>
      </c>
      <c r="BR67" s="2" t="str">
        <f t="shared" si="50"/>
        <v/>
      </c>
      <c r="BS67" s="2" t="str">
        <f t="shared" si="51"/>
        <v/>
      </c>
      <c r="BT67" s="2" t="str">
        <f t="shared" si="52"/>
        <v/>
      </c>
      <c r="BU67" s="2" t="str">
        <f t="shared" si="53"/>
        <v/>
      </c>
      <c r="BV67" s="2" t="str">
        <f t="shared" si="54"/>
        <v/>
      </c>
      <c r="BW67" s="2" t="str">
        <f t="shared" si="55"/>
        <v/>
      </c>
      <c r="BX67" s="2" t="str">
        <f t="shared" si="56"/>
        <v/>
      </c>
      <c r="BY67" s="2" t="str">
        <f t="shared" si="57"/>
        <v/>
      </c>
      <c r="BZ67" s="2" t="str">
        <f t="shared" si="58"/>
        <v/>
      </c>
      <c r="CA67" s="2">
        <f t="shared" si="59"/>
        <v>76.721999999999994</v>
      </c>
      <c r="CB67" s="2">
        <f t="shared" si="60"/>
        <v>75.778000000000006</v>
      </c>
      <c r="CC67" s="2">
        <f t="shared" si="61"/>
        <v>73.147999999999996</v>
      </c>
      <c r="CD67" s="2">
        <f t="shared" si="62"/>
        <v>70.167000000000002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50.64885427191679</v>
      </c>
      <c r="CW67" s="2">
        <f t="shared" si="79"/>
        <v>53.171747018415225</v>
      </c>
      <c r="CX67" s="2">
        <f t="shared" si="80"/>
        <v>54.844919226044219</v>
      </c>
      <c r="CY67" s="2">
        <f t="shared" si="81"/>
        <v>58.278407216942455</v>
      </c>
      <c r="CZ67" s="2">
        <f t="shared" si="82"/>
        <v>60.773964699731103</v>
      </c>
      <c r="DA67" s="2">
        <f t="shared" si="83"/>
        <v>61.637459276964435</v>
      </c>
      <c r="DB67" s="2">
        <f t="shared" si="84"/>
        <v>65.47386816925605</v>
      </c>
      <c r="DC67" s="2">
        <f t="shared" si="85"/>
        <v>67.662620036436749</v>
      </c>
      <c r="DD67" s="2">
        <f t="shared" si="86"/>
        <v>70.665290279542077</v>
      </c>
      <c r="DE67" s="2">
        <f t="shared" si="87"/>
        <v>68.155088448417771</v>
      </c>
      <c r="DF67" s="2">
        <f t="shared" si="88"/>
        <v>68.094006926464715</v>
      </c>
      <c r="DG67" s="2">
        <f t="shared" si="89"/>
        <v>67.383007811199548</v>
      </c>
      <c r="DH67" s="2">
        <f t="shared" si="90"/>
        <v>68.646922096563713</v>
      </c>
      <c r="DI67" s="2">
        <f t="shared" si="91"/>
        <v>66.848090166612224</v>
      </c>
      <c r="DJ67" s="2">
        <f t="shared" si="92"/>
        <v>65.654918189722693</v>
      </c>
      <c r="DL67" s="2">
        <f t="shared" si="93"/>
        <v>48.983080375313349</v>
      </c>
      <c r="DM67" s="2">
        <f t="shared" si="94"/>
        <v>54.820590976345578</v>
      </c>
      <c r="DN67" s="2">
        <f t="shared" si="95"/>
        <v>59.100567240616328</v>
      </c>
      <c r="DO67" s="2">
        <f t="shared" si="96"/>
        <v>64.213698544715967</v>
      </c>
      <c r="DP67" s="2">
        <f t="shared" si="97"/>
        <v>66.668466706954035</v>
      </c>
      <c r="DQ67" s="2">
        <f t="shared" si="98"/>
        <v>69.436081773317198</v>
      </c>
      <c r="DR67" s="2">
        <f t="shared" si="99"/>
        <v>72.248355706161135</v>
      </c>
      <c r="DS67" s="2">
        <f t="shared" si="100"/>
        <v>74.872346158089442</v>
      </c>
      <c r="DT67" s="2">
        <f t="shared" si="101"/>
        <v>76.733799430318783</v>
      </c>
      <c r="DU67" s="2">
        <f t="shared" si="102"/>
        <v>74.681576002868994</v>
      </c>
      <c r="DV67" s="2">
        <f t="shared" si="103"/>
        <v>76.927676247848538</v>
      </c>
      <c r="DW67" s="2">
        <f t="shared" si="104"/>
        <v>74.089376319519346</v>
      </c>
      <c r="DX67" s="2">
        <f t="shared" si="105"/>
        <v>72.59979954458646</v>
      </c>
      <c r="DY67" s="2">
        <f t="shared" si="106"/>
        <v>71.282176551447634</v>
      </c>
      <c r="DZ67" s="2">
        <f t="shared" si="107"/>
        <v>68.148877260532871</v>
      </c>
      <c r="EB67" s="2">
        <f t="shared" si="108"/>
        <v>1.5641864625748441E-2</v>
      </c>
      <c r="EC67" s="2">
        <f t="shared" si="109"/>
        <v>1.0805974563532364E-2</v>
      </c>
      <c r="ED67" s="2">
        <f t="shared" si="110"/>
        <v>1.1255872662178602E-2</v>
      </c>
      <c r="EE67" s="2">
        <f t="shared" si="111"/>
        <v>1.4767502874742041E-2</v>
      </c>
      <c r="EF67" s="2">
        <f t="shared" si="112"/>
        <v>1.4323342531146548E-2</v>
      </c>
      <c r="EG67" s="2">
        <f t="shared" si="113"/>
        <v>1.4348767327481346E-2</v>
      </c>
      <c r="EH67" s="2">
        <f t="shared" si="114"/>
        <v>1.46387815343065E-2</v>
      </c>
      <c r="EI67" s="2">
        <f t="shared" si="115"/>
        <v>1.4685437138387273E-2</v>
      </c>
      <c r="EJ67" s="2">
        <f t="shared" si="116"/>
        <v>1.4437483304901761E-2</v>
      </c>
      <c r="EK67" s="2">
        <f t="shared" si="117"/>
        <v>1.3901198369249024E-2</v>
      </c>
      <c r="EL67" s="2">
        <f t="shared" si="118"/>
        <v>1.2886001108670084E-2</v>
      </c>
      <c r="EM67" s="2">
        <f t="shared" si="119"/>
        <v>1.1274811550612072E-2</v>
      </c>
      <c r="EN67" s="2">
        <f t="shared" si="120"/>
        <v>9.2640241530925361E-3</v>
      </c>
      <c r="EO67" s="2">
        <f t="shared" si="121"/>
        <v>8.0536144191532492E-3</v>
      </c>
      <c r="EP67" s="2">
        <f t="shared" si="122"/>
        <v>1.1359937679932144E-2</v>
      </c>
    </row>
    <row r="68" spans="2:146" x14ac:dyDescent="0.25">
      <c r="B68" s="2">
        <v>46</v>
      </c>
      <c r="C68" s="49">
        <v>64.696399999999997</v>
      </c>
      <c r="D68" s="49">
        <v>63.889000000000003</v>
      </c>
      <c r="E68" s="49">
        <v>66.396000000000001</v>
      </c>
      <c r="F68" s="49">
        <v>76.207999999999998</v>
      </c>
      <c r="G68" s="49">
        <v>75.218000000000004</v>
      </c>
      <c r="H68" s="49">
        <v>75.727000000000004</v>
      </c>
      <c r="I68" s="49">
        <v>81.963999999999999</v>
      </c>
      <c r="J68" s="49">
        <v>83.655000000000001</v>
      </c>
      <c r="K68" s="49">
        <v>90.164000000000001</v>
      </c>
      <c r="L68" s="49">
        <v>86.691000000000003</v>
      </c>
      <c r="M68" s="49">
        <v>83.573999999999998</v>
      </c>
      <c r="N68" s="49">
        <v>79.63</v>
      </c>
      <c r="O68" s="49">
        <v>77.814999999999998</v>
      </c>
      <c r="P68" s="49">
        <v>74.5</v>
      </c>
      <c r="Q68" s="49">
        <v>71.667000000000002</v>
      </c>
      <c r="T68" s="4">
        <f t="shared" si="3"/>
        <v>59.113076585728123</v>
      </c>
      <c r="U68" s="4">
        <f t="shared" si="4"/>
        <v>56.790913849280116</v>
      </c>
      <c r="V68" s="4">
        <f t="shared" si="5"/>
        <v>59.055753757420831</v>
      </c>
      <c r="W68" s="4">
        <f t="shared" si="6"/>
        <v>64.994002276060741</v>
      </c>
      <c r="X68" s="4">
        <f t="shared" si="7"/>
        <v>66.856695417735267</v>
      </c>
      <c r="Y68" s="4">
        <f t="shared" si="8"/>
        <v>66.925973975309333</v>
      </c>
      <c r="Z68" s="4">
        <f t="shared" si="9"/>
        <v>71.385449124441905</v>
      </c>
      <c r="AA68" s="4">
        <f t="shared" si="10"/>
        <v>72.780698544524526</v>
      </c>
      <c r="AB68" s="4">
        <f t="shared" si="11"/>
        <v>76.157422726040338</v>
      </c>
      <c r="AC68" s="4">
        <f t="shared" si="12"/>
        <v>73.651758935379107</v>
      </c>
      <c r="AD68" s="4">
        <f t="shared" si="13"/>
        <v>72.395301754108104</v>
      </c>
      <c r="AE68" s="4">
        <f t="shared" si="14"/>
        <v>70.144096530879153</v>
      </c>
      <c r="AF68" s="4">
        <f t="shared" si="15"/>
        <v>69.608942444663953</v>
      </c>
      <c r="AG68" s="4">
        <f t="shared" si="16"/>
        <v>67.465768972665202</v>
      </c>
      <c r="AH68" s="4">
        <f t="shared" si="17"/>
        <v>66.379617474355584</v>
      </c>
      <c r="AJ68" s="4">
        <f t="shared" si="18"/>
        <v>5.5833234142718737</v>
      </c>
      <c r="AK68" s="4">
        <f t="shared" si="19"/>
        <v>7.0980861507198867</v>
      </c>
      <c r="AL68" s="4">
        <f t="shared" si="20"/>
        <v>7.3402462425791697</v>
      </c>
      <c r="AM68" s="4">
        <f t="shared" si="21"/>
        <v>11.213997723939258</v>
      </c>
      <c r="AN68" s="4">
        <f t="shared" si="22"/>
        <v>8.3613045822647365</v>
      </c>
      <c r="AO68" s="4">
        <f t="shared" si="23"/>
        <v>8.8010260246906711</v>
      </c>
      <c r="AP68" s="4">
        <f t="shared" si="24"/>
        <v>10.578550875558093</v>
      </c>
      <c r="AQ68" s="4">
        <f t="shared" si="25"/>
        <v>10.874301455475475</v>
      </c>
      <c r="AR68" s="4">
        <f t="shared" si="26"/>
        <v>14.006577273959664</v>
      </c>
      <c r="AS68" s="4">
        <f t="shared" si="27"/>
        <v>13.039241064620896</v>
      </c>
      <c r="AT68" s="4">
        <f t="shared" si="28"/>
        <v>11.178698245891894</v>
      </c>
      <c r="AU68" s="4">
        <f t="shared" si="29"/>
        <v>9.4859034691208421</v>
      </c>
      <c r="AV68" s="4">
        <f t="shared" si="30"/>
        <v>8.2060575553360451</v>
      </c>
      <c r="AW68" s="4">
        <f t="shared" si="31"/>
        <v>7.0342310273347977</v>
      </c>
      <c r="AX68" s="4">
        <f t="shared" si="32"/>
        <v>5.2873825256444178</v>
      </c>
      <c r="AZ68" s="2">
        <f t="shared" si="33"/>
        <v>50.653969760254292</v>
      </c>
      <c r="BA68" s="2">
        <f t="shared" si="34"/>
        <v>53.177550458108357</v>
      </c>
      <c r="BB68" s="2">
        <f t="shared" si="35"/>
        <v>54.870898903432199</v>
      </c>
      <c r="BC68" s="2">
        <f t="shared" si="36"/>
        <v>58.333704353837923</v>
      </c>
      <c r="BD68" s="2">
        <f t="shared" si="37"/>
        <v>60.805746843697385</v>
      </c>
      <c r="BE68" s="2">
        <f t="shared" si="38"/>
        <v>61.717591886137953</v>
      </c>
      <c r="BF68" s="2">
        <f t="shared" si="39"/>
        <v>65.513395769627849</v>
      </c>
      <c r="BG68" s="2">
        <f t="shared" si="40"/>
        <v>67.716444943370163</v>
      </c>
      <c r="BH68" s="2">
        <f t="shared" si="41"/>
        <v>70.677815975660522</v>
      </c>
      <c r="BI68" s="2">
        <f t="shared" si="42"/>
        <v>68.1850265990157</v>
      </c>
      <c r="BJ68" s="2">
        <f t="shared" si="43"/>
        <v>68.140453545966665</v>
      </c>
      <c r="BK68" s="2">
        <f t="shared" si="44"/>
        <v>67.407628870636458</v>
      </c>
      <c r="BL68" s="2">
        <f t="shared" si="45"/>
        <v>68.624056389291681</v>
      </c>
      <c r="BM68" s="2">
        <f t="shared" si="46"/>
        <v>66.855654796799456</v>
      </c>
      <c r="BN68" s="2">
        <f t="shared" si="47"/>
        <v>65.684520707328943</v>
      </c>
      <c r="BP68" s="2" t="str">
        <f t="shared" si="48"/>
        <v/>
      </c>
      <c r="BQ68" s="2" t="str">
        <f t="shared" si="49"/>
        <v/>
      </c>
      <c r="BR68" s="2" t="str">
        <f t="shared" si="50"/>
        <v/>
      </c>
      <c r="BS68" s="2" t="str">
        <f t="shared" si="51"/>
        <v/>
      </c>
      <c r="BT68" s="2" t="str">
        <f t="shared" si="52"/>
        <v/>
      </c>
      <c r="BU68" s="2" t="str">
        <f t="shared" si="53"/>
        <v/>
      </c>
      <c r="BV68" s="2" t="str">
        <f t="shared" si="54"/>
        <v/>
      </c>
      <c r="BW68" s="2" t="str">
        <f t="shared" si="55"/>
        <v/>
      </c>
      <c r="BX68" s="2" t="str">
        <f t="shared" si="56"/>
        <v/>
      </c>
      <c r="BY68" s="2" t="str">
        <f t="shared" si="57"/>
        <v/>
      </c>
      <c r="BZ68" s="2" t="str">
        <f t="shared" si="58"/>
        <v/>
      </c>
      <c r="CA68" s="2" t="str">
        <f t="shared" si="59"/>
        <v/>
      </c>
      <c r="CB68" s="2">
        <f t="shared" si="60"/>
        <v>77.814999999999998</v>
      </c>
      <c r="CC68" s="2">
        <f t="shared" si="61"/>
        <v>74.5</v>
      </c>
      <c r="CD68" s="2">
        <f t="shared" si="62"/>
        <v>71.667000000000002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50.683942981730382</v>
      </c>
      <c r="CW68" s="2">
        <f t="shared" si="79"/>
        <v>53.159010529425309</v>
      </c>
      <c r="CX68" s="2">
        <f t="shared" si="80"/>
        <v>54.819790444563871</v>
      </c>
      <c r="CY68" s="2">
        <f t="shared" si="81"/>
        <v>58.239850518597137</v>
      </c>
      <c r="CZ68" s="2">
        <f t="shared" si="82"/>
        <v>60.715115648341794</v>
      </c>
      <c r="DA68" s="2">
        <f t="shared" si="83"/>
        <v>61.59733220794741</v>
      </c>
      <c r="DB68" s="2">
        <f t="shared" si="84"/>
        <v>65.406853710412307</v>
      </c>
      <c r="DC68" s="2">
        <f t="shared" si="85"/>
        <v>67.602693408905836</v>
      </c>
      <c r="DD68" s="2">
        <f t="shared" si="86"/>
        <v>70.583750924749751</v>
      </c>
      <c r="DE68" s="2">
        <f t="shared" si="87"/>
        <v>68.087385478832644</v>
      </c>
      <c r="DF68" s="2">
        <f t="shared" si="88"/>
        <v>68.017545610903525</v>
      </c>
      <c r="DG68" s="2">
        <f t="shared" si="89"/>
        <v>67.326367181864711</v>
      </c>
      <c r="DH68" s="2">
        <f t="shared" si="90"/>
        <v>68.584938668986496</v>
      </c>
      <c r="DI68" s="2">
        <f t="shared" si="91"/>
        <v>66.817587961450513</v>
      </c>
      <c r="DJ68" s="2">
        <f t="shared" si="92"/>
        <v>65.655050009039314</v>
      </c>
      <c r="DL68" s="2">
        <f t="shared" si="93"/>
        <v>48.933694139143498</v>
      </c>
      <c r="DM68" s="2">
        <f t="shared" si="94"/>
        <v>54.725388808823816</v>
      </c>
      <c r="DN68" s="2">
        <f t="shared" si="95"/>
        <v>58.965367373375713</v>
      </c>
      <c r="DO68" s="2">
        <f t="shared" si="96"/>
        <v>64.044329962099809</v>
      </c>
      <c r="DP68" s="2">
        <f t="shared" si="97"/>
        <v>66.493854428254878</v>
      </c>
      <c r="DQ68" s="2">
        <f t="shared" si="98"/>
        <v>69.251645621277916</v>
      </c>
      <c r="DR68" s="2">
        <f t="shared" si="99"/>
        <v>72.053905895734601</v>
      </c>
      <c r="DS68" s="2">
        <f t="shared" si="100"/>
        <v>74.677022660910112</v>
      </c>
      <c r="DT68" s="2">
        <f t="shared" si="101"/>
        <v>76.534084442675834</v>
      </c>
      <c r="DU68" s="2">
        <f t="shared" si="102"/>
        <v>74.50188211486244</v>
      </c>
      <c r="DV68" s="2">
        <f t="shared" si="103"/>
        <v>76.727208491107277</v>
      </c>
      <c r="DW68" s="2">
        <f t="shared" si="104"/>
        <v>73.906712868354788</v>
      </c>
      <c r="DX68" s="2">
        <f t="shared" si="105"/>
        <v>72.439383617704465</v>
      </c>
      <c r="DY68" s="2">
        <f t="shared" si="106"/>
        <v>71.131718236490158</v>
      </c>
      <c r="DZ68" s="2">
        <f t="shared" si="107"/>
        <v>68.023641679066785</v>
      </c>
      <c r="EB68" s="2">
        <f t="shared" si="108"/>
        <v>1.7125120009671726E-2</v>
      </c>
      <c r="EC68" s="2">
        <f t="shared" si="109"/>
        <v>1.1836175799224798E-2</v>
      </c>
      <c r="ED68" s="2">
        <f t="shared" si="110"/>
        <v>1.2328430938797744E-2</v>
      </c>
      <c r="EE68" s="2">
        <f t="shared" si="111"/>
        <v>1.6169207963315484E-2</v>
      </c>
      <c r="EF68" s="2">
        <f t="shared" si="112"/>
        <v>1.5683559822885697E-2</v>
      </c>
      <c r="EG68" s="2">
        <f t="shared" si="113"/>
        <v>1.5711360601082733E-2</v>
      </c>
      <c r="EH68" s="2">
        <f t="shared" si="114"/>
        <v>1.6028467393530567E-2</v>
      </c>
      <c r="EI68" s="2">
        <f t="shared" si="115"/>
        <v>1.6079479822359678E-2</v>
      </c>
      <c r="EJ68" s="2">
        <f t="shared" si="116"/>
        <v>1.580836614072054E-2</v>
      </c>
      <c r="EK68" s="2">
        <f t="shared" si="117"/>
        <v>1.5221945808594317E-2</v>
      </c>
      <c r="EL68" s="2">
        <f t="shared" si="118"/>
        <v>1.4111675360305165E-2</v>
      </c>
      <c r="EM68" s="2">
        <f t="shared" si="119"/>
        <v>1.2349151950873648E-2</v>
      </c>
      <c r="EN68" s="2">
        <f t="shared" si="120"/>
        <v>1.0148729797842372E-2</v>
      </c>
      <c r="EO68" s="2">
        <f t="shared" si="121"/>
        <v>8.8237565678496218E-3</v>
      </c>
      <c r="EP68" s="2">
        <f t="shared" si="122"/>
        <v>1.2442287399114925E-2</v>
      </c>
    </row>
    <row r="69" spans="2:146" x14ac:dyDescent="0.25">
      <c r="B69" s="2">
        <v>47</v>
      </c>
      <c r="C69" s="49">
        <v>68.267899999999997</v>
      </c>
      <c r="D69" s="49">
        <v>66.63</v>
      </c>
      <c r="E69" s="49">
        <v>69.887</v>
      </c>
      <c r="F69" s="49">
        <v>82.302000000000007</v>
      </c>
      <c r="G69" s="49">
        <v>81.2</v>
      </c>
      <c r="H69" s="49">
        <v>81.326999999999998</v>
      </c>
      <c r="I69" s="49">
        <v>87.709000000000003</v>
      </c>
      <c r="J69" s="49">
        <v>89.891000000000005</v>
      </c>
      <c r="K69" s="49">
        <v>95.290999999999997</v>
      </c>
      <c r="L69" s="49">
        <v>92.981999999999999</v>
      </c>
      <c r="M69" s="49">
        <v>89.37</v>
      </c>
      <c r="N69" s="49">
        <v>83.667000000000002</v>
      </c>
      <c r="O69" s="49">
        <v>79.63</v>
      </c>
      <c r="P69" s="49">
        <v>76.611000000000004</v>
      </c>
      <c r="Q69" s="49">
        <v>74.63</v>
      </c>
      <c r="T69" s="4">
        <f t="shared" si="3"/>
        <v>62.908387710540531</v>
      </c>
      <c r="U69" s="4">
        <f t="shared" si="4"/>
        <v>59.127122523842317</v>
      </c>
      <c r="V69" s="4">
        <f t="shared" si="5"/>
        <v>61.950625672943346</v>
      </c>
      <c r="W69" s="4">
        <f t="shared" si="6"/>
        <v>70.263508627445233</v>
      </c>
      <c r="X69" s="4">
        <f t="shared" si="7"/>
        <v>71.743240851489503</v>
      </c>
      <c r="Y69" s="4">
        <f t="shared" si="8"/>
        <v>71.372204821277663</v>
      </c>
      <c r="Z69" s="4">
        <f t="shared" si="9"/>
        <v>76.181044443945993</v>
      </c>
      <c r="AA69" s="4">
        <f t="shared" si="10"/>
        <v>77.226331995334974</v>
      </c>
      <c r="AB69" s="4">
        <f t="shared" si="11"/>
        <v>80.925083685936229</v>
      </c>
      <c r="AC69" s="4">
        <f t="shared" si="12"/>
        <v>78.418138051788716</v>
      </c>
      <c r="AD69" s="4">
        <f t="shared" si="13"/>
        <v>76.349057735153735</v>
      </c>
      <c r="AE69" s="4">
        <f t="shared" si="14"/>
        <v>72.713624916332961</v>
      </c>
      <c r="AF69" s="4">
        <f t="shared" si="15"/>
        <v>70.574560222478752</v>
      </c>
      <c r="AG69" s="4">
        <f t="shared" si="16"/>
        <v>68.058689299363365</v>
      </c>
      <c r="AH69" s="4">
        <f t="shared" si="17"/>
        <v>67.08194854535418</v>
      </c>
      <c r="AJ69" s="4">
        <f t="shared" si="18"/>
        <v>5.3595122894594667</v>
      </c>
      <c r="AK69" s="4">
        <f t="shared" si="19"/>
        <v>7.5028774761576784</v>
      </c>
      <c r="AL69" s="4">
        <f t="shared" si="20"/>
        <v>7.9363743270566545</v>
      </c>
      <c r="AM69" s="4">
        <f t="shared" si="21"/>
        <v>12.038491372554773</v>
      </c>
      <c r="AN69" s="4">
        <f t="shared" si="22"/>
        <v>9.4567591485104998</v>
      </c>
      <c r="AO69" s="4">
        <f t="shared" si="23"/>
        <v>9.9547951787223354</v>
      </c>
      <c r="AP69" s="4">
        <f t="shared" si="24"/>
        <v>11.52795555605401</v>
      </c>
      <c r="AQ69" s="4">
        <f t="shared" si="25"/>
        <v>12.664668004665032</v>
      </c>
      <c r="AR69" s="4">
        <f t="shared" si="26"/>
        <v>14.365916314063767</v>
      </c>
      <c r="AS69" s="4">
        <f t="shared" si="27"/>
        <v>14.563861948211283</v>
      </c>
      <c r="AT69" s="4">
        <f t="shared" si="28"/>
        <v>13.020942264846269</v>
      </c>
      <c r="AU69" s="4">
        <f t="shared" si="29"/>
        <v>10.953375083667041</v>
      </c>
      <c r="AV69" s="4">
        <f t="shared" si="30"/>
        <v>9.0554397775212436</v>
      </c>
      <c r="AW69" s="4">
        <f t="shared" si="31"/>
        <v>8.5523107006366388</v>
      </c>
      <c r="AX69" s="4">
        <f t="shared" si="32"/>
        <v>7.5480514546458153</v>
      </c>
      <c r="AZ69" s="2">
        <f t="shared" si="33"/>
        <v>50.684637320978361</v>
      </c>
      <c r="BA69" s="2">
        <f t="shared" si="34"/>
        <v>53.165510452763336</v>
      </c>
      <c r="BB69" s="2">
        <f t="shared" si="35"/>
        <v>54.8491482411292</v>
      </c>
      <c r="BC69" s="2">
        <f t="shared" si="36"/>
        <v>58.301726643459105</v>
      </c>
      <c r="BD69" s="2">
        <f t="shared" si="37"/>
        <v>60.753503851428036</v>
      </c>
      <c r="BE69" s="2">
        <f t="shared" si="38"/>
        <v>61.686385405723634</v>
      </c>
      <c r="BF69" s="2">
        <f t="shared" si="39"/>
        <v>65.454243722566645</v>
      </c>
      <c r="BG69" s="2">
        <f t="shared" si="40"/>
        <v>67.664916210938415</v>
      </c>
      <c r="BH69" s="2">
        <f t="shared" si="41"/>
        <v>70.603149499805426</v>
      </c>
      <c r="BI69" s="2">
        <f t="shared" si="42"/>
        <v>68.12472042340633</v>
      </c>
      <c r="BJ69" s="2">
        <f t="shared" si="43"/>
        <v>68.073750775410403</v>
      </c>
      <c r="BK69" s="2">
        <f t="shared" si="44"/>
        <v>67.357017799992548</v>
      </c>
      <c r="BL69" s="2">
        <f t="shared" si="45"/>
        <v>68.564710741531727</v>
      </c>
      <c r="BM69" s="2">
        <f t="shared" si="46"/>
        <v>66.827630113666956</v>
      </c>
      <c r="BN69" s="2">
        <f t="shared" si="47"/>
        <v>65.685748764174278</v>
      </c>
      <c r="BP69" s="2" t="str">
        <f t="shared" si="48"/>
        <v/>
      </c>
      <c r="BQ69" s="2" t="str">
        <f t="shared" si="49"/>
        <v/>
      </c>
      <c r="BR69" s="2" t="str">
        <f t="shared" si="50"/>
        <v/>
      </c>
      <c r="BS69" s="2" t="str">
        <f t="shared" si="51"/>
        <v/>
      </c>
      <c r="BT69" s="2" t="str">
        <f t="shared" si="52"/>
        <v/>
      </c>
      <c r="BU69" s="2" t="str">
        <f t="shared" si="53"/>
        <v/>
      </c>
      <c r="BV69" s="2" t="str">
        <f t="shared" si="54"/>
        <v/>
      </c>
      <c r="BW69" s="2" t="str">
        <f t="shared" si="55"/>
        <v/>
      </c>
      <c r="BX69" s="2" t="str">
        <f t="shared" si="56"/>
        <v/>
      </c>
      <c r="BY69" s="2" t="str">
        <f t="shared" si="57"/>
        <v/>
      </c>
      <c r="BZ69" s="2" t="str">
        <f t="shared" si="58"/>
        <v/>
      </c>
      <c r="CA69" s="2" t="str">
        <f t="shared" si="59"/>
        <v/>
      </c>
      <c r="CB69" s="2" t="str">
        <f t="shared" si="60"/>
        <v/>
      </c>
      <c r="CC69" s="2">
        <f t="shared" si="61"/>
        <v>76.611000000000004</v>
      </c>
      <c r="CD69" s="2">
        <f t="shared" si="62"/>
        <v>74.63</v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50.719031691543968</v>
      </c>
      <c r="CW69" s="2">
        <f t="shared" si="79"/>
        <v>53.146274040435394</v>
      </c>
      <c r="CX69" s="2">
        <f t="shared" si="80"/>
        <v>54.794661663083531</v>
      </c>
      <c r="CY69" s="2">
        <f t="shared" si="81"/>
        <v>58.201293820251827</v>
      </c>
      <c r="CZ69" s="2">
        <f t="shared" si="82"/>
        <v>60.656266596952491</v>
      </c>
      <c r="DA69" s="2">
        <f t="shared" si="83"/>
        <v>61.557205138930378</v>
      </c>
      <c r="DB69" s="2">
        <f t="shared" si="84"/>
        <v>65.339839251568563</v>
      </c>
      <c r="DC69" s="2">
        <f t="shared" si="85"/>
        <v>67.542766781374922</v>
      </c>
      <c r="DD69" s="2">
        <f t="shared" si="86"/>
        <v>70.502211569957439</v>
      </c>
      <c r="DE69" s="2">
        <f t="shared" si="87"/>
        <v>68.019682509247531</v>
      </c>
      <c r="DF69" s="2">
        <f t="shared" si="88"/>
        <v>67.941084295342336</v>
      </c>
      <c r="DG69" s="2">
        <f t="shared" si="89"/>
        <v>67.26972655252986</v>
      </c>
      <c r="DH69" s="2">
        <f t="shared" si="90"/>
        <v>68.522955241409292</v>
      </c>
      <c r="DI69" s="2">
        <f t="shared" si="91"/>
        <v>66.787085756288803</v>
      </c>
      <c r="DJ69" s="2">
        <f t="shared" si="92"/>
        <v>65.655181828355936</v>
      </c>
      <c r="DL69" s="2">
        <f t="shared" si="93"/>
        <v>48.884307902973653</v>
      </c>
      <c r="DM69" s="2">
        <f t="shared" si="94"/>
        <v>54.63018664130206</v>
      </c>
      <c r="DN69" s="2">
        <f t="shared" si="95"/>
        <v>58.830167506135098</v>
      </c>
      <c r="DO69" s="2">
        <f t="shared" si="96"/>
        <v>63.874961379483643</v>
      </c>
      <c r="DP69" s="2">
        <f t="shared" si="97"/>
        <v>66.319242149555706</v>
      </c>
      <c r="DQ69" s="2">
        <f t="shared" si="98"/>
        <v>69.06720946923862</v>
      </c>
      <c r="DR69" s="2">
        <f t="shared" si="99"/>
        <v>71.859456085308054</v>
      </c>
      <c r="DS69" s="2">
        <f t="shared" si="100"/>
        <v>74.481699163730767</v>
      </c>
      <c r="DT69" s="2">
        <f t="shared" si="101"/>
        <v>76.334369455032885</v>
      </c>
      <c r="DU69" s="2">
        <f t="shared" si="102"/>
        <v>74.322188226855886</v>
      </c>
      <c r="DV69" s="2">
        <f t="shared" si="103"/>
        <v>76.52674073436603</v>
      </c>
      <c r="DW69" s="2">
        <f t="shared" si="104"/>
        <v>73.72404941719023</v>
      </c>
      <c r="DX69" s="2">
        <f t="shared" si="105"/>
        <v>72.278967690822469</v>
      </c>
      <c r="DY69" s="2">
        <f t="shared" si="106"/>
        <v>70.981259921532697</v>
      </c>
      <c r="DZ69" s="2">
        <f t="shared" si="107"/>
        <v>67.898406097600713</v>
      </c>
      <c r="EB69" s="2">
        <f t="shared" si="108"/>
        <v>1.8746347967944003E-2</v>
      </c>
      <c r="EC69" s="2">
        <f t="shared" si="109"/>
        <v>1.2963305464689944E-2</v>
      </c>
      <c r="ED69" s="2">
        <f t="shared" si="110"/>
        <v>1.350179634592405E-2</v>
      </c>
      <c r="EE69" s="2">
        <f t="shared" si="111"/>
        <v>1.7701569956079008E-2</v>
      </c>
      <c r="EF69" s="2">
        <f t="shared" si="112"/>
        <v>1.7170700027275877E-2</v>
      </c>
      <c r="EG69" s="2">
        <f t="shared" si="113"/>
        <v>1.7201090853159368E-2</v>
      </c>
      <c r="EH69" s="2">
        <f t="shared" si="114"/>
        <v>1.7547729247834272E-2</v>
      </c>
      <c r="EI69" s="2">
        <f t="shared" si="115"/>
        <v>1.7603490397756601E-2</v>
      </c>
      <c r="EJ69" s="2">
        <f t="shared" si="116"/>
        <v>1.7307132597744957E-2</v>
      </c>
      <c r="EK69" s="2">
        <f t="shared" si="117"/>
        <v>1.6666056147373442E-2</v>
      </c>
      <c r="EL69" s="2">
        <f t="shared" si="118"/>
        <v>1.5452106779518374E-2</v>
      </c>
      <c r="EM69" s="2">
        <f t="shared" si="119"/>
        <v>1.352446248709455E-2</v>
      </c>
      <c r="EN69" s="2">
        <f t="shared" si="120"/>
        <v>1.1116975964488414E-2</v>
      </c>
      <c r="EO69" s="2">
        <f t="shared" si="121"/>
        <v>9.6668273135005704E-3</v>
      </c>
      <c r="EP69" s="2">
        <f t="shared" si="122"/>
        <v>1.3626339656463635E-2</v>
      </c>
    </row>
    <row r="70" spans="2:146" x14ac:dyDescent="0.25">
      <c r="B70" s="2">
        <v>48</v>
      </c>
      <c r="C70" s="49">
        <v>73.125</v>
      </c>
      <c r="D70" s="49">
        <v>69.906999999999996</v>
      </c>
      <c r="E70" s="49">
        <v>75.471999999999994</v>
      </c>
      <c r="F70" s="49">
        <v>90.453000000000003</v>
      </c>
      <c r="G70" s="49">
        <v>89.509</v>
      </c>
      <c r="H70" s="49">
        <v>88.436000000000007</v>
      </c>
      <c r="I70" s="49">
        <v>95.164000000000001</v>
      </c>
      <c r="J70" s="49">
        <v>96.635999999999996</v>
      </c>
      <c r="K70" s="49">
        <v>102.8</v>
      </c>
      <c r="L70" s="49">
        <v>101.2</v>
      </c>
      <c r="M70" s="49">
        <v>96.462999999999994</v>
      </c>
      <c r="N70" s="49">
        <v>90.203999999999994</v>
      </c>
      <c r="O70" s="49">
        <v>82.352000000000004</v>
      </c>
      <c r="P70" s="49">
        <v>76.13</v>
      </c>
      <c r="Q70" s="49">
        <v>76.611000000000004</v>
      </c>
      <c r="T70" s="4">
        <f t="shared" si="3"/>
        <v>67.797064870055493</v>
      </c>
      <c r="U70" s="4">
        <f t="shared" si="4"/>
        <v>62.597581409065384</v>
      </c>
      <c r="V70" s="4">
        <f t="shared" si="5"/>
        <v>66.338494018671241</v>
      </c>
      <c r="W70" s="4">
        <f t="shared" si="6"/>
        <v>78.432396989511858</v>
      </c>
      <c r="X70" s="4">
        <f t="shared" si="7"/>
        <v>79.458594466749375</v>
      </c>
      <c r="Y70" s="4">
        <f t="shared" si="8"/>
        <v>78.554332447839158</v>
      </c>
      <c r="Z70" s="4">
        <f t="shared" si="9"/>
        <v>83.822838680651586</v>
      </c>
      <c r="AA70" s="4">
        <f t="shared" si="10"/>
        <v>84.526731036770499</v>
      </c>
      <c r="AB70" s="4">
        <f t="shared" si="11"/>
        <v>88.739896560444336</v>
      </c>
      <c r="AC70" s="4">
        <f t="shared" si="12"/>
        <v>86.217111582005799</v>
      </c>
      <c r="AD70" s="4">
        <f t="shared" si="13"/>
        <v>83.060461932601157</v>
      </c>
      <c r="AE70" s="4">
        <f t="shared" si="14"/>
        <v>77.177713950114892</v>
      </c>
      <c r="AF70" s="4">
        <f t="shared" si="15"/>
        <v>72.390677726565102</v>
      </c>
      <c r="AG70" s="4">
        <f t="shared" si="16"/>
        <v>69.168158811604101</v>
      </c>
      <c r="AH70" s="4">
        <f t="shared" si="17"/>
        <v>68.358901100376741</v>
      </c>
      <c r="AJ70" s="4">
        <f t="shared" si="18"/>
        <v>5.3279351299445068</v>
      </c>
      <c r="AK70" s="4">
        <f t="shared" si="19"/>
        <v>7.3094185909346123</v>
      </c>
      <c r="AL70" s="4">
        <f t="shared" si="20"/>
        <v>9.1335059813287529</v>
      </c>
      <c r="AM70" s="4">
        <f t="shared" si="21"/>
        <v>12.020603010488145</v>
      </c>
      <c r="AN70" s="4">
        <f t="shared" si="22"/>
        <v>10.050405533250625</v>
      </c>
      <c r="AO70" s="4">
        <f t="shared" si="23"/>
        <v>9.8816675521608488</v>
      </c>
      <c r="AP70" s="4">
        <f t="shared" si="24"/>
        <v>11.341161319348416</v>
      </c>
      <c r="AQ70" s="4">
        <f t="shared" si="25"/>
        <v>12.109268963229496</v>
      </c>
      <c r="AR70" s="4">
        <f t="shared" si="26"/>
        <v>14.060103439555661</v>
      </c>
      <c r="AS70" s="4">
        <f t="shared" si="27"/>
        <v>14.982888417994204</v>
      </c>
      <c r="AT70" s="4">
        <f t="shared" si="28"/>
        <v>13.402538067398837</v>
      </c>
      <c r="AU70" s="4">
        <f t="shared" si="29"/>
        <v>13.026286049885101</v>
      </c>
      <c r="AV70" s="4">
        <f t="shared" si="30"/>
        <v>9.9613222734349023</v>
      </c>
      <c r="AW70" s="4">
        <f t="shared" si="31"/>
        <v>6.9618411883958942</v>
      </c>
      <c r="AX70" s="4">
        <f t="shared" si="32"/>
        <v>8.2520988996232632</v>
      </c>
      <c r="AZ70" s="2">
        <f t="shared" si="33"/>
        <v>50.714742563975733</v>
      </c>
      <c r="BA70" s="2">
        <f t="shared" si="34"/>
        <v>53.153432809953124</v>
      </c>
      <c r="BB70" s="2">
        <f t="shared" si="35"/>
        <v>54.827571085001352</v>
      </c>
      <c r="BC70" s="2">
        <f t="shared" si="36"/>
        <v>58.270137125047171</v>
      </c>
      <c r="BD70" s="2">
        <f t="shared" si="37"/>
        <v>60.701683838798118</v>
      </c>
      <c r="BE70" s="2">
        <f t="shared" si="38"/>
        <v>61.655769494282609</v>
      </c>
      <c r="BF70" s="2">
        <f t="shared" si="39"/>
        <v>65.395606988052194</v>
      </c>
      <c r="BG70" s="2">
        <f t="shared" si="40"/>
        <v>67.613938279961559</v>
      </c>
      <c r="BH70" s="2">
        <f t="shared" si="41"/>
        <v>70.528925091580703</v>
      </c>
      <c r="BI70" s="2">
        <f t="shared" si="42"/>
        <v>68.064923200579457</v>
      </c>
      <c r="BJ70" s="2">
        <f t="shared" si="43"/>
        <v>68.00777444505799</v>
      </c>
      <c r="BK70" s="2">
        <f t="shared" si="44"/>
        <v>67.306807755541087</v>
      </c>
      <c r="BL70" s="2">
        <f t="shared" si="45"/>
        <v>68.50550819688398</v>
      </c>
      <c r="BM70" s="2">
        <f t="shared" si="46"/>
        <v>66.799727846324728</v>
      </c>
      <c r="BN70" s="2">
        <f t="shared" si="47"/>
        <v>65.68691496944092</v>
      </c>
      <c r="BP70" s="2" t="str">
        <f t="shared" si="48"/>
        <v/>
      </c>
      <c r="BQ70" s="2" t="str">
        <f t="shared" si="49"/>
        <v/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 t="str">
        <f t="shared" si="60"/>
        <v/>
      </c>
      <c r="CC70" s="2" t="str">
        <f t="shared" si="61"/>
        <v/>
      </c>
      <c r="CD70" s="2" t="str">
        <f t="shared" si="62"/>
        <v/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50.754120401357554</v>
      </c>
      <c r="CW70" s="2">
        <f t="shared" si="79"/>
        <v>53.133537551445471</v>
      </c>
      <c r="CX70" s="2">
        <f t="shared" si="80"/>
        <v>54.769532881603183</v>
      </c>
      <c r="CY70" s="2">
        <f t="shared" si="81"/>
        <v>58.16273712190651</v>
      </c>
      <c r="CZ70" s="2">
        <f t="shared" si="82"/>
        <v>60.597417545563189</v>
      </c>
      <c r="DA70" s="2">
        <f t="shared" si="83"/>
        <v>61.517078069913346</v>
      </c>
      <c r="DB70" s="2">
        <f t="shared" si="84"/>
        <v>65.272824792724833</v>
      </c>
      <c r="DC70" s="2">
        <f t="shared" si="85"/>
        <v>67.482840153843995</v>
      </c>
      <c r="DD70" s="2">
        <f t="shared" si="86"/>
        <v>70.420672215165112</v>
      </c>
      <c r="DE70" s="2">
        <f t="shared" si="87"/>
        <v>67.951979539662403</v>
      </c>
      <c r="DF70" s="2">
        <f t="shared" si="88"/>
        <v>67.864622979781146</v>
      </c>
      <c r="DG70" s="2">
        <f t="shared" si="89"/>
        <v>67.21308592319501</v>
      </c>
      <c r="DH70" s="2">
        <f t="shared" si="90"/>
        <v>68.460971813832089</v>
      </c>
      <c r="DI70" s="2">
        <f t="shared" si="91"/>
        <v>66.756583551127093</v>
      </c>
      <c r="DJ70" s="2">
        <f t="shared" si="92"/>
        <v>65.655313647672571</v>
      </c>
      <c r="DL70" s="2">
        <f t="shared" si="93"/>
        <v>48.834921666803801</v>
      </c>
      <c r="DM70" s="2">
        <f t="shared" si="94"/>
        <v>54.534984473780298</v>
      </c>
      <c r="DN70" s="2">
        <f t="shared" si="95"/>
        <v>58.694967638894482</v>
      </c>
      <c r="DO70" s="2">
        <f t="shared" si="96"/>
        <v>63.705592796867478</v>
      </c>
      <c r="DP70" s="2">
        <f t="shared" si="97"/>
        <v>66.144629870856548</v>
      </c>
      <c r="DQ70" s="2">
        <f t="shared" si="98"/>
        <v>68.882773317199337</v>
      </c>
      <c r="DR70" s="2">
        <f t="shared" si="99"/>
        <v>71.66500627488152</v>
      </c>
      <c r="DS70" s="2">
        <f t="shared" si="100"/>
        <v>74.286375666551436</v>
      </c>
      <c r="DT70" s="2">
        <f t="shared" si="101"/>
        <v>76.13465446738995</v>
      </c>
      <c r="DU70" s="2">
        <f t="shared" si="102"/>
        <v>74.142494338849318</v>
      </c>
      <c r="DV70" s="2">
        <f t="shared" si="103"/>
        <v>76.326272977624782</v>
      </c>
      <c r="DW70" s="2">
        <f t="shared" si="104"/>
        <v>73.541385966025658</v>
      </c>
      <c r="DX70" s="2">
        <f t="shared" si="105"/>
        <v>72.118551763940488</v>
      </c>
      <c r="DY70" s="2">
        <f t="shared" si="106"/>
        <v>70.830801606575221</v>
      </c>
      <c r="DZ70" s="2">
        <f t="shared" si="107"/>
        <v>67.773170516134641</v>
      </c>
      <c r="EB70" s="2">
        <f t="shared" si="108"/>
        <v>2.0517852931462341E-2</v>
      </c>
      <c r="EC70" s="2">
        <f t="shared" si="109"/>
        <v>1.4196226907046887E-2</v>
      </c>
      <c r="ED70" s="2">
        <f t="shared" si="110"/>
        <v>1.4785165717086927E-2</v>
      </c>
      <c r="EE70" s="2">
        <f t="shared" si="111"/>
        <v>1.9376294357765712E-2</v>
      </c>
      <c r="EF70" s="2">
        <f t="shared" si="112"/>
        <v>1.8796160507414783E-2</v>
      </c>
      <c r="EG70" s="2">
        <f t="shared" si="113"/>
        <v>1.8829373156642692E-2</v>
      </c>
      <c r="EH70" s="2">
        <f t="shared" si="114"/>
        <v>1.9208183570834297E-2</v>
      </c>
      <c r="EI70" s="2">
        <f t="shared" si="115"/>
        <v>1.9269117633427521E-2</v>
      </c>
      <c r="EJ70" s="2">
        <f t="shared" si="116"/>
        <v>1.8945259477037631E-2</v>
      </c>
      <c r="EK70" s="2">
        <f t="shared" si="117"/>
        <v>1.8244631437095576E-2</v>
      </c>
      <c r="EL70" s="2">
        <f t="shared" si="118"/>
        <v>1.6917677440373268E-2</v>
      </c>
      <c r="EM70" s="2">
        <f t="shared" si="119"/>
        <v>1.4809953970538628E-2</v>
      </c>
      <c r="EN70" s="2">
        <f t="shared" si="120"/>
        <v>1.2176461939148444E-2</v>
      </c>
      <c r="EO70" s="2">
        <f t="shared" si="121"/>
        <v>1.0589589121263213E-2</v>
      </c>
      <c r="EP70" s="2">
        <f t="shared" si="122"/>
        <v>1.4921368029603021E-2</v>
      </c>
    </row>
    <row r="71" spans="2:146" x14ac:dyDescent="0.25">
      <c r="B71" s="2">
        <v>49</v>
      </c>
      <c r="C71" s="49">
        <v>78.178600000000003</v>
      </c>
      <c r="D71" s="49">
        <v>73.241</v>
      </c>
      <c r="E71" s="49">
        <v>81.245000000000005</v>
      </c>
      <c r="F71" s="49">
        <v>101.30200000000001</v>
      </c>
      <c r="G71" s="49">
        <v>100.182</v>
      </c>
      <c r="H71" s="49">
        <v>96.617999999999995</v>
      </c>
      <c r="I71" s="49">
        <v>105.255</v>
      </c>
      <c r="J71" s="49">
        <v>106.364</v>
      </c>
      <c r="K71" s="49">
        <v>114.05500000000001</v>
      </c>
      <c r="L71" s="49">
        <v>111.61799999999999</v>
      </c>
      <c r="M71" s="49">
        <v>107.889</v>
      </c>
      <c r="N71" s="49">
        <v>97.147999999999996</v>
      </c>
      <c r="O71" s="49">
        <v>87.278000000000006</v>
      </c>
      <c r="P71" s="49">
        <v>79.703999999999994</v>
      </c>
      <c r="Q71" s="49">
        <v>80.832999999999998</v>
      </c>
      <c r="T71" s="4">
        <f t="shared" si="3"/>
        <v>73.830387389645963</v>
      </c>
      <c r="U71" s="4">
        <f t="shared" si="4"/>
        <v>67.506413459150949</v>
      </c>
      <c r="V71" s="4">
        <f t="shared" si="5"/>
        <v>72.628508386029225</v>
      </c>
      <c r="W71" s="4">
        <f t="shared" si="6"/>
        <v>90.134023749546273</v>
      </c>
      <c r="X71" s="4">
        <f t="shared" si="7"/>
        <v>90.734992339004876</v>
      </c>
      <c r="Y71" s="4">
        <f t="shared" si="8"/>
        <v>89.285192507793909</v>
      </c>
      <c r="Z71" s="4">
        <f t="shared" si="9"/>
        <v>95.106194908444863</v>
      </c>
      <c r="AA71" s="4">
        <f t="shared" si="10"/>
        <v>95.59171227693713</v>
      </c>
      <c r="AB71" s="4">
        <f t="shared" si="11"/>
        <v>100.54816226599718</v>
      </c>
      <c r="AC71" s="4">
        <f t="shared" si="12"/>
        <v>97.985964562510333</v>
      </c>
      <c r="AD71" s="4">
        <f t="shared" si="13"/>
        <v>93.550466196175933</v>
      </c>
      <c r="AE71" s="4">
        <f t="shared" si="14"/>
        <v>84.38049834780233</v>
      </c>
      <c r="AF71" s="4">
        <f t="shared" si="15"/>
        <v>75.560639128557867</v>
      </c>
      <c r="AG71" s="4">
        <f t="shared" si="16"/>
        <v>71.11661555297708</v>
      </c>
      <c r="AH71" s="4">
        <f t="shared" si="17"/>
        <v>70.55997397471441</v>
      </c>
      <c r="AJ71" s="4">
        <f t="shared" si="18"/>
        <v>4.3482126103540395</v>
      </c>
      <c r="AK71" s="4">
        <f t="shared" si="19"/>
        <v>5.7345865408490511</v>
      </c>
      <c r="AL71" s="4">
        <f t="shared" si="20"/>
        <v>8.6164916139707799</v>
      </c>
      <c r="AM71" s="4">
        <f t="shared" si="21"/>
        <v>11.167976250453734</v>
      </c>
      <c r="AN71" s="4">
        <f t="shared" si="22"/>
        <v>9.4470076609951263</v>
      </c>
      <c r="AO71" s="4">
        <f t="shared" si="23"/>
        <v>7.3328074922060864</v>
      </c>
      <c r="AP71" s="4">
        <f t="shared" si="24"/>
        <v>10.148805091555133</v>
      </c>
      <c r="AQ71" s="4">
        <f t="shared" si="25"/>
        <v>10.772287723062874</v>
      </c>
      <c r="AR71" s="4">
        <f t="shared" si="26"/>
        <v>13.506837734002829</v>
      </c>
      <c r="AS71" s="4">
        <f t="shared" si="27"/>
        <v>13.632035437489662</v>
      </c>
      <c r="AT71" s="4">
        <f t="shared" si="28"/>
        <v>14.338533803824063</v>
      </c>
      <c r="AU71" s="4">
        <f t="shared" si="29"/>
        <v>12.767501652197666</v>
      </c>
      <c r="AV71" s="4">
        <f t="shared" si="30"/>
        <v>11.717360871442139</v>
      </c>
      <c r="AW71" s="4">
        <f t="shared" si="31"/>
        <v>8.587384447022913</v>
      </c>
      <c r="AX71" s="4">
        <f t="shared" si="32"/>
        <v>10.273026025285589</v>
      </c>
      <c r="AZ71" s="2">
        <f t="shared" si="33"/>
        <v>50.74422076183005</v>
      </c>
      <c r="BA71" s="2">
        <f t="shared" si="34"/>
        <v>53.141304049532252</v>
      </c>
      <c r="BB71" s="2">
        <f t="shared" si="35"/>
        <v>54.806169190402379</v>
      </c>
      <c r="BC71" s="2">
        <f t="shared" si="36"/>
        <v>58.238948451081995</v>
      </c>
      <c r="BD71" s="2">
        <f t="shared" si="37"/>
        <v>60.650305753242584</v>
      </c>
      <c r="BE71" s="2">
        <f t="shared" si="38"/>
        <v>61.625773364526687</v>
      </c>
      <c r="BF71" s="2">
        <f t="shared" si="39"/>
        <v>65.337510310256036</v>
      </c>
      <c r="BG71" s="2">
        <f t="shared" si="40"/>
        <v>67.563537648203337</v>
      </c>
      <c r="BH71" s="2">
        <f t="shared" si="41"/>
        <v>70.455162828961235</v>
      </c>
      <c r="BI71" s="2">
        <f t="shared" si="42"/>
        <v>68.005662806036554</v>
      </c>
      <c r="BJ71" s="2">
        <f t="shared" si="43"/>
        <v>67.942571795758326</v>
      </c>
      <c r="BK71" s="2">
        <f t="shared" si="44"/>
        <v>67.257019077579685</v>
      </c>
      <c r="BL71" s="2">
        <f t="shared" si="45"/>
        <v>68.446451606719393</v>
      </c>
      <c r="BM71" s="2">
        <f t="shared" si="46"/>
        <v>66.771948423365842</v>
      </c>
      <c r="BN71" s="2">
        <f t="shared" si="47"/>
        <v>65.687997635244741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 t="str">
        <f t="shared" si="61"/>
        <v/>
      </c>
      <c r="CD71" s="2" t="str">
        <f t="shared" si="62"/>
        <v/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50.789209111171147</v>
      </c>
      <c r="CW71" s="2">
        <f t="shared" si="79"/>
        <v>53.120801062455556</v>
      </c>
      <c r="CX71" s="2">
        <f t="shared" si="80"/>
        <v>54.744404100122843</v>
      </c>
      <c r="CY71" s="2">
        <f t="shared" si="81"/>
        <v>58.124180423561199</v>
      </c>
      <c r="CZ71" s="2">
        <f t="shared" si="82"/>
        <v>60.538568494173887</v>
      </c>
      <c r="DA71" s="2">
        <f t="shared" si="83"/>
        <v>61.476951000896314</v>
      </c>
      <c r="DB71" s="2">
        <f t="shared" si="84"/>
        <v>65.205810333881089</v>
      </c>
      <c r="DC71" s="2">
        <f t="shared" si="85"/>
        <v>67.422913526313081</v>
      </c>
      <c r="DD71" s="2">
        <f t="shared" si="86"/>
        <v>70.3391328603728</v>
      </c>
      <c r="DE71" s="2">
        <f t="shared" si="87"/>
        <v>67.884276570077276</v>
      </c>
      <c r="DF71" s="2">
        <f t="shared" si="88"/>
        <v>67.788161664219956</v>
      </c>
      <c r="DG71" s="2">
        <f t="shared" si="89"/>
        <v>67.156445293860173</v>
      </c>
      <c r="DH71" s="2">
        <f t="shared" si="90"/>
        <v>68.398988386254871</v>
      </c>
      <c r="DI71" s="2">
        <f t="shared" si="91"/>
        <v>66.726081345965383</v>
      </c>
      <c r="DJ71" s="2">
        <f t="shared" si="92"/>
        <v>65.655445466989192</v>
      </c>
      <c r="DL71" s="2">
        <f t="shared" si="93"/>
        <v>48.785535430633949</v>
      </c>
      <c r="DM71" s="2">
        <f t="shared" si="94"/>
        <v>54.439782306258536</v>
      </c>
      <c r="DN71" s="2">
        <f t="shared" si="95"/>
        <v>58.55976777165386</v>
      </c>
      <c r="DO71" s="2">
        <f t="shared" si="96"/>
        <v>63.53622421425132</v>
      </c>
      <c r="DP71" s="2">
        <f t="shared" si="97"/>
        <v>65.970017592157376</v>
      </c>
      <c r="DQ71" s="2">
        <f t="shared" si="98"/>
        <v>68.698337165160041</v>
      </c>
      <c r="DR71" s="2">
        <f t="shared" si="99"/>
        <v>71.470556464454972</v>
      </c>
      <c r="DS71" s="2">
        <f t="shared" si="100"/>
        <v>74.091052169372091</v>
      </c>
      <c r="DT71" s="2">
        <f t="shared" si="101"/>
        <v>75.934939479747001</v>
      </c>
      <c r="DU71" s="2">
        <f t="shared" si="102"/>
        <v>73.962800450842764</v>
      </c>
      <c r="DV71" s="2">
        <f t="shared" si="103"/>
        <v>76.125805220883535</v>
      </c>
      <c r="DW71" s="2">
        <f t="shared" si="104"/>
        <v>73.3587225148611</v>
      </c>
      <c r="DX71" s="2">
        <f t="shared" si="105"/>
        <v>71.958135837058492</v>
      </c>
      <c r="DY71" s="2">
        <f t="shared" si="106"/>
        <v>70.680343291617746</v>
      </c>
      <c r="DZ71" s="2">
        <f t="shared" si="107"/>
        <v>67.647934934668569</v>
      </c>
      <c r="EB71" s="2">
        <f t="shared" si="108"/>
        <v>2.2452932220497827E-2</v>
      </c>
      <c r="EC71" s="2">
        <f t="shared" si="109"/>
        <v>1.5544563027737992E-2</v>
      </c>
      <c r="ED71" s="2">
        <f t="shared" si="110"/>
        <v>1.6188519783946552E-2</v>
      </c>
      <c r="EE71" s="2">
        <f t="shared" si="111"/>
        <v>2.1206041924165524E-2</v>
      </c>
      <c r="EF71" s="2">
        <f t="shared" si="112"/>
        <v>2.057227400145922E-2</v>
      </c>
      <c r="EG71" s="2">
        <f t="shared" si="113"/>
        <v>2.0608559111109009E-2</v>
      </c>
      <c r="EH71" s="2">
        <f t="shared" si="114"/>
        <v>2.1022396379672296E-2</v>
      </c>
      <c r="EI71" s="2">
        <f t="shared" si="115"/>
        <v>2.1088961915426897E-2</v>
      </c>
      <c r="EJ71" s="2">
        <f t="shared" si="116"/>
        <v>2.0735164111409091E-2</v>
      </c>
      <c r="EK71" s="2">
        <f t="shared" si="117"/>
        <v>1.9969689737238089E-2</v>
      </c>
      <c r="EL71" s="2">
        <f t="shared" si="118"/>
        <v>1.8519636932063439E-2</v>
      </c>
      <c r="EM71" s="2">
        <f t="shared" si="119"/>
        <v>1.6215622123268516E-2</v>
      </c>
      <c r="EN71" s="2">
        <f t="shared" si="120"/>
        <v>1.3335558900152622E-2</v>
      </c>
      <c r="EO71" s="2">
        <f t="shared" si="121"/>
        <v>1.159940287994325E-2</v>
      </c>
      <c r="EP71" s="2">
        <f t="shared" si="122"/>
        <v>1.6337435546628552E-2</v>
      </c>
    </row>
    <row r="72" spans="2:146" x14ac:dyDescent="0.25">
      <c r="B72" s="2">
        <v>50</v>
      </c>
      <c r="C72" s="49">
        <v>84.696399999999997</v>
      </c>
      <c r="D72" s="49">
        <v>79.055999999999997</v>
      </c>
      <c r="E72" s="49">
        <v>88.453000000000003</v>
      </c>
      <c r="F72" s="49">
        <v>114.736</v>
      </c>
      <c r="G72" s="49">
        <v>114.291</v>
      </c>
      <c r="H72" s="49">
        <v>111.782</v>
      </c>
      <c r="I72" s="49">
        <v>117.545</v>
      </c>
      <c r="J72" s="49">
        <v>120.982</v>
      </c>
      <c r="K72" s="49">
        <v>129.727</v>
      </c>
      <c r="L72" s="49">
        <v>126.018</v>
      </c>
      <c r="M72" s="49">
        <v>121.056</v>
      </c>
      <c r="N72" s="49">
        <v>105.648</v>
      </c>
      <c r="O72" s="49">
        <v>92.241</v>
      </c>
      <c r="P72" s="49">
        <v>85.019000000000005</v>
      </c>
      <c r="Q72" s="49">
        <v>83.778000000000006</v>
      </c>
      <c r="T72" s="4">
        <f t="shared" si="3"/>
        <v>80.946050698860716</v>
      </c>
      <c r="U72" s="4">
        <f t="shared" si="4"/>
        <v>74.108944630863888</v>
      </c>
      <c r="V72" s="4">
        <f t="shared" si="5"/>
        <v>81.14293899019718</v>
      </c>
      <c r="W72" s="4">
        <f t="shared" si="6"/>
        <v>105.56135254483549</v>
      </c>
      <c r="X72" s="4">
        <f t="shared" si="7"/>
        <v>105.94547819653421</v>
      </c>
      <c r="Y72" s="4">
        <f t="shared" si="8"/>
        <v>104.06974641477377</v>
      </c>
      <c r="Z72" s="4">
        <f t="shared" si="9"/>
        <v>110.50396623765776</v>
      </c>
      <c r="AA72" s="4">
        <f t="shared" si="10"/>
        <v>111.03091279319818</v>
      </c>
      <c r="AB72" s="4">
        <f t="shared" si="11"/>
        <v>116.95745198863025</v>
      </c>
      <c r="AC72" s="4">
        <f t="shared" si="12"/>
        <v>114.32161520253749</v>
      </c>
      <c r="AD72" s="4">
        <f t="shared" si="13"/>
        <v>108.62218496798565</v>
      </c>
      <c r="AE72" s="4">
        <f t="shared" si="14"/>
        <v>95.17138006446028</v>
      </c>
      <c r="AF72" s="4">
        <f t="shared" si="15"/>
        <v>80.727383279865833</v>
      </c>
      <c r="AG72" s="4">
        <f t="shared" si="16"/>
        <v>74.343463072717356</v>
      </c>
      <c r="AH72" s="4">
        <f t="shared" si="17"/>
        <v>74.152675838185615</v>
      </c>
      <c r="AJ72" s="4">
        <f t="shared" si="18"/>
        <v>3.7503493011392806</v>
      </c>
      <c r="AK72" s="4">
        <f t="shared" si="19"/>
        <v>4.947055369136109</v>
      </c>
      <c r="AL72" s="4">
        <f t="shared" si="20"/>
        <v>7.3100610098028227</v>
      </c>
      <c r="AM72" s="4">
        <f t="shared" si="21"/>
        <v>9.1746474551645179</v>
      </c>
      <c r="AN72" s="4">
        <f t="shared" si="22"/>
        <v>8.3455218034657861</v>
      </c>
      <c r="AO72" s="4">
        <f t="shared" si="23"/>
        <v>7.7122535852262217</v>
      </c>
      <c r="AP72" s="4">
        <f t="shared" si="24"/>
        <v>7.0410337623422379</v>
      </c>
      <c r="AQ72" s="4">
        <f t="shared" si="25"/>
        <v>9.9510872068018159</v>
      </c>
      <c r="AR72" s="4">
        <f t="shared" si="26"/>
        <v>12.76954801136975</v>
      </c>
      <c r="AS72" s="4">
        <f t="shared" si="27"/>
        <v>11.696384797462514</v>
      </c>
      <c r="AT72" s="4">
        <f t="shared" si="28"/>
        <v>12.433815032014351</v>
      </c>
      <c r="AU72" s="4">
        <f t="shared" si="29"/>
        <v>10.476619935539716</v>
      </c>
      <c r="AV72" s="4">
        <f t="shared" si="30"/>
        <v>11.513616720134166</v>
      </c>
      <c r="AW72" s="4">
        <f t="shared" si="31"/>
        <v>10.67553692728265</v>
      </c>
      <c r="AX72" s="4">
        <f t="shared" si="32"/>
        <v>9.6253241618143903</v>
      </c>
      <c r="AZ72" s="2">
        <f t="shared" si="33"/>
        <v>50.773000496640826</v>
      </c>
      <c r="BA72" s="2">
        <f t="shared" si="34"/>
        <v>53.129108524242319</v>
      </c>
      <c r="BB72" s="2">
        <f t="shared" si="35"/>
        <v>54.784943029727756</v>
      </c>
      <c r="BC72" s="2">
        <f t="shared" si="36"/>
        <v>58.20817200790168</v>
      </c>
      <c r="BD72" s="2">
        <f t="shared" si="37"/>
        <v>60.599388118654424</v>
      </c>
      <c r="BE72" s="2">
        <f t="shared" si="38"/>
        <v>61.596426146706285</v>
      </c>
      <c r="BF72" s="2">
        <f t="shared" si="39"/>
        <v>65.279978219905374</v>
      </c>
      <c r="BG72" s="2">
        <f t="shared" si="40"/>
        <v>67.513740593765391</v>
      </c>
      <c r="BH72" s="2">
        <f t="shared" si="41"/>
        <v>70.381882396941435</v>
      </c>
      <c r="BI72" s="2">
        <f t="shared" si="42"/>
        <v>67.94696754934489</v>
      </c>
      <c r="BJ72" s="2">
        <f t="shared" si="43"/>
        <v>67.878192091822129</v>
      </c>
      <c r="BK72" s="2">
        <f t="shared" si="44"/>
        <v>67.20767217635823</v>
      </c>
      <c r="BL72" s="2">
        <f t="shared" si="45"/>
        <v>68.38754302849965</v>
      </c>
      <c r="BM72" s="2">
        <f t="shared" si="46"/>
        <v>66.744291217058361</v>
      </c>
      <c r="BN72" s="2">
        <f t="shared" si="47"/>
        <v>65.688971605979532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 t="str">
        <f t="shared" si="62"/>
        <v/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50.824297820984732</v>
      </c>
      <c r="CW72" s="2">
        <f t="shared" si="79"/>
        <v>53.10806457346564</v>
      </c>
      <c r="CX72" s="2">
        <f t="shared" si="80"/>
        <v>54.719275318642495</v>
      </c>
      <c r="CY72" s="2">
        <f t="shared" si="81"/>
        <v>58.085623725215882</v>
      </c>
      <c r="CZ72" s="2">
        <f t="shared" si="82"/>
        <v>60.479719442784585</v>
      </c>
      <c r="DA72" s="2">
        <f t="shared" si="83"/>
        <v>61.436823931879289</v>
      </c>
      <c r="DB72" s="2">
        <f t="shared" si="84"/>
        <v>65.138795875037346</v>
      </c>
      <c r="DC72" s="2">
        <f t="shared" si="85"/>
        <v>67.362986898782168</v>
      </c>
      <c r="DD72" s="2">
        <f t="shared" si="86"/>
        <v>70.257593505580473</v>
      </c>
      <c r="DE72" s="2">
        <f t="shared" si="87"/>
        <v>67.816573600492163</v>
      </c>
      <c r="DF72" s="2">
        <f t="shared" si="88"/>
        <v>67.711700348658766</v>
      </c>
      <c r="DG72" s="2">
        <f t="shared" si="89"/>
        <v>67.099804664525323</v>
      </c>
      <c r="DH72" s="2">
        <f t="shared" si="90"/>
        <v>68.337004958677667</v>
      </c>
      <c r="DI72" s="2">
        <f t="shared" si="91"/>
        <v>66.695579140803673</v>
      </c>
      <c r="DJ72" s="2">
        <f t="shared" si="92"/>
        <v>65.655577286305814</v>
      </c>
      <c r="DL72" s="2">
        <f t="shared" si="93"/>
        <v>48.736149194464097</v>
      </c>
      <c r="DM72" s="2">
        <f t="shared" si="94"/>
        <v>54.344580138736774</v>
      </c>
      <c r="DN72" s="2">
        <f t="shared" si="95"/>
        <v>58.424567904413244</v>
      </c>
      <c r="DO72" s="2">
        <f t="shared" si="96"/>
        <v>63.366855631635161</v>
      </c>
      <c r="DP72" s="2">
        <f t="shared" si="97"/>
        <v>65.795405313458218</v>
      </c>
      <c r="DQ72" s="2">
        <f t="shared" si="98"/>
        <v>68.513901013120744</v>
      </c>
      <c r="DR72" s="2">
        <f t="shared" si="99"/>
        <v>71.276106654028439</v>
      </c>
      <c r="DS72" s="2">
        <f t="shared" si="100"/>
        <v>73.89572867219276</v>
      </c>
      <c r="DT72" s="2">
        <f t="shared" si="101"/>
        <v>75.735224492104066</v>
      </c>
      <c r="DU72" s="2">
        <f t="shared" si="102"/>
        <v>73.78310656283621</v>
      </c>
      <c r="DV72" s="2">
        <f t="shared" si="103"/>
        <v>75.925337464142274</v>
      </c>
      <c r="DW72" s="2">
        <f t="shared" si="104"/>
        <v>73.176059063696542</v>
      </c>
      <c r="DX72" s="2">
        <f t="shared" si="105"/>
        <v>71.797719910176497</v>
      </c>
      <c r="DY72" s="2">
        <f t="shared" si="106"/>
        <v>70.52988497666027</v>
      </c>
      <c r="DZ72" s="2">
        <f t="shared" si="107"/>
        <v>67.522699353202498</v>
      </c>
      <c r="EB72" s="2">
        <f t="shared" si="108"/>
        <v>2.4565935437928284E-2</v>
      </c>
      <c r="EC72" s="2">
        <f t="shared" si="109"/>
        <v>1.7018751213267121E-2</v>
      </c>
      <c r="ED72" s="2">
        <f t="shared" si="110"/>
        <v>1.7722678996375106E-2</v>
      </c>
      <c r="EE72" s="2">
        <f t="shared" si="111"/>
        <v>2.3204488054547612E-2</v>
      </c>
      <c r="EF72" s="2">
        <f t="shared" si="112"/>
        <v>2.2512367882767823E-2</v>
      </c>
      <c r="EG72" s="2">
        <f t="shared" si="113"/>
        <v>2.2551996112920598E-2</v>
      </c>
      <c r="EH72" s="2">
        <f t="shared" si="114"/>
        <v>2.3003942598330499E-2</v>
      </c>
      <c r="EI72" s="2">
        <f t="shared" si="115"/>
        <v>2.3076634621746972E-2</v>
      </c>
      <c r="EJ72" s="2">
        <f t="shared" si="116"/>
        <v>2.2690263668131684E-2</v>
      </c>
      <c r="EK72" s="2">
        <f t="shared" si="117"/>
        <v>2.1854224165972252E-2</v>
      </c>
      <c r="EL72" s="2">
        <f t="shared" si="118"/>
        <v>2.0270160566202351E-2</v>
      </c>
      <c r="EM72" s="2">
        <f t="shared" si="119"/>
        <v>1.7752303433446064E-2</v>
      </c>
      <c r="EN72" s="2">
        <f t="shared" si="120"/>
        <v>1.460336101940252E-2</v>
      </c>
      <c r="EO72" s="2">
        <f t="shared" si="121"/>
        <v>1.2704275125669457E-2</v>
      </c>
      <c r="EP72" s="2">
        <f t="shared" si="122"/>
        <v>1.7885450697505745E-2</v>
      </c>
    </row>
    <row r="73" spans="2:146" x14ac:dyDescent="0.25">
      <c r="B73" s="2">
        <v>51</v>
      </c>
      <c r="C73" s="49">
        <v>89.571399999999997</v>
      </c>
      <c r="D73" s="49">
        <v>85.406999999999996</v>
      </c>
      <c r="E73" s="49">
        <v>95.453000000000003</v>
      </c>
      <c r="F73" s="49">
        <v>130.679</v>
      </c>
      <c r="G73" s="49">
        <v>131</v>
      </c>
      <c r="H73" s="49">
        <v>128.09100000000001</v>
      </c>
      <c r="I73" s="49">
        <v>135.23599999999999</v>
      </c>
      <c r="J73" s="49">
        <v>136.745</v>
      </c>
      <c r="K73" s="49">
        <v>145.345</v>
      </c>
      <c r="L73" s="49">
        <v>143.92699999999999</v>
      </c>
      <c r="M73" s="49">
        <v>137.92599999999999</v>
      </c>
      <c r="N73" s="49">
        <v>120.759</v>
      </c>
      <c r="O73" s="49">
        <v>101.03700000000001</v>
      </c>
      <c r="P73" s="49">
        <v>89.037000000000006</v>
      </c>
      <c r="Q73" s="49">
        <v>91.203999999999994</v>
      </c>
      <c r="T73" s="4">
        <f t="shared" si="3"/>
        <v>88.938227300529917</v>
      </c>
      <c r="U73" s="4">
        <f t="shared" si="4"/>
        <v>82.536801242818626</v>
      </c>
      <c r="V73" s="4">
        <f t="shared" si="5"/>
        <v>91.999048831777912</v>
      </c>
      <c r="W73" s="4">
        <f t="shared" si="6"/>
        <v>124.15834385060361</v>
      </c>
      <c r="X73" s="4">
        <f t="shared" si="7"/>
        <v>124.77990296777092</v>
      </c>
      <c r="Y73" s="4">
        <f t="shared" si="8"/>
        <v>122.7561773696176</v>
      </c>
      <c r="Z73" s="4">
        <f t="shared" si="9"/>
        <v>129.83124855106422</v>
      </c>
      <c r="AA73" s="4">
        <f t="shared" si="10"/>
        <v>130.7659098742246</v>
      </c>
      <c r="AB73" s="4">
        <f t="shared" si="11"/>
        <v>137.82580281871753</v>
      </c>
      <c r="AC73" s="4">
        <f t="shared" si="12"/>
        <v>135.07240222018225</v>
      </c>
      <c r="AD73" s="4">
        <f t="shared" si="13"/>
        <v>128.44407617221756</v>
      </c>
      <c r="AE73" s="4">
        <f t="shared" si="14"/>
        <v>110.1485708537751</v>
      </c>
      <c r="AF73" s="4">
        <f t="shared" si="15"/>
        <v>88.603867489555</v>
      </c>
      <c r="AG73" s="4">
        <f t="shared" si="16"/>
        <v>79.390062772983939</v>
      </c>
      <c r="AH73" s="4">
        <f t="shared" si="17"/>
        <v>79.698581640208843</v>
      </c>
      <c r="AJ73" s="4">
        <f t="shared" si="18"/>
        <v>0.63317269947008015</v>
      </c>
      <c r="AK73" s="4">
        <f t="shared" si="19"/>
        <v>2.8701987571813703</v>
      </c>
      <c r="AL73" s="4">
        <f t="shared" si="20"/>
        <v>3.4539511682220905</v>
      </c>
      <c r="AM73" s="4">
        <f t="shared" si="21"/>
        <v>6.5206561493963875</v>
      </c>
      <c r="AN73" s="4">
        <f t="shared" si="22"/>
        <v>6.2200970322290772</v>
      </c>
      <c r="AO73" s="4">
        <f t="shared" si="23"/>
        <v>5.3348226303824049</v>
      </c>
      <c r="AP73" s="4">
        <f t="shared" si="24"/>
        <v>5.4047514489357695</v>
      </c>
      <c r="AQ73" s="4">
        <f t="shared" si="25"/>
        <v>5.9790901257754001</v>
      </c>
      <c r="AR73" s="4">
        <f t="shared" si="26"/>
        <v>7.5191971812824647</v>
      </c>
      <c r="AS73" s="4">
        <f t="shared" si="27"/>
        <v>8.8545977798177375</v>
      </c>
      <c r="AT73" s="4">
        <f t="shared" si="28"/>
        <v>9.481923827782424</v>
      </c>
      <c r="AU73" s="4">
        <f t="shared" si="29"/>
        <v>10.610429146224902</v>
      </c>
      <c r="AV73" s="4">
        <f t="shared" si="30"/>
        <v>12.433132510445006</v>
      </c>
      <c r="AW73" s="4">
        <f t="shared" si="31"/>
        <v>9.6469372270160676</v>
      </c>
      <c r="AX73" s="4">
        <f t="shared" si="32"/>
        <v>11.50541835979115</v>
      </c>
      <c r="AZ73" s="2">
        <f t="shared" si="33"/>
        <v>50.801003088189958</v>
      </c>
      <c r="BA73" s="2">
        <f t="shared" si="34"/>
        <v>53.116828149448118</v>
      </c>
      <c r="BB73" s="2">
        <f t="shared" si="35"/>
        <v>54.763891537126206</v>
      </c>
      <c r="BC73" s="2">
        <f t="shared" si="36"/>
        <v>58.177817557125593</v>
      </c>
      <c r="BD73" s="2">
        <f t="shared" si="37"/>
        <v>60.54894876846997</v>
      </c>
      <c r="BE73" s="2">
        <f t="shared" si="38"/>
        <v>61.567756581756633</v>
      </c>
      <c r="BF73" s="2">
        <f t="shared" si="39"/>
        <v>65.223034747729855</v>
      </c>
      <c r="BG73" s="2">
        <f t="shared" si="40"/>
        <v>67.464572869809672</v>
      </c>
      <c r="BH73" s="2">
        <f t="shared" si="41"/>
        <v>70.309102814864886</v>
      </c>
      <c r="BI73" s="2">
        <f t="shared" si="42"/>
        <v>67.888865976116193</v>
      </c>
      <c r="BJ73" s="2">
        <f t="shared" si="43"/>
        <v>67.814686525670652</v>
      </c>
      <c r="BK73" s="2">
        <f t="shared" si="44"/>
        <v>67.158787344817625</v>
      </c>
      <c r="BL73" s="2">
        <f t="shared" si="45"/>
        <v>68.328783549653494</v>
      </c>
      <c r="BM73" s="2">
        <f t="shared" si="46"/>
        <v>66.716754341003252</v>
      </c>
      <c r="BN73" s="2">
        <f t="shared" si="47"/>
        <v>65.689807828823632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50.859386530798325</v>
      </c>
      <c r="CW73" s="2">
        <f t="shared" si="79"/>
        <v>53.095328084475724</v>
      </c>
      <c r="CX73" s="2">
        <f t="shared" si="80"/>
        <v>54.694146537162155</v>
      </c>
      <c r="CY73" s="2">
        <f t="shared" si="81"/>
        <v>58.047067026870572</v>
      </c>
      <c r="CZ73" s="2">
        <f t="shared" si="82"/>
        <v>60.420870391395276</v>
      </c>
      <c r="DA73" s="2">
        <f t="shared" si="83"/>
        <v>61.396696862862257</v>
      </c>
      <c r="DB73" s="2">
        <f t="shared" si="84"/>
        <v>65.071781416193602</v>
      </c>
      <c r="DC73" s="2">
        <f t="shared" si="85"/>
        <v>67.303060271251255</v>
      </c>
      <c r="DD73" s="2">
        <f t="shared" si="86"/>
        <v>70.176054150788147</v>
      </c>
      <c r="DE73" s="2">
        <f t="shared" si="87"/>
        <v>67.748870630907035</v>
      </c>
      <c r="DF73" s="2">
        <f t="shared" si="88"/>
        <v>67.635239033097577</v>
      </c>
      <c r="DG73" s="2">
        <f t="shared" si="89"/>
        <v>67.043164035190472</v>
      </c>
      <c r="DH73" s="2">
        <f t="shared" si="90"/>
        <v>68.275021531100464</v>
      </c>
      <c r="DI73" s="2">
        <f t="shared" si="91"/>
        <v>66.665076935641963</v>
      </c>
      <c r="DJ73" s="2">
        <f t="shared" si="92"/>
        <v>65.655709105622449</v>
      </c>
      <c r="DL73" s="2">
        <f t="shared" si="93"/>
        <v>48.686762958294246</v>
      </c>
      <c r="DM73" s="2">
        <f t="shared" si="94"/>
        <v>54.249377971215011</v>
      </c>
      <c r="DN73" s="2">
        <f t="shared" si="95"/>
        <v>58.289368037172629</v>
      </c>
      <c r="DO73" s="2">
        <f t="shared" si="96"/>
        <v>63.197487049019003</v>
      </c>
      <c r="DP73" s="2">
        <f t="shared" si="97"/>
        <v>65.620793034759046</v>
      </c>
      <c r="DQ73" s="2">
        <f t="shared" si="98"/>
        <v>68.329464861081462</v>
      </c>
      <c r="DR73" s="2">
        <f t="shared" si="99"/>
        <v>71.081656843601905</v>
      </c>
      <c r="DS73" s="2">
        <f t="shared" si="100"/>
        <v>73.700405175013415</v>
      </c>
      <c r="DT73" s="2">
        <f t="shared" si="101"/>
        <v>75.535509504461118</v>
      </c>
      <c r="DU73" s="2">
        <f t="shared" si="102"/>
        <v>73.603412674829656</v>
      </c>
      <c r="DV73" s="2">
        <f t="shared" si="103"/>
        <v>75.724869707401027</v>
      </c>
      <c r="DW73" s="2">
        <f t="shared" si="104"/>
        <v>72.99339561253197</v>
      </c>
      <c r="DX73" s="2">
        <f t="shared" si="105"/>
        <v>71.637303983294515</v>
      </c>
      <c r="DY73" s="2">
        <f t="shared" si="106"/>
        <v>70.379426661702794</v>
      </c>
      <c r="DZ73" s="2">
        <f t="shared" si="107"/>
        <v>67.397463771736426</v>
      </c>
      <c r="EB73" s="2">
        <f t="shared" si="108"/>
        <v>2.6872323096942718E-2</v>
      </c>
      <c r="EC73" s="2">
        <f t="shared" si="109"/>
        <v>1.8630100153765351E-2</v>
      </c>
      <c r="ED73" s="2">
        <f t="shared" si="110"/>
        <v>1.9399361058517865E-2</v>
      </c>
      <c r="EE73" s="2">
        <f t="shared" si="111"/>
        <v>2.5386382021805768E-2</v>
      </c>
      <c r="EF73" s="2">
        <f t="shared" si="112"/>
        <v>2.4630823544681324E-2</v>
      </c>
      <c r="EG73" s="2">
        <f t="shared" si="113"/>
        <v>2.4674086733944431E-2</v>
      </c>
      <c r="EH73" s="2">
        <f t="shared" si="114"/>
        <v>2.5167465343200246E-2</v>
      </c>
      <c r="EI73" s="2">
        <f t="shared" si="115"/>
        <v>2.5246817388794498E-2</v>
      </c>
      <c r="EJ73" s="2">
        <f t="shared" si="116"/>
        <v>2.4825034503844531E-2</v>
      </c>
      <c r="EK73" s="2">
        <f t="shared" si="117"/>
        <v>2.3912262335614574E-2</v>
      </c>
      <c r="EL73" s="2">
        <f t="shared" si="118"/>
        <v>2.2182408542220429E-2</v>
      </c>
      <c r="EM73" s="2">
        <f t="shared" si="119"/>
        <v>1.9431732719014154E-2</v>
      </c>
      <c r="EN73" s="2">
        <f t="shared" si="120"/>
        <v>1.5989738910231921E-2</v>
      </c>
      <c r="EO73" s="2">
        <f t="shared" si="121"/>
        <v>1.3912907823059321E-2</v>
      </c>
      <c r="EP73" s="2">
        <f t="shared" si="122"/>
        <v>1.9577225119339549E-2</v>
      </c>
    </row>
    <row r="74" spans="2:146" x14ac:dyDescent="0.25">
      <c r="B74" s="2">
        <v>52</v>
      </c>
      <c r="C74" s="49">
        <v>96.910700000000006</v>
      </c>
      <c r="D74" s="49">
        <v>94.87</v>
      </c>
      <c r="E74" s="49">
        <v>107.226</v>
      </c>
      <c r="F74" s="49">
        <v>144.60400000000001</v>
      </c>
      <c r="G74" s="49">
        <v>147.4</v>
      </c>
      <c r="H74" s="49">
        <v>145.6</v>
      </c>
      <c r="I74" s="49">
        <v>153.10900000000001</v>
      </c>
      <c r="J74" s="49">
        <v>155.61799999999999</v>
      </c>
      <c r="K74" s="49">
        <v>165.47300000000001</v>
      </c>
      <c r="L74" s="49">
        <v>161.54499999999999</v>
      </c>
      <c r="M74" s="49">
        <v>155.40700000000001</v>
      </c>
      <c r="N74" s="49">
        <v>137.27799999999999</v>
      </c>
      <c r="O74" s="49">
        <v>109.833</v>
      </c>
      <c r="P74" s="49">
        <v>95.667000000000002</v>
      </c>
      <c r="Q74" s="49">
        <v>97.5</v>
      </c>
      <c r="T74" s="4">
        <f t="shared" si="3"/>
        <v>97.444830574790828</v>
      </c>
      <c r="U74" s="4">
        <f t="shared" si="4"/>
        <v>92.71668908012586</v>
      </c>
      <c r="V74" s="4">
        <f t="shared" si="5"/>
        <v>104.98734907305651</v>
      </c>
      <c r="W74" s="4">
        <f t="shared" si="6"/>
        <v>144.43054679386367</v>
      </c>
      <c r="X74" s="4">
        <f t="shared" si="7"/>
        <v>145.99761839108947</v>
      </c>
      <c r="Y74" s="4">
        <f t="shared" si="8"/>
        <v>144.2391533303109</v>
      </c>
      <c r="Z74" s="4">
        <f t="shared" si="9"/>
        <v>151.96601370071625</v>
      </c>
      <c r="AA74" s="4">
        <f t="shared" si="10"/>
        <v>153.68440380659439</v>
      </c>
      <c r="AB74" s="4">
        <f t="shared" si="11"/>
        <v>161.90628130024402</v>
      </c>
      <c r="AC74" s="4">
        <f t="shared" si="12"/>
        <v>158.98685130844027</v>
      </c>
      <c r="AD74" s="4">
        <f t="shared" si="13"/>
        <v>152.13078227740303</v>
      </c>
      <c r="AE74" s="4">
        <f t="shared" si="14"/>
        <v>129.32658942691893</v>
      </c>
      <c r="AF74" s="4">
        <f t="shared" si="15"/>
        <v>99.826371552060735</v>
      </c>
      <c r="AG74" s="4">
        <f t="shared" si="16"/>
        <v>86.84177842149191</v>
      </c>
      <c r="AH74" s="4">
        <f t="shared" si="17"/>
        <v>87.781916910141518</v>
      </c>
      <c r="AJ74" s="4">
        <f t="shared" si="18"/>
        <v>-0.53413057479082227</v>
      </c>
      <c r="AK74" s="4">
        <f t="shared" si="19"/>
        <v>2.1533109198741442</v>
      </c>
      <c r="AL74" s="4">
        <f t="shared" si="20"/>
        <v>2.2386509269434924</v>
      </c>
      <c r="AM74" s="4">
        <f t="shared" si="21"/>
        <v>0.17345320613634385</v>
      </c>
      <c r="AN74" s="4">
        <f t="shared" si="22"/>
        <v>1.402381608910531</v>
      </c>
      <c r="AO74" s="4">
        <f t="shared" si="23"/>
        <v>1.3608466696890957</v>
      </c>
      <c r="AP74" s="4">
        <f t="shared" si="24"/>
        <v>1.1429862992837627</v>
      </c>
      <c r="AQ74" s="4">
        <f t="shared" si="25"/>
        <v>1.9335961934056058</v>
      </c>
      <c r="AR74" s="4">
        <f t="shared" si="26"/>
        <v>3.5667186997559952</v>
      </c>
      <c r="AS74" s="4">
        <f t="shared" si="27"/>
        <v>2.5581486915597225</v>
      </c>
      <c r="AT74" s="4">
        <f t="shared" si="28"/>
        <v>3.2762177225969822</v>
      </c>
      <c r="AU74" s="4">
        <f t="shared" si="29"/>
        <v>7.9514105730810627</v>
      </c>
      <c r="AV74" s="4">
        <f t="shared" si="30"/>
        <v>10.006628447939264</v>
      </c>
      <c r="AW74" s="4">
        <f t="shared" si="31"/>
        <v>8.8252215785080921</v>
      </c>
      <c r="AX74" s="4">
        <f t="shared" si="32"/>
        <v>9.7180830898584816</v>
      </c>
      <c r="AZ74" s="2">
        <f t="shared" si="33"/>
        <v>50.828141996679562</v>
      </c>
      <c r="BA74" s="2">
        <f t="shared" si="34"/>
        <v>53.10444210633559</v>
      </c>
      <c r="BB74" s="2">
        <f t="shared" si="35"/>
        <v>54.743011819536136</v>
      </c>
      <c r="BC74" s="2">
        <f t="shared" si="36"/>
        <v>58.147892824800941</v>
      </c>
      <c r="BD74" s="2">
        <f t="shared" si="37"/>
        <v>60.499004533462212</v>
      </c>
      <c r="BE74" s="2">
        <f t="shared" si="38"/>
        <v>61.539792657494083</v>
      </c>
      <c r="BF74" s="2">
        <f t="shared" si="39"/>
        <v>65.166703086413321</v>
      </c>
      <c r="BG74" s="2">
        <f t="shared" si="40"/>
        <v>67.416059344333689</v>
      </c>
      <c r="BH74" s="2">
        <f t="shared" si="41"/>
        <v>70.236842117024395</v>
      </c>
      <c r="BI74" s="2">
        <f t="shared" si="42"/>
        <v>67.831386627351691</v>
      </c>
      <c r="BJ74" s="2">
        <f t="shared" si="43"/>
        <v>67.752108080506673</v>
      </c>
      <c r="BK74" s="2">
        <f t="shared" si="44"/>
        <v>67.110384534968873</v>
      </c>
      <c r="BL74" s="2">
        <f t="shared" si="45"/>
        <v>68.270173086768992</v>
      </c>
      <c r="BM74" s="2">
        <f t="shared" si="46"/>
        <v>66.689334420729423</v>
      </c>
      <c r="BN74" s="2">
        <f t="shared" si="47"/>
        <v>65.690472882770763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50.894475240611911</v>
      </c>
      <c r="CW74" s="2">
        <f t="shared" si="79"/>
        <v>53.082591595485809</v>
      </c>
      <c r="CX74" s="2">
        <f t="shared" si="80"/>
        <v>54.669017755681807</v>
      </c>
      <c r="CY74" s="2">
        <f t="shared" si="81"/>
        <v>58.008510328525261</v>
      </c>
      <c r="CZ74" s="2">
        <f t="shared" si="82"/>
        <v>60.362021340005974</v>
      </c>
      <c r="DA74" s="2">
        <f t="shared" si="83"/>
        <v>61.356569793845225</v>
      </c>
      <c r="DB74" s="2">
        <f t="shared" si="84"/>
        <v>65.004766957349858</v>
      </c>
      <c r="DC74" s="2">
        <f t="shared" si="85"/>
        <v>67.243133643720327</v>
      </c>
      <c r="DD74" s="2">
        <f t="shared" si="86"/>
        <v>70.094514795995835</v>
      </c>
      <c r="DE74" s="2">
        <f t="shared" si="87"/>
        <v>67.681167661321922</v>
      </c>
      <c r="DF74" s="2">
        <f t="shared" si="88"/>
        <v>67.558777717536373</v>
      </c>
      <c r="DG74" s="2">
        <f t="shared" si="89"/>
        <v>66.986523405855635</v>
      </c>
      <c r="DH74" s="2">
        <f t="shared" si="90"/>
        <v>68.21303810352326</v>
      </c>
      <c r="DI74" s="2">
        <f t="shared" si="91"/>
        <v>66.634574730480253</v>
      </c>
      <c r="DJ74" s="2">
        <f t="shared" si="92"/>
        <v>65.655840924939071</v>
      </c>
      <c r="DL74" s="2">
        <f t="shared" si="93"/>
        <v>48.637376722124394</v>
      </c>
      <c r="DM74" s="2">
        <f t="shared" si="94"/>
        <v>54.154175803693249</v>
      </c>
      <c r="DN74" s="2">
        <f t="shared" si="95"/>
        <v>58.154168169932014</v>
      </c>
      <c r="DO74" s="2">
        <f t="shared" si="96"/>
        <v>63.028118466402837</v>
      </c>
      <c r="DP74" s="2">
        <f t="shared" si="97"/>
        <v>65.446180756059888</v>
      </c>
      <c r="DQ74" s="2">
        <f t="shared" si="98"/>
        <v>68.145028709042165</v>
      </c>
      <c r="DR74" s="2">
        <f t="shared" si="99"/>
        <v>70.887207033175358</v>
      </c>
      <c r="DS74" s="2">
        <f t="shared" si="100"/>
        <v>73.505081677834085</v>
      </c>
      <c r="DT74" s="2">
        <f t="shared" si="101"/>
        <v>75.335794516818169</v>
      </c>
      <c r="DU74" s="2">
        <f t="shared" si="102"/>
        <v>73.423718786823088</v>
      </c>
      <c r="DV74" s="2">
        <f t="shared" si="103"/>
        <v>75.524401950659779</v>
      </c>
      <c r="DW74" s="2">
        <f t="shared" si="104"/>
        <v>72.810732161367412</v>
      </c>
      <c r="DX74" s="2">
        <f t="shared" si="105"/>
        <v>71.47688805641252</v>
      </c>
      <c r="DY74" s="2">
        <f t="shared" si="106"/>
        <v>70.228968346745333</v>
      </c>
      <c r="DZ74" s="2">
        <f t="shared" si="107"/>
        <v>67.27222819027034</v>
      </c>
      <c r="EB74" s="2">
        <f t="shared" si="108"/>
        <v>2.9388723349478764E-2</v>
      </c>
      <c r="EC74" s="2">
        <f t="shared" si="109"/>
        <v>2.0390848131602878E-2</v>
      </c>
      <c r="ED74" s="2">
        <f t="shared" si="110"/>
        <v>2.1231239705402871E-2</v>
      </c>
      <c r="EE74" s="2">
        <f t="shared" si="111"/>
        <v>2.7767605049466966E-2</v>
      </c>
      <c r="EF74" s="2">
        <f t="shared" si="112"/>
        <v>2.6943134989767255E-2</v>
      </c>
      <c r="EG74" s="2">
        <f t="shared" si="113"/>
        <v>2.6990347284666143E-2</v>
      </c>
      <c r="EH74" s="2">
        <f t="shared" si="114"/>
        <v>2.7528734160668117E-2</v>
      </c>
      <c r="EI74" s="2">
        <f t="shared" si="115"/>
        <v>2.7615320291913433E-2</v>
      </c>
      <c r="EJ74" s="2">
        <f t="shared" si="116"/>
        <v>2.7155070633441143E-2</v>
      </c>
      <c r="EK74" s="2">
        <f t="shared" si="117"/>
        <v>2.6158925318518659E-2</v>
      </c>
      <c r="EL74" s="2">
        <f t="shared" si="118"/>
        <v>2.4270585369364901E-2</v>
      </c>
      <c r="EM74" s="2">
        <f t="shared" si="119"/>
        <v>2.1266601921854564E-2</v>
      </c>
      <c r="EN74" s="2">
        <f t="shared" si="120"/>
        <v>1.7505395183731117E-2</v>
      </c>
      <c r="EO74" s="2">
        <f t="shared" si="121"/>
        <v>1.5234750585295064E-2</v>
      </c>
      <c r="EP74" s="2">
        <f t="shared" si="122"/>
        <v>2.1425532466437806E-2</v>
      </c>
    </row>
    <row r="75" spans="2:146" x14ac:dyDescent="0.25">
      <c r="B75" s="2">
        <v>53</v>
      </c>
      <c r="C75" s="49">
        <v>104.625</v>
      </c>
      <c r="D75" s="49">
        <v>104.611</v>
      </c>
      <c r="E75" s="49">
        <v>119.377</v>
      </c>
      <c r="F75" s="49">
        <v>157.49100000000001</v>
      </c>
      <c r="G75" s="49">
        <v>162.87299999999999</v>
      </c>
      <c r="H75" s="49">
        <v>162.12700000000001</v>
      </c>
      <c r="I75" s="49">
        <v>169.982</v>
      </c>
      <c r="J75" s="49">
        <v>173.255</v>
      </c>
      <c r="K75" s="49">
        <v>182.327</v>
      </c>
      <c r="L75" s="49">
        <v>178.636</v>
      </c>
      <c r="M75" s="49">
        <v>173.75899999999999</v>
      </c>
      <c r="N75" s="49">
        <v>155.74100000000001</v>
      </c>
      <c r="O75" s="49">
        <v>122.63</v>
      </c>
      <c r="P75" s="49">
        <v>105.352</v>
      </c>
      <c r="Q75" s="49">
        <v>107.759</v>
      </c>
      <c r="T75" s="4">
        <f t="shared" si="3"/>
        <v>105.95998565341941</v>
      </c>
      <c r="U75" s="4">
        <f t="shared" si="4"/>
        <v>104.30298023292477</v>
      </c>
      <c r="V75" s="4">
        <f t="shared" si="5"/>
        <v>119.48339256741059</v>
      </c>
      <c r="W75" s="4">
        <f t="shared" si="6"/>
        <v>164.01263710512484</v>
      </c>
      <c r="X75" s="4">
        <f t="shared" si="7"/>
        <v>167.40034842899669</v>
      </c>
      <c r="Y75" s="4">
        <f t="shared" si="8"/>
        <v>166.37378813576498</v>
      </c>
      <c r="Z75" s="4">
        <f t="shared" si="9"/>
        <v>174.77258086308348</v>
      </c>
      <c r="AA75" s="4">
        <f t="shared" si="10"/>
        <v>177.51617110405616</v>
      </c>
      <c r="AB75" s="4">
        <f t="shared" si="11"/>
        <v>186.73819835655814</v>
      </c>
      <c r="AC75" s="4">
        <f t="shared" si="12"/>
        <v>183.60965630357197</v>
      </c>
      <c r="AD75" s="4">
        <f t="shared" si="13"/>
        <v>177.51826229663726</v>
      </c>
      <c r="AE75" s="4">
        <f t="shared" si="14"/>
        <v>151.82610997659592</v>
      </c>
      <c r="AF75" s="4">
        <f t="shared" si="15"/>
        <v>114.73555419492115</v>
      </c>
      <c r="AG75" s="4">
        <f t="shared" si="16"/>
        <v>97.216824680035231</v>
      </c>
      <c r="AH75" s="4">
        <f t="shared" si="17"/>
        <v>98.882852165947924</v>
      </c>
      <c r="AJ75" s="4">
        <f t="shared" si="18"/>
        <v>-1.3349856534194089</v>
      </c>
      <c r="AK75" s="4">
        <f t="shared" si="19"/>
        <v>0.30801976707523693</v>
      </c>
      <c r="AL75" s="4">
        <f t="shared" si="20"/>
        <v>-0.10639256741059455</v>
      </c>
      <c r="AM75" s="4">
        <f t="shared" si="21"/>
        <v>-6.5216371051248245</v>
      </c>
      <c r="AN75" s="4">
        <f t="shared" si="22"/>
        <v>-4.527348428996703</v>
      </c>
      <c r="AO75" s="4">
        <f t="shared" si="23"/>
        <v>-4.246788135764973</v>
      </c>
      <c r="AP75" s="4">
        <f t="shared" si="24"/>
        <v>-4.790580863083477</v>
      </c>
      <c r="AQ75" s="4">
        <f t="shared" si="25"/>
        <v>-4.2611711040561602</v>
      </c>
      <c r="AR75" s="4">
        <f t="shared" si="26"/>
        <v>-4.4111983565581454</v>
      </c>
      <c r="AS75" s="4">
        <f t="shared" si="27"/>
        <v>-4.9736563035719712</v>
      </c>
      <c r="AT75" s="4">
        <f t="shared" si="28"/>
        <v>-3.7592622966372744</v>
      </c>
      <c r="AU75" s="4">
        <f t="shared" si="29"/>
        <v>3.914890023404098</v>
      </c>
      <c r="AV75" s="4">
        <f t="shared" si="30"/>
        <v>7.8944458050788455</v>
      </c>
      <c r="AW75" s="4">
        <f t="shared" si="31"/>
        <v>8.1351753199647732</v>
      </c>
      <c r="AX75" s="4">
        <f t="shared" si="32"/>
        <v>8.8761478340520767</v>
      </c>
      <c r="AZ75" s="2">
        <f t="shared" si="33"/>
        <v>50.8543222044092</v>
      </c>
      <c r="BA75" s="2">
        <f t="shared" si="34"/>
        <v>53.09192651717602</v>
      </c>
      <c r="BB75" s="2">
        <f t="shared" si="35"/>
        <v>54.722298830994632</v>
      </c>
      <c r="BC75" s="2">
        <f t="shared" si="36"/>
        <v>58.118403033354653</v>
      </c>
      <c r="BD75" s="2">
        <f t="shared" si="37"/>
        <v>60.449570879219394</v>
      </c>
      <c r="BE75" s="2">
        <f t="shared" si="38"/>
        <v>61.512561181076691</v>
      </c>
      <c r="BF75" s="2">
        <f t="shared" si="39"/>
        <v>65.111005195088779</v>
      </c>
      <c r="BG75" s="2">
        <f t="shared" si="40"/>
        <v>67.368223578633518</v>
      </c>
      <c r="BH75" s="2">
        <f t="shared" si="41"/>
        <v>70.165116981314611</v>
      </c>
      <c r="BI75" s="2">
        <f t="shared" si="42"/>
        <v>67.774557750527151</v>
      </c>
      <c r="BJ75" s="2">
        <f t="shared" si="43"/>
        <v>67.690511343830408</v>
      </c>
      <c r="BK75" s="2">
        <f t="shared" si="44"/>
        <v>67.062483093270288</v>
      </c>
      <c r="BL75" s="2">
        <f t="shared" si="45"/>
        <v>68.211710157579631</v>
      </c>
      <c r="BM75" s="2">
        <f t="shared" si="46"/>
        <v>66.662026334509946</v>
      </c>
      <c r="BN75" s="2">
        <f t="shared" si="47"/>
        <v>65.690928464194613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50.929563950425504</v>
      </c>
      <c r="CW75" s="2">
        <f t="shared" si="79"/>
        <v>53.069855106495893</v>
      </c>
      <c r="CX75" s="2">
        <f t="shared" si="80"/>
        <v>54.643888974201467</v>
      </c>
      <c r="CY75" s="2">
        <f t="shared" si="81"/>
        <v>57.969953630179944</v>
      </c>
      <c r="CZ75" s="2">
        <f t="shared" si="82"/>
        <v>60.303172288616672</v>
      </c>
      <c r="DA75" s="2">
        <f t="shared" si="83"/>
        <v>61.316442724828192</v>
      </c>
      <c r="DB75" s="2">
        <f t="shared" si="84"/>
        <v>64.937752498506129</v>
      </c>
      <c r="DC75" s="2">
        <f t="shared" si="85"/>
        <v>67.183207016189414</v>
      </c>
      <c r="DD75" s="2">
        <f t="shared" si="86"/>
        <v>70.012975441203508</v>
      </c>
      <c r="DE75" s="2">
        <f t="shared" si="87"/>
        <v>67.613464691736795</v>
      </c>
      <c r="DF75" s="2">
        <f t="shared" si="88"/>
        <v>67.482316401975183</v>
      </c>
      <c r="DG75" s="2">
        <f t="shared" si="89"/>
        <v>66.929882776520785</v>
      </c>
      <c r="DH75" s="2">
        <f t="shared" si="90"/>
        <v>68.151054675946042</v>
      </c>
      <c r="DI75" s="2">
        <f t="shared" si="91"/>
        <v>66.604072525318529</v>
      </c>
      <c r="DJ75" s="2">
        <f t="shared" si="92"/>
        <v>65.655972744255706</v>
      </c>
      <c r="DL75" s="2">
        <f t="shared" si="93"/>
        <v>48.587990485954542</v>
      </c>
      <c r="DM75" s="2">
        <f t="shared" si="94"/>
        <v>54.058973636171487</v>
      </c>
      <c r="DN75" s="2">
        <f t="shared" si="95"/>
        <v>58.018968302691398</v>
      </c>
      <c r="DO75" s="2">
        <f t="shared" si="96"/>
        <v>62.858749883786679</v>
      </c>
      <c r="DP75" s="2">
        <f t="shared" si="97"/>
        <v>65.271568477360717</v>
      </c>
      <c r="DQ75" s="2">
        <f t="shared" si="98"/>
        <v>67.960592557002869</v>
      </c>
      <c r="DR75" s="2">
        <f t="shared" si="99"/>
        <v>70.69275722274881</v>
      </c>
      <c r="DS75" s="2">
        <f t="shared" si="100"/>
        <v>73.30975818065474</v>
      </c>
      <c r="DT75" s="2">
        <f t="shared" si="101"/>
        <v>75.13607952917522</v>
      </c>
      <c r="DU75" s="2">
        <f t="shared" si="102"/>
        <v>73.244024898816534</v>
      </c>
      <c r="DV75" s="2">
        <f t="shared" si="103"/>
        <v>75.323934193918532</v>
      </c>
      <c r="DW75" s="2">
        <f t="shared" si="104"/>
        <v>72.628068710202854</v>
      </c>
      <c r="DX75" s="2">
        <f t="shared" si="105"/>
        <v>71.316472129530524</v>
      </c>
      <c r="DY75" s="2">
        <f t="shared" si="106"/>
        <v>70.078510031787857</v>
      </c>
      <c r="DZ75" s="2">
        <f t="shared" si="107"/>
        <v>67.146992608804268</v>
      </c>
      <c r="EB75" s="2">
        <f t="shared" si="108"/>
        <v>3.213298542965215E-2</v>
      </c>
      <c r="EC75" s="2">
        <f t="shared" si="109"/>
        <v>2.2314222227100777E-2</v>
      </c>
      <c r="ED75" s="2">
        <f t="shared" si="110"/>
        <v>2.3232004098772373E-2</v>
      </c>
      <c r="EE75" s="2">
        <f t="shared" si="111"/>
        <v>3.0365226013498312E-2</v>
      </c>
      <c r="EF75" s="2">
        <f t="shared" si="112"/>
        <v>2.9465965482862639E-2</v>
      </c>
      <c r="EG75" s="2">
        <f t="shared" si="113"/>
        <v>2.9517464416408051E-2</v>
      </c>
      <c r="EH75" s="2">
        <f t="shared" si="114"/>
        <v>3.0104701018374456E-2</v>
      </c>
      <c r="EI75" s="2">
        <f t="shared" si="115"/>
        <v>3.0199137733023063E-2</v>
      </c>
      <c r="EJ75" s="2">
        <f t="shared" si="116"/>
        <v>2.9697140151477654E-2</v>
      </c>
      <c r="EK75" s="2">
        <f t="shared" si="117"/>
        <v>2.8610485078874454E-2</v>
      </c>
      <c r="EL75" s="2">
        <f t="shared" si="118"/>
        <v>2.6549998658329198E-2</v>
      </c>
      <c r="EM75" s="2">
        <f t="shared" si="119"/>
        <v>2.3270619508165537E-2</v>
      </c>
      <c r="EN75" s="2">
        <f t="shared" si="120"/>
        <v>1.9161921775881136E-2</v>
      </c>
      <c r="EO75" s="2">
        <f t="shared" si="121"/>
        <v>1.6680055140872365E-2</v>
      </c>
      <c r="EP75" s="2">
        <f t="shared" si="122"/>
        <v>2.3444167827698838E-2</v>
      </c>
    </row>
    <row r="76" spans="2:146" x14ac:dyDescent="0.25">
      <c r="B76" s="2">
        <v>54</v>
      </c>
      <c r="C76" s="49">
        <v>111.4286</v>
      </c>
      <c r="D76" s="49">
        <v>115.13</v>
      </c>
      <c r="E76" s="49">
        <v>131.84899999999999</v>
      </c>
      <c r="F76" s="49">
        <v>168.37700000000001</v>
      </c>
      <c r="G76" s="49">
        <v>174.45500000000001</v>
      </c>
      <c r="H76" s="49">
        <v>176.05500000000001</v>
      </c>
      <c r="I76" s="49">
        <v>186.07300000000001</v>
      </c>
      <c r="J76" s="49">
        <v>188.636</v>
      </c>
      <c r="K76" s="49">
        <v>196.45500000000001</v>
      </c>
      <c r="L76" s="49">
        <v>194.964</v>
      </c>
      <c r="M76" s="49">
        <v>192.37</v>
      </c>
      <c r="N76" s="49">
        <v>172.98099999999999</v>
      </c>
      <c r="O76" s="49">
        <v>139.648</v>
      </c>
      <c r="P76" s="49">
        <v>117.611</v>
      </c>
      <c r="Q76" s="49">
        <v>121.29600000000001</v>
      </c>
      <c r="T76" s="4">
        <f t="shared" si="3"/>
        <v>113.87551963681804</v>
      </c>
      <c r="U76" s="4">
        <f t="shared" si="4"/>
        <v>116.64819452657561</v>
      </c>
      <c r="V76" s="4">
        <f t="shared" si="5"/>
        <v>134.43405585281016</v>
      </c>
      <c r="W76" s="4">
        <f t="shared" si="6"/>
        <v>180.06193606939252</v>
      </c>
      <c r="X76" s="4">
        <f t="shared" si="7"/>
        <v>186.12489348900951</v>
      </c>
      <c r="Y76" s="4">
        <f t="shared" si="8"/>
        <v>186.22661962831617</v>
      </c>
      <c r="Z76" s="4">
        <f t="shared" si="9"/>
        <v>195.34334170141699</v>
      </c>
      <c r="AA76" s="4">
        <f t="shared" si="10"/>
        <v>199.08234110717351</v>
      </c>
      <c r="AB76" s="4">
        <f t="shared" si="11"/>
        <v>208.93960348439464</v>
      </c>
      <c r="AC76" s="4">
        <f t="shared" si="12"/>
        <v>205.57744668903115</v>
      </c>
      <c r="AD76" s="4">
        <f t="shared" si="13"/>
        <v>201.32686389121264</v>
      </c>
      <c r="AE76" s="4">
        <f t="shared" si="14"/>
        <v>175.72855762702542</v>
      </c>
      <c r="AF76" s="4">
        <f t="shared" si="15"/>
        <v>133.12676236161846</v>
      </c>
      <c r="AG76" s="4">
        <f t="shared" si="16"/>
        <v>110.80662330705309</v>
      </c>
      <c r="AH76" s="4">
        <f t="shared" si="17"/>
        <v>113.20551218767591</v>
      </c>
      <c r="AJ76" s="4">
        <f t="shared" si="18"/>
        <v>-2.4469196368180377</v>
      </c>
      <c r="AK76" s="4">
        <f t="shared" si="19"/>
        <v>-1.5181945265756127</v>
      </c>
      <c r="AL76" s="4">
        <f t="shared" si="20"/>
        <v>-2.5850558528101715</v>
      </c>
      <c r="AM76" s="4">
        <f t="shared" si="21"/>
        <v>-11.684936069392506</v>
      </c>
      <c r="AN76" s="4">
        <f t="shared" si="22"/>
        <v>-11.669893489009496</v>
      </c>
      <c r="AO76" s="4">
        <f t="shared" si="23"/>
        <v>-10.171619628316165</v>
      </c>
      <c r="AP76" s="4">
        <f t="shared" si="24"/>
        <v>-9.2703417014169816</v>
      </c>
      <c r="AQ76" s="4">
        <f t="shared" si="25"/>
        <v>-10.446341107173509</v>
      </c>
      <c r="AR76" s="4">
        <f t="shared" si="26"/>
        <v>-12.484603484394626</v>
      </c>
      <c r="AS76" s="4">
        <f t="shared" si="27"/>
        <v>-10.61344668903115</v>
      </c>
      <c r="AT76" s="4">
        <f t="shared" si="28"/>
        <v>-8.9568638912126346</v>
      </c>
      <c r="AU76" s="4">
        <f t="shared" si="29"/>
        <v>-2.7475576270254294</v>
      </c>
      <c r="AV76" s="4">
        <f t="shared" si="30"/>
        <v>6.5212376383815354</v>
      </c>
      <c r="AW76" s="4">
        <f t="shared" si="31"/>
        <v>6.8043766929469172</v>
      </c>
      <c r="AX76" s="4">
        <f t="shared" si="32"/>
        <v>8.0904878123240991</v>
      </c>
      <c r="AZ76" s="2">
        <f t="shared" si="33"/>
        <v>50.879439582390575</v>
      </c>
      <c r="BA76" s="2">
        <f t="shared" si="34"/>
        <v>53.07925409148077</v>
      </c>
      <c r="BB76" s="2">
        <f t="shared" si="35"/>
        <v>54.701745007151608</v>
      </c>
      <c r="BC76" s="2">
        <f t="shared" si="36"/>
        <v>58.089350371453165</v>
      </c>
      <c r="BD76" s="2">
        <f t="shared" si="37"/>
        <v>60.400661488114963</v>
      </c>
      <c r="BE76" s="2">
        <f t="shared" si="38"/>
        <v>61.486087280617291</v>
      </c>
      <c r="BF76" s="2">
        <f t="shared" si="39"/>
        <v>65.05596134016757</v>
      </c>
      <c r="BG76" s="2">
        <f t="shared" si="40"/>
        <v>67.321087337825603</v>
      </c>
      <c r="BH76" s="2">
        <f t="shared" si="41"/>
        <v>70.093942300538089</v>
      </c>
      <c r="BI76" s="2">
        <f t="shared" si="42"/>
        <v>67.71840695641076</v>
      </c>
      <c r="BJ76" s="2">
        <f t="shared" si="43"/>
        <v>67.629952263839542</v>
      </c>
      <c r="BK76" s="2">
        <f t="shared" si="44"/>
        <v>67.015101450028666</v>
      </c>
      <c r="BL76" s="2">
        <f t="shared" si="45"/>
        <v>68.153391623121806</v>
      </c>
      <c r="BM76" s="2">
        <f t="shared" si="46"/>
        <v>66.634822921566538</v>
      </c>
      <c r="BN76" s="2">
        <f t="shared" si="47"/>
        <v>65.691130827357611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50.964652660239089</v>
      </c>
      <c r="CW76" s="2">
        <f t="shared" si="79"/>
        <v>53.057118617505978</v>
      </c>
      <c r="CX76" s="2">
        <f t="shared" si="80"/>
        <v>54.618760192721126</v>
      </c>
      <c r="CY76" s="2">
        <f t="shared" si="81"/>
        <v>57.931396931834634</v>
      </c>
      <c r="CZ76" s="2">
        <f t="shared" si="82"/>
        <v>60.244323237227363</v>
      </c>
      <c r="DA76" s="2">
        <f t="shared" si="83"/>
        <v>61.276315655811167</v>
      </c>
      <c r="DB76" s="2">
        <f t="shared" si="84"/>
        <v>64.870738039662385</v>
      </c>
      <c r="DC76" s="2">
        <f t="shared" si="85"/>
        <v>67.1232803886585</v>
      </c>
      <c r="DD76" s="2">
        <f t="shared" si="86"/>
        <v>69.931436086411196</v>
      </c>
      <c r="DE76" s="2">
        <f t="shared" si="87"/>
        <v>67.545761722151681</v>
      </c>
      <c r="DF76" s="2">
        <f t="shared" si="88"/>
        <v>67.405855086413993</v>
      </c>
      <c r="DG76" s="2">
        <f t="shared" si="89"/>
        <v>66.873242147185934</v>
      </c>
      <c r="DH76" s="2">
        <f t="shared" si="90"/>
        <v>68.089071248368839</v>
      </c>
      <c r="DI76" s="2">
        <f t="shared" si="91"/>
        <v>66.573570320156819</v>
      </c>
      <c r="DJ76" s="2">
        <f t="shared" si="92"/>
        <v>65.656104563572327</v>
      </c>
      <c r="DL76" s="2">
        <f t="shared" si="93"/>
        <v>48.538604249784697</v>
      </c>
      <c r="DM76" s="2">
        <f t="shared" si="94"/>
        <v>53.963771468649725</v>
      </c>
      <c r="DN76" s="2">
        <f t="shared" si="95"/>
        <v>57.883768435450783</v>
      </c>
      <c r="DO76" s="2">
        <f t="shared" si="96"/>
        <v>62.689381301170513</v>
      </c>
      <c r="DP76" s="2">
        <f t="shared" si="97"/>
        <v>65.096956198661559</v>
      </c>
      <c r="DQ76" s="2">
        <f t="shared" si="98"/>
        <v>67.776156404963587</v>
      </c>
      <c r="DR76" s="2">
        <f t="shared" si="99"/>
        <v>70.498307412322276</v>
      </c>
      <c r="DS76" s="2">
        <f t="shared" si="100"/>
        <v>73.114434683475409</v>
      </c>
      <c r="DT76" s="2">
        <f t="shared" si="101"/>
        <v>74.936364541532285</v>
      </c>
      <c r="DU76" s="2">
        <f t="shared" si="102"/>
        <v>73.06433101080998</v>
      </c>
      <c r="DV76" s="2">
        <f t="shared" si="103"/>
        <v>75.123466437177271</v>
      </c>
      <c r="DW76" s="2">
        <f t="shared" si="104"/>
        <v>72.445405259038296</v>
      </c>
      <c r="DX76" s="2">
        <f t="shared" si="105"/>
        <v>71.156056202648543</v>
      </c>
      <c r="DY76" s="2">
        <f t="shared" si="106"/>
        <v>69.928051716830382</v>
      </c>
      <c r="DZ76" s="2">
        <f t="shared" si="107"/>
        <v>67.021757027338197</v>
      </c>
      <c r="EB76" s="2">
        <f t="shared" si="108"/>
        <v>3.5124228140425116E-2</v>
      </c>
      <c r="EC76" s="2">
        <f t="shared" si="109"/>
        <v>2.4414497728504174E-2</v>
      </c>
      <c r="ED76" s="2">
        <f t="shared" si="110"/>
        <v>2.5416418048950801E-2</v>
      </c>
      <c r="EE76" s="2">
        <f t="shared" si="111"/>
        <v>3.3197553282542813E-2</v>
      </c>
      <c r="EF76" s="2">
        <f t="shared" si="112"/>
        <v>3.2217200874265772E-2</v>
      </c>
      <c r="EG76" s="2">
        <f t="shared" si="113"/>
        <v>3.227334836372471E-2</v>
      </c>
      <c r="EH76" s="2">
        <f t="shared" si="114"/>
        <v>3.2913552590757622E-2</v>
      </c>
      <c r="EI76" s="2">
        <f t="shared" si="115"/>
        <v>3.3016500566214961E-2</v>
      </c>
      <c r="EJ76" s="2">
        <f t="shared" si="116"/>
        <v>3.2469238188730751E-2</v>
      </c>
      <c r="EK76" s="2">
        <f t="shared" si="117"/>
        <v>3.1284419063812526E-2</v>
      </c>
      <c r="EL76" s="2">
        <f t="shared" si="118"/>
        <v>2.9037116180175914E-2</v>
      </c>
      <c r="EM76" s="2">
        <f t="shared" si="119"/>
        <v>2.5458569678440304E-2</v>
      </c>
      <c r="EN76" s="2">
        <f t="shared" si="120"/>
        <v>2.0971858588099308E-2</v>
      </c>
      <c r="EO76" s="2">
        <f t="shared" si="121"/>
        <v>1.8259931764848511E-2</v>
      </c>
      <c r="EP76" s="2">
        <f t="shared" si="122"/>
        <v>2.5648006879218858E-2</v>
      </c>
    </row>
    <row r="77" spans="2:146" x14ac:dyDescent="0.25">
      <c r="B77" s="2">
        <v>55</v>
      </c>
      <c r="C77" s="49">
        <v>116.9286</v>
      </c>
      <c r="D77" s="49">
        <v>125.833</v>
      </c>
      <c r="E77" s="49">
        <v>143.453</v>
      </c>
      <c r="F77" s="49">
        <v>177.49100000000001</v>
      </c>
      <c r="G77" s="49">
        <v>185.255</v>
      </c>
      <c r="H77" s="49">
        <v>188.12700000000001</v>
      </c>
      <c r="I77" s="49">
        <v>197.327</v>
      </c>
      <c r="J77" s="49">
        <v>201.709</v>
      </c>
      <c r="K77" s="49">
        <v>209.691</v>
      </c>
      <c r="L77" s="49">
        <v>207.745</v>
      </c>
      <c r="M77" s="49">
        <v>205.25899999999999</v>
      </c>
      <c r="N77" s="49">
        <v>189.46299999999999</v>
      </c>
      <c r="O77" s="49">
        <v>156.74100000000001</v>
      </c>
      <c r="P77" s="49">
        <v>132.87</v>
      </c>
      <c r="Q77" s="49">
        <v>137.11099999999999</v>
      </c>
      <c r="T77" s="4">
        <f t="shared" si="3"/>
        <v>120.54891745967709</v>
      </c>
      <c r="U77" s="4">
        <f t="shared" si="4"/>
        <v>128.83220196492729</v>
      </c>
      <c r="V77" s="4">
        <f t="shared" si="5"/>
        <v>148.44782817640154</v>
      </c>
      <c r="W77" s="4">
        <f t="shared" si="6"/>
        <v>189.91471438817914</v>
      </c>
      <c r="X77" s="4">
        <f t="shared" si="7"/>
        <v>199.24012309868684</v>
      </c>
      <c r="Y77" s="4">
        <f t="shared" si="8"/>
        <v>200.67350095854917</v>
      </c>
      <c r="Z77" s="4">
        <f t="shared" si="9"/>
        <v>210.56756895002215</v>
      </c>
      <c r="AA77" s="4">
        <f t="shared" si="10"/>
        <v>214.94233000028871</v>
      </c>
      <c r="AB77" s="4">
        <f t="shared" si="11"/>
        <v>224.91450925133697</v>
      </c>
      <c r="AC77" s="4">
        <f t="shared" si="12"/>
        <v>221.32547652381029</v>
      </c>
      <c r="AD77" s="4">
        <f t="shared" si="13"/>
        <v>219.78657452351624</v>
      </c>
      <c r="AE77" s="4">
        <f t="shared" si="14"/>
        <v>198.22596931989628</v>
      </c>
      <c r="AF77" s="4">
        <f t="shared" si="15"/>
        <v>154.04881800824538</v>
      </c>
      <c r="AG77" s="4">
        <f t="shared" si="16"/>
        <v>127.49474045823885</v>
      </c>
      <c r="AH77" s="4">
        <f t="shared" si="17"/>
        <v>130.49506871919513</v>
      </c>
      <c r="AJ77" s="4">
        <f t="shared" si="18"/>
        <v>-3.6203174596770822</v>
      </c>
      <c r="AK77" s="4">
        <f t="shared" si="19"/>
        <v>-2.9992019649272947</v>
      </c>
      <c r="AL77" s="4">
        <f t="shared" si="20"/>
        <v>-4.9948281764015405</v>
      </c>
      <c r="AM77" s="4">
        <f t="shared" si="21"/>
        <v>-12.423714388179121</v>
      </c>
      <c r="AN77" s="4">
        <f t="shared" si="22"/>
        <v>-13.985123098686842</v>
      </c>
      <c r="AO77" s="4">
        <f t="shared" si="23"/>
        <v>-12.54650095854916</v>
      </c>
      <c r="AP77" s="4">
        <f t="shared" si="24"/>
        <v>-13.240568950022151</v>
      </c>
      <c r="AQ77" s="4">
        <f t="shared" si="25"/>
        <v>-13.233330000288703</v>
      </c>
      <c r="AR77" s="4">
        <f t="shared" si="26"/>
        <v>-15.223509251336964</v>
      </c>
      <c r="AS77" s="4">
        <f t="shared" si="27"/>
        <v>-13.58047652381029</v>
      </c>
      <c r="AT77" s="4">
        <f t="shared" si="28"/>
        <v>-14.52757452351625</v>
      </c>
      <c r="AU77" s="4">
        <f t="shared" si="29"/>
        <v>-8.7629693198962855</v>
      </c>
      <c r="AV77" s="4">
        <f t="shared" si="30"/>
        <v>2.6921819917546372</v>
      </c>
      <c r="AW77" s="4">
        <f t="shared" si="31"/>
        <v>5.3752595417611531</v>
      </c>
      <c r="AX77" s="4">
        <f t="shared" si="32"/>
        <v>6.6159312808048583</v>
      </c>
      <c r="AZ77" s="2">
        <f t="shared" si="33"/>
        <v>50.903380249832828</v>
      </c>
      <c r="BA77" s="2">
        <f t="shared" si="34"/>
        <v>53.066393742186769</v>
      </c>
      <c r="BB77" s="2">
        <f t="shared" si="35"/>
        <v>54.681339856988622</v>
      </c>
      <c r="BC77" s="2">
        <f t="shared" si="36"/>
        <v>58.060733397046356</v>
      </c>
      <c r="BD77" s="2">
        <f t="shared" si="37"/>
        <v>60.352287780506309</v>
      </c>
      <c r="BE77" s="2">
        <f t="shared" si="38"/>
        <v>61.460393828623438</v>
      </c>
      <c r="BF77" s="2">
        <f t="shared" si="39"/>
        <v>65.001589566157278</v>
      </c>
      <c r="BG77" s="2">
        <f t="shared" si="40"/>
        <v>67.274670026653908</v>
      </c>
      <c r="BH77" s="2">
        <f t="shared" si="41"/>
        <v>70.023330690886112</v>
      </c>
      <c r="BI77" s="2">
        <f t="shared" si="42"/>
        <v>67.66296081528499</v>
      </c>
      <c r="BJ77" s="2">
        <f t="shared" si="43"/>
        <v>67.570487839967655</v>
      </c>
      <c r="BK77" s="2">
        <f t="shared" si="44"/>
        <v>66.968256757559487</v>
      </c>
      <c r="BL77" s="2">
        <f t="shared" si="45"/>
        <v>68.095212397377082</v>
      </c>
      <c r="BM77" s="2">
        <f t="shared" si="46"/>
        <v>66.607714654748207</v>
      </c>
      <c r="BN77" s="2">
        <f t="shared" si="47"/>
        <v>65.691030178836996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50.999741370052682</v>
      </c>
      <c r="CW77" s="2">
        <f t="shared" si="79"/>
        <v>53.044382128516062</v>
      </c>
      <c r="CX77" s="2">
        <f t="shared" si="80"/>
        <v>54.593631411240779</v>
      </c>
      <c r="CY77" s="2">
        <f t="shared" si="81"/>
        <v>57.892840233489316</v>
      </c>
      <c r="CZ77" s="2">
        <f t="shared" si="82"/>
        <v>60.185474185838061</v>
      </c>
      <c r="DA77" s="2">
        <f t="shared" si="83"/>
        <v>61.236188586794135</v>
      </c>
      <c r="DB77" s="2">
        <f t="shared" si="84"/>
        <v>64.803723580818641</v>
      </c>
      <c r="DC77" s="2">
        <f t="shared" si="85"/>
        <v>67.063353761127587</v>
      </c>
      <c r="DD77" s="2">
        <f t="shared" si="86"/>
        <v>69.84989673161887</v>
      </c>
      <c r="DE77" s="2">
        <f t="shared" si="87"/>
        <v>67.478058752566554</v>
      </c>
      <c r="DF77" s="2">
        <f t="shared" si="88"/>
        <v>67.329393770852803</v>
      </c>
      <c r="DG77" s="2">
        <f t="shared" si="89"/>
        <v>66.816601517851097</v>
      </c>
      <c r="DH77" s="2">
        <f t="shared" si="90"/>
        <v>68.027087820791635</v>
      </c>
      <c r="DI77" s="2">
        <f t="shared" si="91"/>
        <v>66.543068114995108</v>
      </c>
      <c r="DJ77" s="2">
        <f t="shared" si="92"/>
        <v>65.656236382888949</v>
      </c>
      <c r="DL77" s="2">
        <f t="shared" si="93"/>
        <v>48.489218013614845</v>
      </c>
      <c r="DM77" s="2">
        <f t="shared" si="94"/>
        <v>53.868569301127962</v>
      </c>
      <c r="DN77" s="2">
        <f t="shared" si="95"/>
        <v>57.74856856821016</v>
      </c>
      <c r="DO77" s="2">
        <f t="shared" si="96"/>
        <v>62.520012718554355</v>
      </c>
      <c r="DP77" s="2">
        <f t="shared" si="97"/>
        <v>64.922343919962387</v>
      </c>
      <c r="DQ77" s="2">
        <f t="shared" si="98"/>
        <v>67.59172025292429</v>
      </c>
      <c r="DR77" s="2">
        <f t="shared" si="99"/>
        <v>70.303857601895743</v>
      </c>
      <c r="DS77" s="2">
        <f t="shared" si="100"/>
        <v>72.919111186296064</v>
      </c>
      <c r="DT77" s="2">
        <f t="shared" si="101"/>
        <v>74.736649553889336</v>
      </c>
      <c r="DU77" s="2">
        <f t="shared" si="102"/>
        <v>72.884637122803412</v>
      </c>
      <c r="DV77" s="2">
        <f t="shared" si="103"/>
        <v>74.922998680436024</v>
      </c>
      <c r="DW77" s="2">
        <f t="shared" si="104"/>
        <v>72.262741807873724</v>
      </c>
      <c r="DX77" s="2">
        <f t="shared" si="105"/>
        <v>70.995640275766547</v>
      </c>
      <c r="DY77" s="2">
        <f t="shared" si="106"/>
        <v>69.777593401872906</v>
      </c>
      <c r="DZ77" s="2">
        <f t="shared" si="107"/>
        <v>66.896521445872125</v>
      </c>
      <c r="EB77" s="2">
        <f t="shared" si="108"/>
        <v>3.8382881391143084E-2</v>
      </c>
      <c r="EC77" s="2">
        <f t="shared" si="109"/>
        <v>2.6707056846020628E-2</v>
      </c>
      <c r="ED77" s="2">
        <f t="shared" si="110"/>
        <v>2.7800378069051349E-2</v>
      </c>
      <c r="EE77" s="2">
        <f t="shared" si="111"/>
        <v>3.6284180911548447E-2</v>
      </c>
      <c r="EF77" s="2">
        <f t="shared" si="112"/>
        <v>3.5215997912402937E-2</v>
      </c>
      <c r="EG77" s="2">
        <f t="shared" si="113"/>
        <v>3.5277181140350146E-2</v>
      </c>
      <c r="EH77" s="2">
        <f t="shared" si="114"/>
        <v>3.5974757084172672E-2</v>
      </c>
      <c r="EI77" s="2">
        <f t="shared" si="115"/>
        <v>3.608692269561356E-2</v>
      </c>
      <c r="EJ77" s="2">
        <f t="shared" si="116"/>
        <v>3.5490634696488776E-2</v>
      </c>
      <c r="EK77" s="2">
        <f t="shared" si="117"/>
        <v>3.4199460371519691E-2</v>
      </c>
      <c r="EL77" s="2">
        <f t="shared" si="118"/>
        <v>3.1749619842689682E-2</v>
      </c>
      <c r="EM77" s="2">
        <f t="shared" si="119"/>
        <v>2.7846370389361066E-2</v>
      </c>
      <c r="EN77" s="2">
        <f t="shared" si="120"/>
        <v>2.2948752841227479E-2</v>
      </c>
      <c r="EO77" s="2">
        <f t="shared" si="121"/>
        <v>1.998640728373946E-2</v>
      </c>
      <c r="EP77" s="2">
        <f t="shared" si="122"/>
        <v>2.8053063756463492E-2</v>
      </c>
    </row>
    <row r="78" spans="2:146" x14ac:dyDescent="0.25">
      <c r="B78" s="2">
        <v>56</v>
      </c>
      <c r="C78" s="49">
        <v>121.625</v>
      </c>
      <c r="D78" s="49">
        <v>135.315</v>
      </c>
      <c r="E78" s="49">
        <v>153.434</v>
      </c>
      <c r="F78" s="49">
        <v>183.90600000000001</v>
      </c>
      <c r="G78" s="49">
        <v>194.05500000000001</v>
      </c>
      <c r="H78" s="49">
        <v>196.50899999999999</v>
      </c>
      <c r="I78" s="49">
        <v>206.50899999999999</v>
      </c>
      <c r="J78" s="49">
        <v>211.364</v>
      </c>
      <c r="K78" s="49">
        <v>219.09100000000001</v>
      </c>
      <c r="L78" s="49">
        <v>215.709</v>
      </c>
      <c r="M78" s="49">
        <v>216.77799999999999</v>
      </c>
      <c r="N78" s="49">
        <v>205.09299999999999</v>
      </c>
      <c r="O78" s="49">
        <v>172.94399999999999</v>
      </c>
      <c r="P78" s="49">
        <v>148.852</v>
      </c>
      <c r="Q78" s="49">
        <v>153</v>
      </c>
      <c r="T78" s="4">
        <f t="shared" si="3"/>
        <v>125.38816387075583</v>
      </c>
      <c r="U78" s="4">
        <f t="shared" si="4"/>
        <v>139.75919513600209</v>
      </c>
      <c r="V78" s="4">
        <f t="shared" si="5"/>
        <v>159.99155267330673</v>
      </c>
      <c r="W78" s="4">
        <f t="shared" si="6"/>
        <v>191.80459106038398</v>
      </c>
      <c r="X78" s="4">
        <f t="shared" si="7"/>
        <v>204.48929864597295</v>
      </c>
      <c r="Y78" s="4">
        <f t="shared" si="8"/>
        <v>207.19354636138371</v>
      </c>
      <c r="Z78" s="4">
        <f t="shared" si="9"/>
        <v>217.89001831833886</v>
      </c>
      <c r="AA78" s="4">
        <f t="shared" si="10"/>
        <v>222.27815304429615</v>
      </c>
      <c r="AB78" s="4">
        <f t="shared" si="11"/>
        <v>231.7916228155101</v>
      </c>
      <c r="AC78" s="4">
        <f t="shared" si="12"/>
        <v>228.02075754027211</v>
      </c>
      <c r="AD78" s="4">
        <f t="shared" si="13"/>
        <v>229.5922485499008</v>
      </c>
      <c r="AE78" s="4">
        <f t="shared" si="14"/>
        <v>216.11004182790128</v>
      </c>
      <c r="AF78" s="4">
        <f t="shared" si="15"/>
        <v>175.74857117149267</v>
      </c>
      <c r="AG78" s="4">
        <f t="shared" si="16"/>
        <v>146.6043472979834</v>
      </c>
      <c r="AH78" s="4">
        <f t="shared" si="17"/>
        <v>149.90051839842366</v>
      </c>
      <c r="AJ78" s="4">
        <f t="shared" si="18"/>
        <v>-3.7631638707558324</v>
      </c>
      <c r="AK78" s="4">
        <f t="shared" si="19"/>
        <v>-4.4441951360020937</v>
      </c>
      <c r="AL78" s="4">
        <f t="shared" si="20"/>
        <v>-6.5575526733067306</v>
      </c>
      <c r="AM78" s="4">
        <f t="shared" si="21"/>
        <v>-7.8985910603839784</v>
      </c>
      <c r="AN78" s="4">
        <f t="shared" si="22"/>
        <v>-10.434298645972945</v>
      </c>
      <c r="AO78" s="4">
        <f t="shared" si="23"/>
        <v>-10.684546361383724</v>
      </c>
      <c r="AP78" s="4">
        <f t="shared" si="24"/>
        <v>-11.381018318338874</v>
      </c>
      <c r="AQ78" s="4">
        <f t="shared" si="25"/>
        <v>-10.914153044296143</v>
      </c>
      <c r="AR78" s="4">
        <f t="shared" si="26"/>
        <v>-12.700622815510087</v>
      </c>
      <c r="AS78" s="4">
        <f t="shared" si="27"/>
        <v>-12.311757540272112</v>
      </c>
      <c r="AT78" s="4">
        <f t="shared" si="28"/>
        <v>-12.81424854990081</v>
      </c>
      <c r="AU78" s="4">
        <f t="shared" si="29"/>
        <v>-11.017041827901295</v>
      </c>
      <c r="AV78" s="4">
        <f t="shared" si="30"/>
        <v>-2.8045711714926824</v>
      </c>
      <c r="AW78" s="4">
        <f t="shared" si="31"/>
        <v>2.2476527020166088</v>
      </c>
      <c r="AX78" s="4">
        <f t="shared" si="32"/>
        <v>3.0994816015763433</v>
      </c>
      <c r="AZ78" s="2">
        <f t="shared" si="33"/>
        <v>50.92601993669733</v>
      </c>
      <c r="BA78" s="2">
        <f t="shared" si="34"/>
        <v>53.053310171445467</v>
      </c>
      <c r="BB78" s="2">
        <f t="shared" si="35"/>
        <v>54.661069508910622</v>
      </c>
      <c r="BC78" s="2">
        <f t="shared" si="36"/>
        <v>58.032546369242226</v>
      </c>
      <c r="BD78" s="2">
        <f t="shared" si="37"/>
        <v>60.304458369969197</v>
      </c>
      <c r="BE78" s="2">
        <f t="shared" si="38"/>
        <v>61.435500779884244</v>
      </c>
      <c r="BF78" s="2">
        <f t="shared" si="39"/>
        <v>64.947905090139713</v>
      </c>
      <c r="BG78" s="2">
        <f t="shared" si="40"/>
        <v>67.228988043826689</v>
      </c>
      <c r="BH78" s="2">
        <f t="shared" si="41"/>
        <v>69.95329193218403</v>
      </c>
      <c r="BI78" s="2">
        <f t="shared" si="42"/>
        <v>67.608244386020615</v>
      </c>
      <c r="BJ78" s="2">
        <f t="shared" si="43"/>
        <v>67.512175738051667</v>
      </c>
      <c r="BK78" s="2">
        <f t="shared" si="44"/>
        <v>66.921964471610295</v>
      </c>
      <c r="BL78" s="2">
        <f t="shared" si="45"/>
        <v>68.03716512170341</v>
      </c>
      <c r="BM78" s="2">
        <f t="shared" si="46"/>
        <v>66.580689274740763</v>
      </c>
      <c r="BN78" s="2">
        <f t="shared" si="47"/>
        <v>65.690570025597182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51.034830079866268</v>
      </c>
      <c r="CW78" s="2">
        <f t="shared" si="79"/>
        <v>53.031645639526147</v>
      </c>
      <c r="CX78" s="2">
        <f t="shared" si="80"/>
        <v>54.568502629760438</v>
      </c>
      <c r="CY78" s="2">
        <f t="shared" si="81"/>
        <v>57.854283535144006</v>
      </c>
      <c r="CZ78" s="2">
        <f t="shared" si="82"/>
        <v>60.126625134448759</v>
      </c>
      <c r="DA78" s="2">
        <f t="shared" si="83"/>
        <v>61.196061517777103</v>
      </c>
      <c r="DB78" s="2">
        <f t="shared" si="84"/>
        <v>64.736709121974897</v>
      </c>
      <c r="DC78" s="2">
        <f t="shared" si="85"/>
        <v>67.003427133596659</v>
      </c>
      <c r="DD78" s="2">
        <f t="shared" si="86"/>
        <v>69.768357376826543</v>
      </c>
      <c r="DE78" s="2">
        <f t="shared" si="87"/>
        <v>67.410355782981441</v>
      </c>
      <c r="DF78" s="2">
        <f t="shared" si="88"/>
        <v>67.252932455291614</v>
      </c>
      <c r="DG78" s="2">
        <f t="shared" si="89"/>
        <v>66.759960888516247</v>
      </c>
      <c r="DH78" s="2">
        <f t="shared" si="90"/>
        <v>67.965104393214418</v>
      </c>
      <c r="DI78" s="2">
        <f t="shared" si="91"/>
        <v>66.512565909833398</v>
      </c>
      <c r="DJ78" s="2">
        <f t="shared" si="92"/>
        <v>65.656368202205584</v>
      </c>
      <c r="DL78" s="2">
        <f t="shared" si="93"/>
        <v>48.439831777444994</v>
      </c>
      <c r="DM78" s="2">
        <f t="shared" si="94"/>
        <v>53.7733671336062</v>
      </c>
      <c r="DN78" s="2">
        <f t="shared" si="95"/>
        <v>57.613368700969545</v>
      </c>
      <c r="DO78" s="2">
        <f t="shared" si="96"/>
        <v>62.350644135938197</v>
      </c>
      <c r="DP78" s="2">
        <f t="shared" si="97"/>
        <v>64.747731641263229</v>
      </c>
      <c r="DQ78" s="2">
        <f t="shared" si="98"/>
        <v>67.407284100884993</v>
      </c>
      <c r="DR78" s="2">
        <f t="shared" si="99"/>
        <v>70.109407791469195</v>
      </c>
      <c r="DS78" s="2">
        <f t="shared" si="100"/>
        <v>72.723787689116733</v>
      </c>
      <c r="DT78" s="2">
        <f t="shared" si="101"/>
        <v>74.536934566246401</v>
      </c>
      <c r="DU78" s="2">
        <f t="shared" si="102"/>
        <v>72.704943234796858</v>
      </c>
      <c r="DV78" s="2">
        <f t="shared" si="103"/>
        <v>74.722530923694777</v>
      </c>
      <c r="DW78" s="2">
        <f t="shared" si="104"/>
        <v>72.080078356709166</v>
      </c>
      <c r="DX78" s="2">
        <f t="shared" si="105"/>
        <v>70.835224348884552</v>
      </c>
      <c r="DY78" s="2">
        <f t="shared" si="106"/>
        <v>69.62713508691543</v>
      </c>
      <c r="DZ78" s="2">
        <f t="shared" si="107"/>
        <v>66.771285864406053</v>
      </c>
      <c r="EB78" s="2">
        <f t="shared" si="108"/>
        <v>4.1930718439164835E-2</v>
      </c>
      <c r="EC78" s="2">
        <f t="shared" si="109"/>
        <v>2.9208445612313588E-2</v>
      </c>
      <c r="ED78" s="2">
        <f t="shared" si="110"/>
        <v>3.0400969036193305E-2</v>
      </c>
      <c r="EE78" s="2">
        <f t="shared" si="111"/>
        <v>3.9646027070590575E-2</v>
      </c>
      <c r="EF78" s="2">
        <f t="shared" si="112"/>
        <v>3.8482825543665729E-2</v>
      </c>
      <c r="EG78" s="2">
        <f t="shared" si="113"/>
        <v>3.8549457679767515E-2</v>
      </c>
      <c r="EH78" s="2">
        <f t="shared" si="114"/>
        <v>3.9309103517003494E-2</v>
      </c>
      <c r="EI78" s="2">
        <f t="shared" si="115"/>
        <v>3.9431240048735938E-2</v>
      </c>
      <c r="EJ78" s="2">
        <f t="shared" si="116"/>
        <v>3.8781915026520411E-2</v>
      </c>
      <c r="EK78" s="2">
        <f t="shared" si="117"/>
        <v>3.7375641603827406E-2</v>
      </c>
      <c r="EL78" s="2">
        <f t="shared" si="118"/>
        <v>3.4706454952923002E-2</v>
      </c>
      <c r="EM78" s="2">
        <f t="shared" si="119"/>
        <v>3.0451128957698494E-2</v>
      </c>
      <c r="EN78" s="2">
        <f t="shared" si="120"/>
        <v>2.5107218374837002E-2</v>
      </c>
      <c r="EO78" s="2">
        <f t="shared" si="121"/>
        <v>2.1872484133162895E-2</v>
      </c>
      <c r="EP78" s="2">
        <f t="shared" si="122"/>
        <v>3.0676546395451681E-2</v>
      </c>
    </row>
    <row r="79" spans="2:146" x14ac:dyDescent="0.25">
      <c r="B79" s="2">
        <v>57</v>
      </c>
      <c r="C79" s="49">
        <v>124.6964</v>
      </c>
      <c r="D79" s="49">
        <v>141.815</v>
      </c>
      <c r="E79" s="49">
        <v>159.96199999999999</v>
      </c>
      <c r="F79" s="49">
        <v>186.39599999999999</v>
      </c>
      <c r="G79" s="49">
        <v>199.05500000000001</v>
      </c>
      <c r="H79" s="49">
        <v>203.345</v>
      </c>
      <c r="I79" s="49">
        <v>213.18199999999999</v>
      </c>
      <c r="J79" s="49">
        <v>216.018</v>
      </c>
      <c r="K79" s="49">
        <v>223.964</v>
      </c>
      <c r="L79" s="49">
        <v>221.727</v>
      </c>
      <c r="M79" s="49">
        <v>221.352</v>
      </c>
      <c r="N79" s="49">
        <v>213.51900000000001</v>
      </c>
      <c r="O79" s="49">
        <v>187.01900000000001</v>
      </c>
      <c r="P79" s="49">
        <v>165.48099999999999</v>
      </c>
      <c r="Q79" s="49">
        <v>168.29599999999999</v>
      </c>
      <c r="T79" s="4">
        <f t="shared" si="3"/>
        <v>127.93827733660038</v>
      </c>
      <c r="U79" s="4">
        <f t="shared" si="4"/>
        <v>148.31319982212631</v>
      </c>
      <c r="V79" s="4">
        <f t="shared" si="5"/>
        <v>167.6604811375388</v>
      </c>
      <c r="W79" s="4">
        <f t="shared" si="6"/>
        <v>185.37813921513666</v>
      </c>
      <c r="X79" s="4">
        <f t="shared" si="7"/>
        <v>200.92189451165819</v>
      </c>
      <c r="Y79" s="4">
        <f t="shared" si="8"/>
        <v>204.58564490920003</v>
      </c>
      <c r="Z79" s="4">
        <f t="shared" si="9"/>
        <v>216.00866049872727</v>
      </c>
      <c r="AA79" s="4">
        <f t="shared" si="10"/>
        <v>219.70863393156174</v>
      </c>
      <c r="AB79" s="4">
        <f t="shared" si="11"/>
        <v>228.26240855380388</v>
      </c>
      <c r="AC79" s="4">
        <f t="shared" si="12"/>
        <v>224.39042765085651</v>
      </c>
      <c r="AD79" s="4">
        <f t="shared" si="13"/>
        <v>228.86438899534264</v>
      </c>
      <c r="AE79" s="4">
        <f t="shared" si="14"/>
        <v>226.50500529494735</v>
      </c>
      <c r="AF79" s="4">
        <f t="shared" si="15"/>
        <v>195.8373218672599</v>
      </c>
      <c r="AG79" s="4">
        <f t="shared" si="16"/>
        <v>166.83643171322873</v>
      </c>
      <c r="AH79" s="4">
        <f t="shared" si="17"/>
        <v>169.94760918104154</v>
      </c>
      <c r="AJ79" s="4">
        <f t="shared" si="18"/>
        <v>-3.2418773366003819</v>
      </c>
      <c r="AK79" s="4">
        <f t="shared" si="19"/>
        <v>-6.4981998221263098</v>
      </c>
      <c r="AL79" s="4">
        <f t="shared" si="20"/>
        <v>-7.6984811375388063</v>
      </c>
      <c r="AM79" s="4">
        <f t="shared" si="21"/>
        <v>1.0178607848633305</v>
      </c>
      <c r="AN79" s="4">
        <f t="shared" si="22"/>
        <v>-1.8668945116581881</v>
      </c>
      <c r="AO79" s="4">
        <f t="shared" si="23"/>
        <v>-1.2406449092000287</v>
      </c>
      <c r="AP79" s="4">
        <f t="shared" si="24"/>
        <v>-2.8266604987272785</v>
      </c>
      <c r="AQ79" s="4">
        <f t="shared" si="25"/>
        <v>-3.6906339315617345</v>
      </c>
      <c r="AR79" s="4">
        <f t="shared" si="26"/>
        <v>-4.2984085538038812</v>
      </c>
      <c r="AS79" s="4">
        <f t="shared" si="27"/>
        <v>-2.6634276508565051</v>
      </c>
      <c r="AT79" s="4">
        <f t="shared" si="28"/>
        <v>-7.5123889953426328</v>
      </c>
      <c r="AU79" s="4">
        <f t="shared" si="29"/>
        <v>-12.986005294947347</v>
      </c>
      <c r="AV79" s="4">
        <f t="shared" si="30"/>
        <v>-8.8183218672598969</v>
      </c>
      <c r="AW79" s="4">
        <f t="shared" si="31"/>
        <v>-1.3554317132287395</v>
      </c>
      <c r="AX79" s="4">
        <f t="shared" si="32"/>
        <v>-1.6516091810415503</v>
      </c>
      <c r="AZ79" s="2">
        <f t="shared" si="33"/>
        <v>50.947223362139773</v>
      </c>
      <c r="BA79" s="2">
        <f t="shared" si="34"/>
        <v>53.039963426160767</v>
      </c>
      <c r="BB79" s="2">
        <f t="shared" si="35"/>
        <v>54.640916208681617</v>
      </c>
      <c r="BC79" s="2">
        <f t="shared" si="36"/>
        <v>58.00477850527642</v>
      </c>
      <c r="BD79" s="2">
        <f t="shared" si="37"/>
        <v>60.257178447629194</v>
      </c>
      <c r="BE79" s="2">
        <f t="shared" si="38"/>
        <v>61.411424416583202</v>
      </c>
      <c r="BF79" s="2">
        <f t="shared" si="39"/>
        <v>64.894919613800184</v>
      </c>
      <c r="BG79" s="2">
        <f t="shared" si="40"/>
        <v>67.18405404836507</v>
      </c>
      <c r="BH79" s="2">
        <f t="shared" si="41"/>
        <v>69.88383233474417</v>
      </c>
      <c r="BI79" s="2">
        <f t="shared" si="42"/>
        <v>67.554280671359535</v>
      </c>
      <c r="BJ79" s="2">
        <f t="shared" si="43"/>
        <v>67.455073819917189</v>
      </c>
      <c r="BK79" s="2">
        <f t="shared" si="44"/>
        <v>66.87623787041413</v>
      </c>
      <c r="BL79" s="2">
        <f t="shared" si="45"/>
        <v>67.979239801419666</v>
      </c>
      <c r="BM79" s="2">
        <f t="shared" si="46"/>
        <v>66.553731382901191</v>
      </c>
      <c r="BN79" s="2">
        <f t="shared" si="47"/>
        <v>65.68968647742679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51.069918789679861</v>
      </c>
      <c r="CW79" s="2">
        <f t="shared" si="79"/>
        <v>53.018909150536231</v>
      </c>
      <c r="CX79" s="2">
        <f t="shared" si="80"/>
        <v>54.54337384828009</v>
      </c>
      <c r="CY79" s="2">
        <f t="shared" si="81"/>
        <v>57.815726836798689</v>
      </c>
      <c r="CZ79" s="2">
        <f t="shared" si="82"/>
        <v>60.067776083059456</v>
      </c>
      <c r="DA79" s="2">
        <f t="shared" si="83"/>
        <v>61.155934448760078</v>
      </c>
      <c r="DB79" s="2">
        <f t="shared" si="84"/>
        <v>64.669694663131168</v>
      </c>
      <c r="DC79" s="2">
        <f t="shared" si="85"/>
        <v>66.943500506065746</v>
      </c>
      <c r="DD79" s="2">
        <f t="shared" si="86"/>
        <v>69.686818022034231</v>
      </c>
      <c r="DE79" s="2">
        <f t="shared" si="87"/>
        <v>67.342652813396313</v>
      </c>
      <c r="DF79" s="2">
        <f t="shared" si="88"/>
        <v>67.176471139730424</v>
      </c>
      <c r="DG79" s="2">
        <f t="shared" si="89"/>
        <v>66.703320259181396</v>
      </c>
      <c r="DH79" s="2">
        <f t="shared" si="90"/>
        <v>67.903120965637214</v>
      </c>
      <c r="DI79" s="2">
        <f t="shared" si="91"/>
        <v>66.482063704671688</v>
      </c>
      <c r="DJ79" s="2">
        <f t="shared" si="92"/>
        <v>65.656500021522206</v>
      </c>
      <c r="DL79" s="2">
        <f t="shared" si="93"/>
        <v>48.390445541275142</v>
      </c>
      <c r="DM79" s="2">
        <f t="shared" si="94"/>
        <v>53.678164966084438</v>
      </c>
      <c r="DN79" s="2">
        <f t="shared" si="95"/>
        <v>57.47816883372893</v>
      </c>
      <c r="DO79" s="2">
        <f t="shared" si="96"/>
        <v>62.181275553322031</v>
      </c>
      <c r="DP79" s="2">
        <f t="shared" si="97"/>
        <v>64.573119362564057</v>
      </c>
      <c r="DQ79" s="2">
        <f t="shared" si="98"/>
        <v>67.222847948845711</v>
      </c>
      <c r="DR79" s="2">
        <f t="shared" si="99"/>
        <v>69.914957981042662</v>
      </c>
      <c r="DS79" s="2">
        <f t="shared" si="100"/>
        <v>72.528464191937388</v>
      </c>
      <c r="DT79" s="2">
        <f t="shared" si="101"/>
        <v>74.337219578603452</v>
      </c>
      <c r="DU79" s="2">
        <f t="shared" si="102"/>
        <v>72.525249346790304</v>
      </c>
      <c r="DV79" s="2">
        <f t="shared" si="103"/>
        <v>74.522063166953529</v>
      </c>
      <c r="DW79" s="2">
        <f t="shared" si="104"/>
        <v>71.897414905544608</v>
      </c>
      <c r="DX79" s="2">
        <f t="shared" si="105"/>
        <v>70.67480842200257</v>
      </c>
      <c r="DY79" s="2">
        <f t="shared" si="106"/>
        <v>69.476676771957955</v>
      </c>
      <c r="DZ79" s="2">
        <f t="shared" si="107"/>
        <v>66.646050282939967</v>
      </c>
      <c r="EB79" s="2">
        <f t="shared" si="108"/>
        <v>4.5790876103402926E-2</v>
      </c>
      <c r="EC79" s="2">
        <f t="shared" si="109"/>
        <v>3.1936427602129412E-2</v>
      </c>
      <c r="ED79" s="2">
        <f t="shared" si="110"/>
        <v>3.3236515969651652E-2</v>
      </c>
      <c r="EE79" s="2">
        <f t="shared" si="111"/>
        <v>4.3305362224497317E-2</v>
      </c>
      <c r="EF79" s="2">
        <f t="shared" si="112"/>
        <v>4.2039496841750734E-2</v>
      </c>
      <c r="EG79" s="2">
        <f t="shared" si="113"/>
        <v>4.2112017555469797E-2</v>
      </c>
      <c r="EH79" s="2">
        <f t="shared" si="114"/>
        <v>4.2938731007062074E-2</v>
      </c>
      <c r="EI79" s="2">
        <f t="shared" si="115"/>
        <v>4.3071639464344384E-2</v>
      </c>
      <c r="EJ79" s="2">
        <f t="shared" si="116"/>
        <v>4.2365010916453588E-2</v>
      </c>
      <c r="EK79" s="2">
        <f t="shared" si="117"/>
        <v>4.0834330166277952E-2</v>
      </c>
      <c r="EL79" s="2">
        <f t="shared" si="118"/>
        <v>3.7927872818727129E-2</v>
      </c>
      <c r="EM79" s="2">
        <f t="shared" si="119"/>
        <v>3.3291193750929989E-2</v>
      </c>
      <c r="EN79" s="2">
        <f t="shared" si="120"/>
        <v>2.746299392727054E-2</v>
      </c>
      <c r="EO79" s="2">
        <f t="shared" si="121"/>
        <v>2.3932199793161062E-2</v>
      </c>
      <c r="EP79" s="2">
        <f t="shared" si="122"/>
        <v>3.353690782421731E-2</v>
      </c>
    </row>
    <row r="80" spans="2:146" x14ac:dyDescent="0.25">
      <c r="B80" s="2">
        <v>58</v>
      </c>
      <c r="C80" s="49">
        <v>126.46429999999999</v>
      </c>
      <c r="D80" s="49">
        <v>147.07400000000001</v>
      </c>
      <c r="E80" s="49">
        <v>166.47200000000001</v>
      </c>
      <c r="F80" s="49">
        <v>184.18899999999999</v>
      </c>
      <c r="G80" s="49">
        <v>200.09100000000001</v>
      </c>
      <c r="H80" s="49">
        <v>203.745</v>
      </c>
      <c r="I80" s="49">
        <v>213.655</v>
      </c>
      <c r="J80" s="49">
        <v>216.691</v>
      </c>
      <c r="K80" s="49">
        <v>225.47300000000001</v>
      </c>
      <c r="L80" s="49">
        <v>220.47300000000001</v>
      </c>
      <c r="M80" s="49">
        <v>223.51900000000001</v>
      </c>
      <c r="N80" s="49">
        <v>219.815</v>
      </c>
      <c r="O80" s="49">
        <v>199.87</v>
      </c>
      <c r="P80" s="49">
        <v>180.20400000000001</v>
      </c>
      <c r="Q80" s="49">
        <v>182.72200000000001</v>
      </c>
      <c r="T80" s="4">
        <f t="shared" si="3"/>
        <v>127.95209161505156</v>
      </c>
      <c r="U80" s="4">
        <f t="shared" si="4"/>
        <v>153.54348815068721</v>
      </c>
      <c r="V80" s="4">
        <f t="shared" si="5"/>
        <v>170.45760137252648</v>
      </c>
      <c r="W80" s="4">
        <f t="shared" si="6"/>
        <v>171.80122194233911</v>
      </c>
      <c r="X80" s="4">
        <f t="shared" si="7"/>
        <v>189.17221850684706</v>
      </c>
      <c r="Y80" s="4">
        <f t="shared" si="8"/>
        <v>193.3283455897398</v>
      </c>
      <c r="Z80" s="4">
        <f t="shared" si="9"/>
        <v>205.25021396336089</v>
      </c>
      <c r="AA80" s="4">
        <f t="shared" si="10"/>
        <v>207.71116500104733</v>
      </c>
      <c r="AB80" s="4">
        <f t="shared" si="11"/>
        <v>214.98326854140356</v>
      </c>
      <c r="AC80" s="4">
        <f t="shared" si="12"/>
        <v>211.11342091085581</v>
      </c>
      <c r="AD80" s="4">
        <f t="shared" si="13"/>
        <v>217.73334475006826</v>
      </c>
      <c r="AE80" s="4">
        <f t="shared" si="14"/>
        <v>227.61995095431777</v>
      </c>
      <c r="AF80" s="4">
        <f t="shared" si="15"/>
        <v>211.68986688703771</v>
      </c>
      <c r="AG80" s="4">
        <f t="shared" si="16"/>
        <v>186.35187230202396</v>
      </c>
      <c r="AH80" s="4">
        <f t="shared" si="17"/>
        <v>188.66960511743417</v>
      </c>
      <c r="AJ80" s="4">
        <f t="shared" si="18"/>
        <v>-1.4877916150515631</v>
      </c>
      <c r="AK80" s="4">
        <f t="shared" si="19"/>
        <v>-6.469488150687198</v>
      </c>
      <c r="AL80" s="4">
        <f t="shared" si="20"/>
        <v>-3.9856013725264745</v>
      </c>
      <c r="AM80" s="4">
        <f t="shared" si="21"/>
        <v>12.387778057660881</v>
      </c>
      <c r="AN80" s="4">
        <f t="shared" si="22"/>
        <v>10.918781493152949</v>
      </c>
      <c r="AO80" s="4">
        <f t="shared" si="23"/>
        <v>10.416654410260207</v>
      </c>
      <c r="AP80" s="4">
        <f t="shared" si="24"/>
        <v>8.4047860366391092</v>
      </c>
      <c r="AQ80" s="4">
        <f t="shared" si="25"/>
        <v>8.9798349989526685</v>
      </c>
      <c r="AR80" s="4">
        <f t="shared" si="26"/>
        <v>10.489731458596452</v>
      </c>
      <c r="AS80" s="4">
        <f t="shared" si="27"/>
        <v>9.359579089144205</v>
      </c>
      <c r="AT80" s="4">
        <f t="shared" si="28"/>
        <v>5.7856552499317502</v>
      </c>
      <c r="AU80" s="4">
        <f t="shared" si="29"/>
        <v>-7.8049509543177749</v>
      </c>
      <c r="AV80" s="4">
        <f t="shared" si="30"/>
        <v>-11.819866887037705</v>
      </c>
      <c r="AW80" s="4">
        <f t="shared" si="31"/>
        <v>-6.1478723020239556</v>
      </c>
      <c r="AX80" s="4">
        <f t="shared" si="32"/>
        <v>-5.9476051174341649</v>
      </c>
      <c r="AZ80" s="2">
        <f t="shared" si="33"/>
        <v>50.966843644639766</v>
      </c>
      <c r="BA80" s="2">
        <f t="shared" si="34"/>
        <v>53.026308424159865</v>
      </c>
      <c r="BB80" s="2">
        <f t="shared" si="35"/>
        <v>54.620857767142134</v>
      </c>
      <c r="BC80" s="2">
        <f t="shared" si="36"/>
        <v>57.977413159765902</v>
      </c>
      <c r="BD80" s="2">
        <f t="shared" si="37"/>
        <v>60.210449091138194</v>
      </c>
      <c r="BE80" s="2">
        <f t="shared" si="38"/>
        <v>61.388176493855696</v>
      </c>
      <c r="BF80" s="2">
        <f t="shared" si="39"/>
        <v>64.842640547384349</v>
      </c>
      <c r="BG80" s="2">
        <f t="shared" si="40"/>
        <v>67.139876131963675</v>
      </c>
      <c r="BH80" s="2">
        <f t="shared" si="41"/>
        <v>69.814954028168671</v>
      </c>
      <c r="BI80" s="2">
        <f t="shared" si="42"/>
        <v>67.501089992859434</v>
      </c>
      <c r="BJ80" s="2">
        <f t="shared" si="43"/>
        <v>67.399239576574175</v>
      </c>
      <c r="BK80" s="2">
        <f t="shared" si="44"/>
        <v>66.831087505727581</v>
      </c>
      <c r="BL80" s="2">
        <f t="shared" si="45"/>
        <v>67.921423402059062</v>
      </c>
      <c r="BM80" s="2">
        <f t="shared" si="46"/>
        <v>66.526821989939023</v>
      </c>
      <c r="BN80" s="2">
        <f t="shared" si="47"/>
        <v>65.688307505720587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51.105007499493446</v>
      </c>
      <c r="CW80" s="2">
        <f t="shared" si="79"/>
        <v>53.006172661546309</v>
      </c>
      <c r="CX80" s="2">
        <f t="shared" si="80"/>
        <v>54.51824506679975</v>
      </c>
      <c r="CY80" s="2">
        <f t="shared" si="81"/>
        <v>57.777170138453378</v>
      </c>
      <c r="CZ80" s="2">
        <f t="shared" si="82"/>
        <v>60.008927031670154</v>
      </c>
      <c r="DA80" s="2">
        <f t="shared" si="83"/>
        <v>61.115807379743046</v>
      </c>
      <c r="DB80" s="2">
        <f t="shared" si="84"/>
        <v>64.602680204287424</v>
      </c>
      <c r="DC80" s="2">
        <f t="shared" si="85"/>
        <v>66.883573878534833</v>
      </c>
      <c r="DD80" s="2">
        <f t="shared" si="86"/>
        <v>69.605278667241905</v>
      </c>
      <c r="DE80" s="2">
        <f t="shared" si="87"/>
        <v>67.2749498438112</v>
      </c>
      <c r="DF80" s="2">
        <f t="shared" si="88"/>
        <v>67.100009824169234</v>
      </c>
      <c r="DG80" s="2">
        <f t="shared" si="89"/>
        <v>66.64667962984656</v>
      </c>
      <c r="DH80" s="2">
        <f t="shared" si="90"/>
        <v>67.841137538060011</v>
      </c>
      <c r="DI80" s="2">
        <f t="shared" si="91"/>
        <v>66.451561499509978</v>
      </c>
      <c r="DJ80" s="2">
        <f t="shared" si="92"/>
        <v>65.656631840838827</v>
      </c>
      <c r="DL80" s="2">
        <f t="shared" si="93"/>
        <v>48.34105930510529</v>
      </c>
      <c r="DM80" s="2">
        <f t="shared" si="94"/>
        <v>53.582962798562676</v>
      </c>
      <c r="DN80" s="2">
        <f t="shared" si="95"/>
        <v>57.342968966488314</v>
      </c>
      <c r="DO80" s="2">
        <f t="shared" si="96"/>
        <v>62.011906970705873</v>
      </c>
      <c r="DP80" s="2">
        <f t="shared" si="97"/>
        <v>64.398507083864899</v>
      </c>
      <c r="DQ80" s="2">
        <f t="shared" si="98"/>
        <v>67.038411796806415</v>
      </c>
      <c r="DR80" s="2">
        <f t="shared" si="99"/>
        <v>69.720508170616114</v>
      </c>
      <c r="DS80" s="2">
        <f t="shared" si="100"/>
        <v>72.333140694758043</v>
      </c>
      <c r="DT80" s="2">
        <f t="shared" si="101"/>
        <v>74.137504590960503</v>
      </c>
      <c r="DU80" s="2">
        <f t="shared" si="102"/>
        <v>72.34555545878375</v>
      </c>
      <c r="DV80" s="2">
        <f t="shared" si="103"/>
        <v>74.321595410212268</v>
      </c>
      <c r="DW80" s="2">
        <f t="shared" si="104"/>
        <v>71.71475145438005</v>
      </c>
      <c r="DX80" s="2">
        <f t="shared" si="105"/>
        <v>70.514392495120575</v>
      </c>
      <c r="DY80" s="2">
        <f t="shared" si="106"/>
        <v>69.326218457000493</v>
      </c>
      <c r="DZ80" s="2">
        <f t="shared" si="107"/>
        <v>66.520814701473896</v>
      </c>
      <c r="EB80" s="2">
        <f t="shared" si="108"/>
        <v>4.9987859806564734E-2</v>
      </c>
      <c r="EC80" s="2">
        <f t="shared" si="109"/>
        <v>3.491003282009851E-2</v>
      </c>
      <c r="ED80" s="2">
        <f t="shared" si="110"/>
        <v>3.6326630136736981E-2</v>
      </c>
      <c r="EE80" s="2">
        <f t="shared" si="111"/>
        <v>4.7285824183321126E-2</v>
      </c>
      <c r="EF80" s="2">
        <f t="shared" si="112"/>
        <v>4.5909188822579522E-2</v>
      </c>
      <c r="EG80" s="2">
        <f t="shared" si="113"/>
        <v>4.5988064529168225E-2</v>
      </c>
      <c r="EH80" s="2">
        <f t="shared" si="114"/>
        <v>4.688714522560488E-2</v>
      </c>
      <c r="EI80" s="2">
        <f t="shared" si="115"/>
        <v>4.7031674639867849E-2</v>
      </c>
      <c r="EJ80" s="2">
        <f t="shared" si="116"/>
        <v>4.6263219101560539E-2</v>
      </c>
      <c r="EK80" s="2">
        <f t="shared" si="117"/>
        <v>4.4598252402135559E-2</v>
      </c>
      <c r="EL80" s="2">
        <f t="shared" si="118"/>
        <v>4.143546439209192E-2</v>
      </c>
      <c r="EM80" s="2">
        <f t="shared" si="119"/>
        <v>3.6386200169526345E-2</v>
      </c>
      <c r="EN80" s="2">
        <f t="shared" si="120"/>
        <v>3.0032999204584739E-2</v>
      </c>
      <c r="EO80" s="2">
        <f t="shared" si="121"/>
        <v>2.6180685745108168E-2</v>
      </c>
      <c r="EP80" s="2">
        <f t="shared" si="122"/>
        <v>3.6653891583187062E-2</v>
      </c>
    </row>
    <row r="81" spans="2:146" x14ac:dyDescent="0.25">
      <c r="B81" s="2">
        <v>59</v>
      </c>
      <c r="C81" s="49">
        <v>125.8929</v>
      </c>
      <c r="D81" s="49">
        <v>151.25899999999999</v>
      </c>
      <c r="E81" s="49">
        <v>168.09399999999999</v>
      </c>
      <c r="F81" s="49">
        <v>176.86799999999999</v>
      </c>
      <c r="G81" s="49">
        <v>194.09100000000001</v>
      </c>
      <c r="H81" s="49">
        <v>197.709</v>
      </c>
      <c r="I81" s="49">
        <v>209.07300000000001</v>
      </c>
      <c r="J81" s="49">
        <v>210.327</v>
      </c>
      <c r="K81" s="49">
        <v>218.255</v>
      </c>
      <c r="L81" s="49">
        <v>213.87299999999999</v>
      </c>
      <c r="M81" s="49">
        <v>218.833</v>
      </c>
      <c r="N81" s="49">
        <v>222.72200000000001</v>
      </c>
      <c r="O81" s="49">
        <v>208.87</v>
      </c>
      <c r="P81" s="49">
        <v>193.167</v>
      </c>
      <c r="Q81" s="49">
        <v>193.05600000000001</v>
      </c>
      <c r="T81" s="4">
        <f t="shared" si="3"/>
        <v>125.4300469459281</v>
      </c>
      <c r="U81" s="4">
        <f t="shared" si="4"/>
        <v>154.83783633047645</v>
      </c>
      <c r="V81" s="4">
        <f t="shared" si="5"/>
        <v>168.00589681026602</v>
      </c>
      <c r="W81" s="4">
        <f t="shared" si="6"/>
        <v>153.4122564225683</v>
      </c>
      <c r="X81" s="4">
        <f t="shared" si="7"/>
        <v>171.27279240645331</v>
      </c>
      <c r="Y81" s="4">
        <f t="shared" si="8"/>
        <v>175.43523094542056</v>
      </c>
      <c r="Z81" s="4">
        <f t="shared" si="9"/>
        <v>187.47482553142149</v>
      </c>
      <c r="AA81" s="4">
        <f t="shared" si="10"/>
        <v>188.47444316949148</v>
      </c>
      <c r="AB81" s="4">
        <f t="shared" si="11"/>
        <v>194.3723897103738</v>
      </c>
      <c r="AC81" s="4">
        <f t="shared" si="12"/>
        <v>190.61023721362167</v>
      </c>
      <c r="AD81" s="4">
        <f t="shared" si="13"/>
        <v>198.29810229810008</v>
      </c>
      <c r="AE81" s="4">
        <f t="shared" si="14"/>
        <v>219.25095934489931</v>
      </c>
      <c r="AF81" s="4">
        <f t="shared" si="15"/>
        <v>220.99636892889421</v>
      </c>
      <c r="AG81" s="4">
        <f t="shared" si="16"/>
        <v>203.0158268149132</v>
      </c>
      <c r="AH81" s="4">
        <f t="shared" si="17"/>
        <v>203.90079029281114</v>
      </c>
      <c r="AJ81" s="4">
        <f t="shared" si="18"/>
        <v>0.46285305407189981</v>
      </c>
      <c r="AK81" s="4">
        <f t="shared" si="19"/>
        <v>-3.578836330476463</v>
      </c>
      <c r="AL81" s="4">
        <f t="shared" si="20"/>
        <v>8.8103189733971021E-2</v>
      </c>
      <c r="AM81" s="4">
        <f t="shared" si="21"/>
        <v>23.45574357743169</v>
      </c>
      <c r="AN81" s="4">
        <f t="shared" si="22"/>
        <v>22.818207593546703</v>
      </c>
      <c r="AO81" s="4">
        <f t="shared" si="23"/>
        <v>22.273769054579446</v>
      </c>
      <c r="AP81" s="4">
        <f t="shared" si="24"/>
        <v>21.59817446857852</v>
      </c>
      <c r="AQ81" s="4">
        <f t="shared" si="25"/>
        <v>21.852556830508519</v>
      </c>
      <c r="AR81" s="4">
        <f t="shared" si="26"/>
        <v>23.8826102896262</v>
      </c>
      <c r="AS81" s="4">
        <f t="shared" si="27"/>
        <v>23.262762786378318</v>
      </c>
      <c r="AT81" s="4">
        <f t="shared" si="28"/>
        <v>20.534897701899922</v>
      </c>
      <c r="AU81" s="4">
        <f t="shared" si="29"/>
        <v>3.471040655100694</v>
      </c>
      <c r="AV81" s="4">
        <f t="shared" si="30"/>
        <v>-12.126368928894209</v>
      </c>
      <c r="AW81" s="4">
        <f t="shared" si="31"/>
        <v>-9.8488268149131954</v>
      </c>
      <c r="AX81" s="4">
        <f t="shared" si="32"/>
        <v>-10.844790292811126</v>
      </c>
      <c r="AZ81" s="2">
        <f t="shared" si="33"/>
        <v>50.984721762960987</v>
      </c>
      <c r="BA81" s="2">
        <f t="shared" si="34"/>
        <v>53.012294452812753</v>
      </c>
      <c r="BB81" s="2">
        <f t="shared" si="35"/>
        <v>54.600866956316111</v>
      </c>
      <c r="BC81" s="2">
        <f t="shared" si="36"/>
        <v>57.950426924732596</v>
      </c>
      <c r="BD81" s="2">
        <f t="shared" si="37"/>
        <v>60.164266494626801</v>
      </c>
      <c r="BE81" s="2">
        <f t="shared" si="38"/>
        <v>61.365763279805293</v>
      </c>
      <c r="BF81" s="2">
        <f t="shared" si="39"/>
        <v>64.791070140775574</v>
      </c>
      <c r="BG81" s="2">
        <f t="shared" si="40"/>
        <v>67.096456892239488</v>
      </c>
      <c r="BH81" s="2">
        <f t="shared" si="41"/>
        <v>69.746654168245911</v>
      </c>
      <c r="BI81" s="2">
        <f t="shared" si="42"/>
        <v>67.448689279290178</v>
      </c>
      <c r="BJ81" s="2">
        <f t="shared" si="43"/>
        <v>67.344729453787124</v>
      </c>
      <c r="BK81" s="2">
        <f t="shared" si="44"/>
        <v>66.786520580365703</v>
      </c>
      <c r="BL81" s="2">
        <f t="shared" si="45"/>
        <v>67.863699403076993</v>
      </c>
      <c r="BM81" s="2">
        <f t="shared" si="46"/>
        <v>66.499938017908136</v>
      </c>
      <c r="BN81" s="2">
        <f t="shared" si="47"/>
        <v>65.686352162163374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51.140096209307039</v>
      </c>
      <c r="CW81" s="2">
        <f t="shared" si="79"/>
        <v>52.993436172556393</v>
      </c>
      <c r="CX81" s="2">
        <f t="shared" si="80"/>
        <v>54.493116285319402</v>
      </c>
      <c r="CY81" s="2">
        <f t="shared" si="81"/>
        <v>57.738613440108068</v>
      </c>
      <c r="CZ81" s="2">
        <f t="shared" si="82"/>
        <v>59.950077980280845</v>
      </c>
      <c r="DA81" s="2">
        <f t="shared" si="83"/>
        <v>61.075680310726014</v>
      </c>
      <c r="DB81" s="2">
        <f t="shared" si="84"/>
        <v>64.53566574544368</v>
      </c>
      <c r="DC81" s="2">
        <f t="shared" si="85"/>
        <v>66.823647251003919</v>
      </c>
      <c r="DD81" s="2">
        <f t="shared" si="86"/>
        <v>69.523739312449578</v>
      </c>
      <c r="DE81" s="2">
        <f t="shared" si="87"/>
        <v>67.207246874226072</v>
      </c>
      <c r="DF81" s="2">
        <f t="shared" si="88"/>
        <v>67.023548508608044</v>
      </c>
      <c r="DG81" s="2">
        <f t="shared" si="89"/>
        <v>66.590039000511709</v>
      </c>
      <c r="DH81" s="2">
        <f t="shared" si="90"/>
        <v>67.779154110482807</v>
      </c>
      <c r="DI81" s="2">
        <f t="shared" si="91"/>
        <v>66.421059294348268</v>
      </c>
      <c r="DJ81" s="2">
        <f t="shared" si="92"/>
        <v>65.656763660155463</v>
      </c>
      <c r="DL81" s="2">
        <f t="shared" si="93"/>
        <v>48.291673068935438</v>
      </c>
      <c r="DM81" s="2">
        <f t="shared" si="94"/>
        <v>53.487760631040913</v>
      </c>
      <c r="DN81" s="2">
        <f t="shared" si="95"/>
        <v>57.207769099247699</v>
      </c>
      <c r="DO81" s="2">
        <f t="shared" si="96"/>
        <v>61.842538388089707</v>
      </c>
      <c r="DP81" s="2">
        <f t="shared" si="97"/>
        <v>64.223894805165727</v>
      </c>
      <c r="DQ81" s="2">
        <f t="shared" si="98"/>
        <v>66.853975644767132</v>
      </c>
      <c r="DR81" s="2">
        <f t="shared" si="99"/>
        <v>69.52605836018958</v>
      </c>
      <c r="DS81" s="2">
        <f t="shared" si="100"/>
        <v>72.137817197578713</v>
      </c>
      <c r="DT81" s="2">
        <f t="shared" si="101"/>
        <v>73.937789603317569</v>
      </c>
      <c r="DU81" s="2">
        <f t="shared" si="102"/>
        <v>72.165861570777196</v>
      </c>
      <c r="DV81" s="2">
        <f t="shared" si="103"/>
        <v>74.121127653471021</v>
      </c>
      <c r="DW81" s="2">
        <f t="shared" si="104"/>
        <v>71.532088003215478</v>
      </c>
      <c r="DX81" s="2">
        <f t="shared" si="105"/>
        <v>70.353976568238579</v>
      </c>
      <c r="DY81" s="2">
        <f t="shared" si="106"/>
        <v>69.175760142043018</v>
      </c>
      <c r="DZ81" s="2">
        <f t="shared" si="107"/>
        <v>66.395579120007824</v>
      </c>
      <c r="EB81" s="2">
        <f t="shared" si="108"/>
        <v>5.4547529874996253E-2</v>
      </c>
      <c r="EC81" s="2">
        <f t="shared" si="109"/>
        <v>3.8149599787506691E-2</v>
      </c>
      <c r="ED81" s="2">
        <f t="shared" si="110"/>
        <v>3.9692247363592101E-2</v>
      </c>
      <c r="EE81" s="2">
        <f t="shared" si="111"/>
        <v>5.1612416725287366E-2</v>
      </c>
      <c r="EF81" s="2">
        <f t="shared" si="112"/>
        <v>5.0116446989214317E-2</v>
      </c>
      <c r="EG81" s="2">
        <f t="shared" si="113"/>
        <v>5.0202170763121647E-2</v>
      </c>
      <c r="EH81" s="2">
        <f t="shared" si="114"/>
        <v>5.1179218760706843E-2</v>
      </c>
      <c r="EI81" s="2">
        <f t="shared" si="115"/>
        <v>5.1336265866206113E-2</v>
      </c>
      <c r="EJ81" s="2">
        <f t="shared" si="116"/>
        <v>5.0501204360425309E-2</v>
      </c>
      <c r="EK81" s="2">
        <f t="shared" si="117"/>
        <v>4.8691503542720546E-2</v>
      </c>
      <c r="EL81" s="2">
        <f t="shared" si="118"/>
        <v>4.5252182275633969E-2</v>
      </c>
      <c r="EM81" s="2">
        <f t="shared" si="119"/>
        <v>3.9757108791616945E-2</v>
      </c>
      <c r="EN81" s="2">
        <f t="shared" si="120"/>
        <v>3.2835387286416037E-2</v>
      </c>
      <c r="EO81" s="2">
        <f t="shared" si="121"/>
        <v>2.8634224883574685E-2</v>
      </c>
      <c r="EP81" s="2">
        <f t="shared" si="122"/>
        <v>4.0048569116067564E-2</v>
      </c>
    </row>
    <row r="82" spans="2:146" x14ac:dyDescent="0.25">
      <c r="B82" s="2">
        <v>60</v>
      </c>
      <c r="C82" s="49">
        <v>123.78570000000001</v>
      </c>
      <c r="D82" s="49">
        <v>151.24100000000001</v>
      </c>
      <c r="E82" s="49">
        <v>166</v>
      </c>
      <c r="F82" s="49">
        <v>151.18899999999999</v>
      </c>
      <c r="G82" s="49">
        <v>179</v>
      </c>
      <c r="H82" s="49">
        <v>181.12700000000001</v>
      </c>
      <c r="I82" s="49">
        <v>193.54499999999999</v>
      </c>
      <c r="J82" s="49">
        <v>193.90899999999999</v>
      </c>
      <c r="K82" s="49">
        <v>200.309</v>
      </c>
      <c r="L82" s="49">
        <v>193.47300000000001</v>
      </c>
      <c r="M82" s="49">
        <v>203.22200000000001</v>
      </c>
      <c r="N82" s="49">
        <v>218.27799999999999</v>
      </c>
      <c r="O82" s="49">
        <v>214.51900000000001</v>
      </c>
      <c r="P82" s="49">
        <v>203.40700000000001</v>
      </c>
      <c r="Q82" s="49">
        <v>203.11099999999999</v>
      </c>
      <c r="T82" s="4">
        <f t="shared" si="3"/>
        <v>120.62014609749514</v>
      </c>
      <c r="U82" s="4">
        <f t="shared" si="4"/>
        <v>152.04007836004325</v>
      </c>
      <c r="V82" s="4">
        <f t="shared" si="5"/>
        <v>160.63125302438613</v>
      </c>
      <c r="W82" s="4">
        <f t="shared" si="6"/>
        <v>133.06422309080628</v>
      </c>
      <c r="X82" s="4">
        <f t="shared" si="7"/>
        <v>150.07803520291867</v>
      </c>
      <c r="Y82" s="4">
        <f t="shared" si="8"/>
        <v>153.86588258736529</v>
      </c>
      <c r="Z82" s="4">
        <f t="shared" si="9"/>
        <v>165.54822801884055</v>
      </c>
      <c r="AA82" s="4">
        <f t="shared" si="10"/>
        <v>165.24456221550543</v>
      </c>
      <c r="AB82" s="4">
        <f t="shared" si="11"/>
        <v>169.88756535248058</v>
      </c>
      <c r="AC82" s="4">
        <f t="shared" si="12"/>
        <v>166.32018831200165</v>
      </c>
      <c r="AD82" s="4">
        <f t="shared" si="13"/>
        <v>173.97770732617414</v>
      </c>
      <c r="AE82" s="4">
        <f t="shared" si="14"/>
        <v>202.83971334103762</v>
      </c>
      <c r="AF82" s="4">
        <f t="shared" si="15"/>
        <v>222.3105166011147</v>
      </c>
      <c r="AG82" s="4">
        <f t="shared" si="16"/>
        <v>214.77018794083094</v>
      </c>
      <c r="AH82" s="4">
        <f t="shared" si="17"/>
        <v>213.68045171643391</v>
      </c>
      <c r="AJ82" s="4">
        <f t="shared" si="18"/>
        <v>3.1655539025048682</v>
      </c>
      <c r="AK82" s="4">
        <f t="shared" si="19"/>
        <v>-0.7990783600432394</v>
      </c>
      <c r="AL82" s="4">
        <f t="shared" si="20"/>
        <v>5.3687469756138739</v>
      </c>
      <c r="AM82" s="4">
        <f t="shared" si="21"/>
        <v>18.124776909193713</v>
      </c>
      <c r="AN82" s="4">
        <f t="shared" si="22"/>
        <v>28.92196479708133</v>
      </c>
      <c r="AO82" s="4">
        <f t="shared" si="23"/>
        <v>27.261117412634718</v>
      </c>
      <c r="AP82" s="4">
        <f t="shared" si="24"/>
        <v>27.996771981159441</v>
      </c>
      <c r="AQ82" s="4">
        <f t="shared" si="25"/>
        <v>28.664437784494567</v>
      </c>
      <c r="AR82" s="4">
        <f t="shared" si="26"/>
        <v>30.421434647519419</v>
      </c>
      <c r="AS82" s="4">
        <f t="shared" si="27"/>
        <v>27.152811687998366</v>
      </c>
      <c r="AT82" s="4">
        <f t="shared" si="28"/>
        <v>29.244292673825868</v>
      </c>
      <c r="AU82" s="4">
        <f t="shared" si="29"/>
        <v>15.438286658962369</v>
      </c>
      <c r="AV82" s="4">
        <f t="shared" si="30"/>
        <v>-7.7915166011146937</v>
      </c>
      <c r="AW82" s="4">
        <f t="shared" si="31"/>
        <v>-11.363187940830926</v>
      </c>
      <c r="AX82" s="4">
        <f t="shared" si="32"/>
        <v>-10.569451716433917</v>
      </c>
      <c r="AZ82" s="2">
        <f t="shared" si="33"/>
        <v>51.000686090764923</v>
      </c>
      <c r="BA82" s="2">
        <f t="shared" si="34"/>
        <v>52.997864643070365</v>
      </c>
      <c r="BB82" s="2">
        <f t="shared" si="35"/>
        <v>54.580910853429543</v>
      </c>
      <c r="BC82" s="2">
        <f t="shared" si="36"/>
        <v>57.923788650621972</v>
      </c>
      <c r="BD82" s="2">
        <f t="shared" si="37"/>
        <v>60.118621117104816</v>
      </c>
      <c r="BE82" s="2">
        <f t="shared" si="38"/>
        <v>61.344184485232041</v>
      </c>
      <c r="BF82" s="2">
        <f t="shared" si="39"/>
        <v>64.740204518113273</v>
      </c>
      <c r="BG82" s="2">
        <f t="shared" si="40"/>
        <v>67.053792403058395</v>
      </c>
      <c r="BH82" s="2">
        <f t="shared" si="41"/>
        <v>69.678924059259231</v>
      </c>
      <c r="BI82" s="2">
        <f t="shared" si="42"/>
        <v>67.397091262921165</v>
      </c>
      <c r="BJ82" s="2">
        <f t="shared" si="43"/>
        <v>67.291598058596321</v>
      </c>
      <c r="BK82" s="2">
        <f t="shared" si="44"/>
        <v>66.742540247125589</v>
      </c>
      <c r="BL82" s="2">
        <f t="shared" si="45"/>
        <v>67.806047307212197</v>
      </c>
      <c r="BM82" s="2">
        <f t="shared" si="46"/>
        <v>66.473051753357424</v>
      </c>
      <c r="BN82" s="2">
        <f t="shared" si="47"/>
        <v>65.683729762811893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51.175184919120625</v>
      </c>
      <c r="CW82" s="2">
        <f t="shared" si="79"/>
        <v>52.980699683566478</v>
      </c>
      <c r="CX82" s="2">
        <f t="shared" si="80"/>
        <v>54.467987503839062</v>
      </c>
      <c r="CY82" s="2">
        <f t="shared" si="81"/>
        <v>57.700056741762751</v>
      </c>
      <c r="CZ82" s="2">
        <f t="shared" si="82"/>
        <v>59.891228928891543</v>
      </c>
      <c r="DA82" s="2">
        <f t="shared" si="83"/>
        <v>61.035553241708982</v>
      </c>
      <c r="DB82" s="2">
        <f t="shared" si="84"/>
        <v>64.468651286599936</v>
      </c>
      <c r="DC82" s="2">
        <f t="shared" si="85"/>
        <v>66.763720623472992</v>
      </c>
      <c r="DD82" s="2">
        <f t="shared" si="86"/>
        <v>69.442199957657266</v>
      </c>
      <c r="DE82" s="2">
        <f t="shared" si="87"/>
        <v>67.139543904640959</v>
      </c>
      <c r="DF82" s="2">
        <f t="shared" si="88"/>
        <v>66.947087193046855</v>
      </c>
      <c r="DG82" s="2">
        <f t="shared" si="89"/>
        <v>66.533398371176858</v>
      </c>
      <c r="DH82" s="2">
        <f t="shared" si="90"/>
        <v>67.717170682905589</v>
      </c>
      <c r="DI82" s="2">
        <f t="shared" si="91"/>
        <v>66.390557089186558</v>
      </c>
      <c r="DJ82" s="2">
        <f t="shared" si="92"/>
        <v>65.656895479472084</v>
      </c>
      <c r="DL82" s="2">
        <f t="shared" si="93"/>
        <v>48.242286832765586</v>
      </c>
      <c r="DM82" s="2">
        <f t="shared" si="94"/>
        <v>53.392558463519151</v>
      </c>
      <c r="DN82" s="2">
        <f t="shared" si="95"/>
        <v>57.072569232007083</v>
      </c>
      <c r="DO82" s="2">
        <f t="shared" si="96"/>
        <v>61.673169805473549</v>
      </c>
      <c r="DP82" s="2">
        <f t="shared" si="97"/>
        <v>64.04928252646657</v>
      </c>
      <c r="DQ82" s="2">
        <f t="shared" si="98"/>
        <v>66.669539492727836</v>
      </c>
      <c r="DR82" s="2">
        <f t="shared" si="99"/>
        <v>69.331608549763033</v>
      </c>
      <c r="DS82" s="2">
        <f t="shared" si="100"/>
        <v>71.942493700399382</v>
      </c>
      <c r="DT82" s="2">
        <f t="shared" si="101"/>
        <v>73.73807461567462</v>
      </c>
      <c r="DU82" s="2">
        <f t="shared" si="102"/>
        <v>71.986167682770628</v>
      </c>
      <c r="DV82" s="2">
        <f t="shared" si="103"/>
        <v>73.920659896729774</v>
      </c>
      <c r="DW82" s="2">
        <f t="shared" si="104"/>
        <v>71.34942455205092</v>
      </c>
      <c r="DX82" s="2">
        <f t="shared" si="105"/>
        <v>70.193560641356584</v>
      </c>
      <c r="DY82" s="2">
        <f t="shared" si="106"/>
        <v>69.025301827085542</v>
      </c>
      <c r="DZ82" s="2">
        <f t="shared" si="107"/>
        <v>66.270343538541752</v>
      </c>
      <c r="EB82" s="2">
        <f t="shared" si="108"/>
        <v>5.949706509324032E-2</v>
      </c>
      <c r="EC82" s="2">
        <f t="shared" si="109"/>
        <v>4.1676808506691879E-2</v>
      </c>
      <c r="ED82" s="2">
        <f t="shared" si="110"/>
        <v>4.3355656061483554E-2</v>
      </c>
      <c r="EE82" s="2">
        <f t="shared" si="111"/>
        <v>5.6311488062779511E-2</v>
      </c>
      <c r="EF82" s="2">
        <f t="shared" si="112"/>
        <v>5.4687171022972145E-2</v>
      </c>
      <c r="EG82" s="2">
        <f t="shared" si="113"/>
        <v>5.4780262104339415E-2</v>
      </c>
      <c r="EH82" s="2">
        <f t="shared" si="114"/>
        <v>5.5841171702321814E-2</v>
      </c>
      <c r="EI82" s="2">
        <f t="shared" si="115"/>
        <v>5.6011679847063942E-2</v>
      </c>
      <c r="EJ82" s="2">
        <f t="shared" si="116"/>
        <v>5.5104983372867462E-2</v>
      </c>
      <c r="EK82" s="2">
        <f t="shared" si="117"/>
        <v>5.3139540032463628E-2</v>
      </c>
      <c r="EL82" s="2">
        <f t="shared" si="118"/>
        <v>4.9402348005567899E-2</v>
      </c>
      <c r="EM82" s="2">
        <f t="shared" si="119"/>
        <v>4.3426233183552466E-2</v>
      </c>
      <c r="EN82" s="2">
        <f t="shared" si="120"/>
        <v>3.588959162239215E-2</v>
      </c>
      <c r="EO82" s="2">
        <f t="shared" si="121"/>
        <v>3.13103060741469E-2</v>
      </c>
      <c r="EP82" s="2">
        <f t="shared" si="122"/>
        <v>4.3743366603054973E-2</v>
      </c>
    </row>
    <row r="83" spans="2:146" x14ac:dyDescent="0.25">
      <c r="B83" s="2">
        <v>61</v>
      </c>
      <c r="C83" s="49">
        <v>119.9464</v>
      </c>
      <c r="D83" s="49">
        <v>151.48099999999999</v>
      </c>
      <c r="E83" s="49">
        <v>161.34</v>
      </c>
      <c r="F83" s="49">
        <v>103.717</v>
      </c>
      <c r="G83" s="49">
        <v>135.41800000000001</v>
      </c>
      <c r="H83" s="49">
        <v>137.19999999999999</v>
      </c>
      <c r="I83" s="49">
        <v>154.14500000000001</v>
      </c>
      <c r="J83" s="49">
        <v>149.036</v>
      </c>
      <c r="K83" s="49">
        <v>151.018</v>
      </c>
      <c r="L83" s="49">
        <v>146.709</v>
      </c>
      <c r="M83" s="49">
        <v>166.61099999999999</v>
      </c>
      <c r="N83" s="49">
        <v>207.5</v>
      </c>
      <c r="O83" s="49">
        <v>217.27799999999999</v>
      </c>
      <c r="P83" s="49">
        <v>210.87</v>
      </c>
      <c r="Q83" s="49">
        <v>208.09299999999999</v>
      </c>
      <c r="T83" s="4">
        <f t="shared" si="3"/>
        <v>113.97817233954318</v>
      </c>
      <c r="U83" s="4">
        <f t="shared" si="4"/>
        <v>145.48080364091973</v>
      </c>
      <c r="V83" s="4">
        <f t="shared" si="5"/>
        <v>149.291013798872</v>
      </c>
      <c r="W83" s="4">
        <f t="shared" si="6"/>
        <v>113.41043100904794</v>
      </c>
      <c r="X83" s="4">
        <f t="shared" si="7"/>
        <v>128.52327298083111</v>
      </c>
      <c r="Y83" s="4">
        <f t="shared" si="8"/>
        <v>131.72943389468935</v>
      </c>
      <c r="Z83" s="4">
        <f t="shared" si="9"/>
        <v>142.58764176749116</v>
      </c>
      <c r="AA83" s="4">
        <f t="shared" si="10"/>
        <v>141.43280935315997</v>
      </c>
      <c r="AB83" s="4">
        <f t="shared" si="11"/>
        <v>145.08121108662894</v>
      </c>
      <c r="AC83" s="4">
        <f t="shared" si="12"/>
        <v>141.76257427944412</v>
      </c>
      <c r="AD83" s="4">
        <f t="shared" si="13"/>
        <v>148.5306525120082</v>
      </c>
      <c r="AE83" s="4">
        <f t="shared" si="14"/>
        <v>181.06556753809522</v>
      </c>
      <c r="AF83" s="4">
        <f t="shared" si="15"/>
        <v>215.41536311202654</v>
      </c>
      <c r="AG83" s="4">
        <f t="shared" si="16"/>
        <v>220.04793524842245</v>
      </c>
      <c r="AH83" s="4">
        <f t="shared" si="17"/>
        <v>216.66580435619866</v>
      </c>
      <c r="AJ83" s="4">
        <f t="shared" si="18"/>
        <v>5.9682276604568187</v>
      </c>
      <c r="AK83" s="4">
        <f t="shared" si="19"/>
        <v>6.0001963590802632</v>
      </c>
      <c r="AL83" s="4">
        <f t="shared" si="20"/>
        <v>12.048986201128002</v>
      </c>
      <c r="AM83" s="4">
        <f t="shared" si="21"/>
        <v>-9.6934310090479414</v>
      </c>
      <c r="AN83" s="4">
        <f t="shared" si="22"/>
        <v>6.8947270191688972</v>
      </c>
      <c r="AO83" s="4">
        <f t="shared" si="23"/>
        <v>5.4705661053106382</v>
      </c>
      <c r="AP83" s="4">
        <f t="shared" si="24"/>
        <v>11.557358232508847</v>
      </c>
      <c r="AQ83" s="4">
        <f t="shared" si="25"/>
        <v>7.6031906468400337</v>
      </c>
      <c r="AR83" s="4">
        <f t="shared" si="26"/>
        <v>5.9367889133710605</v>
      </c>
      <c r="AS83" s="4">
        <f t="shared" si="27"/>
        <v>4.9464257205558795</v>
      </c>
      <c r="AT83" s="4">
        <f t="shared" si="28"/>
        <v>18.080347487991787</v>
      </c>
      <c r="AU83" s="4">
        <f t="shared" si="29"/>
        <v>26.434432461904777</v>
      </c>
      <c r="AV83" s="4">
        <f t="shared" si="30"/>
        <v>1.8626368879734514</v>
      </c>
      <c r="AW83" s="4">
        <f t="shared" si="31"/>
        <v>-9.1779352484224432</v>
      </c>
      <c r="AX83" s="4">
        <f t="shared" si="32"/>
        <v>-8.5728043561986738</v>
      </c>
      <c r="AZ83" s="2">
        <f t="shared" si="33"/>
        <v>51.014552031666184</v>
      </c>
      <c r="BA83" s="2">
        <f t="shared" si="34"/>
        <v>52.982955423296268</v>
      </c>
      <c r="BB83" s="2">
        <f t="shared" si="35"/>
        <v>54.56095013356741</v>
      </c>
      <c r="BC83" s="2">
        <f t="shared" si="36"/>
        <v>57.897458390795968</v>
      </c>
      <c r="BD83" s="2">
        <f t="shared" si="37"/>
        <v>60.073496748356092</v>
      </c>
      <c r="BE83" s="2">
        <f t="shared" si="38"/>
        <v>61.323432080103707</v>
      </c>
      <c r="BF83" s="2">
        <f t="shared" si="39"/>
        <v>64.690032614096239</v>
      </c>
      <c r="BG83" s="2">
        <f t="shared" si="40"/>
        <v>67.011871079973091</v>
      </c>
      <c r="BH83" s="2">
        <f t="shared" si="41"/>
        <v>69.611748190649337</v>
      </c>
      <c r="BI83" s="2">
        <f t="shared" si="42"/>
        <v>67.346303579175085</v>
      </c>
      <c r="BJ83" s="2">
        <f t="shared" si="43"/>
        <v>67.239897235508224</v>
      </c>
      <c r="BK83" s="2">
        <f t="shared" si="44"/>
        <v>66.699144824646197</v>
      </c>
      <c r="BL83" s="2">
        <f t="shared" si="45"/>
        <v>67.748442104293758</v>
      </c>
      <c r="BM83" s="2">
        <f t="shared" si="46"/>
        <v>66.44613025005097</v>
      </c>
      <c r="BN83" s="2">
        <f t="shared" si="47"/>
        <v>65.680339045411216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51.210273628934218</v>
      </c>
      <c r="CW83" s="2">
        <f t="shared" si="79"/>
        <v>52.967963194576562</v>
      </c>
      <c r="CX83" s="2">
        <f t="shared" si="80"/>
        <v>54.442858722358714</v>
      </c>
      <c r="CY83" s="2">
        <f t="shared" si="81"/>
        <v>57.661500043417441</v>
      </c>
      <c r="CZ83" s="2">
        <f t="shared" si="82"/>
        <v>59.832379877502241</v>
      </c>
      <c r="DA83" s="2">
        <f t="shared" si="83"/>
        <v>60.995426172691957</v>
      </c>
      <c r="DB83" s="2">
        <f t="shared" si="84"/>
        <v>64.401636827756192</v>
      </c>
      <c r="DC83" s="2">
        <f t="shared" si="85"/>
        <v>66.703793995942078</v>
      </c>
      <c r="DD83" s="2">
        <f t="shared" si="86"/>
        <v>69.36066060286494</v>
      </c>
      <c r="DE83" s="2">
        <f t="shared" si="87"/>
        <v>67.071840935055832</v>
      </c>
      <c r="DF83" s="2">
        <f t="shared" si="88"/>
        <v>66.870625877485665</v>
      </c>
      <c r="DG83" s="2">
        <f t="shared" si="89"/>
        <v>66.476757741842022</v>
      </c>
      <c r="DH83" s="2">
        <f t="shared" si="90"/>
        <v>67.655187255328386</v>
      </c>
      <c r="DI83" s="2">
        <f t="shared" si="91"/>
        <v>66.360054884024834</v>
      </c>
      <c r="DJ83" s="2">
        <f t="shared" si="92"/>
        <v>65.657027298788705</v>
      </c>
      <c r="DL83" s="2">
        <f t="shared" si="93"/>
        <v>48.192900596595734</v>
      </c>
      <c r="DM83" s="2">
        <f t="shared" si="94"/>
        <v>53.297356295997389</v>
      </c>
      <c r="DN83" s="2">
        <f t="shared" si="95"/>
        <v>56.937369364766468</v>
      </c>
      <c r="DO83" s="2">
        <f t="shared" si="96"/>
        <v>61.50380122285739</v>
      </c>
      <c r="DP83" s="2">
        <f t="shared" si="97"/>
        <v>63.874670247767398</v>
      </c>
      <c r="DQ83" s="2">
        <f t="shared" si="98"/>
        <v>66.485103340688539</v>
      </c>
      <c r="DR83" s="2">
        <f t="shared" si="99"/>
        <v>69.137158739336499</v>
      </c>
      <c r="DS83" s="2">
        <f t="shared" si="100"/>
        <v>71.747170203220037</v>
      </c>
      <c r="DT83" s="2">
        <f t="shared" si="101"/>
        <v>73.538359628031671</v>
      </c>
      <c r="DU83" s="2">
        <f t="shared" si="102"/>
        <v>71.806473794764074</v>
      </c>
      <c r="DV83" s="2">
        <f t="shared" si="103"/>
        <v>73.720192139988526</v>
      </c>
      <c r="DW83" s="2">
        <f t="shared" si="104"/>
        <v>71.166761100886362</v>
      </c>
      <c r="DX83" s="2">
        <f t="shared" si="105"/>
        <v>70.033144714474602</v>
      </c>
      <c r="DY83" s="2">
        <f t="shared" si="106"/>
        <v>68.874843512128066</v>
      </c>
      <c r="DZ83" s="2">
        <f t="shared" si="107"/>
        <v>66.14510795707568</v>
      </c>
      <c r="EB83" s="2">
        <f t="shared" si="108"/>
        <v>6.4864899092818187E-2</v>
      </c>
      <c r="EC83" s="2">
        <f t="shared" si="109"/>
        <v>4.5514701598306492E-2</v>
      </c>
      <c r="ED83" s="2">
        <f t="shared" si="110"/>
        <v>4.7340512083250387E-2</v>
      </c>
      <c r="EE83" s="2">
        <f t="shared" si="111"/>
        <v>6.1410684992923702E-2</v>
      </c>
      <c r="EF83" s="2">
        <f t="shared" si="112"/>
        <v>5.9648577605283158E-2</v>
      </c>
      <c r="EG83" s="2">
        <f t="shared" si="113"/>
        <v>5.9749580416849607E-2</v>
      </c>
      <c r="EH83" s="2">
        <f t="shared" si="114"/>
        <v>6.090052833137545E-2</v>
      </c>
      <c r="EI83" s="2">
        <f t="shared" si="115"/>
        <v>6.1085485470316198E-2</v>
      </c>
      <c r="EJ83" s="2">
        <f t="shared" si="116"/>
        <v>6.0101885337320853E-2</v>
      </c>
      <c r="EK83" s="2">
        <f t="shared" si="117"/>
        <v>5.7969150354809929E-2</v>
      </c>
      <c r="EL83" s="2">
        <f t="shared" si="118"/>
        <v>5.391164109822337E-2</v>
      </c>
      <c r="EM83" s="2">
        <f t="shared" si="119"/>
        <v>4.7417254483479741E-2</v>
      </c>
      <c r="EN83" s="2">
        <f t="shared" si="120"/>
        <v>3.9216365543755113E-2</v>
      </c>
      <c r="EO83" s="2">
        <f t="shared" si="121"/>
        <v>3.4227674272191116E-2</v>
      </c>
      <c r="EP83" s="2">
        <f t="shared" si="122"/>
        <v>4.7762078309613265E-2</v>
      </c>
    </row>
    <row r="84" spans="2:146" x14ac:dyDescent="0.25">
      <c r="B84" s="2">
        <v>62</v>
      </c>
      <c r="C84" s="49">
        <v>112.96429999999999</v>
      </c>
      <c r="D84" s="49">
        <v>146.87</v>
      </c>
      <c r="E84" s="49">
        <v>148.321</v>
      </c>
      <c r="F84" s="49">
        <v>72.471999999999994</v>
      </c>
      <c r="G84" s="49">
        <v>76.254999999999995</v>
      </c>
      <c r="H84" s="49">
        <v>79.308999999999997</v>
      </c>
      <c r="I84" s="49">
        <v>93.364000000000004</v>
      </c>
      <c r="J84" s="49">
        <v>88.236000000000004</v>
      </c>
      <c r="K84" s="49">
        <v>89.981999999999999</v>
      </c>
      <c r="L84" s="49">
        <v>85.491</v>
      </c>
      <c r="M84" s="49">
        <v>101.556</v>
      </c>
      <c r="N84" s="49">
        <v>180.03700000000001</v>
      </c>
      <c r="O84" s="49">
        <v>214.352</v>
      </c>
      <c r="P84" s="49">
        <v>214.148</v>
      </c>
      <c r="Q84" s="49">
        <v>210.667</v>
      </c>
      <c r="T84" s="4">
        <f t="shared" si="3"/>
        <v>106.09727818929183</v>
      </c>
      <c r="U84" s="4">
        <f t="shared" si="4"/>
        <v>135.91298235235155</v>
      </c>
      <c r="V84" s="4">
        <f t="shared" si="5"/>
        <v>135.37024523633318</v>
      </c>
      <c r="W84" s="4">
        <f t="shared" si="6"/>
        <v>96.379599612182417</v>
      </c>
      <c r="X84" s="4">
        <f t="shared" si="7"/>
        <v>108.98415808707509</v>
      </c>
      <c r="Y84" s="4">
        <f t="shared" si="8"/>
        <v>111.57561914800473</v>
      </c>
      <c r="Z84" s="4">
        <f t="shared" si="9"/>
        <v>121.25519647133099</v>
      </c>
      <c r="AA84" s="4">
        <f t="shared" si="10"/>
        <v>119.82177973084369</v>
      </c>
      <c r="AB84" s="4">
        <f t="shared" si="11"/>
        <v>122.78681794163072</v>
      </c>
      <c r="AC84" s="4">
        <f t="shared" si="12"/>
        <v>119.73330776881529</v>
      </c>
      <c r="AD84" s="4">
        <f t="shared" si="13"/>
        <v>125.12881602213857</v>
      </c>
      <c r="AE84" s="4">
        <f t="shared" si="14"/>
        <v>157.12996745894364</v>
      </c>
      <c r="AF84" s="4">
        <f t="shared" si="15"/>
        <v>201.37956260312288</v>
      </c>
      <c r="AG84" s="4">
        <f t="shared" si="16"/>
        <v>218.11505818481527</v>
      </c>
      <c r="AH84" s="4">
        <f t="shared" si="17"/>
        <v>212.4343579620562</v>
      </c>
      <c r="AJ84" s="4">
        <f t="shared" si="18"/>
        <v>6.8670218107081666</v>
      </c>
      <c r="AK84" s="4">
        <f t="shared" si="19"/>
        <v>10.957017647648456</v>
      </c>
      <c r="AL84" s="4">
        <f t="shared" si="20"/>
        <v>12.950754763666822</v>
      </c>
      <c r="AM84" s="4">
        <f t="shared" si="21"/>
        <v>-23.907599612182423</v>
      </c>
      <c r="AN84" s="4">
        <f t="shared" si="22"/>
        <v>-32.729158087075092</v>
      </c>
      <c r="AO84" s="4">
        <f t="shared" si="23"/>
        <v>-32.266619148004736</v>
      </c>
      <c r="AP84" s="4">
        <f t="shared" si="24"/>
        <v>-27.891196471330986</v>
      </c>
      <c r="AQ84" s="4">
        <f t="shared" si="25"/>
        <v>-31.585779730843683</v>
      </c>
      <c r="AR84" s="4">
        <f t="shared" si="26"/>
        <v>-32.804817941630716</v>
      </c>
      <c r="AS84" s="4">
        <f t="shared" si="27"/>
        <v>-34.242307768815294</v>
      </c>
      <c r="AT84" s="4">
        <f t="shared" si="28"/>
        <v>-23.572816022138568</v>
      </c>
      <c r="AU84" s="4">
        <f t="shared" si="29"/>
        <v>22.907032541056367</v>
      </c>
      <c r="AV84" s="4">
        <f t="shared" si="30"/>
        <v>12.972437396877126</v>
      </c>
      <c r="AW84" s="4">
        <f t="shared" si="31"/>
        <v>-3.9670581848152722</v>
      </c>
      <c r="AX84" s="4">
        <f t="shared" si="32"/>
        <v>-1.7673579620561952</v>
      </c>
      <c r="AZ84" s="2">
        <f t="shared" si="33"/>
        <v>51.026121785681539</v>
      </c>
      <c r="BA84" s="2">
        <f t="shared" si="34"/>
        <v>52.967495958950423</v>
      </c>
      <c r="BB84" s="2">
        <f t="shared" si="35"/>
        <v>54.540938313238364</v>
      </c>
      <c r="BC84" s="2">
        <f t="shared" si="36"/>
        <v>57.871386274821809</v>
      </c>
      <c r="BD84" s="2">
        <f t="shared" si="37"/>
        <v>60.028869493456355</v>
      </c>
      <c r="BE84" s="2">
        <f t="shared" si="38"/>
        <v>61.303488996221098</v>
      </c>
      <c r="BF84" s="2">
        <f t="shared" si="39"/>
        <v>64.640535012423868</v>
      </c>
      <c r="BG84" s="2">
        <f t="shared" si="40"/>
        <v>66.970672441276065</v>
      </c>
      <c r="BH84" s="2">
        <f t="shared" si="41"/>
        <v>69.545103189120383</v>
      </c>
      <c r="BI84" s="2">
        <f t="shared" si="42"/>
        <v>67.29632776663432</v>
      </c>
      <c r="BJ84" s="2">
        <f t="shared" si="43"/>
        <v>67.189675001652105</v>
      </c>
      <c r="BK84" s="2">
        <f t="shared" si="44"/>
        <v>66.656326926758226</v>
      </c>
      <c r="BL84" s="2">
        <f t="shared" si="45"/>
        <v>67.690853689094155</v>
      </c>
      <c r="BM84" s="2">
        <f t="shared" si="46"/>
        <v>66.419134680445481</v>
      </c>
      <c r="BN84" s="2">
        <f t="shared" si="47"/>
        <v>65.676067310564903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51.245362338747803</v>
      </c>
      <c r="CW84" s="2">
        <f t="shared" si="79"/>
        <v>52.955226705586647</v>
      </c>
      <c r="CX84" s="2">
        <f t="shared" si="80"/>
        <v>54.417729940878374</v>
      </c>
      <c r="CY84" s="2">
        <f t="shared" si="81"/>
        <v>57.622943345072123</v>
      </c>
      <c r="CZ84" s="2">
        <f t="shared" si="82"/>
        <v>59.773530826112932</v>
      </c>
      <c r="DA84" s="2">
        <f t="shared" si="83"/>
        <v>60.955299103674925</v>
      </c>
      <c r="DB84" s="2">
        <f t="shared" si="84"/>
        <v>64.334622368912463</v>
      </c>
      <c r="DC84" s="2">
        <f t="shared" si="85"/>
        <v>66.643867368411165</v>
      </c>
      <c r="DD84" s="2">
        <f t="shared" si="86"/>
        <v>69.279121248072627</v>
      </c>
      <c r="DE84" s="2">
        <f t="shared" si="87"/>
        <v>67.004137965470704</v>
      </c>
      <c r="DF84" s="2">
        <f t="shared" si="88"/>
        <v>66.794164561924475</v>
      </c>
      <c r="DG84" s="2">
        <f t="shared" si="89"/>
        <v>66.420117112507171</v>
      </c>
      <c r="DH84" s="2">
        <f t="shared" si="90"/>
        <v>67.593203827751182</v>
      </c>
      <c r="DI84" s="2">
        <f t="shared" si="91"/>
        <v>66.329552678863124</v>
      </c>
      <c r="DJ84" s="2">
        <f t="shared" si="92"/>
        <v>65.657159118105341</v>
      </c>
      <c r="DL84" s="2">
        <f t="shared" si="93"/>
        <v>48.143514360425883</v>
      </c>
      <c r="DM84" s="2">
        <f t="shared" si="94"/>
        <v>53.202154128475634</v>
      </c>
      <c r="DN84" s="2">
        <f t="shared" si="95"/>
        <v>56.802169497525853</v>
      </c>
      <c r="DO84" s="2">
        <f t="shared" si="96"/>
        <v>61.334432640241232</v>
      </c>
      <c r="DP84" s="2">
        <f t="shared" si="97"/>
        <v>63.700057969068233</v>
      </c>
      <c r="DQ84" s="2">
        <f t="shared" si="98"/>
        <v>66.300667188649257</v>
      </c>
      <c r="DR84" s="2">
        <f t="shared" si="99"/>
        <v>68.942708928909951</v>
      </c>
      <c r="DS84" s="2">
        <f t="shared" si="100"/>
        <v>71.551846706040692</v>
      </c>
      <c r="DT84" s="2">
        <f t="shared" si="101"/>
        <v>73.338644640388736</v>
      </c>
      <c r="DU84" s="2">
        <f t="shared" si="102"/>
        <v>71.62677990675752</v>
      </c>
      <c r="DV84" s="2">
        <f t="shared" si="103"/>
        <v>73.519724383247265</v>
      </c>
      <c r="DW84" s="2">
        <f t="shared" si="104"/>
        <v>70.984097649721804</v>
      </c>
      <c r="DX84" s="2">
        <f t="shared" si="105"/>
        <v>69.872728787592607</v>
      </c>
      <c r="DY84" s="2">
        <f t="shared" si="106"/>
        <v>68.724385197170591</v>
      </c>
      <c r="DZ84" s="2">
        <f t="shared" si="107"/>
        <v>66.019872375609594</v>
      </c>
      <c r="EB84" s="2">
        <f t="shared" si="108"/>
        <v>7.0680624775452894E-2</v>
      </c>
      <c r="EC84" s="2">
        <f t="shared" si="109"/>
        <v>4.9687690497186028E-2</v>
      </c>
      <c r="ED84" s="2">
        <f t="shared" si="110"/>
        <v>5.1671837105917662E-2</v>
      </c>
      <c r="EE84" s="2">
        <f t="shared" si="111"/>
        <v>6.6938878167602481E-2</v>
      </c>
      <c r="EF84" s="2">
        <f t="shared" si="112"/>
        <v>6.5029135937984386E-2</v>
      </c>
      <c r="EG84" s="2">
        <f t="shared" si="113"/>
        <v>6.5138618521880021E-2</v>
      </c>
      <c r="EH84" s="2">
        <f t="shared" si="114"/>
        <v>6.6386045385305292E-2</v>
      </c>
      <c r="EI84" s="2">
        <f t="shared" si="115"/>
        <v>6.6586480990107944E-2</v>
      </c>
      <c r="EJ84" s="2">
        <f t="shared" si="116"/>
        <v>6.5520484880370433E-2</v>
      </c>
      <c r="EK84" s="2">
        <f t="shared" si="117"/>
        <v>6.3208400061000522E-2</v>
      </c>
      <c r="EL84" s="2">
        <f t="shared" si="118"/>
        <v>5.8807065914974761E-2</v>
      </c>
      <c r="EM84" s="2">
        <f t="shared" si="119"/>
        <v>5.175521944605159E-2</v>
      </c>
      <c r="EN84" s="2">
        <f t="shared" si="120"/>
        <v>4.2837811852591168E-2</v>
      </c>
      <c r="EO84" s="2">
        <f t="shared" si="121"/>
        <v>3.7406374306986172E-2</v>
      </c>
      <c r="EP84" s="2">
        <f t="shared" si="122"/>
        <v>5.2129863103615226E-2</v>
      </c>
    </row>
    <row r="85" spans="2:146" x14ac:dyDescent="0.25">
      <c r="B85" s="2">
        <v>63</v>
      </c>
      <c r="C85" s="49">
        <v>102.9286</v>
      </c>
      <c r="D85" s="49">
        <v>140.22200000000001</v>
      </c>
      <c r="E85" s="49">
        <v>127.208</v>
      </c>
      <c r="F85" s="49">
        <v>63.566000000000003</v>
      </c>
      <c r="G85" s="49">
        <v>64.108999999999995</v>
      </c>
      <c r="H85" s="49">
        <v>66.909000000000006</v>
      </c>
      <c r="I85" s="49">
        <v>73.072999999999993</v>
      </c>
      <c r="J85" s="49">
        <v>75.108999999999995</v>
      </c>
      <c r="K85" s="49">
        <v>77.164000000000001</v>
      </c>
      <c r="L85" s="49">
        <v>74.491</v>
      </c>
      <c r="M85" s="49">
        <v>73.593000000000004</v>
      </c>
      <c r="N85" s="49">
        <v>123.51900000000001</v>
      </c>
      <c r="O85" s="49">
        <v>206.833</v>
      </c>
      <c r="P85" s="49">
        <v>215</v>
      </c>
      <c r="Q85" s="49">
        <v>208.37</v>
      </c>
      <c r="T85" s="4">
        <f t="shared" si="3"/>
        <v>97.622687360426355</v>
      </c>
      <c r="U85" s="4">
        <f t="shared" si="4"/>
        <v>124.37020002745379</v>
      </c>
      <c r="V85" s="4">
        <f t="shared" si="5"/>
        <v>120.40672504732896</v>
      </c>
      <c r="W85" s="4">
        <f t="shared" si="6"/>
        <v>82.975509788556025</v>
      </c>
      <c r="X85" s="4">
        <f t="shared" si="7"/>
        <v>92.926040283574736</v>
      </c>
      <c r="Y85" s="4">
        <f t="shared" si="8"/>
        <v>94.992189784876203</v>
      </c>
      <c r="Z85" s="4">
        <f t="shared" si="9"/>
        <v>103.31834566192322</v>
      </c>
      <c r="AA85" s="4">
        <f t="shared" si="10"/>
        <v>102.11832941708472</v>
      </c>
      <c r="AB85" s="4">
        <f t="shared" si="11"/>
        <v>104.6860187382733</v>
      </c>
      <c r="AC85" s="4">
        <f t="shared" si="12"/>
        <v>101.88177667090029</v>
      </c>
      <c r="AD85" s="4">
        <f t="shared" si="13"/>
        <v>105.79511066396529</v>
      </c>
      <c r="AE85" s="4">
        <f t="shared" si="14"/>
        <v>133.99664398502506</v>
      </c>
      <c r="AF85" s="4">
        <f t="shared" si="15"/>
        <v>182.2841142250951</v>
      </c>
      <c r="AG85" s="4">
        <f t="shared" si="16"/>
        <v>209.23725211880699</v>
      </c>
      <c r="AH85" s="4">
        <f t="shared" si="17"/>
        <v>201.58192557096433</v>
      </c>
      <c r="AJ85" s="4">
        <f t="shared" si="18"/>
        <v>5.3059126395736484</v>
      </c>
      <c r="AK85" s="4">
        <f t="shared" si="19"/>
        <v>15.851799972546218</v>
      </c>
      <c r="AL85" s="4">
        <f t="shared" si="20"/>
        <v>6.8012749526710365</v>
      </c>
      <c r="AM85" s="4">
        <f t="shared" si="21"/>
        <v>-19.409509788556022</v>
      </c>
      <c r="AN85" s="4">
        <f t="shared" si="22"/>
        <v>-28.817040283574741</v>
      </c>
      <c r="AO85" s="4">
        <f t="shared" si="23"/>
        <v>-28.083189784876197</v>
      </c>
      <c r="AP85" s="4">
        <f t="shared" si="24"/>
        <v>-30.245345661923224</v>
      </c>
      <c r="AQ85" s="4">
        <f t="shared" si="25"/>
        <v>-27.009329417084729</v>
      </c>
      <c r="AR85" s="4">
        <f t="shared" si="26"/>
        <v>-27.522018738273303</v>
      </c>
      <c r="AS85" s="4">
        <f t="shared" si="27"/>
        <v>-27.390776670900294</v>
      </c>
      <c r="AT85" s="4">
        <f t="shared" si="28"/>
        <v>-32.202110663965286</v>
      </c>
      <c r="AU85" s="4">
        <f t="shared" si="29"/>
        <v>-10.477643985025054</v>
      </c>
      <c r="AV85" s="4">
        <f t="shared" si="30"/>
        <v>24.548885774904903</v>
      </c>
      <c r="AW85" s="4">
        <f t="shared" si="31"/>
        <v>5.7627478811930075</v>
      </c>
      <c r="AX85" s="4">
        <f t="shared" si="32"/>
        <v>6.7880744290356745</v>
      </c>
      <c r="AZ85" s="2">
        <f t="shared" si="33"/>
        <v>51.035184282255756</v>
      </c>
      <c r="BA85" s="2">
        <f t="shared" si="34"/>
        <v>52.951407586167463</v>
      </c>
      <c r="BB85" s="2">
        <f t="shared" si="35"/>
        <v>54.520820949044634</v>
      </c>
      <c r="BC85" s="2">
        <f t="shared" si="36"/>
        <v>57.845511319374395</v>
      </c>
      <c r="BD85" s="2">
        <f t="shared" si="37"/>
        <v>59.984706679707514</v>
      </c>
      <c r="BE85" s="2">
        <f t="shared" si="38"/>
        <v>61.284327718695145</v>
      </c>
      <c r="BF85" s="2">
        <f t="shared" si="39"/>
        <v>64.591682689813055</v>
      </c>
      <c r="BG85" s="2">
        <f t="shared" si="40"/>
        <v>66.930165768363352</v>
      </c>
      <c r="BH85" s="2">
        <f t="shared" si="41"/>
        <v>69.478956690033442</v>
      </c>
      <c r="BI85" s="2">
        <f t="shared" si="42"/>
        <v>67.24715816646065</v>
      </c>
      <c r="BJ85" s="2">
        <f t="shared" si="43"/>
        <v>67.140974331335954</v>
      </c>
      <c r="BK85" s="2">
        <f t="shared" si="44"/>
        <v>66.614072503301728</v>
      </c>
      <c r="BL85" s="2">
        <f t="shared" si="45"/>
        <v>67.633246233893331</v>
      </c>
      <c r="BM85" s="2">
        <f t="shared" si="46"/>
        <v>66.392019636147666</v>
      </c>
      <c r="BN85" s="2">
        <f t="shared" si="47"/>
        <v>65.670789560633281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51.280451048561396</v>
      </c>
      <c r="CW85" s="2">
        <f t="shared" si="79"/>
        <v>52.942490216596731</v>
      </c>
      <c r="CX85" s="2">
        <f t="shared" si="80"/>
        <v>54.392601159398026</v>
      </c>
      <c r="CY85" s="2">
        <f t="shared" si="81"/>
        <v>57.584386646726813</v>
      </c>
      <c r="CZ85" s="2">
        <f t="shared" si="82"/>
        <v>59.71468177472363</v>
      </c>
      <c r="DA85" s="2">
        <f t="shared" si="83"/>
        <v>60.915172034657893</v>
      </c>
      <c r="DB85" s="2">
        <f t="shared" si="84"/>
        <v>64.267607910068719</v>
      </c>
      <c r="DC85" s="2">
        <f t="shared" si="85"/>
        <v>66.583940740880251</v>
      </c>
      <c r="DD85" s="2">
        <f t="shared" si="86"/>
        <v>69.197581893280301</v>
      </c>
      <c r="DE85" s="2">
        <f t="shared" si="87"/>
        <v>66.936434995885591</v>
      </c>
      <c r="DF85" s="2">
        <f t="shared" si="88"/>
        <v>66.717703246363286</v>
      </c>
      <c r="DG85" s="2">
        <f t="shared" si="89"/>
        <v>66.36347648317232</v>
      </c>
      <c r="DH85" s="2">
        <f t="shared" si="90"/>
        <v>67.531220400173964</v>
      </c>
      <c r="DI85" s="2">
        <f t="shared" si="91"/>
        <v>66.299050473701413</v>
      </c>
      <c r="DJ85" s="2">
        <f t="shared" si="92"/>
        <v>65.657290937421962</v>
      </c>
      <c r="DL85" s="2">
        <f t="shared" si="93"/>
        <v>48.094128124256038</v>
      </c>
      <c r="DM85" s="2">
        <f t="shared" si="94"/>
        <v>53.106951960953872</v>
      </c>
      <c r="DN85" s="2">
        <f t="shared" si="95"/>
        <v>56.666969630285237</v>
      </c>
      <c r="DO85" s="2">
        <f t="shared" si="96"/>
        <v>61.165064057625067</v>
      </c>
      <c r="DP85" s="2">
        <f t="shared" si="97"/>
        <v>63.525445690369068</v>
      </c>
      <c r="DQ85" s="2">
        <f t="shared" si="98"/>
        <v>66.11623103660996</v>
      </c>
      <c r="DR85" s="2">
        <f t="shared" si="99"/>
        <v>68.748259118483418</v>
      </c>
      <c r="DS85" s="2">
        <f t="shared" si="100"/>
        <v>71.356523208861361</v>
      </c>
      <c r="DT85" s="2">
        <f t="shared" si="101"/>
        <v>73.138929652745787</v>
      </c>
      <c r="DU85" s="2">
        <f t="shared" si="102"/>
        <v>71.447086018750952</v>
      </c>
      <c r="DV85" s="2">
        <f t="shared" si="103"/>
        <v>73.319256626506018</v>
      </c>
      <c r="DW85" s="2">
        <f t="shared" si="104"/>
        <v>70.801434198557232</v>
      </c>
      <c r="DX85" s="2">
        <f t="shared" si="105"/>
        <v>69.712312860710625</v>
      </c>
      <c r="DY85" s="2">
        <f t="shared" si="106"/>
        <v>68.573926882213129</v>
      </c>
      <c r="DZ85" s="2">
        <f t="shared" si="107"/>
        <v>65.894636794143523</v>
      </c>
      <c r="EB85" s="2">
        <f t="shared" si="108"/>
        <v>7.6974861660987506E-2</v>
      </c>
      <c r="EC85" s="2">
        <f t="shared" si="109"/>
        <v>5.4221543165473389E-2</v>
      </c>
      <c r="ED85" s="2">
        <f t="shared" si="110"/>
        <v>5.6375996804331786E-2</v>
      </c>
      <c r="EE85" s="2">
        <f t="shared" si="111"/>
        <v>7.2926053559813908E-2</v>
      </c>
      <c r="EF85" s="2">
        <f t="shared" si="112"/>
        <v>7.0858471152008093E-2</v>
      </c>
      <c r="EG85" s="2">
        <f t="shared" si="113"/>
        <v>7.0977022929118783E-2</v>
      </c>
      <c r="EH85" s="2">
        <f t="shared" si="114"/>
        <v>7.2327607008490238E-2</v>
      </c>
      <c r="EI85" s="2">
        <f t="shared" si="115"/>
        <v>7.2544587716588088E-2</v>
      </c>
      <c r="EJ85" s="2">
        <f t="shared" si="116"/>
        <v>7.1390502418215679E-2</v>
      </c>
      <c r="EK85" s="2">
        <f t="shared" si="117"/>
        <v>6.8886546310042998E-2</v>
      </c>
      <c r="EL85" s="2">
        <f t="shared" si="118"/>
        <v>6.4116891979674309E-2</v>
      </c>
      <c r="EM85" s="2">
        <f t="shared" si="119"/>
        <v>5.6466518205137713E-2</v>
      </c>
      <c r="EN85" s="2">
        <f t="shared" si="120"/>
        <v>4.6777399658827837E-2</v>
      </c>
      <c r="EO85" s="2">
        <f t="shared" si="121"/>
        <v>4.0867786090880605E-2</v>
      </c>
      <c r="EP85" s="2">
        <f t="shared" si="122"/>
        <v>5.6873220361967389E-2</v>
      </c>
    </row>
    <row r="86" spans="2:146" x14ac:dyDescent="0.25">
      <c r="B86" s="2">
        <v>64</v>
      </c>
      <c r="C86" s="49">
        <v>90.357100000000003</v>
      </c>
      <c r="D86" s="49">
        <v>124.444</v>
      </c>
      <c r="E86" s="49">
        <v>101.41500000000001</v>
      </c>
      <c r="F86" s="49">
        <v>63.34</v>
      </c>
      <c r="G86" s="49">
        <v>64.655000000000001</v>
      </c>
      <c r="H86" s="49">
        <v>66.364000000000004</v>
      </c>
      <c r="I86" s="49">
        <v>72.509</v>
      </c>
      <c r="J86" s="49">
        <v>74.655000000000001</v>
      </c>
      <c r="K86" s="49">
        <v>76.272999999999996</v>
      </c>
      <c r="L86" s="49">
        <v>73.599999999999994</v>
      </c>
      <c r="M86" s="49">
        <v>72.519000000000005</v>
      </c>
      <c r="N86" s="49">
        <v>78.555999999999997</v>
      </c>
      <c r="O86" s="49">
        <v>185.87</v>
      </c>
      <c r="P86" s="49">
        <v>211.53700000000001</v>
      </c>
      <c r="Q86" s="49">
        <v>202.07400000000001</v>
      </c>
      <c r="T86" s="4">
        <f t="shared" ref="T86:T149" si="123">AZ86+(C$3*_xlfn.NORM.DIST($B86,C$7,C$11,FALSE))+(C$4*_xlfn.NORM.DIST($B86,C$8,C$12,FALSE))+(C$5*_xlfn.NORM.DIST($B86,C$9,C$13,FALSE))+(C$6*_xlfn.NORM.DIST($B86,C$10,C$14,FALSE))</f>
        <v>89.169928165611196</v>
      </c>
      <c r="U86" s="4">
        <f t="shared" ref="U86:U149" si="124">BA86+(D$3*_xlfn.NORM.DIST($B86,D$7,D$11,FALSE))+(D$4*_xlfn.NORM.DIST($B86,D$8,D$12,FALSE))+(D$5*_xlfn.NORM.DIST($B86,D$9,D$13,FALSE))+(D$6*_xlfn.NORM.DIST($B86,D$10,D$14,FALSE))</f>
        <v>111.98532572615397</v>
      </c>
      <c r="V86" s="4">
        <f t="shared" ref="V86:V149" si="125">BB86+(E$3*_xlfn.NORM.DIST($B86,E$7,E$11,FALSE))+(E$4*_xlfn.NORM.DIST($B86,E$8,E$12,FALSE))+(E$5*_xlfn.NORM.DIST($B86,E$9,E$13,FALSE))+(E$6*_xlfn.NORM.DIST($B86,E$10,E$14,FALSE))</f>
        <v>105.82256406341401</v>
      </c>
      <c r="W86" s="4">
        <f t="shared" ref="W86:W149" si="126">BC86+(F$3*_xlfn.NORM.DIST($B86,F$7,F$11,FALSE))+(F$4*_xlfn.NORM.DIST($B86,F$8,F$12,FALSE))+(F$5*_xlfn.NORM.DIST($B86,F$9,F$13,FALSE))+(F$6*_xlfn.NORM.DIST($B86,F$10,F$14,FALSE))</f>
        <v>73.396615192330756</v>
      </c>
      <c r="X86" s="4">
        <f t="shared" ref="X86:X149" si="127">BD86+(G$3*_xlfn.NORM.DIST($B86,G$7,G$11,FALSE))+(G$4*_xlfn.NORM.DIST($B86,G$8,G$12,FALSE))+(G$5*_xlfn.NORM.DIST($B86,G$9,G$13,FALSE))+(G$6*_xlfn.NORM.DIST($B86,G$10,G$14,FALSE))</f>
        <v>80.897192764553608</v>
      </c>
      <c r="Y86" s="4">
        <f t="shared" ref="Y86:Y149" si="128">BE86+(H$3*_xlfn.NORM.DIST($B86,H$7,H$11,FALSE))+(H$4*_xlfn.NORM.DIST($B86,H$8,H$12,FALSE))+(H$5*_xlfn.NORM.DIST($B86,H$9,H$13,FALSE))+(H$6*_xlfn.NORM.DIST($B86,H$10,H$14,FALSE))</f>
        <v>82.576985245857855</v>
      </c>
      <c r="Z86" s="4">
        <f t="shared" ref="Z86:Z149" si="129">BF86+(I$3*_xlfn.NORM.DIST($B86,I$7,I$11,FALSE))+(I$4*_xlfn.NORM.DIST($B86,I$8,I$12,FALSE))+(I$5*_xlfn.NORM.DIST($B86,I$9,I$13,FALSE))+(I$6*_xlfn.NORM.DIST($B86,I$10,I$14,FALSE))</f>
        <v>89.565912077620936</v>
      </c>
      <c r="AA86" s="4">
        <f t="shared" ref="AA86:AA149" si="130">BG86+(J$3*_xlfn.NORM.DIST($B86,J$7,J$11,FALSE))+(J$4*_xlfn.NORM.DIST($B86,J$8,J$12,FALSE))+(J$5*_xlfn.NORM.DIST($B86,J$9,J$13,FALSE))+(J$6*_xlfn.NORM.DIST($B86,J$10,J$14,FALSE))</f>
        <v>88.927693556873734</v>
      </c>
      <c r="AB86" s="4">
        <f t="shared" ref="AB86:AB149" si="131">BH86+(K$3*_xlfn.NORM.DIST($B86,K$7,K$11,FALSE))+(K$4*_xlfn.NORM.DIST($B86,K$8,K$12,FALSE))+(K$5*_xlfn.NORM.DIST($B86,K$9,K$13,FALSE))+(K$6*_xlfn.NORM.DIST($B86,K$10,K$14,FALSE))</f>
        <v>91.317959111112415</v>
      </c>
      <c r="AC86" s="4">
        <f t="shared" ref="AC86:AC149" si="132">BI86+(L$3*_xlfn.NORM.DIST($B86,L$7,L$11,FALSE))+(L$4*_xlfn.NORM.DIST($B86,L$8,L$12,FALSE))+(L$5*_xlfn.NORM.DIST($B86,L$9,L$13,FALSE))+(L$6*_xlfn.NORM.DIST($B86,L$10,L$14,FALSE))</f>
        <v>88.725068031599349</v>
      </c>
      <c r="AD86" s="4">
        <f t="shared" ref="AD86:AD149" si="133">BJ86+(M$3*_xlfn.NORM.DIST($B86,M$7,M$11,FALSE))+(M$4*_xlfn.NORM.DIST($B86,M$8,M$12,FALSE))+(M$5*_xlfn.NORM.DIST($B86,M$9,M$13,FALSE))+(M$6*_xlfn.NORM.DIST($B86,M$10,M$14,FALSE))</f>
        <v>91.316741196398368</v>
      </c>
      <c r="AE86" s="4">
        <f t="shared" ref="AE86:AE149" si="134">BK86+(N$3*_xlfn.NORM.DIST($B86,N$7,N$11,FALSE))+(N$4*_xlfn.NORM.DIST($B86,N$8,N$12,FALSE))+(N$5*_xlfn.NORM.DIST($B86,N$9,N$13,FALSE))+(N$6*_xlfn.NORM.DIST($B86,N$10,N$14,FALSE))</f>
        <v>113.8350824653546</v>
      </c>
      <c r="AF86" s="4">
        <f t="shared" ref="AF86:AF149" si="135">BL86+(O$3*_xlfn.NORM.DIST($B86,O$7,O$11,FALSE))+(O$4*_xlfn.NORM.DIST($B86,O$8,O$12,FALSE))+(O$5*_xlfn.NORM.DIST($B86,O$9,O$13,FALSE))+(O$6*_xlfn.NORM.DIST($B86,O$10,O$14,FALSE))</f>
        <v>160.71629230291157</v>
      </c>
      <c r="AG86" s="4">
        <f t="shared" ref="AG86:AG149" si="136">BM86+(P$3*_xlfn.NORM.DIST($B86,P$7,P$11,FALSE))+(P$4*_xlfn.NORM.DIST($B86,P$8,P$12,FALSE))+(P$5*_xlfn.NORM.DIST($B86,P$9,P$13,FALSE))+(P$6*_xlfn.NORM.DIST($B86,P$10,P$14,FALSE))</f>
        <v>194.6192930123822</v>
      </c>
      <c r="AH86" s="4">
        <f t="shared" ref="AH86:AH149" si="137">BN86+(Q$3*_xlfn.NORM.DIST($B86,Q$7,Q$11,FALSE))+(Q$4*_xlfn.NORM.DIST($B86,Q$8,Q$12,FALSE))+(Q$5*_xlfn.NORM.DIST($B86,Q$9,Q$13,FALSE))+(Q$6*_xlfn.NORM.DIST($B86,Q$10,Q$14,FALSE))</f>
        <v>185.58510178561258</v>
      </c>
      <c r="AJ86" s="4">
        <f t="shared" ref="AJ86:AJ149" si="138">IF(OR($B86 &lt; C$226, $B86 &gt; C$231), 0, C86-T86)</f>
        <v>1.1871718343888062</v>
      </c>
      <c r="AK86" s="4">
        <f t="shared" ref="AK86:AK149" si="139">IF(OR($B86 &lt; D$226, $B86 &gt; D$231), 0, D86-U86)</f>
        <v>12.458674273846029</v>
      </c>
      <c r="AL86" s="4">
        <f t="shared" ref="AL86:AL149" si="140">IF(OR($B86 &lt; E$226, $B86 &gt; E$231), 0, E86-V86)</f>
        <v>-4.4075640634140001</v>
      </c>
      <c r="AM86" s="4">
        <f t="shared" ref="AM86:AM149" si="141">IF(OR($B86 &lt; F$226, $B86 &gt; F$231), 0, F86-W86)</f>
        <v>-10.056615192330753</v>
      </c>
      <c r="AN86" s="4">
        <f t="shared" ref="AN86:AN149" si="142">IF(OR($B86 &lt; G$226, $B86 &gt; G$231), 0, G86-X86)</f>
        <v>-16.242192764553607</v>
      </c>
      <c r="AO86" s="4">
        <f t="shared" ref="AO86:AO149" si="143">IF(OR($B86 &lt; H$226, $B86 &gt; H$231), 0, H86-Y86)</f>
        <v>-16.212985245857851</v>
      </c>
      <c r="AP86" s="4">
        <f t="shared" ref="AP86:AP149" si="144">IF(OR($B86 &lt; I$226, $B86 &gt; I$231), 0, I86-Z86)</f>
        <v>-17.056912077620936</v>
      </c>
      <c r="AQ86" s="4">
        <f t="shared" ref="AQ86:AQ149" si="145">IF(OR($B86 &lt; J$226, $B86 &gt; J$231), 0, J86-AA86)</f>
        <v>-14.272693556873733</v>
      </c>
      <c r="AR86" s="4">
        <f t="shared" ref="AR86:AR149" si="146">IF(OR($B86 &lt; K$226, $B86 &gt; K$231), 0, K86-AB86)</f>
        <v>-15.044959111112419</v>
      </c>
      <c r="AS86" s="4">
        <f t="shared" ref="AS86:AS149" si="147">IF(OR($B86 &lt; L$226, $B86 &gt; L$231), 0, L86-AC86)</f>
        <v>-15.125068031599355</v>
      </c>
      <c r="AT86" s="4">
        <f t="shared" ref="AT86:AT149" si="148">IF(OR($B86 &lt; M$226, $B86 &gt; M$231), 0, M86-AD86)</f>
        <v>-18.797741196398363</v>
      </c>
      <c r="AU86" s="4">
        <f t="shared" ref="AU86:AU149" si="149">IF(OR($B86 &lt; N$226, $B86 &gt; N$231), 0, N86-AE86)</f>
        <v>-35.279082465354605</v>
      </c>
      <c r="AV86" s="4">
        <f t="shared" ref="AV86:AV149" si="150">IF(OR($B86 &lt; O$226, $B86 &gt; O$231), 0, O86-AF86)</f>
        <v>25.153707697088436</v>
      </c>
      <c r="AW86" s="4">
        <f t="shared" ref="AW86:AW149" si="151">IF(OR($B86 &lt; P$226, $B86 &gt; P$231), 0, P86-AG86)</f>
        <v>16.917706987617805</v>
      </c>
      <c r="AX86" s="4">
        <f t="shared" ref="AX86:AX149" si="152">IF(OR($B86 &lt; Q$226, $B86 &gt; Q$231), 0, Q86-AH86)</f>
        <v>16.488898214387433</v>
      </c>
      <c r="AZ86" s="2">
        <f t="shared" ref="AZ86:AZ149" si="153">IF(OR($B86 &lt; C$226, $B86 &gt; C$231), #N/A, ((1-EB86)*CV86) + (EB86*DL86))</f>
        <v>51.041515319162087</v>
      </c>
      <c r="BA86" s="2">
        <f t="shared" ref="BA86:BA149" si="154">IF(OR($B86 &lt; D$226, $B86 &gt; D$231), #N/A, ((1-EC86)*CW86) + (EC86*DM86))</f>
        <v>52.934603249573222</v>
      </c>
      <c r="BB86" s="2">
        <f t="shared" ref="BB86:BB149" si="155">IF(OR($B86 &lt; E$226, $B86 &gt; E$231), #N/A, ((1-ED86)*CX86) + (ED86*DN86))</f>
        <v>54.500534798016531</v>
      </c>
      <c r="BC86" s="2">
        <f t="shared" ref="BC86:BC149" si="156">IF(OR($B86 &lt; F$226, $B86 &gt; F$231), #N/A, ((1-EE86)*CY86) + (EE86*DO86))</f>
        <v>57.81976018977138</v>
      </c>
      <c r="BD86" s="2">
        <f t="shared" ref="BD86:BD149" si="157">IF(OR($B86 &lt; G$226, $B86 &gt; G$231), #N/A, ((1-EF86)*CZ86) + (EF86*DP86))</f>
        <v>59.940965693100893</v>
      </c>
      <c r="BE86" s="2">
        <f t="shared" ref="BE86:BE149" si="158">IF(OR($B86 &lt; H$226, $B86 &gt; H$231), #N/A, ((1-EG86)*DA86) + (EG86*DQ86))</f>
        <v>61.265908772869039</v>
      </c>
      <c r="BF86" s="2">
        <f t="shared" ref="BF86:BF149" si="159">IF(OR($B86 &lt; I$226, $B86 &gt; I$231), #N/A, ((1-EH86)*DB86) + (EH86*DR86))</f>
        <v>64.543435672774578</v>
      </c>
      <c r="BG86" s="2">
        <f t="shared" ref="BG86:BG149" si="160">IF(OR($B86 &lt; J$226, $B86 &gt; J$231), #N/A, ((1-EI86)*DC86) + (EI86*DS86))</f>
        <v>66.890308673110113</v>
      </c>
      <c r="BH86" s="2">
        <f t="shared" ref="BH86:BH149" si="161">IF(OR($B86 &lt; K$226, $B86 &gt; K$231), #N/A, ((1-EJ86)*DD86) + (EJ86*DT86))</f>
        <v>69.413266135362392</v>
      </c>
      <c r="BI86" s="2">
        <f t="shared" ref="BI86:BI149" si="162">IF(OR($B86 &lt; L$226, $B86 &gt; L$231), #N/A, ((1-EK86)*DE86) + (EK86*DU86))</f>
        <v>67.198780723021017</v>
      </c>
      <c r="BJ86" s="2">
        <f t="shared" ref="BJ86:BJ149" si="163">IF(OR($B86 &lt; M$226, $B86 &gt; M$231), #N/A, ((1-EL86)*DF86) + (EL86*DV86))</f>
        <v>67.093831782264232</v>
      </c>
      <c r="BK86" s="2">
        <f t="shared" ref="BK86:BK149" si="164">IF(OR($B86 &lt; N$226, $B86 &gt; N$231), #N/A, ((1-EM86)*DG86) + (EM86*DW86))</f>
        <v>66.572359792315197</v>
      </c>
      <c r="BL86" s="2">
        <f t="shared" ref="BL86:BL149" si="165">IF(OR($B86 &lt; O$226, $B86 &gt; O$231), #N/A, ((1-EN86)*DH86) + (EN86*DX86))</f>
        <v>67.575577517780459</v>
      </c>
      <c r="BM86" s="2">
        <f t="shared" ref="BM86:BM149" si="166">IF(OR($B86 &lt; P$226, $B86 &gt; P$231), #N/A, ((1-EO86)*DI86) + (EO86*DY86))</f>
        <v>66.364732378912151</v>
      </c>
      <c r="BN86" s="2">
        <f t="shared" ref="BN86:BN149" si="167">IF(OR($B86 &lt; Q$226, $B86 &gt; Q$231), #N/A, ((1-EP86)*DJ86) + (EP86*DZ86))</f>
        <v>65.66436765397593</v>
      </c>
      <c r="BP86" s="2" t="str">
        <f t="shared" ref="BP86:BP149" si="168">IF(OR(AND($B86&gt;C$226, $B86&lt;C$227), AND($B86&gt;C$228, $B86&lt;AVERAGE(C$228, C$229))), C86, "")</f>
        <v/>
      </c>
      <c r="BQ86" s="2" t="str">
        <f t="shared" ref="BQ86:BQ149" si="169">IF(OR(AND($B86&gt;D$226, $B86&lt;D$227), AND($B86&gt;D$228, $B86&lt;AVERAGE(D$228, D$229))), D86, "")</f>
        <v/>
      </c>
      <c r="BR86" s="2" t="str">
        <f t="shared" ref="BR86:BR149" si="170">IF(OR(AND($B86&gt;E$226, $B86&lt;E$227), AND($B86&gt;E$228, $B86&lt;AVERAGE(E$228, E$229))), E86, "")</f>
        <v/>
      </c>
      <c r="BS86" s="2" t="str">
        <f t="shared" ref="BS86:BS149" si="171">IF(OR(AND($B86&gt;F$226, $B86&lt;F$227), AND($B86&gt;F$228, $B86&lt;AVERAGE(F$228, F$229))), F86, "")</f>
        <v/>
      </c>
      <c r="BT86" s="2" t="str">
        <f t="shared" ref="BT86:BT149" si="172">IF(OR(AND($B86&gt;G$226, $B86&lt;G$227), AND($B86&gt;G$228, $B86&lt;AVERAGE(G$228, G$229))), G86, "")</f>
        <v/>
      </c>
      <c r="BU86" s="2" t="str">
        <f t="shared" ref="BU86:BU149" si="173">IF(OR(AND($B86&gt;H$226, $B86&lt;H$227), AND($B86&gt;H$228, $B86&lt;AVERAGE(H$228, H$229))), H86, "")</f>
        <v/>
      </c>
      <c r="BV86" s="2" t="str">
        <f t="shared" ref="BV86:BV149" si="174">IF(OR(AND($B86&gt;I$226, $B86&lt;I$227), AND($B86&gt;I$228, $B86&lt;AVERAGE(I$228, I$229))), I86, "")</f>
        <v/>
      </c>
      <c r="BW86" s="2" t="str">
        <f t="shared" ref="BW86:BW149" si="175">IF(OR(AND($B86&gt;J$226, $B86&lt;J$227), AND($B86&gt;J$228, $B86&lt;AVERAGE(J$228, J$229))), J86, "")</f>
        <v/>
      </c>
      <c r="BX86" s="2" t="str">
        <f t="shared" ref="BX86:BX149" si="176">IF(OR(AND($B86&gt;K$226, $B86&lt;K$227), AND($B86&gt;K$228, $B86&lt;AVERAGE(K$228, K$229))), K86, "")</f>
        <v/>
      </c>
      <c r="BY86" s="2" t="str">
        <f t="shared" ref="BY86:BY149" si="177">IF(OR(AND($B86&gt;L$226, $B86&lt;L$227), AND($B86&gt;L$228, $B86&lt;AVERAGE(L$228, L$229))), L86, "")</f>
        <v/>
      </c>
      <c r="BZ86" s="2" t="str">
        <f t="shared" ref="BZ86:BZ149" si="178">IF(OR(AND($B86&gt;M$226, $B86&lt;M$227), AND($B86&gt;M$228, $B86&lt;AVERAGE(M$228, M$229))), M86, "")</f>
        <v/>
      </c>
      <c r="CA86" s="2" t="str">
        <f t="shared" ref="CA86:CA149" si="179">IF(OR(AND($B86&gt;N$226, $B86&lt;N$227), AND($B86&gt;N$228, $B86&lt;AVERAGE(N$228, N$229))), N86, "")</f>
        <v/>
      </c>
      <c r="CB86" s="2" t="str">
        <f t="shared" ref="CB86:CB149" si="180">IF(OR(AND($B86&gt;O$226, $B86&lt;O$227), AND($B86&gt;O$228, $B86&lt;AVERAGE(O$228, O$229))), O86, "")</f>
        <v/>
      </c>
      <c r="CC86" s="2" t="str">
        <f t="shared" ref="CC86:CC149" si="181">IF(OR(AND($B86&gt;P$226, $B86&lt;P$227), AND($B86&gt;P$228, $B86&lt;AVERAGE(P$228, P$229))), P86, "")</f>
        <v/>
      </c>
      <c r="CD86" s="2" t="str">
        <f t="shared" ref="CD86:CD149" si="182">IF(OR(AND($B86&gt;Q$226, $B86&lt;Q$227), AND($B86&gt;Q$228, $B86&lt;AVERAGE(Q$228, Q$229))), Q86, "")</f>
        <v/>
      </c>
      <c r="CF86" s="2" t="str">
        <f t="shared" ref="CF86:CF149" si="183">IF(OR(AND($B86&gt;AVERAGE(C$228,C$229), $B86&lt;C$229), AND($B86&gt;C$230, $B86&lt;C$231), AND($B86 &gt; (C$9 + C$13*$A$229), $B86 &lt; (C$10 - C$14*$A$229))), C86, "")</f>
        <v/>
      </c>
      <c r="CG86" s="2" t="str">
        <f t="shared" ref="CG86:CG149" si="184">IF(OR(AND($B86&gt;AVERAGE(D$228,D$229), $B86&lt;D$229), AND($B86&gt;D$230, $B86&lt;D$231), AND($B86 &gt; (D$9 + D$13*$A$229), $B86 &lt; (D$10 - D$14*$A$229))), D86, "")</f>
        <v/>
      </c>
      <c r="CH86" s="2" t="str">
        <f t="shared" ref="CH86:CH149" si="185">IF(OR(AND($B86&gt;AVERAGE(E$228,E$229), $B86&lt;E$229), AND($B86&gt;E$230, $B86&lt;E$231), AND($B86 &gt; (E$9 + E$13*$A$229), $B86 &lt; (E$10 - E$14*$A$229))), E86, "")</f>
        <v/>
      </c>
      <c r="CI86" s="2" t="str">
        <f t="shared" ref="CI86:CI149" si="186">IF(OR(AND($B86&gt;AVERAGE(F$228,F$229), $B86&lt;F$229), AND($B86&gt;F$230, $B86&lt;F$231), AND($B86 &gt; (F$9 + F$13*$A$229), $B86 &lt; (F$10 - F$14*$A$229))), F86, "")</f>
        <v/>
      </c>
      <c r="CJ86" s="2" t="str">
        <f t="shared" ref="CJ86:CJ149" si="187">IF(OR(AND($B86&gt;AVERAGE(G$228,G$229), $B86&lt;G$229), AND($B86&gt;G$230, $B86&lt;G$231), AND($B86 &gt; (G$9 + G$13*$A$229), $B86 &lt; (G$10 - G$14*$A$229))), G86, "")</f>
        <v/>
      </c>
      <c r="CK86" s="2" t="str">
        <f t="shared" ref="CK86:CK149" si="188">IF(OR(AND($B86&gt;AVERAGE(H$228,H$229), $B86&lt;H$229), AND($B86&gt;H$230, $B86&lt;H$231), AND($B86 &gt; (H$9 + H$13*$A$229), $B86 &lt; (H$10 - H$14*$A$229))), H86, "")</f>
        <v/>
      </c>
      <c r="CL86" s="2" t="str">
        <f t="shared" ref="CL86:CL149" si="189">IF(OR(AND($B86&gt;AVERAGE(I$228,I$229), $B86&lt;I$229), AND($B86&gt;I$230, $B86&lt;I$231), AND($B86 &gt; (I$9 + I$13*$A$229), $B86 &lt; (I$10 - I$14*$A$229))), I86, "")</f>
        <v/>
      </c>
      <c r="CM86" s="2" t="str">
        <f t="shared" ref="CM86:CM149" si="190">IF(OR(AND($B86&gt;AVERAGE(J$228,J$229), $B86&lt;J$229), AND($B86&gt;J$230, $B86&lt;J$231), AND($B86 &gt; (J$9 + J$13*$A$229), $B86 &lt; (J$10 - J$14*$A$229))), J86, "")</f>
        <v/>
      </c>
      <c r="CN86" s="2" t="str">
        <f t="shared" ref="CN86:CN149" si="191">IF(OR(AND($B86&gt;AVERAGE(K$228,K$229), $B86&lt;K$229), AND($B86&gt;K$230, $B86&lt;K$231), AND($B86 &gt; (K$9 + K$13*$A$229), $B86 &lt; (K$10 - K$14*$A$229))), K86, "")</f>
        <v/>
      </c>
      <c r="CO86" s="2" t="str">
        <f t="shared" ref="CO86:CO149" si="192">IF(OR(AND($B86&gt;AVERAGE(L$228,L$229), $B86&lt;L$229), AND($B86&gt;L$230, $B86&lt;L$231), AND($B86 &gt; (L$9 + L$13*$A$229), $B86 &lt; (L$10 - L$14*$A$229))), L86, "")</f>
        <v/>
      </c>
      <c r="CP86" s="2" t="str">
        <f t="shared" ref="CP86:CP149" si="193">IF(OR(AND($B86&gt;AVERAGE(M$228,M$229), $B86&lt;M$229), AND($B86&gt;M$230, $B86&lt;M$231), AND($B86 &gt; (M$9 + M$13*$A$229), $B86 &lt; (M$10 - M$14*$A$229))), M86, "")</f>
        <v/>
      </c>
      <c r="CQ86" s="2" t="str">
        <f t="shared" ref="CQ86:CQ149" si="194">IF(OR(AND($B86&gt;AVERAGE(N$228,N$229), $B86&lt;N$229), AND($B86&gt;N$230, $B86&lt;N$231), AND($B86 &gt; (N$9 + N$13*$A$229), $B86 &lt; (N$10 - N$14*$A$229))), N86, "")</f>
        <v/>
      </c>
      <c r="CR86" s="2" t="str">
        <f t="shared" ref="CR86:CR149" si="195">IF(OR(AND($B86&gt;AVERAGE(O$228,O$229), $B86&lt;O$229), AND($B86&gt;O$230, $B86&lt;O$231), AND($B86 &gt; (O$9 + O$13*$A$229), $B86 &lt; (O$10 - O$14*$A$229))), O86, "")</f>
        <v/>
      </c>
      <c r="CS86" s="2" t="str">
        <f t="shared" ref="CS86:CS149" si="196">IF(OR(AND($B86&gt;AVERAGE(P$228,P$229), $B86&lt;P$229), AND($B86&gt;P$230, $B86&lt;P$231), AND($B86 &gt; (P$9 + P$13*$A$229), $B86 &lt; (P$10 - P$14*$A$229))), P86, "")</f>
        <v/>
      </c>
      <c r="CT86" s="2" t="str">
        <f t="shared" ref="CT86:CT149" si="197">IF(OR(AND($B86&gt;AVERAGE(Q$228,Q$229), $B86&lt;Q$229), AND($B86&gt;Q$230, $B86&lt;Q$231), AND($B86 &gt; (Q$9 + Q$13*$A$229), $B86 &lt; (Q$10 - Q$14*$A$229))), Q86, "")</f>
        <v/>
      </c>
      <c r="CV86" s="2">
        <f t="shared" ref="CV86:CV149" si="198">BP$223*$B86+BP$224</f>
        <v>51.315539758374982</v>
      </c>
      <c r="CW86" s="2">
        <f t="shared" ref="CW86:CW149" si="199">BQ$223*$B86+BQ$224</f>
        <v>52.929753727606816</v>
      </c>
      <c r="CX86" s="2">
        <f t="shared" ref="CX86:CX149" si="200">BR$223*$B86+BR$224</f>
        <v>54.367472377917686</v>
      </c>
      <c r="CY86" s="2">
        <f t="shared" ref="CY86:CY149" si="201">BS$223*$B86+BS$224</f>
        <v>57.545829948381495</v>
      </c>
      <c r="CZ86" s="2">
        <f t="shared" ref="CZ86:CZ149" si="202">BT$223*$B86+BT$224</f>
        <v>59.655832723334328</v>
      </c>
      <c r="DA86" s="2">
        <f t="shared" ref="DA86:DA149" si="203">BU$223*$B86+BU$224</f>
        <v>60.875044965640868</v>
      </c>
      <c r="DB86" s="2">
        <f t="shared" ref="DB86:DB149" si="204">BV$223*$B86+BV$224</f>
        <v>64.200593451224975</v>
      </c>
      <c r="DC86" s="2">
        <f t="shared" ref="DC86:DC149" si="205">BW$223*$B86+BW$224</f>
        <v>66.524014113349324</v>
      </c>
      <c r="DD86" s="2">
        <f t="shared" ref="DD86:DD149" si="206">BX$223*$B86+BX$224</f>
        <v>69.116042538487989</v>
      </c>
      <c r="DE86" s="2">
        <f t="shared" ref="DE86:DE149" si="207">BY$223*$B86+BY$224</f>
        <v>66.868732026300464</v>
      </c>
      <c r="DF86" s="2">
        <f t="shared" ref="DF86:DF149" si="208">BZ$223*$B86+BZ$224</f>
        <v>66.641241930802096</v>
      </c>
      <c r="DG86" s="2">
        <f t="shared" ref="DG86:DG149" si="209">CA$223*$B86+CA$224</f>
        <v>66.306835853837484</v>
      </c>
      <c r="DH86" s="2">
        <f t="shared" ref="DH86:DH149" si="210">CB$223*$B86+CB$224</f>
        <v>67.469236972596761</v>
      </c>
      <c r="DI86" s="2">
        <f t="shared" ref="DI86:DI149" si="211">CC$223*$B86+CC$224</f>
        <v>66.268548268539703</v>
      </c>
      <c r="DJ86" s="2">
        <f t="shared" ref="DJ86:DJ149" si="212">CD$223*$B86+CD$224</f>
        <v>65.657422756738583</v>
      </c>
      <c r="DL86" s="2">
        <f t="shared" ref="DL86:DL149" si="213">CF$223*$B86+CF$224</f>
        <v>48.044741888086186</v>
      </c>
      <c r="DM86" s="2">
        <f t="shared" ref="DM86:DM149" si="214">CG$223*$B86+CG$224</f>
        <v>53.011749793432109</v>
      </c>
      <c r="DN86" s="2">
        <f t="shared" ref="DN86:DN149" si="215">CH$223*$B86+CH$224</f>
        <v>56.531769763044615</v>
      </c>
      <c r="DO86" s="2">
        <f t="shared" ref="DO86:DO149" si="216">CI$223*$B86+CI$224</f>
        <v>60.995695475008908</v>
      </c>
      <c r="DP86" s="2">
        <f t="shared" ref="DP86:DP149" si="217">CJ$223*$B86+CJ$224</f>
        <v>63.350833411669903</v>
      </c>
      <c r="DQ86" s="2">
        <f t="shared" ref="DQ86:DQ149" si="218">CK$223*$B86+CK$224</f>
        <v>65.931794884570678</v>
      </c>
      <c r="DR86" s="2">
        <f t="shared" ref="DR86:DR149" si="219">CL$223*$B86+CL$224</f>
        <v>68.55380930805687</v>
      </c>
      <c r="DS86" s="2">
        <f t="shared" ref="DS86:DS149" si="220">CM$223*$B86+CM$224</f>
        <v>71.161199711682016</v>
      </c>
      <c r="DT86" s="2">
        <f t="shared" ref="DT86:DT149" si="221">CN$223*$B86+CN$224</f>
        <v>72.939214665102838</v>
      </c>
      <c r="DU86" s="2">
        <f t="shared" ref="DU86:DU149" si="222">CO$223*$B86+CO$224</f>
        <v>71.267392130744398</v>
      </c>
      <c r="DV86" s="2">
        <f t="shared" ref="DV86:DV149" si="223">CP$223*$B86+CP$224</f>
        <v>73.118788869764771</v>
      </c>
      <c r="DW86" s="2">
        <f t="shared" ref="DW86:DW149" si="224">CQ$223*$B86+CQ$224</f>
        <v>70.618770747392674</v>
      </c>
      <c r="DX86" s="2">
        <f t="shared" ref="DX86:DX149" si="225">CR$223*$B86+CR$224</f>
        <v>69.55189693382863</v>
      </c>
      <c r="DY86" s="2">
        <f t="shared" ref="DY86:DY149" si="226">CS$223*$B86+CS$224</f>
        <v>68.423468567255654</v>
      </c>
      <c r="DZ86" s="2">
        <f t="shared" ref="DZ86:DZ149" si="227">CT$223*$B86+CT$224</f>
        <v>65.769401212677451</v>
      </c>
      <c r="EB86" s="2">
        <f t="shared" ref="EB86:EB149" si="228">POWER(10,($B86-C$224)/C$225)/(1+POWER(10,($B86-C$224)/C$225))</f>
        <v>8.377908084815297E-2</v>
      </c>
      <c r="EC86" s="2">
        <f t="shared" ref="EC86:EC149" si="229">POWER(10,($B86-D$224)/D$225)/(1+POWER(10,($B86-D$224)/D$225))</f>
        <v>5.9143349349611234E-2</v>
      </c>
      <c r="ED86" s="2">
        <f t="shared" ref="ED86:ED149" si="230">POWER(10,($B86-E$224)/E$225)/(1+POWER(10,($B86-E$224)/E$225))</f>
        <v>6.1480654651826741E-2</v>
      </c>
      <c r="EE86" s="2">
        <f t="shared" ref="EE86:EE149" si="231">POWER(10,($B86-F$224)/F$225)/(1+POWER(10,($B86-F$224)/F$225))</f>
        <v>7.9403164927904502E-2</v>
      </c>
      <c r="EF86" s="2">
        <f t="shared" ref="EF86:EF149" si="232">POWER(10,($B86-G$224)/G$225)/(1+POWER(10,($B86-G$224)/G$225))</f>
        <v>7.7167230487038788E-2</v>
      </c>
      <c r="EG86" s="2">
        <f t="shared" ref="EG86:EG149" si="233">POWER(10,($B86-H$224)/H$225)/(1+POWER(10,($B86-H$224)/H$225))</f>
        <v>7.7295459236571218E-2</v>
      </c>
      <c r="EH86" s="2">
        <f t="shared" ref="EH86:EH149" si="234">POWER(10,($B86-I$224)/I$225)/(1+POWER(10,($B86-I$224)/I$225))</f>
        <v>7.8756081210983819E-2</v>
      </c>
      <c r="EI86" s="2">
        <f t="shared" ref="EI86:EI149" si="235">POWER(10,($B86-J$224)/J$225)/(1+POWER(10,($B86-J$224)/J$225))</f>
        <v>7.8990705028605515E-2</v>
      </c>
      <c r="EJ86" s="2">
        <f t="shared" ref="EJ86:EJ149" si="236">POWER(10,($B86-K$224)/K$225)/(1+POWER(10,($B86-K$224)/K$225))</f>
        <v>7.7742666830326157E-2</v>
      </c>
      <c r="EK86" s="2">
        <f t="shared" ref="EK86:EK149" si="237">POWER(10,($B86-L$224)/L$225)/(1+POWER(10,($B86-L$224)/L$225))</f>
        <v>7.5033916893718217E-2</v>
      </c>
      <c r="EL86" s="2">
        <f t="shared" ref="EL86:EL149" si="238">POWER(10,($B86-M$224)/M$225)/(1+POWER(10,($B86-M$224)/M$225))</f>
        <v>6.987056299658527E-2</v>
      </c>
      <c r="EM86" s="2">
        <f t="shared" ref="EM86:EM149" si="239">POWER(10,($B86-N$224)/N$225)/(1+POWER(10,($B86-N$224)/N$225))</f>
        <v>6.1578837582769171E-2</v>
      </c>
      <c r="EN86" s="2">
        <f t="shared" ref="EN86:EN149" si="240">POWER(10,($B86-O$224)/O$225)/(1+POWER(10,($B86-O$224)/O$225))</f>
        <v>5.1059965219091251E-2</v>
      </c>
      <c r="EO86" s="2">
        <f t="shared" ref="EO86:EO149" si="241">POWER(10,($B86-P$224)/P$225)/(1+POWER(10,($B86-P$224)/P$225))</f>
        <v>4.4634648636313189E-2</v>
      </c>
      <c r="EP86" s="2">
        <f t="shared" ref="EP86:EP149" si="242">POWER(10,($B86-Q$224)/Q$225)/(1+POWER(10,($B86-Q$224)/Q$225))</f>
        <v>6.201994106025225E-2</v>
      </c>
    </row>
    <row r="87" spans="2:146" x14ac:dyDescent="0.25">
      <c r="B87" s="2">
        <v>65</v>
      </c>
      <c r="C87" s="49">
        <v>74.803600000000003</v>
      </c>
      <c r="D87" s="49">
        <v>96.037000000000006</v>
      </c>
      <c r="E87" s="49">
        <v>80.603999999999999</v>
      </c>
      <c r="F87" s="49">
        <v>64.491</v>
      </c>
      <c r="G87" s="49">
        <v>66.308999999999997</v>
      </c>
      <c r="H87" s="49">
        <v>69</v>
      </c>
      <c r="I87" s="49">
        <v>72.144999999999996</v>
      </c>
      <c r="J87" s="49">
        <v>75.344999999999999</v>
      </c>
      <c r="K87" s="49">
        <v>78.036000000000001</v>
      </c>
      <c r="L87" s="49">
        <v>74.909000000000006</v>
      </c>
      <c r="M87" s="49">
        <v>73.462999999999994</v>
      </c>
      <c r="N87" s="49">
        <v>73.944000000000003</v>
      </c>
      <c r="O87" s="49">
        <v>141.167</v>
      </c>
      <c r="P87" s="49">
        <v>199.98099999999999</v>
      </c>
      <c r="Q87" s="49">
        <v>188.29599999999999</v>
      </c>
      <c r="T87" s="4">
        <f t="shared" si="123"/>
        <v>81.263433995907647</v>
      </c>
      <c r="U87" s="4">
        <f t="shared" si="124"/>
        <v>99.815596250591867</v>
      </c>
      <c r="V87" s="4">
        <f t="shared" si="125"/>
        <v>92.73115643757636</v>
      </c>
      <c r="W87" s="4">
        <f t="shared" si="126"/>
        <v>67.37052660171544</v>
      </c>
      <c r="X87" s="4">
        <f t="shared" si="127"/>
        <v>72.798373410398952</v>
      </c>
      <c r="Y87" s="4">
        <f t="shared" si="128"/>
        <v>74.214228025342379</v>
      </c>
      <c r="Z87" s="4">
        <f t="shared" si="129"/>
        <v>80.036185100771178</v>
      </c>
      <c r="AA87" s="4">
        <f t="shared" si="130"/>
        <v>80.065655534863751</v>
      </c>
      <c r="AB87" s="4">
        <f t="shared" si="131"/>
        <v>82.431690205930408</v>
      </c>
      <c r="AC87" s="4">
        <f t="shared" si="132"/>
        <v>79.996005349202079</v>
      </c>
      <c r="AD87" s="4">
        <f t="shared" si="133"/>
        <v>81.549889808347316</v>
      </c>
      <c r="AE87" s="4">
        <f t="shared" si="134"/>
        <v>97.802492357716289</v>
      </c>
      <c r="AF87" s="4">
        <f t="shared" si="135"/>
        <v>139.20154732824645</v>
      </c>
      <c r="AG87" s="4">
        <f t="shared" si="136"/>
        <v>176.136481634174</v>
      </c>
      <c r="AH87" s="4">
        <f t="shared" si="137"/>
        <v>166.47247366460624</v>
      </c>
      <c r="AJ87" s="4">
        <f t="shared" si="138"/>
        <v>-6.4598339959076441</v>
      </c>
      <c r="AK87" s="4">
        <f t="shared" si="139"/>
        <v>-3.7785962505918604</v>
      </c>
      <c r="AL87" s="4">
        <f t="shared" si="140"/>
        <v>-12.12715643757636</v>
      </c>
      <c r="AM87" s="4">
        <f t="shared" si="141"/>
        <v>-2.8795266017154404</v>
      </c>
      <c r="AN87" s="4">
        <f t="shared" si="142"/>
        <v>-6.4893734103989544</v>
      </c>
      <c r="AO87" s="4">
        <f t="shared" si="143"/>
        <v>-5.2142280253423792</v>
      </c>
      <c r="AP87" s="4">
        <f t="shared" si="144"/>
        <v>-7.8911851007711817</v>
      </c>
      <c r="AQ87" s="4">
        <f t="shared" si="145"/>
        <v>-4.7206555348637522</v>
      </c>
      <c r="AR87" s="4">
        <f t="shared" si="146"/>
        <v>-4.395690205930407</v>
      </c>
      <c r="AS87" s="4">
        <f t="shared" si="147"/>
        <v>-5.087005349202073</v>
      </c>
      <c r="AT87" s="4">
        <f t="shared" si="148"/>
        <v>-8.0868898083473226</v>
      </c>
      <c r="AU87" s="4">
        <f t="shared" si="149"/>
        <v>-23.858492357716287</v>
      </c>
      <c r="AV87" s="4">
        <f t="shared" si="150"/>
        <v>1.9654526717535532</v>
      </c>
      <c r="AW87" s="4">
        <f t="shared" si="151"/>
        <v>23.844518365825991</v>
      </c>
      <c r="AX87" s="4">
        <f t="shared" si="152"/>
        <v>21.823526335393751</v>
      </c>
      <c r="AZ87" s="2">
        <f t="shared" si="153"/>
        <v>51.044877950324967</v>
      </c>
      <c r="BA87" s="2">
        <f t="shared" si="154"/>
        <v>52.916986957304424</v>
      </c>
      <c r="BB87" s="2">
        <f t="shared" si="155"/>
        <v>54.480006949002075</v>
      </c>
      <c r="BC87" s="2">
        <f t="shared" si="156"/>
        <v>57.794045930098129</v>
      </c>
      <c r="BD87" s="2">
        <f t="shared" si="157"/>
        <v>59.897592755451839</v>
      </c>
      <c r="BE87" s="2">
        <f t="shared" si="158"/>
        <v>61.248179118270912</v>
      </c>
      <c r="BF87" s="2">
        <f t="shared" si="159"/>
        <v>64.49574161891114</v>
      </c>
      <c r="BG87" s="2">
        <f t="shared" si="160"/>
        <v>66.85104558485304</v>
      </c>
      <c r="BH87" s="2">
        <f t="shared" si="161"/>
        <v>69.34797750965383</v>
      </c>
      <c r="BI87" s="2">
        <f t="shared" si="162"/>
        <v>67.15117169099139</v>
      </c>
      <c r="BJ87" s="2">
        <f t="shared" si="163"/>
        <v>67.0482759583535</v>
      </c>
      <c r="BK87" s="2">
        <f t="shared" si="164"/>
        <v>66.531158186007332</v>
      </c>
      <c r="BL87" s="2">
        <f t="shared" si="165"/>
        <v>67.517798216421639</v>
      </c>
      <c r="BM87" s="2">
        <f t="shared" si="166"/>
        <v>66.337212045429268</v>
      </c>
      <c r="BN87" s="2">
        <f t="shared" si="167"/>
        <v>65.656649496378606</v>
      </c>
      <c r="BP87" s="2" t="str">
        <f t="shared" si="168"/>
        <v/>
      </c>
      <c r="BQ87" s="2" t="str">
        <f t="shared" si="169"/>
        <v/>
      </c>
      <c r="BR87" s="2" t="str">
        <f t="shared" si="170"/>
        <v/>
      </c>
      <c r="BS87" s="2" t="str">
        <f t="shared" si="171"/>
        <v/>
      </c>
      <c r="BT87" s="2" t="str">
        <f t="shared" si="172"/>
        <v/>
      </c>
      <c r="BU87" s="2" t="str">
        <f t="shared" si="173"/>
        <v/>
      </c>
      <c r="BV87" s="2" t="str">
        <f t="shared" si="174"/>
        <v/>
      </c>
      <c r="BW87" s="2" t="str">
        <f t="shared" si="175"/>
        <v/>
      </c>
      <c r="BX87" s="2" t="str">
        <f t="shared" si="176"/>
        <v/>
      </c>
      <c r="BY87" s="2" t="str">
        <f t="shared" si="177"/>
        <v/>
      </c>
      <c r="BZ87" s="2" t="str">
        <f t="shared" si="178"/>
        <v/>
      </c>
      <c r="CA87" s="2" t="str">
        <f t="shared" si="179"/>
        <v/>
      </c>
      <c r="CB87" s="2" t="str">
        <f t="shared" si="180"/>
        <v/>
      </c>
      <c r="CC87" s="2" t="str">
        <f t="shared" si="181"/>
        <v/>
      </c>
      <c r="CD87" s="2" t="str">
        <f t="shared" si="182"/>
        <v/>
      </c>
      <c r="CF87" s="2" t="str">
        <f t="shared" si="183"/>
        <v/>
      </c>
      <c r="CG87" s="2" t="str">
        <f t="shared" si="184"/>
        <v/>
      </c>
      <c r="CH87" s="2" t="str">
        <f t="shared" si="185"/>
        <v/>
      </c>
      <c r="CI87" s="2" t="str">
        <f t="shared" si="186"/>
        <v/>
      </c>
      <c r="CJ87" s="2" t="str">
        <f t="shared" si="187"/>
        <v/>
      </c>
      <c r="CK87" s="2" t="str">
        <f t="shared" si="188"/>
        <v/>
      </c>
      <c r="CL87" s="2" t="str">
        <f t="shared" si="189"/>
        <v/>
      </c>
      <c r="CM87" s="2" t="str">
        <f t="shared" si="190"/>
        <v/>
      </c>
      <c r="CN87" s="2" t="str">
        <f t="shared" si="191"/>
        <v/>
      </c>
      <c r="CO87" s="2" t="str">
        <f t="shared" si="192"/>
        <v/>
      </c>
      <c r="CP87" s="2" t="str">
        <f t="shared" si="193"/>
        <v/>
      </c>
      <c r="CQ87" s="2" t="str">
        <f t="shared" si="194"/>
        <v/>
      </c>
      <c r="CR87" s="2" t="str">
        <f t="shared" si="195"/>
        <v/>
      </c>
      <c r="CS87" s="2" t="str">
        <f t="shared" si="196"/>
        <v/>
      </c>
      <c r="CT87" s="2" t="str">
        <f t="shared" si="197"/>
        <v/>
      </c>
      <c r="CV87" s="2">
        <f t="shared" si="198"/>
        <v>51.350628468188575</v>
      </c>
      <c r="CW87" s="2">
        <f t="shared" si="199"/>
        <v>52.9170172386169</v>
      </c>
      <c r="CX87" s="2">
        <f t="shared" si="200"/>
        <v>54.342343596437338</v>
      </c>
      <c r="CY87" s="2">
        <f t="shared" si="201"/>
        <v>57.507273250036185</v>
      </c>
      <c r="CZ87" s="2">
        <f t="shared" si="202"/>
        <v>59.596983671945026</v>
      </c>
      <c r="DA87" s="2">
        <f t="shared" si="203"/>
        <v>60.834917896623836</v>
      </c>
      <c r="DB87" s="2">
        <f t="shared" si="204"/>
        <v>64.133578992381231</v>
      </c>
      <c r="DC87" s="2">
        <f t="shared" si="205"/>
        <v>66.464087485818411</v>
      </c>
      <c r="DD87" s="2">
        <f t="shared" si="206"/>
        <v>69.034503183695662</v>
      </c>
      <c r="DE87" s="2">
        <f t="shared" si="207"/>
        <v>66.80102905671535</v>
      </c>
      <c r="DF87" s="2">
        <f t="shared" si="208"/>
        <v>66.564780615240906</v>
      </c>
      <c r="DG87" s="2">
        <f t="shared" si="209"/>
        <v>66.250195224502633</v>
      </c>
      <c r="DH87" s="2">
        <f t="shared" si="210"/>
        <v>67.407253545019557</v>
      </c>
      <c r="DI87" s="2">
        <f t="shared" si="211"/>
        <v>66.238046063377993</v>
      </c>
      <c r="DJ87" s="2">
        <f t="shared" si="212"/>
        <v>65.657554576055219</v>
      </c>
      <c r="DL87" s="2">
        <f t="shared" si="213"/>
        <v>47.995355651916334</v>
      </c>
      <c r="DM87" s="2">
        <f t="shared" si="214"/>
        <v>52.916547625910347</v>
      </c>
      <c r="DN87" s="2">
        <f t="shared" si="215"/>
        <v>56.396569895803999</v>
      </c>
      <c r="DO87" s="2">
        <f t="shared" si="216"/>
        <v>60.826326892392743</v>
      </c>
      <c r="DP87" s="2">
        <f t="shared" si="217"/>
        <v>63.176221132970738</v>
      </c>
      <c r="DQ87" s="2">
        <f t="shared" si="218"/>
        <v>65.747358732531382</v>
      </c>
      <c r="DR87" s="2">
        <f t="shared" si="219"/>
        <v>68.359359497630336</v>
      </c>
      <c r="DS87" s="2">
        <f t="shared" si="220"/>
        <v>70.965876214502686</v>
      </c>
      <c r="DT87" s="2">
        <f t="shared" si="221"/>
        <v>72.739499677459904</v>
      </c>
      <c r="DU87" s="2">
        <f t="shared" si="222"/>
        <v>71.087698242737844</v>
      </c>
      <c r="DV87" s="2">
        <f t="shared" si="223"/>
        <v>72.918321113023524</v>
      </c>
      <c r="DW87" s="2">
        <f t="shared" si="224"/>
        <v>70.436107296228116</v>
      </c>
      <c r="DX87" s="2">
        <f t="shared" si="225"/>
        <v>69.391481006946634</v>
      </c>
      <c r="DY87" s="2">
        <f t="shared" si="226"/>
        <v>68.273010252298178</v>
      </c>
      <c r="DZ87" s="2">
        <f t="shared" si="227"/>
        <v>65.644165631211379</v>
      </c>
      <c r="EB87" s="2">
        <f t="shared" si="228"/>
        <v>9.1125382228471857E-2</v>
      </c>
      <c r="EC87" s="2">
        <f t="shared" si="229"/>
        <v>6.4481458988535814E-2</v>
      </c>
      <c r="ED87" s="2">
        <f t="shared" si="230"/>
        <v>6.7014696777653315E-2</v>
      </c>
      <c r="EE87" s="2">
        <f t="shared" si="231"/>
        <v>8.640194192773866E-2</v>
      </c>
      <c r="EF87" s="2">
        <f t="shared" si="232"/>
        <v>8.398690692644431E-2</v>
      </c>
      <c r="EG87" s="2">
        <f t="shared" si="233"/>
        <v>8.4125434880831629E-2</v>
      </c>
      <c r="EH87" s="2">
        <f t="shared" si="234"/>
        <v>8.5703132493522141E-2</v>
      </c>
      <c r="EI87" s="2">
        <f t="shared" si="235"/>
        <v>8.5956521364282543E-2</v>
      </c>
      <c r="EJ87" s="2">
        <f t="shared" si="236"/>
        <v>8.460853511892974E-2</v>
      </c>
      <c r="EK87" s="2">
        <f t="shared" si="237"/>
        <v>8.1681748481489305E-2</v>
      </c>
      <c r="EL87" s="2">
        <f t="shared" si="238"/>
        <v>7.6098569495439597E-2</v>
      </c>
      <c r="EM87" s="2">
        <f t="shared" si="239"/>
        <v>6.7121085366918284E-2</v>
      </c>
      <c r="EN87" s="2">
        <f t="shared" si="240"/>
        <v>5.5711693101310439E-2</v>
      </c>
      <c r="EO87" s="2">
        <f t="shared" si="241"/>
        <v>4.8731069859220773E-2</v>
      </c>
      <c r="EP87" s="2">
        <f t="shared" si="242"/>
        <v>6.7599029436294075E-2</v>
      </c>
    </row>
    <row r="88" spans="2:146" x14ac:dyDescent="0.25">
      <c r="B88" s="2">
        <v>66</v>
      </c>
      <c r="C88" s="49">
        <v>62.946399999999997</v>
      </c>
      <c r="D88" s="49">
        <v>71.962999999999994</v>
      </c>
      <c r="E88" s="49">
        <v>65.641999999999996</v>
      </c>
      <c r="F88" s="49">
        <v>67.019000000000005</v>
      </c>
      <c r="G88" s="49">
        <v>68.745000000000005</v>
      </c>
      <c r="H88" s="49">
        <v>69.236000000000004</v>
      </c>
      <c r="I88" s="49">
        <v>75.527000000000001</v>
      </c>
      <c r="J88" s="49">
        <v>75.909000000000006</v>
      </c>
      <c r="K88" s="49">
        <v>80.817999999999998</v>
      </c>
      <c r="L88" s="49">
        <v>77.254999999999995</v>
      </c>
      <c r="M88" s="49">
        <v>74</v>
      </c>
      <c r="N88" s="49">
        <v>74.203999999999994</v>
      </c>
      <c r="O88" s="49">
        <v>88.480999999999995</v>
      </c>
      <c r="P88" s="49">
        <v>177.87</v>
      </c>
      <c r="Q88" s="49">
        <v>161.11099999999999</v>
      </c>
      <c r="T88" s="4">
        <f t="shared" si="123"/>
        <v>74.307241452900413</v>
      </c>
      <c r="U88" s="4">
        <f t="shared" si="124"/>
        <v>88.714841950543189</v>
      </c>
      <c r="V88" s="4">
        <f t="shared" si="125"/>
        <v>81.859243056140116</v>
      </c>
      <c r="W88" s="4">
        <f t="shared" si="126"/>
        <v>64.561221220916522</v>
      </c>
      <c r="X88" s="4">
        <f t="shared" si="127"/>
        <v>68.297283826614546</v>
      </c>
      <c r="Y88" s="4">
        <f t="shared" si="128"/>
        <v>69.511996454201451</v>
      </c>
      <c r="Z88" s="4">
        <f t="shared" si="129"/>
        <v>74.432709546220906</v>
      </c>
      <c r="AA88" s="4">
        <f t="shared" si="130"/>
        <v>75.04908647667429</v>
      </c>
      <c r="AB88" s="4">
        <f t="shared" si="131"/>
        <v>77.510196189969648</v>
      </c>
      <c r="AC88" s="4">
        <f t="shared" si="132"/>
        <v>75.150077480923699</v>
      </c>
      <c r="AD88" s="4">
        <f t="shared" si="133"/>
        <v>75.925216066628579</v>
      </c>
      <c r="AE88" s="4">
        <f t="shared" si="134"/>
        <v>86.159617374500414</v>
      </c>
      <c r="AF88" s="4">
        <f t="shared" si="135"/>
        <v>119.74718790517227</v>
      </c>
      <c r="AG88" s="4">
        <f t="shared" si="136"/>
        <v>155.94162524668536</v>
      </c>
      <c r="AH88" s="4">
        <f t="shared" si="137"/>
        <v>146.40686069478915</v>
      </c>
      <c r="AJ88" s="4">
        <f t="shared" si="138"/>
        <v>-11.360841452900416</v>
      </c>
      <c r="AK88" s="4">
        <f t="shared" si="139"/>
        <v>-16.751841950543195</v>
      </c>
      <c r="AL88" s="4">
        <f t="shared" si="140"/>
        <v>-16.21724305614012</v>
      </c>
      <c r="AM88" s="4">
        <f t="shared" si="141"/>
        <v>2.4577787790834833</v>
      </c>
      <c r="AN88" s="4">
        <f t="shared" si="142"/>
        <v>0.44771617338545866</v>
      </c>
      <c r="AO88" s="4">
        <f t="shared" si="143"/>
        <v>-0.27599645420144725</v>
      </c>
      <c r="AP88" s="4">
        <f t="shared" si="144"/>
        <v>1.0942904537790952</v>
      </c>
      <c r="AQ88" s="4">
        <f t="shared" si="145"/>
        <v>0.8599135233257158</v>
      </c>
      <c r="AR88" s="4">
        <f t="shared" si="146"/>
        <v>3.3078038100303502</v>
      </c>
      <c r="AS88" s="4">
        <f t="shared" si="147"/>
        <v>2.1049225190762968</v>
      </c>
      <c r="AT88" s="4">
        <f t="shared" si="148"/>
        <v>-1.9252160666285789</v>
      </c>
      <c r="AU88" s="4">
        <f t="shared" si="149"/>
        <v>-11.95561737450042</v>
      </c>
      <c r="AV88" s="4">
        <f t="shared" si="150"/>
        <v>-31.266187905172274</v>
      </c>
      <c r="AW88" s="4">
        <f t="shared" si="151"/>
        <v>21.928374753314642</v>
      </c>
      <c r="AX88" s="4">
        <f t="shared" si="152"/>
        <v>14.704139305210845</v>
      </c>
      <c r="AZ88" s="2">
        <f t="shared" si="153"/>
        <v>51.045023168683777</v>
      </c>
      <c r="BA88" s="2">
        <f t="shared" si="154"/>
        <v>52.898453269126492</v>
      </c>
      <c r="BB88" s="2">
        <f t="shared" si="155"/>
        <v>54.459153937833321</v>
      </c>
      <c r="BC88" s="2">
        <f t="shared" si="156"/>
        <v>57.768266685546749</v>
      </c>
      <c r="BD88" s="2">
        <f t="shared" si="157"/>
        <v>59.854521658122962</v>
      </c>
      <c r="BE88" s="2">
        <f t="shared" si="158"/>
        <v>61.231070467136419</v>
      </c>
      <c r="BF88" s="2">
        <f t="shared" si="159"/>
        <v>64.448534339956097</v>
      </c>
      <c r="BG88" s="2">
        <f t="shared" si="160"/>
        <v>66.812306175404942</v>
      </c>
      <c r="BH88" s="2">
        <f t="shared" si="161"/>
        <v>69.283024030374634</v>
      </c>
      <c r="BI88" s="2">
        <f t="shared" si="162"/>
        <v>67.104296258511553</v>
      </c>
      <c r="BJ88" s="2">
        <f t="shared" si="163"/>
        <v>67.004325807748984</v>
      </c>
      <c r="BK88" s="2">
        <f t="shared" si="164"/>
        <v>66.490427016093747</v>
      </c>
      <c r="BL88" s="2">
        <f t="shared" si="165"/>
        <v>67.459851158106815</v>
      </c>
      <c r="BM88" s="2">
        <f t="shared" si="166"/>
        <v>66.309388811239472</v>
      </c>
      <c r="BN88" s="2">
        <f t="shared" si="167"/>
        <v>65.647468296176442</v>
      </c>
      <c r="BP88" s="2" t="str">
        <f t="shared" si="168"/>
        <v/>
      </c>
      <c r="BQ88" s="2" t="str">
        <f t="shared" si="169"/>
        <v/>
      </c>
      <c r="BR88" s="2" t="str">
        <f t="shared" si="170"/>
        <v/>
      </c>
      <c r="BS88" s="2" t="str">
        <f t="shared" si="171"/>
        <v/>
      </c>
      <c r="BT88" s="2" t="str">
        <f t="shared" si="172"/>
        <v/>
      </c>
      <c r="BU88" s="2" t="str">
        <f t="shared" si="173"/>
        <v/>
      </c>
      <c r="BV88" s="2" t="str">
        <f t="shared" si="174"/>
        <v/>
      </c>
      <c r="BW88" s="2" t="str">
        <f t="shared" si="175"/>
        <v/>
      </c>
      <c r="BX88" s="2" t="str">
        <f t="shared" si="176"/>
        <v/>
      </c>
      <c r="BY88" s="2" t="str">
        <f t="shared" si="177"/>
        <v/>
      </c>
      <c r="BZ88" s="2" t="str">
        <f t="shared" si="178"/>
        <v/>
      </c>
      <c r="CA88" s="2" t="str">
        <f t="shared" si="179"/>
        <v/>
      </c>
      <c r="CB88" s="2" t="str">
        <f t="shared" si="180"/>
        <v/>
      </c>
      <c r="CC88" s="2" t="str">
        <f t="shared" si="181"/>
        <v/>
      </c>
      <c r="CD88" s="2" t="str">
        <f t="shared" si="182"/>
        <v/>
      </c>
      <c r="CF88" s="2" t="str">
        <f t="shared" si="183"/>
        <v/>
      </c>
      <c r="CG88" s="2" t="str">
        <f t="shared" si="184"/>
        <v/>
      </c>
      <c r="CH88" s="2" t="str">
        <f t="shared" si="185"/>
        <v/>
      </c>
      <c r="CI88" s="2" t="str">
        <f t="shared" si="186"/>
        <v/>
      </c>
      <c r="CJ88" s="2" t="str">
        <f t="shared" si="187"/>
        <v/>
      </c>
      <c r="CK88" s="2" t="str">
        <f t="shared" si="188"/>
        <v/>
      </c>
      <c r="CL88" s="2" t="str">
        <f t="shared" si="189"/>
        <v/>
      </c>
      <c r="CM88" s="2" t="str">
        <f t="shared" si="190"/>
        <v/>
      </c>
      <c r="CN88" s="2" t="str">
        <f t="shared" si="191"/>
        <v/>
      </c>
      <c r="CO88" s="2" t="str">
        <f t="shared" si="192"/>
        <v/>
      </c>
      <c r="CP88" s="2" t="str">
        <f t="shared" si="193"/>
        <v/>
      </c>
      <c r="CQ88" s="2" t="str">
        <f t="shared" si="194"/>
        <v/>
      </c>
      <c r="CR88" s="2" t="str">
        <f t="shared" si="195"/>
        <v/>
      </c>
      <c r="CS88" s="2" t="str">
        <f t="shared" si="196"/>
        <v/>
      </c>
      <c r="CT88" s="2" t="str">
        <f t="shared" si="197"/>
        <v/>
      </c>
      <c r="CV88" s="2">
        <f t="shared" si="198"/>
        <v>51.38571717800216</v>
      </c>
      <c r="CW88" s="2">
        <f t="shared" si="199"/>
        <v>52.904280749626984</v>
      </c>
      <c r="CX88" s="2">
        <f t="shared" si="200"/>
        <v>54.317214814956998</v>
      </c>
      <c r="CY88" s="2">
        <f t="shared" si="201"/>
        <v>57.468716551690875</v>
      </c>
      <c r="CZ88" s="2">
        <f t="shared" si="202"/>
        <v>59.538134620555724</v>
      </c>
      <c r="DA88" s="2">
        <f t="shared" si="203"/>
        <v>60.794790827606803</v>
      </c>
      <c r="DB88" s="2">
        <f t="shared" si="204"/>
        <v>64.066564533537502</v>
      </c>
      <c r="DC88" s="2">
        <f t="shared" si="205"/>
        <v>66.404160858287497</v>
      </c>
      <c r="DD88" s="2">
        <f t="shared" si="206"/>
        <v>68.952963828903336</v>
      </c>
      <c r="DE88" s="2">
        <f t="shared" si="207"/>
        <v>66.733326087130223</v>
      </c>
      <c r="DF88" s="2">
        <f t="shared" si="208"/>
        <v>66.488319299679716</v>
      </c>
      <c r="DG88" s="2">
        <f t="shared" si="209"/>
        <v>66.193554595167782</v>
      </c>
      <c r="DH88" s="2">
        <f t="shared" si="210"/>
        <v>67.345270117442354</v>
      </c>
      <c r="DI88" s="2">
        <f t="shared" si="211"/>
        <v>66.207543858216283</v>
      </c>
      <c r="DJ88" s="2">
        <f t="shared" si="212"/>
        <v>65.65768639537184</v>
      </c>
      <c r="DL88" s="2">
        <f t="shared" si="213"/>
        <v>47.945969415746482</v>
      </c>
      <c r="DM88" s="2">
        <f t="shared" si="214"/>
        <v>52.821345458388585</v>
      </c>
      <c r="DN88" s="2">
        <f t="shared" si="215"/>
        <v>56.261370028563384</v>
      </c>
      <c r="DO88" s="2">
        <f t="shared" si="216"/>
        <v>60.656958309776584</v>
      </c>
      <c r="DP88" s="2">
        <f t="shared" si="217"/>
        <v>63.001608854271574</v>
      </c>
      <c r="DQ88" s="2">
        <f t="shared" si="218"/>
        <v>65.562922580492085</v>
      </c>
      <c r="DR88" s="2">
        <f t="shared" si="219"/>
        <v>68.164909687203789</v>
      </c>
      <c r="DS88" s="2">
        <f t="shared" si="220"/>
        <v>70.770552717323341</v>
      </c>
      <c r="DT88" s="2">
        <f t="shared" si="221"/>
        <v>72.539784689816955</v>
      </c>
      <c r="DU88" s="2">
        <f t="shared" si="222"/>
        <v>70.90800435473129</v>
      </c>
      <c r="DV88" s="2">
        <f t="shared" si="223"/>
        <v>72.717853356282262</v>
      </c>
      <c r="DW88" s="2">
        <f t="shared" si="224"/>
        <v>70.253443845063543</v>
      </c>
      <c r="DX88" s="2">
        <f t="shared" si="225"/>
        <v>69.231065080064639</v>
      </c>
      <c r="DY88" s="2">
        <f t="shared" si="226"/>
        <v>68.122551937340702</v>
      </c>
      <c r="DZ88" s="2">
        <f t="shared" si="227"/>
        <v>65.518930049745308</v>
      </c>
      <c r="EB88" s="2">
        <f t="shared" si="228"/>
        <v>9.9046218753833265E-2</v>
      </c>
      <c r="EC88" s="2">
        <f t="shared" si="229"/>
        <v>7.0265388997568026E-2</v>
      </c>
      <c r="ED88" s="2">
        <f t="shared" si="230"/>
        <v>7.3008122953840654E-2</v>
      </c>
      <c r="EE88" s="2">
        <f t="shared" si="231"/>
        <v>9.3954648544508787E-2</v>
      </c>
      <c r="EF88" s="2">
        <f t="shared" si="232"/>
        <v>9.1349614929225553E-2</v>
      </c>
      <c r="EG88" s="2">
        <f t="shared" si="233"/>
        <v>9.1499073880584356E-2</v>
      </c>
      <c r="EH88" s="2">
        <f t="shared" si="234"/>
        <v>9.3200985299368516E-2</v>
      </c>
      <c r="EI88" s="2">
        <f t="shared" si="235"/>
        <v>9.3474275853833319E-2</v>
      </c>
      <c r="EJ88" s="2">
        <f t="shared" si="236"/>
        <v>9.2020263701494687E-2</v>
      </c>
      <c r="EK88" s="2">
        <f t="shared" si="237"/>
        <v>8.8861978720699022E-2</v>
      </c>
      <c r="EL88" s="2">
        <f t="shared" si="238"/>
        <v>8.2832279811098752E-2</v>
      </c>
      <c r="EM88" s="2">
        <f t="shared" si="239"/>
        <v>7.3123280624856263E-2</v>
      </c>
      <c r="EN88" s="2">
        <f t="shared" si="240"/>
        <v>6.0760073568731095E-2</v>
      </c>
      <c r="EO88" s="2">
        <f t="shared" si="241"/>
        <v>5.3182518723240008E-2</v>
      </c>
      <c r="EP88" s="2">
        <f t="shared" si="242"/>
        <v>7.3640590268221701E-2</v>
      </c>
    </row>
    <row r="89" spans="2:146" x14ac:dyDescent="0.25">
      <c r="B89" s="2">
        <v>67</v>
      </c>
      <c r="C89" s="49">
        <v>58.321399999999997</v>
      </c>
      <c r="D89" s="49">
        <v>62.13</v>
      </c>
      <c r="E89" s="49">
        <v>63.17</v>
      </c>
      <c r="F89" s="49">
        <v>71.075000000000003</v>
      </c>
      <c r="G89" s="49">
        <v>71.8</v>
      </c>
      <c r="H89" s="49">
        <v>72.055000000000007</v>
      </c>
      <c r="I89" s="49">
        <v>76.126999999999995</v>
      </c>
      <c r="J89" s="49">
        <v>78.855000000000004</v>
      </c>
      <c r="K89" s="49">
        <v>82.563999999999993</v>
      </c>
      <c r="L89" s="49">
        <v>80.581999999999994</v>
      </c>
      <c r="M89" s="49">
        <v>77.796000000000006</v>
      </c>
      <c r="N89" s="49">
        <v>75.037000000000006</v>
      </c>
      <c r="O89" s="49">
        <v>77.13</v>
      </c>
      <c r="P89" s="49">
        <v>132.88900000000001</v>
      </c>
      <c r="Q89" s="49">
        <v>117.593</v>
      </c>
      <c r="T89" s="4">
        <f t="shared" si="123"/>
        <v>68.591894725368789</v>
      </c>
      <c r="U89" s="4">
        <f t="shared" si="124"/>
        <v>79.278091332344985</v>
      </c>
      <c r="V89" s="4">
        <f t="shared" si="125"/>
        <v>73.58710575893214</v>
      </c>
      <c r="W89" s="4">
        <f t="shared" si="126"/>
        <v>64.908431006418027</v>
      </c>
      <c r="X89" s="4">
        <f t="shared" si="127"/>
        <v>67.240576472068966</v>
      </c>
      <c r="Y89" s="4">
        <f t="shared" si="128"/>
        <v>68.244320175677743</v>
      </c>
      <c r="Z89" s="4">
        <f t="shared" si="129"/>
        <v>72.574109926160048</v>
      </c>
      <c r="AA89" s="4">
        <f t="shared" si="130"/>
        <v>73.598022457721243</v>
      </c>
      <c r="AB89" s="4">
        <f t="shared" si="131"/>
        <v>76.292609741062691</v>
      </c>
      <c r="AC89" s="4">
        <f t="shared" si="132"/>
        <v>73.8592914682025</v>
      </c>
      <c r="AD89" s="4">
        <f t="shared" si="133"/>
        <v>73.955458697747616</v>
      </c>
      <c r="AE89" s="4">
        <f t="shared" si="134"/>
        <v>78.614269211770505</v>
      </c>
      <c r="AF89" s="4">
        <f t="shared" si="135"/>
        <v>103.61127865103734</v>
      </c>
      <c r="AG89" s="4">
        <f t="shared" si="136"/>
        <v>136.06326359356191</v>
      </c>
      <c r="AH89" s="4">
        <f t="shared" si="137"/>
        <v>127.29995574545417</v>
      </c>
      <c r="AJ89" s="4">
        <f t="shared" si="138"/>
        <v>-10.270494725368792</v>
      </c>
      <c r="AK89" s="4">
        <f t="shared" si="139"/>
        <v>-17.148091332344983</v>
      </c>
      <c r="AL89" s="4">
        <f t="shared" si="140"/>
        <v>-10.417105758932138</v>
      </c>
      <c r="AM89" s="4">
        <f t="shared" si="141"/>
        <v>6.1665689935819756</v>
      </c>
      <c r="AN89" s="4">
        <f t="shared" si="142"/>
        <v>4.5594235279310311</v>
      </c>
      <c r="AO89" s="4">
        <f t="shared" si="143"/>
        <v>3.8106798243222642</v>
      </c>
      <c r="AP89" s="4">
        <f t="shared" si="144"/>
        <v>3.5528900738399471</v>
      </c>
      <c r="AQ89" s="4">
        <f t="shared" si="145"/>
        <v>5.2569775422787615</v>
      </c>
      <c r="AR89" s="4">
        <f t="shared" si="146"/>
        <v>6.2713902589373021</v>
      </c>
      <c r="AS89" s="4">
        <f t="shared" si="147"/>
        <v>6.7227085317974939</v>
      </c>
      <c r="AT89" s="4">
        <f t="shared" si="148"/>
        <v>3.8405413022523902</v>
      </c>
      <c r="AU89" s="4">
        <f t="shared" si="149"/>
        <v>-3.5772692117704992</v>
      </c>
      <c r="AV89" s="4">
        <f t="shared" si="150"/>
        <v>-26.481278651037343</v>
      </c>
      <c r="AW89" s="4">
        <f t="shared" si="151"/>
        <v>-3.1742635935619035</v>
      </c>
      <c r="AX89" s="4">
        <f t="shared" si="152"/>
        <v>-9.7069557454541666</v>
      </c>
      <c r="AZ89" s="2">
        <f t="shared" si="153"/>
        <v>51.041690932219566</v>
      </c>
      <c r="BA89" s="2">
        <f t="shared" si="154"/>
        <v>52.878886836746858</v>
      </c>
      <c r="BB89" s="2">
        <f t="shared" si="155"/>
        <v>54.437880862826418</v>
      </c>
      <c r="BC89" s="2">
        <f t="shared" si="156"/>
        <v>57.742304446938057</v>
      </c>
      <c r="BD89" s="2">
        <f t="shared" si="157"/>
        <v>59.811672473776056</v>
      </c>
      <c r="BE89" s="2">
        <f t="shared" si="158"/>
        <v>61.214497552020113</v>
      </c>
      <c r="BF89" s="2">
        <f t="shared" si="159"/>
        <v>64.401732290113941</v>
      </c>
      <c r="BG89" s="2">
        <f t="shared" si="160"/>
        <v>66.774003747302757</v>
      </c>
      <c r="BH89" s="2">
        <f t="shared" si="161"/>
        <v>69.21832481474371</v>
      </c>
      <c r="BI89" s="2">
        <f t="shared" si="162"/>
        <v>67.058107101143946</v>
      </c>
      <c r="BJ89" s="2">
        <f t="shared" si="163"/>
        <v>66.961988759458592</v>
      </c>
      <c r="BK89" s="2">
        <f t="shared" si="164"/>
        <v>66.450114267982656</v>
      </c>
      <c r="BL89" s="2">
        <f t="shared" si="165"/>
        <v>67.401670554387053</v>
      </c>
      <c r="BM89" s="2">
        <f t="shared" si="166"/>
        <v>66.281183021641596</v>
      </c>
      <c r="BN89" s="2">
        <f t="shared" si="167"/>
        <v>65.636641914628726</v>
      </c>
      <c r="BP89" s="2" t="str">
        <f t="shared" si="168"/>
        <v/>
      </c>
      <c r="BQ89" s="2" t="str">
        <f t="shared" si="169"/>
        <v/>
      </c>
      <c r="BR89" s="2" t="str">
        <f t="shared" si="170"/>
        <v/>
      </c>
      <c r="BS89" s="2" t="str">
        <f t="shared" si="171"/>
        <v/>
      </c>
      <c r="BT89" s="2" t="str">
        <f t="shared" si="172"/>
        <v/>
      </c>
      <c r="BU89" s="2" t="str">
        <f t="shared" si="173"/>
        <v/>
      </c>
      <c r="BV89" s="2" t="str">
        <f t="shared" si="174"/>
        <v/>
      </c>
      <c r="BW89" s="2" t="str">
        <f t="shared" si="175"/>
        <v/>
      </c>
      <c r="BX89" s="2" t="str">
        <f t="shared" si="176"/>
        <v/>
      </c>
      <c r="BY89" s="2" t="str">
        <f t="shared" si="177"/>
        <v/>
      </c>
      <c r="BZ89" s="2" t="str">
        <f t="shared" si="178"/>
        <v/>
      </c>
      <c r="CA89" s="2" t="str">
        <f t="shared" si="179"/>
        <v/>
      </c>
      <c r="CB89" s="2" t="str">
        <f t="shared" si="180"/>
        <v/>
      </c>
      <c r="CC89" s="2" t="str">
        <f t="shared" si="181"/>
        <v/>
      </c>
      <c r="CD89" s="2" t="str">
        <f t="shared" si="182"/>
        <v/>
      </c>
      <c r="CF89" s="2" t="str">
        <f t="shared" si="183"/>
        <v/>
      </c>
      <c r="CG89" s="2" t="str">
        <f t="shared" si="184"/>
        <v/>
      </c>
      <c r="CH89" s="2" t="str">
        <f t="shared" si="185"/>
        <v/>
      </c>
      <c r="CI89" s="2" t="str">
        <f t="shared" si="186"/>
        <v/>
      </c>
      <c r="CJ89" s="2" t="str">
        <f t="shared" si="187"/>
        <v/>
      </c>
      <c r="CK89" s="2" t="str">
        <f t="shared" si="188"/>
        <v/>
      </c>
      <c r="CL89" s="2" t="str">
        <f t="shared" si="189"/>
        <v/>
      </c>
      <c r="CM89" s="2" t="str">
        <f t="shared" si="190"/>
        <v/>
      </c>
      <c r="CN89" s="2" t="str">
        <f t="shared" si="191"/>
        <v/>
      </c>
      <c r="CO89" s="2" t="str">
        <f t="shared" si="192"/>
        <v/>
      </c>
      <c r="CP89" s="2" t="str">
        <f t="shared" si="193"/>
        <v/>
      </c>
      <c r="CQ89" s="2" t="str">
        <f t="shared" si="194"/>
        <v/>
      </c>
      <c r="CR89" s="2" t="str">
        <f t="shared" si="195"/>
        <v/>
      </c>
      <c r="CS89" s="2" t="str">
        <f t="shared" si="196"/>
        <v/>
      </c>
      <c r="CT89" s="2" t="str">
        <f t="shared" si="197"/>
        <v/>
      </c>
      <c r="CV89" s="2">
        <f t="shared" si="198"/>
        <v>51.420805887815753</v>
      </c>
      <c r="CW89" s="2">
        <f t="shared" si="199"/>
        <v>52.891544260637069</v>
      </c>
      <c r="CX89" s="2">
        <f t="shared" si="200"/>
        <v>54.29208603347665</v>
      </c>
      <c r="CY89" s="2">
        <f t="shared" si="201"/>
        <v>57.430159853345558</v>
      </c>
      <c r="CZ89" s="2">
        <f t="shared" si="202"/>
        <v>59.479285569166414</v>
      </c>
      <c r="DA89" s="2">
        <f t="shared" si="203"/>
        <v>60.754663758589771</v>
      </c>
      <c r="DB89" s="2">
        <f t="shared" si="204"/>
        <v>63.999550074693758</v>
      </c>
      <c r="DC89" s="2">
        <f t="shared" si="205"/>
        <v>66.34423423075657</v>
      </c>
      <c r="DD89" s="2">
        <f t="shared" si="206"/>
        <v>68.871424474111024</v>
      </c>
      <c r="DE89" s="2">
        <f t="shared" si="207"/>
        <v>66.66562311754511</v>
      </c>
      <c r="DF89" s="2">
        <f t="shared" si="208"/>
        <v>66.411857984118527</v>
      </c>
      <c r="DG89" s="2">
        <f t="shared" si="209"/>
        <v>66.136913965832946</v>
      </c>
      <c r="DH89" s="2">
        <f t="shared" si="210"/>
        <v>67.283286689865136</v>
      </c>
      <c r="DI89" s="2">
        <f t="shared" si="211"/>
        <v>66.177041653054573</v>
      </c>
      <c r="DJ89" s="2">
        <f t="shared" si="212"/>
        <v>65.657818214688461</v>
      </c>
      <c r="DL89" s="2">
        <f t="shared" si="213"/>
        <v>47.896583179576631</v>
      </c>
      <c r="DM89" s="2">
        <f t="shared" si="214"/>
        <v>52.726143290866823</v>
      </c>
      <c r="DN89" s="2">
        <f t="shared" si="215"/>
        <v>56.126170161322769</v>
      </c>
      <c r="DO89" s="2">
        <f t="shared" si="216"/>
        <v>60.487589727160426</v>
      </c>
      <c r="DP89" s="2">
        <f t="shared" si="217"/>
        <v>62.826996575572409</v>
      </c>
      <c r="DQ89" s="2">
        <f t="shared" si="218"/>
        <v>65.378486428452803</v>
      </c>
      <c r="DR89" s="2">
        <f t="shared" si="219"/>
        <v>67.970459876777255</v>
      </c>
      <c r="DS89" s="2">
        <f t="shared" si="220"/>
        <v>70.57522922014401</v>
      </c>
      <c r="DT89" s="2">
        <f t="shared" si="221"/>
        <v>72.340069702174006</v>
      </c>
      <c r="DU89" s="2">
        <f t="shared" si="222"/>
        <v>70.728310466724722</v>
      </c>
      <c r="DV89" s="2">
        <f t="shared" si="223"/>
        <v>72.517385599541015</v>
      </c>
      <c r="DW89" s="2">
        <f t="shared" si="224"/>
        <v>70.070780393898985</v>
      </c>
      <c r="DX89" s="2">
        <f t="shared" si="225"/>
        <v>69.070649153182657</v>
      </c>
      <c r="DY89" s="2">
        <f t="shared" si="226"/>
        <v>67.972093622383227</v>
      </c>
      <c r="DZ89" s="2">
        <f t="shared" si="227"/>
        <v>65.393694468279236</v>
      </c>
      <c r="EB89" s="2">
        <f t="shared" si="228"/>
        <v>0.10757406298695844</v>
      </c>
      <c r="EC89" s="2">
        <f t="shared" si="229"/>
        <v>7.6525693336613548E-2</v>
      </c>
      <c r="ED89" s="2">
        <f t="shared" si="230"/>
        <v>7.9491898510118869E-2</v>
      </c>
      <c r="EE89" s="2">
        <f t="shared" si="231"/>
        <v>0.1020937867670591</v>
      </c>
      <c r="EF89" s="2">
        <f t="shared" si="232"/>
        <v>9.9287813067974656E-2</v>
      </c>
      <c r="EG89" s="2">
        <f t="shared" si="233"/>
        <v>9.9448838388077887E-2</v>
      </c>
      <c r="EH89" s="2">
        <f t="shared" si="234"/>
        <v>0.10128213317994854</v>
      </c>
      <c r="EI89" s="2">
        <f t="shared" si="235"/>
        <v>0.10157646549432635</v>
      </c>
      <c r="EJ89" s="2">
        <f t="shared" si="236"/>
        <v>0.10001032617175434</v>
      </c>
      <c r="EK89" s="2">
        <f t="shared" si="237"/>
        <v>9.6606986919161919E-2</v>
      </c>
      <c r="EL89" s="2">
        <f t="shared" si="238"/>
        <v>9.0103724033684579E-2</v>
      </c>
      <c r="EM89" s="2">
        <f t="shared" si="239"/>
        <v>7.961640484668929E-2</v>
      </c>
      <c r="EN89" s="2">
        <f t="shared" si="240"/>
        <v>6.6233831666229703E-2</v>
      </c>
      <c r="EO89" s="2">
        <f t="shared" si="241"/>
        <v>5.8015795846833543E-2</v>
      </c>
      <c r="EP89" s="2">
        <f t="shared" si="242"/>
        <v>8.0175676544128993E-2</v>
      </c>
    </row>
    <row r="90" spans="2:146" x14ac:dyDescent="0.25">
      <c r="B90" s="2">
        <v>68</v>
      </c>
      <c r="C90" s="49">
        <v>58.392899999999997</v>
      </c>
      <c r="D90" s="49">
        <v>60.259</v>
      </c>
      <c r="E90" s="49">
        <v>63.433999999999997</v>
      </c>
      <c r="F90" s="49">
        <v>76.019000000000005</v>
      </c>
      <c r="G90" s="49">
        <v>76.545000000000002</v>
      </c>
      <c r="H90" s="49">
        <v>77.691000000000003</v>
      </c>
      <c r="I90" s="49">
        <v>81.981999999999999</v>
      </c>
      <c r="J90" s="49">
        <v>84.472999999999999</v>
      </c>
      <c r="K90" s="49">
        <v>88.8</v>
      </c>
      <c r="L90" s="49">
        <v>84.763999999999996</v>
      </c>
      <c r="M90" s="49">
        <v>82.203999999999994</v>
      </c>
      <c r="N90" s="49">
        <v>77.796000000000006</v>
      </c>
      <c r="O90" s="49">
        <v>75.055999999999997</v>
      </c>
      <c r="P90" s="49">
        <v>87.5</v>
      </c>
      <c r="Q90" s="49">
        <v>83.444000000000003</v>
      </c>
      <c r="T90" s="4">
        <f t="shared" si="123"/>
        <v>64.332087398117082</v>
      </c>
      <c r="U90" s="4">
        <f t="shared" si="124"/>
        <v>71.863380715691648</v>
      </c>
      <c r="V90" s="4">
        <f t="shared" si="125"/>
        <v>68.075712024708196</v>
      </c>
      <c r="W90" s="4">
        <f t="shared" si="126"/>
        <v>68.763366560194584</v>
      </c>
      <c r="X90" s="4">
        <f t="shared" si="127"/>
        <v>69.909537008681809</v>
      </c>
      <c r="Y90" s="4">
        <f t="shared" si="128"/>
        <v>70.641105780602956</v>
      </c>
      <c r="Z90" s="4">
        <f t="shared" si="129"/>
        <v>74.709431360494435</v>
      </c>
      <c r="AA90" s="4">
        <f t="shared" si="130"/>
        <v>75.981977662711799</v>
      </c>
      <c r="AB90" s="4">
        <f t="shared" si="131"/>
        <v>79.120087256198389</v>
      </c>
      <c r="AC90" s="4">
        <f t="shared" si="132"/>
        <v>76.335637526272137</v>
      </c>
      <c r="AD90" s="4">
        <f t="shared" si="133"/>
        <v>75.583791488869835</v>
      </c>
      <c r="AE90" s="4">
        <f t="shared" si="134"/>
        <v>74.748405900287423</v>
      </c>
      <c r="AF90" s="4">
        <f t="shared" si="135"/>
        <v>91.321643291935985</v>
      </c>
      <c r="AG90" s="4">
        <f t="shared" si="136"/>
        <v>118.10195006454498</v>
      </c>
      <c r="AH90" s="4">
        <f t="shared" si="137"/>
        <v>110.55764240410612</v>
      </c>
      <c r="AJ90" s="4">
        <f t="shared" si="138"/>
        <v>-5.9391873981170846</v>
      </c>
      <c r="AK90" s="4">
        <f t="shared" si="139"/>
        <v>-11.604380715691647</v>
      </c>
      <c r="AL90" s="4">
        <f t="shared" si="140"/>
        <v>-4.6417120247081982</v>
      </c>
      <c r="AM90" s="4">
        <f t="shared" si="141"/>
        <v>7.2556334398054219</v>
      </c>
      <c r="AN90" s="4">
        <f t="shared" si="142"/>
        <v>6.6354629913181924</v>
      </c>
      <c r="AO90" s="4">
        <f t="shared" si="143"/>
        <v>7.0498942193970464</v>
      </c>
      <c r="AP90" s="4">
        <f t="shared" si="144"/>
        <v>7.2725686395055646</v>
      </c>
      <c r="AQ90" s="4">
        <f t="shared" si="145"/>
        <v>8.4910223372882001</v>
      </c>
      <c r="AR90" s="4">
        <f t="shared" si="146"/>
        <v>9.6799127438016086</v>
      </c>
      <c r="AS90" s="4">
        <f t="shared" si="147"/>
        <v>8.4283624737278586</v>
      </c>
      <c r="AT90" s="4">
        <f t="shared" si="148"/>
        <v>6.6202085111301585</v>
      </c>
      <c r="AU90" s="4">
        <f t="shared" si="149"/>
        <v>3.0475940997125832</v>
      </c>
      <c r="AV90" s="4">
        <f t="shared" si="150"/>
        <v>-16.265643291935987</v>
      </c>
      <c r="AW90" s="4">
        <f t="shared" si="151"/>
        <v>-30.60195006454498</v>
      </c>
      <c r="AX90" s="4">
        <f t="shared" si="152"/>
        <v>-27.113642404106116</v>
      </c>
      <c r="AZ90" s="2">
        <f t="shared" si="153"/>
        <v>51.034611581741828</v>
      </c>
      <c r="BA90" s="2">
        <f t="shared" si="154"/>
        <v>52.858162018832644</v>
      </c>
      <c r="BB90" s="2">
        <f t="shared" si="155"/>
        <v>54.416080521495587</v>
      </c>
      <c r="BC90" s="2">
        <f t="shared" si="156"/>
        <v>57.716023854296708</v>
      </c>
      <c r="BD90" s="2">
        <f t="shared" si="157"/>
        <v>59.768950273813957</v>
      </c>
      <c r="BE90" s="2">
        <f t="shared" si="158"/>
        <v>61.198356374987384</v>
      </c>
      <c r="BF90" s="2">
        <f t="shared" si="159"/>
        <v>64.355237050444529</v>
      </c>
      <c r="BG90" s="2">
        <f t="shared" si="160"/>
        <v>66.736033618156526</v>
      </c>
      <c r="BH90" s="2">
        <f t="shared" si="161"/>
        <v>69.153783551582663</v>
      </c>
      <c r="BI90" s="2">
        <f t="shared" si="162"/>
        <v>67.012542887461535</v>
      </c>
      <c r="BJ90" s="2">
        <f t="shared" si="163"/>
        <v>66.921258708113427</v>
      </c>
      <c r="BK90" s="2">
        <f t="shared" si="164"/>
        <v>66.410155237983659</v>
      </c>
      <c r="BL90" s="2">
        <f t="shared" si="165"/>
        <v>67.34318121655356</v>
      </c>
      <c r="BM90" s="2">
        <f t="shared" si="166"/>
        <v>66.252504300473802</v>
      </c>
      <c r="BN90" s="2">
        <f t="shared" si="167"/>
        <v>65.62397234839078</v>
      </c>
      <c r="BP90" s="2" t="str">
        <f t="shared" si="168"/>
        <v/>
      </c>
      <c r="BQ90" s="2" t="str">
        <f t="shared" si="169"/>
        <v/>
      </c>
      <c r="BR90" s="2" t="str">
        <f t="shared" si="170"/>
        <v/>
      </c>
      <c r="BS90" s="2" t="str">
        <f t="shared" si="171"/>
        <v/>
      </c>
      <c r="BT90" s="2" t="str">
        <f t="shared" si="172"/>
        <v/>
      </c>
      <c r="BU90" s="2" t="str">
        <f t="shared" si="173"/>
        <v/>
      </c>
      <c r="BV90" s="2" t="str">
        <f t="shared" si="174"/>
        <v/>
      </c>
      <c r="BW90" s="2" t="str">
        <f t="shared" si="175"/>
        <v/>
      </c>
      <c r="BX90" s="2" t="str">
        <f t="shared" si="176"/>
        <v/>
      </c>
      <c r="BY90" s="2" t="str">
        <f t="shared" si="177"/>
        <v/>
      </c>
      <c r="BZ90" s="2" t="str">
        <f t="shared" si="178"/>
        <v/>
      </c>
      <c r="CA90" s="2" t="str">
        <f t="shared" si="179"/>
        <v/>
      </c>
      <c r="CB90" s="2" t="str">
        <f t="shared" si="180"/>
        <v/>
      </c>
      <c r="CC90" s="2" t="str">
        <f t="shared" si="181"/>
        <v/>
      </c>
      <c r="CD90" s="2" t="str">
        <f t="shared" si="182"/>
        <v/>
      </c>
      <c r="CF90" s="2" t="str">
        <f t="shared" si="183"/>
        <v/>
      </c>
      <c r="CG90" s="2" t="str">
        <f t="shared" si="184"/>
        <v/>
      </c>
      <c r="CH90" s="2" t="str">
        <f t="shared" si="185"/>
        <v/>
      </c>
      <c r="CI90" s="2" t="str">
        <f t="shared" si="186"/>
        <v/>
      </c>
      <c r="CJ90" s="2" t="str">
        <f t="shared" si="187"/>
        <v/>
      </c>
      <c r="CK90" s="2" t="str">
        <f t="shared" si="188"/>
        <v/>
      </c>
      <c r="CL90" s="2" t="str">
        <f t="shared" si="189"/>
        <v/>
      </c>
      <c r="CM90" s="2" t="str">
        <f t="shared" si="190"/>
        <v/>
      </c>
      <c r="CN90" s="2" t="str">
        <f t="shared" si="191"/>
        <v/>
      </c>
      <c r="CO90" s="2" t="str">
        <f t="shared" si="192"/>
        <v/>
      </c>
      <c r="CP90" s="2" t="str">
        <f t="shared" si="193"/>
        <v/>
      </c>
      <c r="CQ90" s="2" t="str">
        <f t="shared" si="194"/>
        <v/>
      </c>
      <c r="CR90" s="2" t="str">
        <f t="shared" si="195"/>
        <v/>
      </c>
      <c r="CS90" s="2" t="str">
        <f t="shared" si="196"/>
        <v/>
      </c>
      <c r="CT90" s="2" t="str">
        <f t="shared" si="197"/>
        <v/>
      </c>
      <c r="CV90" s="2">
        <f t="shared" si="198"/>
        <v>51.455894597629339</v>
      </c>
      <c r="CW90" s="2">
        <f t="shared" si="199"/>
        <v>52.878807771647153</v>
      </c>
      <c r="CX90" s="2">
        <f t="shared" si="200"/>
        <v>54.26695725199631</v>
      </c>
      <c r="CY90" s="2">
        <f t="shared" si="201"/>
        <v>57.391603155000247</v>
      </c>
      <c r="CZ90" s="2">
        <f t="shared" si="202"/>
        <v>59.420436517777112</v>
      </c>
      <c r="DA90" s="2">
        <f t="shared" si="203"/>
        <v>60.714536689572746</v>
      </c>
      <c r="DB90" s="2">
        <f t="shared" si="204"/>
        <v>63.932535615850014</v>
      </c>
      <c r="DC90" s="2">
        <f t="shared" si="205"/>
        <v>66.284307603225656</v>
      </c>
      <c r="DD90" s="2">
        <f t="shared" si="206"/>
        <v>68.789885119318697</v>
      </c>
      <c r="DE90" s="2">
        <f t="shared" si="207"/>
        <v>66.597920147959982</v>
      </c>
      <c r="DF90" s="2">
        <f t="shared" si="208"/>
        <v>66.335396668557337</v>
      </c>
      <c r="DG90" s="2">
        <f t="shared" si="209"/>
        <v>66.080273336498095</v>
      </c>
      <c r="DH90" s="2">
        <f t="shared" si="210"/>
        <v>67.221303262287933</v>
      </c>
      <c r="DI90" s="2">
        <f t="shared" si="211"/>
        <v>66.146539447892863</v>
      </c>
      <c r="DJ90" s="2">
        <f t="shared" si="212"/>
        <v>65.657950034005097</v>
      </c>
      <c r="DL90" s="2">
        <f t="shared" si="213"/>
        <v>47.847196943406779</v>
      </c>
      <c r="DM90" s="2">
        <f t="shared" si="214"/>
        <v>52.63094112334506</v>
      </c>
      <c r="DN90" s="2">
        <f t="shared" si="215"/>
        <v>55.990970294082153</v>
      </c>
      <c r="DO90" s="2">
        <f t="shared" si="216"/>
        <v>60.31822114454426</v>
      </c>
      <c r="DP90" s="2">
        <f t="shared" si="217"/>
        <v>62.652384296873244</v>
      </c>
      <c r="DQ90" s="2">
        <f t="shared" si="218"/>
        <v>65.194050276413506</v>
      </c>
      <c r="DR90" s="2">
        <f t="shared" si="219"/>
        <v>67.776010066350707</v>
      </c>
      <c r="DS90" s="2">
        <f t="shared" si="220"/>
        <v>70.379905722964665</v>
      </c>
      <c r="DT90" s="2">
        <f t="shared" si="221"/>
        <v>72.140354714531071</v>
      </c>
      <c r="DU90" s="2">
        <f t="shared" si="222"/>
        <v>70.548616578718168</v>
      </c>
      <c r="DV90" s="2">
        <f t="shared" si="223"/>
        <v>72.316917842799768</v>
      </c>
      <c r="DW90" s="2">
        <f t="shared" si="224"/>
        <v>69.888116942734428</v>
      </c>
      <c r="DX90" s="2">
        <f t="shared" si="225"/>
        <v>68.910233226300662</v>
      </c>
      <c r="DY90" s="2">
        <f t="shared" si="226"/>
        <v>67.821635307425765</v>
      </c>
      <c r="DZ90" s="2">
        <f t="shared" si="227"/>
        <v>65.26845888681315</v>
      </c>
      <c r="EB90" s="2">
        <f t="shared" si="228"/>
        <v>0.11674101192560747</v>
      </c>
      <c r="EC90" s="2">
        <f t="shared" si="229"/>
        <v>8.3293791060367176E-2</v>
      </c>
      <c r="ED90" s="2">
        <f t="shared" si="230"/>
        <v>8.6497761826008629E-2</v>
      </c>
      <c r="EE90" s="2">
        <f t="shared" si="231"/>
        <v>0.11085174097047311</v>
      </c>
      <c r="EF90" s="2">
        <f t="shared" si="232"/>
        <v>0.10783396881935815</v>
      </c>
      <c r="EG90" s="2">
        <f t="shared" si="233"/>
        <v>0.10800719230675668</v>
      </c>
      <c r="EH90" s="2">
        <f t="shared" si="234"/>
        <v>0.10997898907314263</v>
      </c>
      <c r="EI90" s="2">
        <f t="shared" si="235"/>
        <v>0.11029549328918584</v>
      </c>
      <c r="EJ90" s="2">
        <f t="shared" si="236"/>
        <v>0.10861117282901585</v>
      </c>
      <c r="EK90" s="2">
        <f t="shared" si="237"/>
        <v>0.10494927837874742</v>
      </c>
      <c r="EL90" s="2">
        <f t="shared" si="238"/>
        <v>9.7945325693893831E-2</v>
      </c>
      <c r="EM90" s="2">
        <f t="shared" si="239"/>
        <v>8.6632208566888594E-2</v>
      </c>
      <c r="EN90" s="2">
        <f t="shared" si="240"/>
        <v>7.2162823126223158E-2</v>
      </c>
      <c r="EO90" s="2">
        <f t="shared" si="241"/>
        <v>6.3258978271540228E-2</v>
      </c>
      <c r="EP90" s="2">
        <f t="shared" si="242"/>
        <v>8.7236092166109752E-2</v>
      </c>
    </row>
    <row r="91" spans="2:146" x14ac:dyDescent="0.25">
      <c r="B91" s="2">
        <v>69</v>
      </c>
      <c r="C91" s="49">
        <v>60.321399999999997</v>
      </c>
      <c r="D91" s="49">
        <v>62.222000000000001</v>
      </c>
      <c r="E91" s="49">
        <v>67.150999999999996</v>
      </c>
      <c r="F91" s="49">
        <v>84.736000000000004</v>
      </c>
      <c r="G91" s="49">
        <v>85</v>
      </c>
      <c r="H91" s="49">
        <v>85.8</v>
      </c>
      <c r="I91" s="49">
        <v>90.308999999999997</v>
      </c>
      <c r="J91" s="49">
        <v>92.781999999999996</v>
      </c>
      <c r="K91" s="49">
        <v>97.581999999999994</v>
      </c>
      <c r="L91" s="49">
        <v>94.436000000000007</v>
      </c>
      <c r="M91" s="49">
        <v>87.962999999999994</v>
      </c>
      <c r="N91" s="49">
        <v>80.221999999999994</v>
      </c>
      <c r="O91" s="49">
        <v>77.241</v>
      </c>
      <c r="P91" s="49">
        <v>77.019000000000005</v>
      </c>
      <c r="Q91" s="49">
        <v>76.167000000000002</v>
      </c>
      <c r="T91" s="4">
        <f t="shared" si="123"/>
        <v>61.718370759262292</v>
      </c>
      <c r="U91" s="4">
        <f t="shared" si="124"/>
        <v>66.674600322085297</v>
      </c>
      <c r="V91" s="4">
        <f t="shared" si="125"/>
        <v>65.423316257255578</v>
      </c>
      <c r="W91" s="4">
        <f t="shared" si="126"/>
        <v>76.699082518281756</v>
      </c>
      <c r="X91" s="4">
        <f t="shared" si="127"/>
        <v>76.958058870652664</v>
      </c>
      <c r="Y91" s="4">
        <f t="shared" si="128"/>
        <v>77.360609706358233</v>
      </c>
      <c r="Z91" s="4">
        <f t="shared" si="129"/>
        <v>81.513879078786175</v>
      </c>
      <c r="AA91" s="4">
        <f t="shared" si="130"/>
        <v>83.014812401672714</v>
      </c>
      <c r="AB91" s="4">
        <f t="shared" si="131"/>
        <v>86.898462980649242</v>
      </c>
      <c r="AC91" s="4">
        <f t="shared" si="132"/>
        <v>83.317837088121451</v>
      </c>
      <c r="AD91" s="4">
        <f t="shared" si="133"/>
        <v>81.244109700892835</v>
      </c>
      <c r="AE91" s="4">
        <f t="shared" si="134"/>
        <v>74.389006144457895</v>
      </c>
      <c r="AF91" s="4">
        <f t="shared" si="135"/>
        <v>82.892310837306709</v>
      </c>
      <c r="AG91" s="4">
        <f t="shared" si="136"/>
        <v>103.08998926538897</v>
      </c>
      <c r="AH91" s="4">
        <f t="shared" si="137"/>
        <v>97.003397212201847</v>
      </c>
      <c r="AJ91" s="4">
        <f t="shared" si="138"/>
        <v>-1.3969707592622953</v>
      </c>
      <c r="AK91" s="4">
        <f t="shared" si="139"/>
        <v>-4.4526003220852957</v>
      </c>
      <c r="AL91" s="4">
        <f t="shared" si="140"/>
        <v>1.7276837427444178</v>
      </c>
      <c r="AM91" s="4">
        <f t="shared" si="141"/>
        <v>8.0369174817182483</v>
      </c>
      <c r="AN91" s="4">
        <f t="shared" si="142"/>
        <v>8.041941129347336</v>
      </c>
      <c r="AO91" s="4">
        <f t="shared" si="143"/>
        <v>8.4393902936417646</v>
      </c>
      <c r="AP91" s="4">
        <f t="shared" si="144"/>
        <v>8.7951209212138224</v>
      </c>
      <c r="AQ91" s="4">
        <f t="shared" si="145"/>
        <v>9.7671875983272827</v>
      </c>
      <c r="AR91" s="4">
        <f t="shared" si="146"/>
        <v>10.683537019350752</v>
      </c>
      <c r="AS91" s="4">
        <f t="shared" si="147"/>
        <v>11.118162911878557</v>
      </c>
      <c r="AT91" s="4">
        <f t="shared" si="148"/>
        <v>6.7188902991071586</v>
      </c>
      <c r="AU91" s="4">
        <f t="shared" si="149"/>
        <v>5.8329938555420995</v>
      </c>
      <c r="AV91" s="4">
        <f t="shared" si="150"/>
        <v>-5.6513108373067098</v>
      </c>
      <c r="AW91" s="4">
        <f t="shared" si="151"/>
        <v>-26.07098926538896</v>
      </c>
      <c r="AX91" s="4">
        <f t="shared" si="152"/>
        <v>-20.836397212201845</v>
      </c>
      <c r="AZ91" s="2">
        <f t="shared" si="153"/>
        <v>51.023507697459394</v>
      </c>
      <c r="BA91" s="2">
        <f t="shared" si="154"/>
        <v>52.836142596759437</v>
      </c>
      <c r="BB91" s="2">
        <f t="shared" si="155"/>
        <v>54.393632594111651</v>
      </c>
      <c r="BC91" s="2">
        <f t="shared" si="156"/>
        <v>57.689271103610871</v>
      </c>
      <c r="BD91" s="2">
        <f t="shared" si="157"/>
        <v>59.726243885982797</v>
      </c>
      <c r="BE91" s="2">
        <f t="shared" si="158"/>
        <v>61.182522479732413</v>
      </c>
      <c r="BF91" s="2">
        <f t="shared" si="159"/>
        <v>64.308931847928065</v>
      </c>
      <c r="BG91" s="2">
        <f t="shared" si="160"/>
        <v>66.698271542394266</v>
      </c>
      <c r="BH91" s="2">
        <f t="shared" si="161"/>
        <v>69.089287213765488</v>
      </c>
      <c r="BI91" s="2">
        <f t="shared" si="162"/>
        <v>66.967526764022793</v>
      </c>
      <c r="BJ91" s="2">
        <f t="shared" si="163"/>
        <v>66.882113863834746</v>
      </c>
      <c r="BK91" s="2">
        <f t="shared" si="164"/>
        <v>66.370471153212549</v>
      </c>
      <c r="BL91" s="2">
        <f t="shared" si="165"/>
        <v>67.284297772597697</v>
      </c>
      <c r="BM91" s="2">
        <f t="shared" si="166"/>
        <v>66.223250651162047</v>
      </c>
      <c r="BN91" s="2">
        <f t="shared" si="167"/>
        <v>65.609245386278744</v>
      </c>
      <c r="BP91" s="2" t="str">
        <f t="shared" si="168"/>
        <v/>
      </c>
      <c r="BQ91" s="2" t="str">
        <f t="shared" si="169"/>
        <v/>
      </c>
      <c r="BR91" s="2" t="str">
        <f t="shared" si="170"/>
        <v/>
      </c>
      <c r="BS91" s="2" t="str">
        <f t="shared" si="171"/>
        <v/>
      </c>
      <c r="BT91" s="2" t="str">
        <f t="shared" si="172"/>
        <v/>
      </c>
      <c r="BU91" s="2" t="str">
        <f t="shared" si="173"/>
        <v/>
      </c>
      <c r="BV91" s="2" t="str">
        <f t="shared" si="174"/>
        <v/>
      </c>
      <c r="BW91" s="2" t="str">
        <f t="shared" si="175"/>
        <v/>
      </c>
      <c r="BX91" s="2" t="str">
        <f t="shared" si="176"/>
        <v/>
      </c>
      <c r="BY91" s="2" t="str">
        <f t="shared" si="177"/>
        <v/>
      </c>
      <c r="BZ91" s="2" t="str">
        <f t="shared" si="178"/>
        <v/>
      </c>
      <c r="CA91" s="2" t="str">
        <f t="shared" si="179"/>
        <v/>
      </c>
      <c r="CB91" s="2" t="str">
        <f t="shared" si="180"/>
        <v/>
      </c>
      <c r="CC91" s="2" t="str">
        <f t="shared" si="181"/>
        <v/>
      </c>
      <c r="CD91" s="2" t="str">
        <f t="shared" si="182"/>
        <v/>
      </c>
      <c r="CF91" s="2" t="str">
        <f t="shared" si="183"/>
        <v/>
      </c>
      <c r="CG91" s="2" t="str">
        <f t="shared" si="184"/>
        <v/>
      </c>
      <c r="CH91" s="2" t="str">
        <f t="shared" si="185"/>
        <v/>
      </c>
      <c r="CI91" s="2" t="str">
        <f t="shared" si="186"/>
        <v/>
      </c>
      <c r="CJ91" s="2" t="str">
        <f t="shared" si="187"/>
        <v/>
      </c>
      <c r="CK91" s="2" t="str">
        <f t="shared" si="188"/>
        <v/>
      </c>
      <c r="CL91" s="2" t="str">
        <f t="shared" si="189"/>
        <v/>
      </c>
      <c r="CM91" s="2" t="str">
        <f t="shared" si="190"/>
        <v/>
      </c>
      <c r="CN91" s="2" t="str">
        <f t="shared" si="191"/>
        <v/>
      </c>
      <c r="CO91" s="2" t="str">
        <f t="shared" si="192"/>
        <v/>
      </c>
      <c r="CP91" s="2" t="str">
        <f t="shared" si="193"/>
        <v/>
      </c>
      <c r="CQ91" s="2" t="str">
        <f t="shared" si="194"/>
        <v/>
      </c>
      <c r="CR91" s="2" t="str">
        <f t="shared" si="195"/>
        <v/>
      </c>
      <c r="CS91" s="2" t="str">
        <f t="shared" si="196"/>
        <v/>
      </c>
      <c r="CT91" s="2" t="str">
        <f t="shared" si="197"/>
        <v/>
      </c>
      <c r="CV91" s="2">
        <f t="shared" si="198"/>
        <v>51.490983307442932</v>
      </c>
      <c r="CW91" s="2">
        <f t="shared" si="199"/>
        <v>52.866071282657231</v>
      </c>
      <c r="CX91" s="2">
        <f t="shared" si="200"/>
        <v>54.241828470515962</v>
      </c>
      <c r="CY91" s="2">
        <f t="shared" si="201"/>
        <v>57.35304645665493</v>
      </c>
      <c r="CZ91" s="2">
        <f t="shared" si="202"/>
        <v>59.36158746638781</v>
      </c>
      <c r="DA91" s="2">
        <f t="shared" si="203"/>
        <v>60.674409620555714</v>
      </c>
      <c r="DB91" s="2">
        <f t="shared" si="204"/>
        <v>63.86552115700627</v>
      </c>
      <c r="DC91" s="2">
        <f t="shared" si="205"/>
        <v>66.224380975694743</v>
      </c>
      <c r="DD91" s="2">
        <f t="shared" si="206"/>
        <v>68.708345764526371</v>
      </c>
      <c r="DE91" s="2">
        <f t="shared" si="207"/>
        <v>66.530217178374869</v>
      </c>
      <c r="DF91" s="2">
        <f t="shared" si="208"/>
        <v>66.258935352996147</v>
      </c>
      <c r="DG91" s="2">
        <f t="shared" si="209"/>
        <v>66.023632707163245</v>
      </c>
      <c r="DH91" s="2">
        <f t="shared" si="210"/>
        <v>67.159319834710729</v>
      </c>
      <c r="DI91" s="2">
        <f t="shared" si="211"/>
        <v>66.116037242731139</v>
      </c>
      <c r="DJ91" s="2">
        <f t="shared" si="212"/>
        <v>65.658081853321718</v>
      </c>
      <c r="DL91" s="2">
        <f t="shared" si="213"/>
        <v>47.797810707236927</v>
      </c>
      <c r="DM91" s="2">
        <f t="shared" si="214"/>
        <v>52.535738955823298</v>
      </c>
      <c r="DN91" s="2">
        <f t="shared" si="215"/>
        <v>55.855770426841531</v>
      </c>
      <c r="DO91" s="2">
        <f t="shared" si="216"/>
        <v>60.148852561928102</v>
      </c>
      <c r="DP91" s="2">
        <f t="shared" si="217"/>
        <v>62.477772018174079</v>
      </c>
      <c r="DQ91" s="2">
        <f t="shared" si="218"/>
        <v>65.009614124374224</v>
      </c>
      <c r="DR91" s="2">
        <f t="shared" si="219"/>
        <v>67.581560255924174</v>
      </c>
      <c r="DS91" s="2">
        <f t="shared" si="220"/>
        <v>70.184582225785334</v>
      </c>
      <c r="DT91" s="2">
        <f t="shared" si="221"/>
        <v>71.940639726888122</v>
      </c>
      <c r="DU91" s="2">
        <f t="shared" si="222"/>
        <v>70.368922690711614</v>
      </c>
      <c r="DV91" s="2">
        <f t="shared" si="223"/>
        <v>72.116450086058521</v>
      </c>
      <c r="DW91" s="2">
        <f t="shared" si="224"/>
        <v>69.70545349156987</v>
      </c>
      <c r="DX91" s="2">
        <f t="shared" si="225"/>
        <v>68.749817299418666</v>
      </c>
      <c r="DY91" s="2">
        <f t="shared" si="226"/>
        <v>67.67117699246829</v>
      </c>
      <c r="DZ91" s="2">
        <f t="shared" si="227"/>
        <v>65.143223305347078</v>
      </c>
      <c r="EB91" s="2">
        <f t="shared" si="228"/>
        <v>0.12657832725106469</v>
      </c>
      <c r="EC91" s="2">
        <f t="shared" si="229"/>
        <v>9.0601746988086138E-2</v>
      </c>
      <c r="ED91" s="2">
        <f t="shared" si="230"/>
        <v>9.40579820734673E-2</v>
      </c>
      <c r="EE91" s="2">
        <f t="shared" si="231"/>
        <v>0.12026035937248605</v>
      </c>
      <c r="EF91" s="2">
        <f t="shared" si="232"/>
        <v>0.11702016152604344</v>
      </c>
      <c r="EG91" s="2">
        <f t="shared" si="233"/>
        <v>0.11720620301283195</v>
      </c>
      <c r="EH91" s="2">
        <f t="shared" si="234"/>
        <v>0.11932347295563074</v>
      </c>
      <c r="EI91" s="2">
        <f t="shared" si="235"/>
        <v>0.11966325365123617</v>
      </c>
      <c r="EJ91" s="2">
        <f t="shared" si="236"/>
        <v>0.11785482808029611</v>
      </c>
      <c r="EK91" s="2">
        <f t="shared" si="237"/>
        <v>0.11392110810337086</v>
      </c>
      <c r="EL91" s="2">
        <f t="shared" si="238"/>
        <v>0.10638957633706184</v>
      </c>
      <c r="EM91" s="2">
        <f t="shared" si="239"/>
        <v>9.420296813963451E-2</v>
      </c>
      <c r="EN91" s="2">
        <f t="shared" si="240"/>
        <v>7.8577891923840168E-2</v>
      </c>
      <c r="EO91" s="2">
        <f t="shared" si="241"/>
        <v>6.8941333696237089E-2</v>
      </c>
      <c r="EP91" s="2">
        <f t="shared" si="242"/>
        <v>9.4854144376326041E-2</v>
      </c>
    </row>
    <row r="92" spans="2:146" x14ac:dyDescent="0.25">
      <c r="B92" s="2">
        <v>70</v>
      </c>
      <c r="C92" s="49">
        <v>62.642899999999997</v>
      </c>
      <c r="D92" s="49">
        <v>63.426000000000002</v>
      </c>
      <c r="E92" s="49">
        <v>70.132000000000005</v>
      </c>
      <c r="F92" s="49">
        <v>95.453000000000003</v>
      </c>
      <c r="G92" s="49">
        <v>96.8</v>
      </c>
      <c r="H92" s="49">
        <v>96.218000000000004</v>
      </c>
      <c r="I92" s="49">
        <v>101.38200000000001</v>
      </c>
      <c r="J92" s="49">
        <v>104.818</v>
      </c>
      <c r="K92" s="49">
        <v>111.94499999999999</v>
      </c>
      <c r="L92" s="49">
        <v>105.273</v>
      </c>
      <c r="M92" s="49">
        <v>99.444000000000003</v>
      </c>
      <c r="N92" s="49">
        <v>85.667000000000002</v>
      </c>
      <c r="O92" s="49">
        <v>77.778000000000006</v>
      </c>
      <c r="P92" s="49">
        <v>76.406999999999996</v>
      </c>
      <c r="Q92" s="49">
        <v>75.906999999999996</v>
      </c>
      <c r="T92" s="4">
        <f t="shared" si="123"/>
        <v>60.955183194895383</v>
      </c>
      <c r="U92" s="4">
        <f t="shared" si="124"/>
        <v>63.869777036910307</v>
      </c>
      <c r="V92" s="4">
        <f t="shared" si="125"/>
        <v>65.778381691905068</v>
      </c>
      <c r="W92" s="4">
        <f t="shared" si="126"/>
        <v>88.960561128910896</v>
      </c>
      <c r="X92" s="4">
        <f t="shared" si="127"/>
        <v>88.923374934618707</v>
      </c>
      <c r="Y92" s="4">
        <f t="shared" si="128"/>
        <v>89.019250285288223</v>
      </c>
      <c r="Z92" s="4">
        <f t="shared" si="129"/>
        <v>93.620454584077578</v>
      </c>
      <c r="AA92" s="4">
        <f t="shared" si="130"/>
        <v>95.519953468832114</v>
      </c>
      <c r="AB92" s="4">
        <f t="shared" si="131"/>
        <v>100.4939764219498</v>
      </c>
      <c r="AC92" s="4">
        <f t="shared" si="132"/>
        <v>95.580454059575729</v>
      </c>
      <c r="AD92" s="4">
        <f t="shared" si="133"/>
        <v>91.543203938506849</v>
      </c>
      <c r="AE92" s="4">
        <f t="shared" si="134"/>
        <v>77.794224727046327</v>
      </c>
      <c r="AF92" s="4">
        <f t="shared" si="135"/>
        <v>78.139141336122648</v>
      </c>
      <c r="AG92" s="4">
        <f t="shared" si="136"/>
        <v>91.525686116140747</v>
      </c>
      <c r="AH92" s="4">
        <f t="shared" si="137"/>
        <v>86.970532058755296</v>
      </c>
      <c r="AJ92" s="4">
        <f t="shared" si="138"/>
        <v>1.6877168051046141</v>
      </c>
      <c r="AK92" s="4">
        <f t="shared" si="139"/>
        <v>-0.4437770369103049</v>
      </c>
      <c r="AL92" s="4">
        <f t="shared" si="140"/>
        <v>4.3536183080949371</v>
      </c>
      <c r="AM92" s="4">
        <f t="shared" si="141"/>
        <v>6.4924388710891066</v>
      </c>
      <c r="AN92" s="4">
        <f t="shared" si="142"/>
        <v>7.8766250653812904</v>
      </c>
      <c r="AO92" s="4">
        <f t="shared" si="143"/>
        <v>7.1987497147117807</v>
      </c>
      <c r="AP92" s="4">
        <f t="shared" si="144"/>
        <v>7.7615454159224271</v>
      </c>
      <c r="AQ92" s="4">
        <f t="shared" si="145"/>
        <v>9.2980465311678842</v>
      </c>
      <c r="AR92" s="4">
        <f t="shared" si="146"/>
        <v>11.451023578050197</v>
      </c>
      <c r="AS92" s="4">
        <f t="shared" si="147"/>
        <v>9.6925459404242673</v>
      </c>
      <c r="AT92" s="4">
        <f t="shared" si="148"/>
        <v>7.9007960614931534</v>
      </c>
      <c r="AU92" s="4">
        <f t="shared" si="149"/>
        <v>7.8727752729536746</v>
      </c>
      <c r="AV92" s="4">
        <f t="shared" si="150"/>
        <v>-0.36114133612264254</v>
      </c>
      <c r="AW92" s="4">
        <f t="shared" si="151"/>
        <v>-15.118686116140751</v>
      </c>
      <c r="AX92" s="4">
        <f t="shared" si="152"/>
        <v>-11.0635320587553</v>
      </c>
      <c r="AZ92" s="2">
        <f t="shared" si="153"/>
        <v>51.008096437171815</v>
      </c>
      <c r="BA92" s="2">
        <f t="shared" si="154"/>
        <v>52.812681620595946</v>
      </c>
      <c r="BB92" s="2">
        <f t="shared" si="155"/>
        <v>54.370402904809389</v>
      </c>
      <c r="BC92" s="2">
        <f t="shared" si="156"/>
        <v>57.661873008231161</v>
      </c>
      <c r="BD92" s="2">
        <f t="shared" si="157"/>
        <v>59.683424733809552</v>
      </c>
      <c r="BE92" s="2">
        <f t="shared" si="158"/>
        <v>61.166849297490643</v>
      </c>
      <c r="BF92" s="2">
        <f t="shared" si="159"/>
        <v>64.262680156244841</v>
      </c>
      <c r="BG92" s="2">
        <f t="shared" si="160"/>
        <v>66.660572220652924</v>
      </c>
      <c r="BH92" s="2">
        <f t="shared" si="161"/>
        <v>69.02470485429815</v>
      </c>
      <c r="BI92" s="2">
        <f t="shared" si="162"/>
        <v>66.922964855173944</v>
      </c>
      <c r="BJ92" s="2">
        <f t="shared" si="163"/>
        <v>66.844514493083366</v>
      </c>
      <c r="BK92" s="2">
        <f t="shared" si="164"/>
        <v>66.330967780154864</v>
      </c>
      <c r="BL92" s="2">
        <f t="shared" si="165"/>
        <v>67.224923903109158</v>
      </c>
      <c r="BM92" s="2">
        <f t="shared" si="166"/>
        <v>66.19330756845828</v>
      </c>
      <c r="BN92" s="2">
        <f t="shared" si="167"/>
        <v>65.592230487671102</v>
      </c>
      <c r="BP92" s="2" t="str">
        <f t="shared" si="168"/>
        <v/>
      </c>
      <c r="BQ92" s="2" t="str">
        <f t="shared" si="169"/>
        <v/>
      </c>
      <c r="BR92" s="2" t="str">
        <f t="shared" si="170"/>
        <v/>
      </c>
      <c r="BS92" s="2" t="str">
        <f t="shared" si="171"/>
        <v/>
      </c>
      <c r="BT92" s="2" t="str">
        <f t="shared" si="172"/>
        <v/>
      </c>
      <c r="BU92" s="2" t="str">
        <f t="shared" si="173"/>
        <v/>
      </c>
      <c r="BV92" s="2" t="str">
        <f t="shared" si="174"/>
        <v/>
      </c>
      <c r="BW92" s="2" t="str">
        <f t="shared" si="175"/>
        <v/>
      </c>
      <c r="BX92" s="2" t="str">
        <f t="shared" si="176"/>
        <v/>
      </c>
      <c r="BY92" s="2" t="str">
        <f t="shared" si="177"/>
        <v/>
      </c>
      <c r="BZ92" s="2" t="str">
        <f t="shared" si="178"/>
        <v/>
      </c>
      <c r="CA92" s="2" t="str">
        <f t="shared" si="179"/>
        <v/>
      </c>
      <c r="CB92" s="2" t="str">
        <f t="shared" si="180"/>
        <v/>
      </c>
      <c r="CC92" s="2" t="str">
        <f t="shared" si="181"/>
        <v/>
      </c>
      <c r="CD92" s="2" t="str">
        <f t="shared" si="182"/>
        <v/>
      </c>
      <c r="CF92" s="2" t="str">
        <f t="shared" si="183"/>
        <v/>
      </c>
      <c r="CG92" s="2" t="str">
        <f t="shared" si="184"/>
        <v/>
      </c>
      <c r="CH92" s="2" t="str">
        <f t="shared" si="185"/>
        <v/>
      </c>
      <c r="CI92" s="2" t="str">
        <f t="shared" si="186"/>
        <v/>
      </c>
      <c r="CJ92" s="2" t="str">
        <f t="shared" si="187"/>
        <v/>
      </c>
      <c r="CK92" s="2" t="str">
        <f t="shared" si="188"/>
        <v/>
      </c>
      <c r="CL92" s="2" t="str">
        <f t="shared" si="189"/>
        <v/>
      </c>
      <c r="CM92" s="2" t="str">
        <f t="shared" si="190"/>
        <v/>
      </c>
      <c r="CN92" s="2" t="str">
        <f t="shared" si="191"/>
        <v/>
      </c>
      <c r="CO92" s="2" t="str">
        <f t="shared" si="192"/>
        <v/>
      </c>
      <c r="CP92" s="2" t="str">
        <f t="shared" si="193"/>
        <v/>
      </c>
      <c r="CQ92" s="2" t="str">
        <f t="shared" si="194"/>
        <v/>
      </c>
      <c r="CR92" s="2" t="str">
        <f t="shared" si="195"/>
        <v/>
      </c>
      <c r="CS92" s="2" t="str">
        <f t="shared" si="196"/>
        <v/>
      </c>
      <c r="CT92" s="2" t="str">
        <f t="shared" si="197"/>
        <v/>
      </c>
      <c r="CV92" s="2">
        <f t="shared" si="198"/>
        <v>51.526072017256517</v>
      </c>
      <c r="CW92" s="2">
        <f t="shared" si="199"/>
        <v>52.853334793667315</v>
      </c>
      <c r="CX92" s="2">
        <f t="shared" si="200"/>
        <v>54.216699689035622</v>
      </c>
      <c r="CY92" s="2">
        <f t="shared" si="201"/>
        <v>57.31448975830962</v>
      </c>
      <c r="CZ92" s="2">
        <f t="shared" si="202"/>
        <v>59.302738414998501</v>
      </c>
      <c r="DA92" s="2">
        <f t="shared" si="203"/>
        <v>60.634282551538682</v>
      </c>
      <c r="DB92" s="2">
        <f t="shared" si="204"/>
        <v>63.798506698162534</v>
      </c>
      <c r="DC92" s="2">
        <f t="shared" si="205"/>
        <v>66.164454348163829</v>
      </c>
      <c r="DD92" s="2">
        <f t="shared" si="206"/>
        <v>68.626806409734058</v>
      </c>
      <c r="DE92" s="2">
        <f t="shared" si="207"/>
        <v>66.462514208789742</v>
      </c>
      <c r="DF92" s="2">
        <f t="shared" si="208"/>
        <v>66.182474037434957</v>
      </c>
      <c r="DG92" s="2">
        <f t="shared" si="209"/>
        <v>65.966992077828408</v>
      </c>
      <c r="DH92" s="2">
        <f t="shared" si="210"/>
        <v>67.097336407133525</v>
      </c>
      <c r="DI92" s="2">
        <f t="shared" si="211"/>
        <v>66.085535037569429</v>
      </c>
      <c r="DJ92" s="2">
        <f t="shared" si="212"/>
        <v>65.65821367263834</v>
      </c>
      <c r="DL92" s="2">
        <f t="shared" si="213"/>
        <v>47.748424471067075</v>
      </c>
      <c r="DM92" s="2">
        <f t="shared" si="214"/>
        <v>52.440536788301536</v>
      </c>
      <c r="DN92" s="2">
        <f t="shared" si="215"/>
        <v>55.720570559600915</v>
      </c>
      <c r="DO92" s="2">
        <f t="shared" si="216"/>
        <v>59.979483979311937</v>
      </c>
      <c r="DP92" s="2">
        <f t="shared" si="217"/>
        <v>62.303159739474914</v>
      </c>
      <c r="DQ92" s="2">
        <f t="shared" si="218"/>
        <v>64.825177972334927</v>
      </c>
      <c r="DR92" s="2">
        <f t="shared" si="219"/>
        <v>67.387110445497626</v>
      </c>
      <c r="DS92" s="2">
        <f t="shared" si="220"/>
        <v>69.989258728605989</v>
      </c>
      <c r="DT92" s="2">
        <f t="shared" si="221"/>
        <v>71.740924739245173</v>
      </c>
      <c r="DU92" s="2">
        <f t="shared" si="222"/>
        <v>70.18922880270506</v>
      </c>
      <c r="DV92" s="2">
        <f t="shared" si="223"/>
        <v>71.915982329317259</v>
      </c>
      <c r="DW92" s="2">
        <f t="shared" si="224"/>
        <v>69.522790040405297</v>
      </c>
      <c r="DX92" s="2">
        <f t="shared" si="225"/>
        <v>68.589401372536685</v>
      </c>
      <c r="DY92" s="2">
        <f t="shared" si="226"/>
        <v>67.520718677510814</v>
      </c>
      <c r="DZ92" s="2">
        <f t="shared" si="227"/>
        <v>65.017987723881006</v>
      </c>
      <c r="EB92" s="2">
        <f t="shared" si="228"/>
        <v>0.13711590976961111</v>
      </c>
      <c r="EC92" s="2">
        <f t="shared" si="229"/>
        <v>9.8481999774556725E-2</v>
      </c>
      <c r="ED92" s="2">
        <f t="shared" si="230"/>
        <v>0.10220506213807953</v>
      </c>
      <c r="EE92" s="2">
        <f t="shared" si="231"/>
        <v>0.13035047025013483</v>
      </c>
      <c r="EF92" s="2">
        <f t="shared" si="232"/>
        <v>0.12687762072131128</v>
      </c>
      <c r="EG92" s="2">
        <f t="shared" si="233"/>
        <v>0.12707707839933943</v>
      </c>
      <c r="EH92" s="2">
        <f t="shared" si="234"/>
        <v>0.12934653440826477</v>
      </c>
      <c r="EI92" s="2">
        <f t="shared" si="235"/>
        <v>0.12971065266133744</v>
      </c>
      <c r="EJ92" s="2">
        <f t="shared" si="236"/>
        <v>0.12777242303010208</v>
      </c>
      <c r="EK92" s="2">
        <f t="shared" si="237"/>
        <v>0.12355404063836482</v>
      </c>
      <c r="EL92" s="2">
        <f t="shared" si="238"/>
        <v>0.11546864885252804</v>
      </c>
      <c r="EM92" s="2">
        <f t="shared" si="239"/>
        <v>0.10236118760321304</v>
      </c>
      <c r="EN92" s="2">
        <f t="shared" si="240"/>
        <v>8.5510684141792137E-2</v>
      </c>
      <c r="EO92" s="2">
        <f t="shared" si="241"/>
        <v>7.5093199148544898E-2</v>
      </c>
      <c r="EP92" s="2">
        <f t="shared" si="242"/>
        <v>0.10306234087402939</v>
      </c>
    </row>
    <row r="93" spans="2:146" x14ac:dyDescent="0.25">
      <c r="B93" s="2">
        <v>71</v>
      </c>
      <c r="C93" s="49">
        <v>66.196399999999997</v>
      </c>
      <c r="D93" s="49">
        <v>66.926000000000002</v>
      </c>
      <c r="E93" s="49">
        <v>74</v>
      </c>
      <c r="F93" s="49">
        <v>105.509</v>
      </c>
      <c r="G93" s="49">
        <v>109.164</v>
      </c>
      <c r="H93" s="49">
        <v>109.164</v>
      </c>
      <c r="I93" s="49">
        <v>115.58199999999999</v>
      </c>
      <c r="J93" s="49">
        <v>117.636</v>
      </c>
      <c r="K93" s="49">
        <v>125.236</v>
      </c>
      <c r="L93" s="49">
        <v>120.018</v>
      </c>
      <c r="M93" s="49">
        <v>111.593</v>
      </c>
      <c r="N93" s="49">
        <v>94.019000000000005</v>
      </c>
      <c r="O93" s="49">
        <v>80.796000000000006</v>
      </c>
      <c r="P93" s="49">
        <v>77.019000000000005</v>
      </c>
      <c r="Q93" s="49">
        <v>74.962999999999994</v>
      </c>
      <c r="T93" s="4">
        <f t="shared" si="123"/>
        <v>62.251864907571502</v>
      </c>
      <c r="U93" s="4">
        <f t="shared" si="124"/>
        <v>63.643574193582531</v>
      </c>
      <c r="V93" s="4">
        <f t="shared" si="125"/>
        <v>69.337480965937772</v>
      </c>
      <c r="W93" s="4">
        <f t="shared" si="126"/>
        <v>104.73062718609319</v>
      </c>
      <c r="X93" s="4">
        <f t="shared" si="127"/>
        <v>105.40009845931706</v>
      </c>
      <c r="Y93" s="4">
        <f t="shared" si="128"/>
        <v>105.34447583705428</v>
      </c>
      <c r="Z93" s="4">
        <f t="shared" si="129"/>
        <v>110.74462681509397</v>
      </c>
      <c r="AA93" s="4">
        <f t="shared" si="130"/>
        <v>113.30541645940808</v>
      </c>
      <c r="AB93" s="4">
        <f t="shared" si="131"/>
        <v>119.6231635794383</v>
      </c>
      <c r="AC93" s="4">
        <f t="shared" si="132"/>
        <v>113.00843417443068</v>
      </c>
      <c r="AD93" s="4">
        <f t="shared" si="133"/>
        <v>106.58829759552268</v>
      </c>
      <c r="AE93" s="4">
        <f t="shared" si="134"/>
        <v>85.539406999672423</v>
      </c>
      <c r="AF93" s="4">
        <f t="shared" si="135"/>
        <v>76.979554290315178</v>
      </c>
      <c r="AG93" s="4">
        <f t="shared" si="136"/>
        <v>83.544499562319146</v>
      </c>
      <c r="AH93" s="4">
        <f t="shared" si="137"/>
        <v>80.508680162374489</v>
      </c>
      <c r="AJ93" s="4">
        <f t="shared" si="138"/>
        <v>3.9445350924284952</v>
      </c>
      <c r="AK93" s="4">
        <f t="shared" si="139"/>
        <v>3.2824258064174714</v>
      </c>
      <c r="AL93" s="4">
        <f t="shared" si="140"/>
        <v>4.6625190340622282</v>
      </c>
      <c r="AM93" s="4">
        <f t="shared" si="141"/>
        <v>0.77837281390681312</v>
      </c>
      <c r="AN93" s="4">
        <f t="shared" si="142"/>
        <v>3.7639015406829373</v>
      </c>
      <c r="AO93" s="4">
        <f t="shared" si="143"/>
        <v>3.8195241629457257</v>
      </c>
      <c r="AP93" s="4">
        <f t="shared" si="144"/>
        <v>4.8373731849060277</v>
      </c>
      <c r="AQ93" s="4">
        <f t="shared" si="145"/>
        <v>4.3305835405919169</v>
      </c>
      <c r="AR93" s="4">
        <f t="shared" si="146"/>
        <v>5.6128364205617061</v>
      </c>
      <c r="AS93" s="4">
        <f t="shared" si="147"/>
        <v>7.0095658255693252</v>
      </c>
      <c r="AT93" s="4">
        <f t="shared" si="148"/>
        <v>5.0047024044773281</v>
      </c>
      <c r="AU93" s="4">
        <f t="shared" si="149"/>
        <v>8.4795930003275828</v>
      </c>
      <c r="AV93" s="4">
        <f t="shared" si="150"/>
        <v>3.8164457096848281</v>
      </c>
      <c r="AW93" s="4">
        <f t="shared" si="151"/>
        <v>-6.5254995623191405</v>
      </c>
      <c r="AX93" s="4">
        <f t="shared" si="152"/>
        <v>-5.5456801623744951</v>
      </c>
      <c r="AZ93" s="2">
        <f t="shared" si="153"/>
        <v>50.98809239154194</v>
      </c>
      <c r="BA93" s="2">
        <f t="shared" si="154"/>
        <v>52.787621418070167</v>
      </c>
      <c r="BB93" s="2">
        <f t="shared" si="155"/>
        <v>54.346242796176696</v>
      </c>
      <c r="BC93" s="2">
        <f t="shared" si="156"/>
        <v>57.633636273343548</v>
      </c>
      <c r="BD93" s="2">
        <f t="shared" si="157"/>
        <v>59.640345806860005</v>
      </c>
      <c r="BE93" s="2">
        <f t="shared" si="158"/>
        <v>61.151166627469586</v>
      </c>
      <c r="BF93" s="2">
        <f t="shared" si="159"/>
        <v>64.21632443387162</v>
      </c>
      <c r="BG93" s="2">
        <f t="shared" si="160"/>
        <v>66.622767956197549</v>
      </c>
      <c r="BH93" s="2">
        <f t="shared" si="161"/>
        <v>68.959886536617375</v>
      </c>
      <c r="BI93" s="2">
        <f t="shared" si="162"/>
        <v>66.878744821356449</v>
      </c>
      <c r="BJ93" s="2">
        <f t="shared" si="163"/>
        <v>66.80840058665224</v>
      </c>
      <c r="BK93" s="2">
        <f t="shared" si="164"/>
        <v>66.29153405485485</v>
      </c>
      <c r="BL93" s="2">
        <f t="shared" si="165"/>
        <v>67.164951618771568</v>
      </c>
      <c r="BM93" s="2">
        <f t="shared" si="166"/>
        <v>66.162547183802772</v>
      </c>
      <c r="BN93" s="2">
        <f t="shared" si="167"/>
        <v>65.572680934491601</v>
      </c>
      <c r="BP93" s="2" t="str">
        <f t="shared" si="168"/>
        <v/>
      </c>
      <c r="BQ93" s="2" t="str">
        <f t="shared" si="169"/>
        <v/>
      </c>
      <c r="BR93" s="2" t="str">
        <f t="shared" si="170"/>
        <v/>
      </c>
      <c r="BS93" s="2" t="str">
        <f t="shared" si="171"/>
        <v/>
      </c>
      <c r="BT93" s="2" t="str">
        <f t="shared" si="172"/>
        <v/>
      </c>
      <c r="BU93" s="2" t="str">
        <f t="shared" si="173"/>
        <v/>
      </c>
      <c r="BV93" s="2" t="str">
        <f t="shared" si="174"/>
        <v/>
      </c>
      <c r="BW93" s="2" t="str">
        <f t="shared" si="175"/>
        <v/>
      </c>
      <c r="BX93" s="2" t="str">
        <f t="shared" si="176"/>
        <v/>
      </c>
      <c r="BY93" s="2" t="str">
        <f t="shared" si="177"/>
        <v/>
      </c>
      <c r="BZ93" s="2" t="str">
        <f t="shared" si="178"/>
        <v/>
      </c>
      <c r="CA93" s="2" t="str">
        <f t="shared" si="179"/>
        <v/>
      </c>
      <c r="CB93" s="2" t="str">
        <f t="shared" si="180"/>
        <v/>
      </c>
      <c r="CC93" s="2" t="str">
        <f t="shared" si="181"/>
        <v/>
      </c>
      <c r="CD93" s="2" t="str">
        <f t="shared" si="182"/>
        <v/>
      </c>
      <c r="CF93" s="2" t="str">
        <f t="shared" si="183"/>
        <v/>
      </c>
      <c r="CG93" s="2" t="str">
        <f t="shared" si="184"/>
        <v/>
      </c>
      <c r="CH93" s="2" t="str">
        <f t="shared" si="185"/>
        <v/>
      </c>
      <c r="CI93" s="2" t="str">
        <f t="shared" si="186"/>
        <v/>
      </c>
      <c r="CJ93" s="2" t="str">
        <f t="shared" si="187"/>
        <v/>
      </c>
      <c r="CK93" s="2" t="str">
        <f t="shared" si="188"/>
        <v/>
      </c>
      <c r="CL93" s="2" t="str">
        <f t="shared" si="189"/>
        <v/>
      </c>
      <c r="CM93" s="2" t="str">
        <f t="shared" si="190"/>
        <v/>
      </c>
      <c r="CN93" s="2" t="str">
        <f t="shared" si="191"/>
        <v/>
      </c>
      <c r="CO93" s="2" t="str">
        <f t="shared" si="192"/>
        <v/>
      </c>
      <c r="CP93" s="2" t="str">
        <f t="shared" si="193"/>
        <v/>
      </c>
      <c r="CQ93" s="2" t="str">
        <f t="shared" si="194"/>
        <v/>
      </c>
      <c r="CR93" s="2" t="str">
        <f t="shared" si="195"/>
        <v/>
      </c>
      <c r="CS93" s="2" t="str">
        <f t="shared" si="196"/>
        <v/>
      </c>
      <c r="CT93" s="2" t="str">
        <f t="shared" si="197"/>
        <v/>
      </c>
      <c r="CV93" s="2">
        <f t="shared" si="198"/>
        <v>51.56116072707011</v>
      </c>
      <c r="CW93" s="2">
        <f t="shared" si="199"/>
        <v>52.8405983046774</v>
      </c>
      <c r="CX93" s="2">
        <f t="shared" si="200"/>
        <v>54.191570907555274</v>
      </c>
      <c r="CY93" s="2">
        <f t="shared" si="201"/>
        <v>57.275933059964302</v>
      </c>
      <c r="CZ93" s="2">
        <f t="shared" si="202"/>
        <v>59.243889363609199</v>
      </c>
      <c r="DA93" s="2">
        <f t="shared" si="203"/>
        <v>60.59415548252165</v>
      </c>
      <c r="DB93" s="2">
        <f t="shared" si="204"/>
        <v>63.73149223931879</v>
      </c>
      <c r="DC93" s="2">
        <f t="shared" si="205"/>
        <v>66.104527720632916</v>
      </c>
      <c r="DD93" s="2">
        <f t="shared" si="206"/>
        <v>68.545267054941732</v>
      </c>
      <c r="DE93" s="2">
        <f t="shared" si="207"/>
        <v>66.394811239204614</v>
      </c>
      <c r="DF93" s="2">
        <f t="shared" si="208"/>
        <v>66.106012721873768</v>
      </c>
      <c r="DG93" s="2">
        <f t="shared" si="209"/>
        <v>65.910351448493557</v>
      </c>
      <c r="DH93" s="2">
        <f t="shared" si="210"/>
        <v>67.035352979556308</v>
      </c>
      <c r="DI93" s="2">
        <f t="shared" si="211"/>
        <v>66.055032832407719</v>
      </c>
      <c r="DJ93" s="2">
        <f t="shared" si="212"/>
        <v>65.658345491954975</v>
      </c>
      <c r="DL93" s="2">
        <f t="shared" si="213"/>
        <v>47.69903823489723</v>
      </c>
      <c r="DM93" s="2">
        <f t="shared" si="214"/>
        <v>52.345334620779774</v>
      </c>
      <c r="DN93" s="2">
        <f t="shared" si="215"/>
        <v>55.5853706923603</v>
      </c>
      <c r="DO93" s="2">
        <f t="shared" si="216"/>
        <v>59.810115396695778</v>
      </c>
      <c r="DP93" s="2">
        <f t="shared" si="217"/>
        <v>62.128547460775749</v>
      </c>
      <c r="DQ93" s="2">
        <f t="shared" si="218"/>
        <v>64.640741820295631</v>
      </c>
      <c r="DR93" s="2">
        <f t="shared" si="219"/>
        <v>67.192660635071093</v>
      </c>
      <c r="DS93" s="2">
        <f t="shared" si="220"/>
        <v>69.793935231426659</v>
      </c>
      <c r="DT93" s="2">
        <f t="shared" si="221"/>
        <v>71.541209751602238</v>
      </c>
      <c r="DU93" s="2">
        <f t="shared" si="222"/>
        <v>70.009534914698492</v>
      </c>
      <c r="DV93" s="2">
        <f t="shared" si="223"/>
        <v>71.715514572576012</v>
      </c>
      <c r="DW93" s="2">
        <f t="shared" si="224"/>
        <v>69.340126589240739</v>
      </c>
      <c r="DX93" s="2">
        <f t="shared" si="225"/>
        <v>68.428985445654689</v>
      </c>
      <c r="DY93" s="2">
        <f t="shared" si="226"/>
        <v>67.370260362553338</v>
      </c>
      <c r="DZ93" s="2">
        <f t="shared" si="227"/>
        <v>64.892752142414935</v>
      </c>
      <c r="EB93" s="2">
        <f t="shared" si="228"/>
        <v>0.14838170894102085</v>
      </c>
      <c r="EC93" s="2">
        <f t="shared" si="229"/>
        <v>0.10696703257205031</v>
      </c>
      <c r="ED93" s="2">
        <f t="shared" si="230"/>
        <v>0.11097138219393032</v>
      </c>
      <c r="EE93" s="2">
        <f t="shared" si="231"/>
        <v>0.14115133240199285</v>
      </c>
      <c r="EF93" s="2">
        <f t="shared" si="232"/>
        <v>0.13743619864004644</v>
      </c>
      <c r="EG93" s="2">
        <f t="shared" si="233"/>
        <v>0.13764963810319669</v>
      </c>
      <c r="EH93" s="2">
        <f t="shared" si="234"/>
        <v>0.14007760938411301</v>
      </c>
      <c r="EI93" s="2">
        <f t="shared" si="235"/>
        <v>0.14046706254282534</v>
      </c>
      <c r="EJ93" s="2">
        <f t="shared" si="236"/>
        <v>0.13839366224787836</v>
      </c>
      <c r="EK93" s="2">
        <f t="shared" si="237"/>
        <v>0.13387844427298287</v>
      </c>
      <c r="EL93" s="2">
        <f t="shared" si="238"/>
        <v>0.12521394652727241</v>
      </c>
      <c r="EM93" s="2">
        <f t="shared" si="239"/>
        <v>0.11113924112186785</v>
      </c>
      <c r="EN93" s="2">
        <f t="shared" si="240"/>
        <v>9.2993412802791039E-2</v>
      </c>
      <c r="EO93" s="2">
        <f t="shared" si="241"/>
        <v>8.1745818826606642E-2</v>
      </c>
      <c r="EP93" s="2">
        <f t="shared" si="242"/>
        <v>0.11189302717278254</v>
      </c>
    </row>
    <row r="94" spans="2:146" x14ac:dyDescent="0.25">
      <c r="B94" s="2">
        <v>72</v>
      </c>
      <c r="C94" s="49">
        <v>71.035700000000006</v>
      </c>
      <c r="D94" s="49">
        <v>71.426000000000002</v>
      </c>
      <c r="E94" s="49">
        <v>82.283000000000001</v>
      </c>
      <c r="F94" s="49">
        <v>117.925</v>
      </c>
      <c r="G94" s="49">
        <v>123.855</v>
      </c>
      <c r="H94" s="49">
        <v>122.56399999999999</v>
      </c>
      <c r="I94" s="49">
        <v>128.50899999999999</v>
      </c>
      <c r="J94" s="49">
        <v>132.6</v>
      </c>
      <c r="K94" s="49">
        <v>138.655</v>
      </c>
      <c r="L94" s="49">
        <v>133.58199999999999</v>
      </c>
      <c r="M94" s="49">
        <v>125.593</v>
      </c>
      <c r="N94" s="49">
        <v>105.111</v>
      </c>
      <c r="O94" s="49">
        <v>87.647999999999996</v>
      </c>
      <c r="P94" s="49">
        <v>79.519000000000005</v>
      </c>
      <c r="Q94" s="49">
        <v>79.241</v>
      </c>
      <c r="T94" s="4">
        <f t="shared" si="123"/>
        <v>65.742068024279149</v>
      </c>
      <c r="U94" s="4">
        <f t="shared" si="124"/>
        <v>66.227744258517092</v>
      </c>
      <c r="V94" s="4">
        <f t="shared" si="125"/>
        <v>76.188935300252353</v>
      </c>
      <c r="W94" s="4">
        <f t="shared" si="126"/>
        <v>121.64362258146518</v>
      </c>
      <c r="X94" s="4">
        <f t="shared" si="127"/>
        <v>124.29289927012651</v>
      </c>
      <c r="Y94" s="4">
        <f t="shared" si="128"/>
        <v>124.35691123038713</v>
      </c>
      <c r="Z94" s="4">
        <f t="shared" si="129"/>
        <v>130.82017271569904</v>
      </c>
      <c r="AA94" s="4">
        <f t="shared" si="130"/>
        <v>134.13573850157724</v>
      </c>
      <c r="AB94" s="4">
        <f t="shared" si="131"/>
        <v>141.78215331382256</v>
      </c>
      <c r="AC94" s="4">
        <f t="shared" si="132"/>
        <v>133.64901260695166</v>
      </c>
      <c r="AD94" s="4">
        <f t="shared" si="133"/>
        <v>125.20769703073773</v>
      </c>
      <c r="AE94" s="4">
        <f t="shared" si="134"/>
        <v>98.048497349801181</v>
      </c>
      <c r="AF94" s="4">
        <f t="shared" si="135"/>
        <v>79.600350623286971</v>
      </c>
      <c r="AG94" s="4">
        <f t="shared" si="136"/>
        <v>79.155285597115864</v>
      </c>
      <c r="AH94" s="4">
        <f t="shared" si="137"/>
        <v>77.621564923794409</v>
      </c>
      <c r="AJ94" s="4">
        <f t="shared" si="138"/>
        <v>5.2936319757208565</v>
      </c>
      <c r="AK94" s="4">
        <f t="shared" si="139"/>
        <v>5.1982557414829103</v>
      </c>
      <c r="AL94" s="4">
        <f t="shared" si="140"/>
        <v>6.0940646997476478</v>
      </c>
      <c r="AM94" s="4">
        <f t="shared" si="141"/>
        <v>-3.7186225814651834</v>
      </c>
      <c r="AN94" s="4">
        <f t="shared" si="142"/>
        <v>-0.43789927012650764</v>
      </c>
      <c r="AO94" s="4">
        <f t="shared" si="143"/>
        <v>-1.7929112303871335</v>
      </c>
      <c r="AP94" s="4">
        <f t="shared" si="144"/>
        <v>-2.3111727156990582</v>
      </c>
      <c r="AQ94" s="4">
        <f t="shared" si="145"/>
        <v>-1.5357385015772422</v>
      </c>
      <c r="AR94" s="4">
        <f t="shared" si="146"/>
        <v>-3.1271533138225607</v>
      </c>
      <c r="AS94" s="4">
        <f t="shared" si="147"/>
        <v>-6.7012606951664111E-2</v>
      </c>
      <c r="AT94" s="4">
        <f t="shared" si="148"/>
        <v>0.38530296926226981</v>
      </c>
      <c r="AU94" s="4">
        <f t="shared" si="149"/>
        <v>7.0625026501988231</v>
      </c>
      <c r="AV94" s="4">
        <f t="shared" si="150"/>
        <v>8.047649376713025</v>
      </c>
      <c r="AW94" s="4">
        <f t="shared" si="151"/>
        <v>0.36371440288414192</v>
      </c>
      <c r="AX94" s="4">
        <f t="shared" si="152"/>
        <v>1.6194350762055905</v>
      </c>
      <c r="AZ94" s="2">
        <f t="shared" si="153"/>
        <v>50.963210980805528</v>
      </c>
      <c r="BA94" s="2">
        <f t="shared" si="154"/>
        <v>52.760793802010397</v>
      </c>
      <c r="BB94" s="2">
        <f t="shared" si="155"/>
        <v>54.320988658404758</v>
      </c>
      <c r="BC94" s="2">
        <f t="shared" si="156"/>
        <v>57.604347048063666</v>
      </c>
      <c r="BD94" s="2">
        <f t="shared" si="157"/>
        <v>59.5968408178191</v>
      </c>
      <c r="BE94" s="2">
        <f t="shared" si="158"/>
        <v>61.135279322231248</v>
      </c>
      <c r="BF94" s="2">
        <f t="shared" si="159"/>
        <v>64.169685063381252</v>
      </c>
      <c r="BG94" s="2">
        <f t="shared" si="160"/>
        <v>66.584667526569916</v>
      </c>
      <c r="BH94" s="2">
        <f t="shared" si="161"/>
        <v>68.894662456945596</v>
      </c>
      <c r="BI94" s="2">
        <f t="shared" si="162"/>
        <v>66.834734528077547</v>
      </c>
      <c r="BJ94" s="2">
        <f t="shared" si="163"/>
        <v>66.773689502489958</v>
      </c>
      <c r="BK94" s="2">
        <f t="shared" si="164"/>
        <v>66.252040775258408</v>
      </c>
      <c r="BL94" s="2">
        <f t="shared" si="165"/>
        <v>67.104260606605379</v>
      </c>
      <c r="BM94" s="2">
        <f t="shared" si="166"/>
        <v>66.130827472183057</v>
      </c>
      <c r="BN94" s="2">
        <f t="shared" si="167"/>
        <v>65.550334312340922</v>
      </c>
      <c r="BP94" s="2" t="str">
        <f t="shared" si="168"/>
        <v/>
      </c>
      <c r="BQ94" s="2" t="str">
        <f t="shared" si="169"/>
        <v/>
      </c>
      <c r="BR94" s="2" t="str">
        <f t="shared" si="170"/>
        <v/>
      </c>
      <c r="BS94" s="2" t="str">
        <f t="shared" si="171"/>
        <v/>
      </c>
      <c r="BT94" s="2" t="str">
        <f t="shared" si="172"/>
        <v/>
      </c>
      <c r="BU94" s="2" t="str">
        <f t="shared" si="173"/>
        <v/>
      </c>
      <c r="BV94" s="2" t="str">
        <f t="shared" si="174"/>
        <v/>
      </c>
      <c r="BW94" s="2" t="str">
        <f t="shared" si="175"/>
        <v/>
      </c>
      <c r="BX94" s="2" t="str">
        <f t="shared" si="176"/>
        <v/>
      </c>
      <c r="BY94" s="2" t="str">
        <f t="shared" si="177"/>
        <v/>
      </c>
      <c r="BZ94" s="2" t="str">
        <f t="shared" si="178"/>
        <v/>
      </c>
      <c r="CA94" s="2" t="str">
        <f t="shared" si="179"/>
        <v/>
      </c>
      <c r="CB94" s="2" t="str">
        <f t="shared" si="180"/>
        <v/>
      </c>
      <c r="CC94" s="2" t="str">
        <f t="shared" si="181"/>
        <v/>
      </c>
      <c r="CD94" s="2" t="str">
        <f t="shared" si="182"/>
        <v/>
      </c>
      <c r="CF94" s="2" t="str">
        <f t="shared" si="183"/>
        <v/>
      </c>
      <c r="CG94" s="2" t="str">
        <f t="shared" si="184"/>
        <v/>
      </c>
      <c r="CH94" s="2" t="str">
        <f t="shared" si="185"/>
        <v/>
      </c>
      <c r="CI94" s="2" t="str">
        <f t="shared" si="186"/>
        <v/>
      </c>
      <c r="CJ94" s="2" t="str">
        <f t="shared" si="187"/>
        <v/>
      </c>
      <c r="CK94" s="2" t="str">
        <f t="shared" si="188"/>
        <v/>
      </c>
      <c r="CL94" s="2" t="str">
        <f t="shared" si="189"/>
        <v/>
      </c>
      <c r="CM94" s="2" t="str">
        <f t="shared" si="190"/>
        <v/>
      </c>
      <c r="CN94" s="2" t="str">
        <f t="shared" si="191"/>
        <v/>
      </c>
      <c r="CO94" s="2" t="str">
        <f t="shared" si="192"/>
        <v/>
      </c>
      <c r="CP94" s="2" t="str">
        <f t="shared" si="193"/>
        <v/>
      </c>
      <c r="CQ94" s="2" t="str">
        <f t="shared" si="194"/>
        <v/>
      </c>
      <c r="CR94" s="2" t="str">
        <f t="shared" si="195"/>
        <v/>
      </c>
      <c r="CS94" s="2" t="str">
        <f t="shared" si="196"/>
        <v/>
      </c>
      <c r="CT94" s="2" t="str">
        <f t="shared" si="197"/>
        <v/>
      </c>
      <c r="CV94" s="2">
        <f t="shared" si="198"/>
        <v>51.596249436883696</v>
      </c>
      <c r="CW94" s="2">
        <f t="shared" si="199"/>
        <v>52.827861815687484</v>
      </c>
      <c r="CX94" s="2">
        <f t="shared" si="200"/>
        <v>54.166442126074934</v>
      </c>
      <c r="CY94" s="2">
        <f t="shared" si="201"/>
        <v>57.237376361618992</v>
      </c>
      <c r="CZ94" s="2">
        <f t="shared" si="202"/>
        <v>59.185040312219897</v>
      </c>
      <c r="DA94" s="2">
        <f t="shared" si="203"/>
        <v>60.554028413504625</v>
      </c>
      <c r="DB94" s="2">
        <f t="shared" si="204"/>
        <v>63.664477780475053</v>
      </c>
      <c r="DC94" s="2">
        <f t="shared" si="205"/>
        <v>66.044601093101988</v>
      </c>
      <c r="DD94" s="2">
        <f t="shared" si="206"/>
        <v>68.46372770014942</v>
      </c>
      <c r="DE94" s="2">
        <f t="shared" si="207"/>
        <v>66.327108269619501</v>
      </c>
      <c r="DF94" s="2">
        <f t="shared" si="208"/>
        <v>66.029551406312578</v>
      </c>
      <c r="DG94" s="2">
        <f t="shared" si="209"/>
        <v>65.853710819158707</v>
      </c>
      <c r="DH94" s="2">
        <f t="shared" si="210"/>
        <v>66.973369551979104</v>
      </c>
      <c r="DI94" s="2">
        <f t="shared" si="211"/>
        <v>66.024530627246008</v>
      </c>
      <c r="DJ94" s="2">
        <f t="shared" si="212"/>
        <v>65.658477311271596</v>
      </c>
      <c r="DL94" s="2">
        <f t="shared" si="213"/>
        <v>47.649651998727379</v>
      </c>
      <c r="DM94" s="2">
        <f t="shared" si="214"/>
        <v>52.250132453258011</v>
      </c>
      <c r="DN94" s="2">
        <f t="shared" si="215"/>
        <v>55.450170825119685</v>
      </c>
      <c r="DO94" s="2">
        <f t="shared" si="216"/>
        <v>59.64074681407962</v>
      </c>
      <c r="DP94" s="2">
        <f t="shared" si="217"/>
        <v>61.953935182076577</v>
      </c>
      <c r="DQ94" s="2">
        <f t="shared" si="218"/>
        <v>64.456305668256348</v>
      </c>
      <c r="DR94" s="2">
        <f t="shared" si="219"/>
        <v>66.998210824644545</v>
      </c>
      <c r="DS94" s="2">
        <f t="shared" si="220"/>
        <v>69.598611734247314</v>
      </c>
      <c r="DT94" s="2">
        <f t="shared" si="221"/>
        <v>71.34149476395929</v>
      </c>
      <c r="DU94" s="2">
        <f t="shared" si="222"/>
        <v>69.829841026691938</v>
      </c>
      <c r="DV94" s="2">
        <f t="shared" si="223"/>
        <v>71.515046815834765</v>
      </c>
      <c r="DW94" s="2">
        <f t="shared" si="224"/>
        <v>69.157463138076182</v>
      </c>
      <c r="DX94" s="2">
        <f t="shared" si="225"/>
        <v>68.268569518772694</v>
      </c>
      <c r="DY94" s="2">
        <f t="shared" si="226"/>
        <v>67.219802047595863</v>
      </c>
      <c r="DZ94" s="2">
        <f t="shared" si="227"/>
        <v>64.767516560948863</v>
      </c>
      <c r="EB94" s="2">
        <f t="shared" si="228"/>
        <v>0.1604010710486585</v>
      </c>
      <c r="EC94" s="2">
        <f t="shared" si="229"/>
        <v>0.11608898220967832</v>
      </c>
      <c r="ED94" s="2">
        <f t="shared" si="230"/>
        <v>0.12038878031224891</v>
      </c>
      <c r="EE94" s="2">
        <f t="shared" si="231"/>
        <v>0.15269002166060611</v>
      </c>
      <c r="EF94" s="2">
        <f t="shared" si="232"/>
        <v>0.14872377788056521</v>
      </c>
      <c r="EG94" s="2">
        <f t="shared" si="233"/>
        <v>0.14895171992683165</v>
      </c>
      <c r="EH94" s="2">
        <f t="shared" si="234"/>
        <v>0.15154401273664564</v>
      </c>
      <c r="EI94" s="2">
        <f t="shared" si="235"/>
        <v>0.15195971199846794</v>
      </c>
      <c r="EJ94" s="2">
        <f t="shared" si="236"/>
        <v>0.14974622589003342</v>
      </c>
      <c r="EK94" s="2">
        <f t="shared" si="237"/>
        <v>0.14492291980685357</v>
      </c>
      <c r="EL94" s="2">
        <f t="shared" si="238"/>
        <v>0.1356555863460655</v>
      </c>
      <c r="EM94" s="2">
        <f t="shared" si="239"/>
        <v>0.12056895240567585</v>
      </c>
      <c r="EN94" s="2">
        <f t="shared" si="240"/>
        <v>0.10105856854700065</v>
      </c>
      <c r="EO94" s="2">
        <f t="shared" si="241"/>
        <v>8.8931135746510737E-2</v>
      </c>
      <c r="EP94" s="2">
        <f t="shared" si="242"/>
        <v>0.1213779606918696</v>
      </c>
    </row>
    <row r="95" spans="2:146" x14ac:dyDescent="0.25">
      <c r="B95" s="2">
        <v>73</v>
      </c>
      <c r="C95" s="49">
        <v>75.339299999999994</v>
      </c>
      <c r="D95" s="49">
        <v>77.147999999999996</v>
      </c>
      <c r="E95" s="49">
        <v>90.376999999999995</v>
      </c>
      <c r="F95" s="49">
        <v>128.642</v>
      </c>
      <c r="G95" s="49">
        <v>133.41800000000001</v>
      </c>
      <c r="H95" s="49">
        <v>134.655</v>
      </c>
      <c r="I95" s="49">
        <v>142.61799999999999</v>
      </c>
      <c r="J95" s="49">
        <v>146.709</v>
      </c>
      <c r="K95" s="49">
        <v>152.76400000000001</v>
      </c>
      <c r="L95" s="49">
        <v>146.14500000000001</v>
      </c>
      <c r="M95" s="49">
        <v>139.59299999999999</v>
      </c>
      <c r="N95" s="49">
        <v>119.611</v>
      </c>
      <c r="O95" s="49">
        <v>95.537000000000006</v>
      </c>
      <c r="P95" s="49">
        <v>81.888999999999996</v>
      </c>
      <c r="Q95" s="49">
        <v>84.111000000000004</v>
      </c>
      <c r="T95" s="4">
        <f t="shared" si="123"/>
        <v>71.3369687563046</v>
      </c>
      <c r="U95" s="4">
        <f t="shared" si="124"/>
        <v>71.771266201213564</v>
      </c>
      <c r="V95" s="4">
        <f t="shared" si="125"/>
        <v>86.033653401903123</v>
      </c>
      <c r="W95" s="4">
        <f t="shared" si="126"/>
        <v>136.04070761224486</v>
      </c>
      <c r="X95" s="4">
        <f t="shared" si="127"/>
        <v>141.77004136052295</v>
      </c>
      <c r="Y95" s="4">
        <f t="shared" si="128"/>
        <v>142.23780327567118</v>
      </c>
      <c r="Z95" s="4">
        <f t="shared" si="129"/>
        <v>149.83582187270656</v>
      </c>
      <c r="AA95" s="4">
        <f t="shared" si="130"/>
        <v>153.55027262295647</v>
      </c>
      <c r="AB95" s="4">
        <f t="shared" si="131"/>
        <v>162.12698790037942</v>
      </c>
      <c r="AC95" s="4">
        <f t="shared" si="132"/>
        <v>153.463180641745</v>
      </c>
      <c r="AD95" s="4">
        <f t="shared" si="133"/>
        <v>144.5397110456413</v>
      </c>
      <c r="AE95" s="4">
        <f t="shared" si="134"/>
        <v>114.87952978629846</v>
      </c>
      <c r="AF95" s="4">
        <f t="shared" si="135"/>
        <v>86.393602952627788</v>
      </c>
      <c r="AG95" s="4">
        <f t="shared" si="136"/>
        <v>78.449548207991256</v>
      </c>
      <c r="AH95" s="4">
        <f t="shared" si="137"/>
        <v>78.440107080246165</v>
      </c>
      <c r="AJ95" s="4">
        <f t="shared" si="138"/>
        <v>4.0023312436953944</v>
      </c>
      <c r="AK95" s="4">
        <f t="shared" si="139"/>
        <v>5.3767337987864323</v>
      </c>
      <c r="AL95" s="4">
        <f t="shared" si="140"/>
        <v>4.343346598096872</v>
      </c>
      <c r="AM95" s="4">
        <f t="shared" si="141"/>
        <v>-7.3987076122448627</v>
      </c>
      <c r="AN95" s="4">
        <f t="shared" si="142"/>
        <v>-8.3520413605229464</v>
      </c>
      <c r="AO95" s="4">
        <f t="shared" si="143"/>
        <v>-7.5828032756711821</v>
      </c>
      <c r="AP95" s="4">
        <f t="shared" si="144"/>
        <v>-7.2178218727065655</v>
      </c>
      <c r="AQ95" s="4">
        <f t="shared" si="145"/>
        <v>-6.8412726229564669</v>
      </c>
      <c r="AR95" s="4">
        <f t="shared" si="146"/>
        <v>-9.3629879003794088</v>
      </c>
      <c r="AS95" s="4">
        <f t="shared" si="147"/>
        <v>-7.3181806417449877</v>
      </c>
      <c r="AT95" s="4">
        <f t="shared" si="148"/>
        <v>-4.9467110456413081</v>
      </c>
      <c r="AU95" s="4">
        <f t="shared" si="149"/>
        <v>4.7314702137015416</v>
      </c>
      <c r="AV95" s="4">
        <f t="shared" si="150"/>
        <v>9.1433970473722184</v>
      </c>
      <c r="AW95" s="4">
        <f t="shared" si="151"/>
        <v>3.4394517920087395</v>
      </c>
      <c r="AX95" s="4">
        <f t="shared" si="152"/>
        <v>5.6708929197538396</v>
      </c>
      <c r="AZ95" s="2">
        <f t="shared" si="153"/>
        <v>50.93317240200173</v>
      </c>
      <c r="BA95" s="2">
        <f t="shared" si="154"/>
        <v>52.732020513695623</v>
      </c>
      <c r="BB95" s="2">
        <f t="shared" si="155"/>
        <v>54.294461658823415</v>
      </c>
      <c r="BC95" s="2">
        <f t="shared" si="156"/>
        <v>57.573770824305342</v>
      </c>
      <c r="BD95" s="2">
        <f t="shared" si="157"/>
        <v>59.552723608603593</v>
      </c>
      <c r="BE95" s="2">
        <f t="shared" si="158"/>
        <v>61.118966257389246</v>
      </c>
      <c r="BF95" s="2">
        <f t="shared" si="159"/>
        <v>64.122559563240188</v>
      </c>
      <c r="BG95" s="2">
        <f t="shared" si="160"/>
        <v>66.546055346540385</v>
      </c>
      <c r="BH95" s="2">
        <f t="shared" si="161"/>
        <v>68.828842322942208</v>
      </c>
      <c r="BI95" s="2">
        <f t="shared" si="162"/>
        <v>66.790780885994963</v>
      </c>
      <c r="BJ95" s="2">
        <f t="shared" si="163"/>
        <v>66.74027364352672</v>
      </c>
      <c r="BK95" s="2">
        <f t="shared" si="164"/>
        <v>66.212339404110139</v>
      </c>
      <c r="BL95" s="2">
        <f t="shared" si="165"/>
        <v>67.042717676744232</v>
      </c>
      <c r="BM95" s="2">
        <f t="shared" si="166"/>
        <v>66.097991553610413</v>
      </c>
      <c r="BN95" s="2">
        <f t="shared" si="167"/>
        <v>65.524913378466024</v>
      </c>
      <c r="BP95" s="2" t="str">
        <f t="shared" si="168"/>
        <v/>
      </c>
      <c r="BQ95" s="2" t="str">
        <f t="shared" si="169"/>
        <v/>
      </c>
      <c r="BR95" s="2" t="str">
        <f t="shared" si="170"/>
        <v/>
      </c>
      <c r="BS95" s="2" t="str">
        <f t="shared" si="171"/>
        <v/>
      </c>
      <c r="BT95" s="2" t="str">
        <f t="shared" si="172"/>
        <v/>
      </c>
      <c r="BU95" s="2" t="str">
        <f t="shared" si="173"/>
        <v/>
      </c>
      <c r="BV95" s="2" t="str">
        <f t="shared" si="174"/>
        <v/>
      </c>
      <c r="BW95" s="2" t="str">
        <f t="shared" si="175"/>
        <v/>
      </c>
      <c r="BX95" s="2" t="str">
        <f t="shared" si="176"/>
        <v/>
      </c>
      <c r="BY95" s="2" t="str">
        <f t="shared" si="177"/>
        <v/>
      </c>
      <c r="BZ95" s="2" t="str">
        <f t="shared" si="178"/>
        <v/>
      </c>
      <c r="CA95" s="2" t="str">
        <f t="shared" si="179"/>
        <v/>
      </c>
      <c r="CB95" s="2" t="str">
        <f t="shared" si="180"/>
        <v/>
      </c>
      <c r="CC95" s="2" t="str">
        <f t="shared" si="181"/>
        <v/>
      </c>
      <c r="CD95" s="2" t="str">
        <f t="shared" si="182"/>
        <v/>
      </c>
      <c r="CF95" s="2" t="str">
        <f t="shared" si="183"/>
        <v/>
      </c>
      <c r="CG95" s="2" t="str">
        <f t="shared" si="184"/>
        <v/>
      </c>
      <c r="CH95" s="2" t="str">
        <f t="shared" si="185"/>
        <v/>
      </c>
      <c r="CI95" s="2" t="str">
        <f t="shared" si="186"/>
        <v/>
      </c>
      <c r="CJ95" s="2" t="str">
        <f t="shared" si="187"/>
        <v/>
      </c>
      <c r="CK95" s="2" t="str">
        <f t="shared" si="188"/>
        <v/>
      </c>
      <c r="CL95" s="2" t="str">
        <f t="shared" si="189"/>
        <v/>
      </c>
      <c r="CM95" s="2" t="str">
        <f t="shared" si="190"/>
        <v/>
      </c>
      <c r="CN95" s="2" t="str">
        <f t="shared" si="191"/>
        <v/>
      </c>
      <c r="CO95" s="2" t="str">
        <f t="shared" si="192"/>
        <v/>
      </c>
      <c r="CP95" s="2" t="str">
        <f t="shared" si="193"/>
        <v/>
      </c>
      <c r="CQ95" s="2" t="str">
        <f t="shared" si="194"/>
        <v/>
      </c>
      <c r="CR95" s="2" t="str">
        <f t="shared" si="195"/>
        <v/>
      </c>
      <c r="CS95" s="2" t="str">
        <f t="shared" si="196"/>
        <v/>
      </c>
      <c r="CT95" s="2" t="str">
        <f t="shared" si="197"/>
        <v/>
      </c>
      <c r="CV95" s="2">
        <f t="shared" si="198"/>
        <v>51.631338146697288</v>
      </c>
      <c r="CW95" s="2">
        <f t="shared" si="199"/>
        <v>52.815125326697569</v>
      </c>
      <c r="CX95" s="2">
        <f t="shared" si="200"/>
        <v>54.141313344594586</v>
      </c>
      <c r="CY95" s="2">
        <f t="shared" si="201"/>
        <v>57.198819663273682</v>
      </c>
      <c r="CZ95" s="2">
        <f t="shared" si="202"/>
        <v>59.126191260830595</v>
      </c>
      <c r="DA95" s="2">
        <f t="shared" si="203"/>
        <v>60.513901344487593</v>
      </c>
      <c r="DB95" s="2">
        <f t="shared" si="204"/>
        <v>63.597463321631309</v>
      </c>
      <c r="DC95" s="2">
        <f t="shared" si="205"/>
        <v>65.984674465571075</v>
      </c>
      <c r="DD95" s="2">
        <f t="shared" si="206"/>
        <v>68.382188345357093</v>
      </c>
      <c r="DE95" s="2">
        <f t="shared" si="207"/>
        <v>66.259405300034373</v>
      </c>
      <c r="DF95" s="2">
        <f t="shared" si="208"/>
        <v>65.953090090751374</v>
      </c>
      <c r="DG95" s="2">
        <f t="shared" si="209"/>
        <v>65.79707018982387</v>
      </c>
      <c r="DH95" s="2">
        <f t="shared" si="210"/>
        <v>66.911386124401901</v>
      </c>
      <c r="DI95" s="2">
        <f t="shared" si="211"/>
        <v>65.994028422084298</v>
      </c>
      <c r="DJ95" s="2">
        <f t="shared" si="212"/>
        <v>65.658609130588232</v>
      </c>
      <c r="DL95" s="2">
        <f t="shared" si="213"/>
        <v>47.600265762557527</v>
      </c>
      <c r="DM95" s="2">
        <f t="shared" si="214"/>
        <v>52.154930285736249</v>
      </c>
      <c r="DN95" s="2">
        <f t="shared" si="215"/>
        <v>55.314970957879069</v>
      </c>
      <c r="DO95" s="2">
        <f t="shared" si="216"/>
        <v>59.471378231463461</v>
      </c>
      <c r="DP95" s="2">
        <f t="shared" si="217"/>
        <v>61.77932290337742</v>
      </c>
      <c r="DQ95" s="2">
        <f t="shared" si="218"/>
        <v>64.271869516217052</v>
      </c>
      <c r="DR95" s="2">
        <f t="shared" si="219"/>
        <v>66.803761014218011</v>
      </c>
      <c r="DS95" s="2">
        <f t="shared" si="220"/>
        <v>69.403288237067983</v>
      </c>
      <c r="DT95" s="2">
        <f t="shared" si="221"/>
        <v>71.141779776316355</v>
      </c>
      <c r="DU95" s="2">
        <f t="shared" si="222"/>
        <v>69.650147138685384</v>
      </c>
      <c r="DV95" s="2">
        <f t="shared" si="223"/>
        <v>71.314579059093518</v>
      </c>
      <c r="DW95" s="2">
        <f t="shared" si="224"/>
        <v>68.974799686911624</v>
      </c>
      <c r="DX95" s="2">
        <f t="shared" si="225"/>
        <v>68.108153591890698</v>
      </c>
      <c r="DY95" s="2">
        <f t="shared" si="226"/>
        <v>67.069343732638387</v>
      </c>
      <c r="DZ95" s="2">
        <f t="shared" si="227"/>
        <v>64.642280979482791</v>
      </c>
      <c r="EB95" s="2">
        <f t="shared" si="228"/>
        <v>0.1731960327585495</v>
      </c>
      <c r="EC95" s="2">
        <f t="shared" si="229"/>
        <v>0.12587918394682213</v>
      </c>
      <c r="ED95" s="2">
        <f t="shared" si="230"/>
        <v>0.13048806781071431</v>
      </c>
      <c r="EE95" s="2">
        <f t="shared" si="231"/>
        <v>0.16499075811732694</v>
      </c>
      <c r="EF95" s="2">
        <f t="shared" si="232"/>
        <v>0.16076561785813157</v>
      </c>
      <c r="EG95" s="2">
        <f t="shared" si="233"/>
        <v>0.16100852515288727</v>
      </c>
      <c r="EH95" s="2">
        <f t="shared" si="234"/>
        <v>0.16377027087127632</v>
      </c>
      <c r="EI95" s="2">
        <f t="shared" si="235"/>
        <v>0.16421301688125151</v>
      </c>
      <c r="EJ95" s="2">
        <f t="shared" si="236"/>
        <v>0.16185511107702535</v>
      </c>
      <c r="EK95" s="2">
        <f t="shared" si="237"/>
        <v>0.15671366657981436</v>
      </c>
      <c r="EL95" s="2">
        <f t="shared" si="238"/>
        <v>0.14682181711524592</v>
      </c>
      <c r="EM95" s="2">
        <f t="shared" si="239"/>
        <v>0.13068110884417555</v>
      </c>
      <c r="EN95" s="2">
        <f t="shared" si="240"/>
        <v>0.10973857153546178</v>
      </c>
      <c r="EO95" s="2">
        <f t="shared" si="241"/>
        <v>9.6681531924389968E-2</v>
      </c>
      <c r="EP95" s="2">
        <f t="shared" si="242"/>
        <v>0.13154781944866284</v>
      </c>
    </row>
    <row r="96" spans="2:146" x14ac:dyDescent="0.25">
      <c r="B96" s="2">
        <v>74</v>
      </c>
      <c r="C96" s="49">
        <v>80.767899999999997</v>
      </c>
      <c r="D96" s="49">
        <v>84.406999999999996</v>
      </c>
      <c r="E96" s="49">
        <v>98.302000000000007</v>
      </c>
      <c r="F96" s="49">
        <v>135.96199999999999</v>
      </c>
      <c r="G96" s="49">
        <v>143.709</v>
      </c>
      <c r="H96" s="49">
        <v>146.07300000000001</v>
      </c>
      <c r="I96" s="49">
        <v>153.38200000000001</v>
      </c>
      <c r="J96" s="49">
        <v>155.54499999999999</v>
      </c>
      <c r="K96" s="49">
        <v>162.964</v>
      </c>
      <c r="L96" s="49">
        <v>156.56399999999999</v>
      </c>
      <c r="M96" s="49">
        <v>151.96299999999999</v>
      </c>
      <c r="N96" s="49">
        <v>133.05600000000001</v>
      </c>
      <c r="O96" s="49">
        <v>104.48099999999999</v>
      </c>
      <c r="P96" s="49">
        <v>88.980999999999995</v>
      </c>
      <c r="Q96" s="49">
        <v>92.667000000000002</v>
      </c>
      <c r="T96" s="4">
        <f t="shared" si="123"/>
        <v>78.564037377208393</v>
      </c>
      <c r="U96" s="4">
        <f t="shared" si="124"/>
        <v>80.11293499414181</v>
      </c>
      <c r="V96" s="4">
        <f t="shared" si="125"/>
        <v>97.906896640563644</v>
      </c>
      <c r="W96" s="4">
        <f t="shared" si="126"/>
        <v>144.12115897905093</v>
      </c>
      <c r="X96" s="4">
        <f t="shared" si="127"/>
        <v>153.30577284242119</v>
      </c>
      <c r="Y96" s="4">
        <f t="shared" si="128"/>
        <v>154.33637727197672</v>
      </c>
      <c r="Z96" s="4">
        <f t="shared" si="129"/>
        <v>162.86543970833694</v>
      </c>
      <c r="AA96" s="4">
        <f t="shared" si="130"/>
        <v>166.13308691925639</v>
      </c>
      <c r="AB96" s="4">
        <f t="shared" si="131"/>
        <v>174.91119089082136</v>
      </c>
      <c r="AC96" s="4">
        <f t="shared" si="132"/>
        <v>167.33449324888568</v>
      </c>
      <c r="AD96" s="4">
        <f t="shared" si="133"/>
        <v>160.45595108957045</v>
      </c>
      <c r="AE96" s="4">
        <f t="shared" si="134"/>
        <v>134.10636335371618</v>
      </c>
      <c r="AF96" s="4">
        <f t="shared" si="135"/>
        <v>97.618279249213373</v>
      </c>
      <c r="AG96" s="4">
        <f t="shared" si="136"/>
        <v>81.685634464545885</v>
      </c>
      <c r="AH96" s="4">
        <f t="shared" si="137"/>
        <v>83.239821028596808</v>
      </c>
      <c r="AJ96" s="4">
        <f t="shared" si="138"/>
        <v>2.2038626227916041</v>
      </c>
      <c r="AK96" s="4">
        <f t="shared" si="139"/>
        <v>4.2940650058581866</v>
      </c>
      <c r="AL96" s="4">
        <f t="shared" si="140"/>
        <v>0.39510335943636221</v>
      </c>
      <c r="AM96" s="4">
        <f t="shared" si="141"/>
        <v>-8.1591589790509431</v>
      </c>
      <c r="AN96" s="4">
        <f t="shared" si="142"/>
        <v>-9.5967728424211884</v>
      </c>
      <c r="AO96" s="4">
        <f t="shared" si="143"/>
        <v>-8.263377271976708</v>
      </c>
      <c r="AP96" s="4">
        <f t="shared" si="144"/>
        <v>-9.4834397083369311</v>
      </c>
      <c r="AQ96" s="4">
        <f t="shared" si="145"/>
        <v>-10.588086919256398</v>
      </c>
      <c r="AR96" s="4">
        <f t="shared" si="146"/>
        <v>-11.947190890821361</v>
      </c>
      <c r="AS96" s="4">
        <f t="shared" si="147"/>
        <v>-10.770493248885685</v>
      </c>
      <c r="AT96" s="4">
        <f t="shared" si="148"/>
        <v>-8.4929510895704539</v>
      </c>
      <c r="AU96" s="4">
        <f t="shared" si="149"/>
        <v>-1.0503633537161647</v>
      </c>
      <c r="AV96" s="4">
        <f t="shared" si="150"/>
        <v>6.8627207507866217</v>
      </c>
      <c r="AW96" s="4">
        <f t="shared" si="151"/>
        <v>7.2953655354541098</v>
      </c>
      <c r="AX96" s="4">
        <f t="shared" si="152"/>
        <v>9.4271789714031939</v>
      </c>
      <c r="AZ96" s="2">
        <f t="shared" si="153"/>
        <v>50.897706116103514</v>
      </c>
      <c r="BA96" s="2">
        <f t="shared" si="154"/>
        <v>52.701113940314663</v>
      </c>
      <c r="BB96" s="2">
        <f t="shared" si="155"/>
        <v>54.266467721585009</v>
      </c>
      <c r="BC96" s="2">
        <f t="shared" si="156"/>
        <v>57.541652753933761</v>
      </c>
      <c r="BD96" s="2">
        <f t="shared" si="157"/>
        <v>59.507787872484428</v>
      </c>
      <c r="BE96" s="2">
        <f t="shared" si="158"/>
        <v>61.101979672342559</v>
      </c>
      <c r="BF96" s="2">
        <f t="shared" si="159"/>
        <v>64.074722149204547</v>
      </c>
      <c r="BG96" s="2">
        <f t="shared" si="160"/>
        <v>66.506691004585832</v>
      </c>
      <c r="BH96" s="2">
        <f t="shared" si="161"/>
        <v>68.762215057796524</v>
      </c>
      <c r="BI96" s="2">
        <f t="shared" si="162"/>
        <v>66.746708930101391</v>
      </c>
      <c r="BJ96" s="2">
        <f t="shared" si="163"/>
        <v>66.708018243654891</v>
      </c>
      <c r="BK96" s="2">
        <f t="shared" si="164"/>
        <v>66.172261038625834</v>
      </c>
      <c r="BL96" s="2">
        <f t="shared" si="165"/>
        <v>66.98017634610477</v>
      </c>
      <c r="BM96" s="2">
        <f t="shared" si="166"/>
        <v>66.063867127721835</v>
      </c>
      <c r="BN96" s="2">
        <f t="shared" si="167"/>
        <v>65.496127374274238</v>
      </c>
      <c r="BP96" s="2" t="str">
        <f t="shared" si="168"/>
        <v/>
      </c>
      <c r="BQ96" s="2" t="str">
        <f t="shared" si="169"/>
        <v/>
      </c>
      <c r="BR96" s="2" t="str">
        <f t="shared" si="170"/>
        <v/>
      </c>
      <c r="BS96" s="2" t="str">
        <f t="shared" si="171"/>
        <v/>
      </c>
      <c r="BT96" s="2" t="str">
        <f t="shared" si="172"/>
        <v/>
      </c>
      <c r="BU96" s="2" t="str">
        <f t="shared" si="173"/>
        <v/>
      </c>
      <c r="BV96" s="2" t="str">
        <f t="shared" si="174"/>
        <v/>
      </c>
      <c r="BW96" s="2" t="str">
        <f t="shared" si="175"/>
        <v/>
      </c>
      <c r="BX96" s="2" t="str">
        <f t="shared" si="176"/>
        <v/>
      </c>
      <c r="BY96" s="2" t="str">
        <f t="shared" si="177"/>
        <v/>
      </c>
      <c r="BZ96" s="2" t="str">
        <f t="shared" si="178"/>
        <v/>
      </c>
      <c r="CA96" s="2" t="str">
        <f t="shared" si="179"/>
        <v/>
      </c>
      <c r="CB96" s="2" t="str">
        <f t="shared" si="180"/>
        <v/>
      </c>
      <c r="CC96" s="2" t="str">
        <f t="shared" si="181"/>
        <v/>
      </c>
      <c r="CD96" s="2" t="str">
        <f t="shared" si="182"/>
        <v/>
      </c>
      <c r="CF96" s="2" t="str">
        <f t="shared" si="183"/>
        <v/>
      </c>
      <c r="CG96" s="2" t="str">
        <f t="shared" si="184"/>
        <v/>
      </c>
      <c r="CH96" s="2" t="str">
        <f t="shared" si="185"/>
        <v/>
      </c>
      <c r="CI96" s="2" t="str">
        <f t="shared" si="186"/>
        <v/>
      </c>
      <c r="CJ96" s="2" t="str">
        <f t="shared" si="187"/>
        <v/>
      </c>
      <c r="CK96" s="2" t="str">
        <f t="shared" si="188"/>
        <v/>
      </c>
      <c r="CL96" s="2" t="str">
        <f t="shared" si="189"/>
        <v/>
      </c>
      <c r="CM96" s="2" t="str">
        <f t="shared" si="190"/>
        <v/>
      </c>
      <c r="CN96" s="2" t="str">
        <f t="shared" si="191"/>
        <v/>
      </c>
      <c r="CO96" s="2" t="str">
        <f t="shared" si="192"/>
        <v/>
      </c>
      <c r="CP96" s="2" t="str">
        <f t="shared" si="193"/>
        <v/>
      </c>
      <c r="CQ96" s="2" t="str">
        <f t="shared" si="194"/>
        <v/>
      </c>
      <c r="CR96" s="2" t="str">
        <f t="shared" si="195"/>
        <v/>
      </c>
      <c r="CS96" s="2" t="str">
        <f t="shared" si="196"/>
        <v/>
      </c>
      <c r="CT96" s="2" t="str">
        <f t="shared" si="197"/>
        <v/>
      </c>
      <c r="CV96" s="2">
        <f t="shared" si="198"/>
        <v>51.666426856510874</v>
      </c>
      <c r="CW96" s="2">
        <f t="shared" si="199"/>
        <v>52.802388837707653</v>
      </c>
      <c r="CX96" s="2">
        <f t="shared" si="200"/>
        <v>54.116184563114246</v>
      </c>
      <c r="CY96" s="2">
        <f t="shared" si="201"/>
        <v>57.160262964928364</v>
      </c>
      <c r="CZ96" s="2">
        <f t="shared" si="202"/>
        <v>59.067342209441293</v>
      </c>
      <c r="DA96" s="2">
        <f t="shared" si="203"/>
        <v>60.473774275470561</v>
      </c>
      <c r="DB96" s="2">
        <f t="shared" si="204"/>
        <v>63.530448862787566</v>
      </c>
      <c r="DC96" s="2">
        <f t="shared" si="205"/>
        <v>65.924747838040162</v>
      </c>
      <c r="DD96" s="2">
        <f t="shared" si="206"/>
        <v>68.300648990564781</v>
      </c>
      <c r="DE96" s="2">
        <f t="shared" si="207"/>
        <v>66.19170233044926</v>
      </c>
      <c r="DF96" s="2">
        <f t="shared" si="208"/>
        <v>65.876628775190184</v>
      </c>
      <c r="DG96" s="2">
        <f t="shared" si="209"/>
        <v>65.740429560489019</v>
      </c>
      <c r="DH96" s="2">
        <f t="shared" si="210"/>
        <v>66.849402696824683</v>
      </c>
      <c r="DI96" s="2">
        <f t="shared" si="211"/>
        <v>65.963526216922588</v>
      </c>
      <c r="DJ96" s="2">
        <f t="shared" si="212"/>
        <v>65.658740949904853</v>
      </c>
      <c r="DL96" s="2">
        <f t="shared" si="213"/>
        <v>47.550879526387675</v>
      </c>
      <c r="DM96" s="2">
        <f t="shared" si="214"/>
        <v>52.059728118214494</v>
      </c>
      <c r="DN96" s="2">
        <f t="shared" si="215"/>
        <v>55.179771090638454</v>
      </c>
      <c r="DO96" s="2">
        <f t="shared" si="216"/>
        <v>59.302009648847296</v>
      </c>
      <c r="DP96" s="2">
        <f t="shared" si="217"/>
        <v>61.604710624678248</v>
      </c>
      <c r="DQ96" s="2">
        <f t="shared" si="218"/>
        <v>64.08743336417777</v>
      </c>
      <c r="DR96" s="2">
        <f t="shared" si="219"/>
        <v>66.609311203791464</v>
      </c>
      <c r="DS96" s="2">
        <f t="shared" si="220"/>
        <v>69.207964739888638</v>
      </c>
      <c r="DT96" s="2">
        <f t="shared" si="221"/>
        <v>70.942064788673406</v>
      </c>
      <c r="DU96" s="2">
        <f t="shared" si="222"/>
        <v>69.470453250678815</v>
      </c>
      <c r="DV96" s="2">
        <f t="shared" si="223"/>
        <v>71.114111302352256</v>
      </c>
      <c r="DW96" s="2">
        <f t="shared" si="224"/>
        <v>68.792136235747051</v>
      </c>
      <c r="DX96" s="2">
        <f t="shared" si="225"/>
        <v>67.947737665008717</v>
      </c>
      <c r="DY96" s="2">
        <f t="shared" si="226"/>
        <v>66.918885417680926</v>
      </c>
      <c r="DZ96" s="2">
        <f t="shared" si="227"/>
        <v>64.517045398016705</v>
      </c>
      <c r="EB96" s="2">
        <f t="shared" si="228"/>
        <v>0.18678457049462313</v>
      </c>
      <c r="EC96" s="2">
        <f t="shared" si="229"/>
        <v>0.13636765044219123</v>
      </c>
      <c r="ED96" s="2">
        <f t="shared" si="230"/>
        <v>0.14129847885586758</v>
      </c>
      <c r="EE96" s="2">
        <f t="shared" si="231"/>
        <v>0.17807418210053616</v>
      </c>
      <c r="EF96" s="2">
        <f t="shared" si="232"/>
        <v>0.17358364689898589</v>
      </c>
      <c r="EG96" s="2">
        <f t="shared" si="233"/>
        <v>0.17384190966855731</v>
      </c>
      <c r="EH96" s="2">
        <f t="shared" si="234"/>
        <v>0.17677740221393257</v>
      </c>
      <c r="EI96" s="2">
        <f t="shared" si="235"/>
        <v>0.17724785901839918</v>
      </c>
      <c r="EJ96" s="2">
        <f t="shared" si="236"/>
        <v>0.17474191967892447</v>
      </c>
      <c r="EK96" s="2">
        <f t="shared" si="237"/>
        <v>0.16927379150023103</v>
      </c>
      <c r="EL96" s="2">
        <f t="shared" si="238"/>
        <v>0.15873837557510603</v>
      </c>
      <c r="EM96" s="2">
        <f t="shared" si="239"/>
        <v>0.1415049099043241</v>
      </c>
      <c r="EN96" s="2">
        <f t="shared" si="240"/>
        <v>0.11906536081274917</v>
      </c>
      <c r="EO96" s="2">
        <f t="shared" si="241"/>
        <v>0.10502951216632281</v>
      </c>
      <c r="EP96" s="2">
        <f t="shared" si="242"/>
        <v>0.14243164507532055</v>
      </c>
    </row>
    <row r="97" spans="2:146" x14ac:dyDescent="0.25">
      <c r="B97" s="2">
        <v>75</v>
      </c>
      <c r="C97" s="49">
        <v>85.785700000000006</v>
      </c>
      <c r="D97" s="49">
        <v>92.962999999999994</v>
      </c>
      <c r="E97" s="49">
        <v>108.226</v>
      </c>
      <c r="F97" s="49">
        <v>141.96199999999999</v>
      </c>
      <c r="G97" s="49">
        <v>150.727</v>
      </c>
      <c r="H97" s="49">
        <v>152</v>
      </c>
      <c r="I97" s="49">
        <v>160.45500000000001</v>
      </c>
      <c r="J97" s="49">
        <v>163</v>
      </c>
      <c r="K97" s="49">
        <v>170.58199999999999</v>
      </c>
      <c r="L97" s="49">
        <v>164.673</v>
      </c>
      <c r="M97" s="49">
        <v>161.51900000000001</v>
      </c>
      <c r="N97" s="49">
        <v>145.24100000000001</v>
      </c>
      <c r="O97" s="49">
        <v>117.72199999999999</v>
      </c>
      <c r="P97" s="49">
        <v>97.221999999999994</v>
      </c>
      <c r="Q97" s="49">
        <v>102.03700000000001</v>
      </c>
      <c r="T97" s="4">
        <f t="shared" si="123"/>
        <v>86.482628424211683</v>
      </c>
      <c r="U97" s="4">
        <f t="shared" si="124"/>
        <v>90.534239490001767</v>
      </c>
      <c r="V97" s="4">
        <f t="shared" si="125"/>
        <v>110.08557692856076</v>
      </c>
      <c r="W97" s="4">
        <f t="shared" si="126"/>
        <v>143.51880099257269</v>
      </c>
      <c r="X97" s="4">
        <f t="shared" si="127"/>
        <v>155.4963071911335</v>
      </c>
      <c r="Y97" s="4">
        <f t="shared" si="128"/>
        <v>157.0443147337246</v>
      </c>
      <c r="Z97" s="4">
        <f t="shared" si="129"/>
        <v>166.02977549486951</v>
      </c>
      <c r="AA97" s="4">
        <f t="shared" si="130"/>
        <v>167.86028031742191</v>
      </c>
      <c r="AB97" s="4">
        <f t="shared" si="131"/>
        <v>176.01332707873479</v>
      </c>
      <c r="AC97" s="4">
        <f t="shared" si="132"/>
        <v>171.11403170221593</v>
      </c>
      <c r="AD97" s="4">
        <f t="shared" si="133"/>
        <v>168.88100119724504</v>
      </c>
      <c r="AE97" s="4">
        <f t="shared" si="134"/>
        <v>152.27128417093724</v>
      </c>
      <c r="AF97" s="4">
        <f t="shared" si="135"/>
        <v>112.86863414689823</v>
      </c>
      <c r="AG97" s="4">
        <f t="shared" si="136"/>
        <v>89.170016791371125</v>
      </c>
      <c r="AH97" s="4">
        <f t="shared" si="137"/>
        <v>92.247915899734096</v>
      </c>
      <c r="AJ97" s="4">
        <f t="shared" si="138"/>
        <v>-0.69692842421167711</v>
      </c>
      <c r="AK97" s="4">
        <f t="shared" si="139"/>
        <v>2.4287605099982272</v>
      </c>
      <c r="AL97" s="4">
        <f t="shared" si="140"/>
        <v>-1.859576928560756</v>
      </c>
      <c r="AM97" s="4">
        <f t="shared" si="141"/>
        <v>-1.556800992572704</v>
      </c>
      <c r="AN97" s="4">
        <f t="shared" si="142"/>
        <v>-4.7693071911334926</v>
      </c>
      <c r="AO97" s="4">
        <f t="shared" si="143"/>
        <v>-5.0443147337246046</v>
      </c>
      <c r="AP97" s="4">
        <f t="shared" si="144"/>
        <v>-5.574775494869499</v>
      </c>
      <c r="AQ97" s="4">
        <f t="shared" si="145"/>
        <v>-4.8602803174219105</v>
      </c>
      <c r="AR97" s="4">
        <f t="shared" si="146"/>
        <v>-5.431327078734796</v>
      </c>
      <c r="AS97" s="4">
        <f t="shared" si="147"/>
        <v>-6.4410317022159234</v>
      </c>
      <c r="AT97" s="4">
        <f t="shared" si="148"/>
        <v>-7.3620011972450357</v>
      </c>
      <c r="AU97" s="4">
        <f t="shared" si="149"/>
        <v>-7.0302841709372217</v>
      </c>
      <c r="AV97" s="4">
        <f t="shared" si="150"/>
        <v>4.8533658531017636</v>
      </c>
      <c r="AW97" s="4">
        <f t="shared" si="151"/>
        <v>8.0519832086288687</v>
      </c>
      <c r="AX97" s="4">
        <f t="shared" si="152"/>
        <v>9.7890841002659101</v>
      </c>
      <c r="AZ97" s="2">
        <f t="shared" si="153"/>
        <v>50.856555840293453</v>
      </c>
      <c r="BA97" s="2">
        <f t="shared" si="154"/>
        <v>52.667878143905853</v>
      </c>
      <c r="BB97" s="2">
        <f t="shared" si="155"/>
        <v>54.236797809908133</v>
      </c>
      <c r="BC97" s="2">
        <f t="shared" si="156"/>
        <v>57.507718455013944</v>
      </c>
      <c r="BD97" s="2">
        <f t="shared" si="157"/>
        <v>59.461807261796778</v>
      </c>
      <c r="BE97" s="2">
        <f t="shared" si="158"/>
        <v>61.08404497362524</v>
      </c>
      <c r="BF97" s="2">
        <f t="shared" si="159"/>
        <v>64.025923725777233</v>
      </c>
      <c r="BG97" s="2">
        <f t="shared" si="160"/>
        <v>66.466309258644671</v>
      </c>
      <c r="BH97" s="2">
        <f t="shared" si="161"/>
        <v>68.694548901559642</v>
      </c>
      <c r="BI97" s="2">
        <f t="shared" si="162"/>
        <v>66.70232121207053</v>
      </c>
      <c r="BJ97" s="2">
        <f t="shared" si="163"/>
        <v>66.676759347845319</v>
      </c>
      <c r="BK97" s="2">
        <f t="shared" si="164"/>
        <v>66.131615610450027</v>
      </c>
      <c r="BL97" s="2">
        <f t="shared" si="165"/>
        <v>66.916476599541483</v>
      </c>
      <c r="BM97" s="2">
        <f t="shared" si="166"/>
        <v>66.028266085293794</v>
      </c>
      <c r="BN97" s="2">
        <f t="shared" si="167"/>
        <v>65.463673837362848</v>
      </c>
      <c r="BP97" s="2" t="str">
        <f t="shared" si="168"/>
        <v/>
      </c>
      <c r="BQ97" s="2" t="str">
        <f t="shared" si="169"/>
        <v/>
      </c>
      <c r="BR97" s="2" t="str">
        <f t="shared" si="170"/>
        <v/>
      </c>
      <c r="BS97" s="2" t="str">
        <f t="shared" si="171"/>
        <v/>
      </c>
      <c r="BT97" s="2" t="str">
        <f t="shared" si="172"/>
        <v/>
      </c>
      <c r="BU97" s="2" t="str">
        <f t="shared" si="173"/>
        <v/>
      </c>
      <c r="BV97" s="2" t="str">
        <f t="shared" si="174"/>
        <v/>
      </c>
      <c r="BW97" s="2" t="str">
        <f t="shared" si="175"/>
        <v/>
      </c>
      <c r="BX97" s="2" t="str">
        <f t="shared" si="176"/>
        <v/>
      </c>
      <c r="BY97" s="2" t="str">
        <f t="shared" si="177"/>
        <v/>
      </c>
      <c r="BZ97" s="2" t="str">
        <f t="shared" si="178"/>
        <v/>
      </c>
      <c r="CA97" s="2" t="str">
        <f t="shared" si="179"/>
        <v/>
      </c>
      <c r="CB97" s="2" t="str">
        <f t="shared" si="180"/>
        <v/>
      </c>
      <c r="CC97" s="2" t="str">
        <f t="shared" si="181"/>
        <v/>
      </c>
      <c r="CD97" s="2" t="str">
        <f t="shared" si="182"/>
        <v/>
      </c>
      <c r="CF97" s="2" t="str">
        <f t="shared" si="183"/>
        <v/>
      </c>
      <c r="CG97" s="2" t="str">
        <f t="shared" si="184"/>
        <v/>
      </c>
      <c r="CH97" s="2" t="str">
        <f t="shared" si="185"/>
        <v/>
      </c>
      <c r="CI97" s="2" t="str">
        <f t="shared" si="186"/>
        <v/>
      </c>
      <c r="CJ97" s="2" t="str">
        <f t="shared" si="187"/>
        <v/>
      </c>
      <c r="CK97" s="2" t="str">
        <f t="shared" si="188"/>
        <v/>
      </c>
      <c r="CL97" s="2" t="str">
        <f t="shared" si="189"/>
        <v/>
      </c>
      <c r="CM97" s="2" t="str">
        <f t="shared" si="190"/>
        <v/>
      </c>
      <c r="CN97" s="2" t="str">
        <f t="shared" si="191"/>
        <v/>
      </c>
      <c r="CO97" s="2" t="str">
        <f t="shared" si="192"/>
        <v/>
      </c>
      <c r="CP97" s="2" t="str">
        <f t="shared" si="193"/>
        <v/>
      </c>
      <c r="CQ97" s="2" t="str">
        <f t="shared" si="194"/>
        <v/>
      </c>
      <c r="CR97" s="2" t="str">
        <f t="shared" si="195"/>
        <v/>
      </c>
      <c r="CS97" s="2" t="str">
        <f t="shared" si="196"/>
        <v/>
      </c>
      <c r="CT97" s="2" t="str">
        <f t="shared" si="197"/>
        <v/>
      </c>
      <c r="CV97" s="2">
        <f t="shared" si="198"/>
        <v>51.701515566324467</v>
      </c>
      <c r="CW97" s="2">
        <f t="shared" si="199"/>
        <v>52.789652348717738</v>
      </c>
      <c r="CX97" s="2">
        <f t="shared" si="200"/>
        <v>54.091055781633898</v>
      </c>
      <c r="CY97" s="2">
        <f t="shared" si="201"/>
        <v>57.121706266583054</v>
      </c>
      <c r="CZ97" s="2">
        <f t="shared" si="202"/>
        <v>59.008493158051984</v>
      </c>
      <c r="DA97" s="2">
        <f t="shared" si="203"/>
        <v>60.433647206453529</v>
      </c>
      <c r="DB97" s="2">
        <f t="shared" si="204"/>
        <v>63.463434403943829</v>
      </c>
      <c r="DC97" s="2">
        <f t="shared" si="205"/>
        <v>65.864821210509234</v>
      </c>
      <c r="DD97" s="2">
        <f t="shared" si="206"/>
        <v>68.219109635772455</v>
      </c>
      <c r="DE97" s="2">
        <f t="shared" si="207"/>
        <v>66.123999360864133</v>
      </c>
      <c r="DF97" s="2">
        <f t="shared" si="208"/>
        <v>65.800167459628994</v>
      </c>
      <c r="DG97" s="2">
        <f t="shared" si="209"/>
        <v>65.683788931154169</v>
      </c>
      <c r="DH97" s="2">
        <f t="shared" si="210"/>
        <v>66.787419269247479</v>
      </c>
      <c r="DI97" s="2">
        <f t="shared" si="211"/>
        <v>65.933024011760878</v>
      </c>
      <c r="DJ97" s="2">
        <f t="shared" si="212"/>
        <v>65.658872769221475</v>
      </c>
      <c r="DL97" s="2">
        <f t="shared" si="213"/>
        <v>47.501493290217823</v>
      </c>
      <c r="DM97" s="2">
        <f t="shared" si="214"/>
        <v>51.964525950692732</v>
      </c>
      <c r="DN97" s="2">
        <f t="shared" si="215"/>
        <v>55.044571223397838</v>
      </c>
      <c r="DO97" s="2">
        <f t="shared" si="216"/>
        <v>59.132641066231137</v>
      </c>
      <c r="DP97" s="2">
        <f t="shared" si="217"/>
        <v>61.43009834597909</v>
      </c>
      <c r="DQ97" s="2">
        <f t="shared" si="218"/>
        <v>63.902997212138473</v>
      </c>
      <c r="DR97" s="2">
        <f t="shared" si="219"/>
        <v>66.41486139336493</v>
      </c>
      <c r="DS97" s="2">
        <f t="shared" si="220"/>
        <v>69.012641242709307</v>
      </c>
      <c r="DT97" s="2">
        <f t="shared" si="221"/>
        <v>70.742349801030457</v>
      </c>
      <c r="DU97" s="2">
        <f t="shared" si="222"/>
        <v>69.290759362672262</v>
      </c>
      <c r="DV97" s="2">
        <f t="shared" si="223"/>
        <v>70.913643545611009</v>
      </c>
      <c r="DW97" s="2">
        <f t="shared" si="224"/>
        <v>68.609472784582493</v>
      </c>
      <c r="DX97" s="2">
        <f t="shared" si="225"/>
        <v>67.787321738126721</v>
      </c>
      <c r="DY97" s="2">
        <f t="shared" si="226"/>
        <v>66.76842710272345</v>
      </c>
      <c r="DZ97" s="2">
        <f t="shared" si="227"/>
        <v>64.391809816550634</v>
      </c>
      <c r="EB97" s="2">
        <f t="shared" si="228"/>
        <v>0.20117982012568783</v>
      </c>
      <c r="EC97" s="2">
        <f t="shared" si="229"/>
        <v>0.14758248566929902</v>
      </c>
      <c r="ED97" s="2">
        <f t="shared" si="230"/>
        <v>0.15284705615738653</v>
      </c>
      <c r="EE97" s="2">
        <f t="shared" si="231"/>
        <v>0.19195659078476526</v>
      </c>
      <c r="EF97" s="2">
        <f t="shared" si="232"/>
        <v>0.1871957105166383</v>
      </c>
      <c r="EG97" s="2">
        <f t="shared" si="233"/>
        <v>0.1874696315177046</v>
      </c>
      <c r="EH97" s="2">
        <f t="shared" si="234"/>
        <v>0.19058215698695888</v>
      </c>
      <c r="EI97" s="2">
        <f t="shared" si="235"/>
        <v>0.19108082481928051</v>
      </c>
      <c r="EJ97" s="2">
        <f t="shared" si="236"/>
        <v>0.18842410339428767</v>
      </c>
      <c r="EK97" s="2">
        <f t="shared" si="237"/>
        <v>0.18262257034830204</v>
      </c>
      <c r="EL97" s="2">
        <f t="shared" si="238"/>
        <v>0.17142778678860079</v>
      </c>
      <c r="EM97" s="2">
        <f t="shared" si="239"/>
        <v>0.15306735167953825</v>
      </c>
      <c r="EN97" s="2">
        <f t="shared" si="240"/>
        <v>0.12906991862782233</v>
      </c>
      <c r="EO97" s="2">
        <f t="shared" si="241"/>
        <v>0.114007327197196</v>
      </c>
      <c r="EP97" s="2">
        <f t="shared" si="242"/>
        <v>0.15405622226360091</v>
      </c>
    </row>
    <row r="98" spans="2:146" x14ac:dyDescent="0.25">
      <c r="B98" s="2">
        <v>76</v>
      </c>
      <c r="C98" s="49">
        <v>90.285700000000006</v>
      </c>
      <c r="D98" s="49">
        <v>100.53700000000001</v>
      </c>
      <c r="E98" s="49">
        <v>115.245</v>
      </c>
      <c r="F98" s="49">
        <v>142.26400000000001</v>
      </c>
      <c r="G98" s="49">
        <v>153.364</v>
      </c>
      <c r="H98" s="49">
        <v>154.982</v>
      </c>
      <c r="I98" s="49">
        <v>163.291</v>
      </c>
      <c r="J98" s="49">
        <v>163.709</v>
      </c>
      <c r="K98" s="49">
        <v>171.23599999999999</v>
      </c>
      <c r="L98" s="49">
        <v>166.92699999999999</v>
      </c>
      <c r="M98" s="49">
        <v>165.37</v>
      </c>
      <c r="N98" s="49">
        <v>155.01900000000001</v>
      </c>
      <c r="O98" s="49">
        <v>130.92599999999999</v>
      </c>
      <c r="P98" s="49">
        <v>108.167</v>
      </c>
      <c r="Q98" s="49">
        <v>111.185</v>
      </c>
      <c r="T98" s="4">
        <f t="shared" si="123"/>
        <v>93.766623203973126</v>
      </c>
      <c r="U98" s="4">
        <f t="shared" si="124"/>
        <v>101.64046901521269</v>
      </c>
      <c r="V98" s="4">
        <f t="shared" si="125"/>
        <v>120.33025415123844</v>
      </c>
      <c r="W98" s="4">
        <f t="shared" si="126"/>
        <v>134.39958057703936</v>
      </c>
      <c r="X98" s="4">
        <f t="shared" si="127"/>
        <v>147.6466377462782</v>
      </c>
      <c r="Y98" s="4">
        <f t="shared" si="128"/>
        <v>149.5013684728211</v>
      </c>
      <c r="Z98" s="4">
        <f t="shared" si="129"/>
        <v>158.31623854547058</v>
      </c>
      <c r="AA98" s="4">
        <f t="shared" si="130"/>
        <v>158.13580869387809</v>
      </c>
      <c r="AB98" s="4">
        <f t="shared" si="131"/>
        <v>165.0364561895351</v>
      </c>
      <c r="AC98" s="4">
        <f t="shared" si="132"/>
        <v>163.58873899893467</v>
      </c>
      <c r="AD98" s="4">
        <f t="shared" si="133"/>
        <v>167.44625883297428</v>
      </c>
      <c r="AE98" s="4">
        <f t="shared" si="134"/>
        <v>165.20533315118246</v>
      </c>
      <c r="AF98" s="4">
        <f t="shared" si="135"/>
        <v>130.59187210738213</v>
      </c>
      <c r="AG98" s="4">
        <f t="shared" si="136"/>
        <v>100.92428696057297</v>
      </c>
      <c r="AH98" s="4">
        <f t="shared" si="137"/>
        <v>105.26830167614501</v>
      </c>
      <c r="AJ98" s="4">
        <f t="shared" si="138"/>
        <v>-3.4809232039731199</v>
      </c>
      <c r="AK98" s="4">
        <f t="shared" si="139"/>
        <v>-1.1034690152126814</v>
      </c>
      <c r="AL98" s="4">
        <f t="shared" si="140"/>
        <v>-5.0852541512384306</v>
      </c>
      <c r="AM98" s="4">
        <f t="shared" si="141"/>
        <v>7.8644194229606512</v>
      </c>
      <c r="AN98" s="4">
        <f t="shared" si="142"/>
        <v>5.7173622537218023</v>
      </c>
      <c r="AO98" s="4">
        <f t="shared" si="143"/>
        <v>5.4806315271789003</v>
      </c>
      <c r="AP98" s="4">
        <f t="shared" si="144"/>
        <v>4.9747614545294141</v>
      </c>
      <c r="AQ98" s="4">
        <f t="shared" si="145"/>
        <v>5.5731913061219132</v>
      </c>
      <c r="AR98" s="4">
        <f t="shared" si="146"/>
        <v>6.1995438104648883</v>
      </c>
      <c r="AS98" s="4">
        <f t="shared" si="147"/>
        <v>3.3382610010653195</v>
      </c>
      <c r="AT98" s="4">
        <f t="shared" si="148"/>
        <v>-2.0762588329742755</v>
      </c>
      <c r="AU98" s="4">
        <f t="shared" si="149"/>
        <v>-10.186333151182453</v>
      </c>
      <c r="AV98" s="4">
        <f t="shared" si="150"/>
        <v>0.33412789261785747</v>
      </c>
      <c r="AW98" s="4">
        <f t="shared" si="151"/>
        <v>7.2427130394270307</v>
      </c>
      <c r="AX98" s="4">
        <f t="shared" si="152"/>
        <v>5.9166983238549875</v>
      </c>
      <c r="AZ98" s="2">
        <f t="shared" si="153"/>
        <v>50.80948498242828</v>
      </c>
      <c r="BA98" s="2">
        <f t="shared" si="154"/>
        <v>52.632110236285655</v>
      </c>
      <c r="BB98" s="2">
        <f t="shared" si="155"/>
        <v>54.205228564089175</v>
      </c>
      <c r="BC98" s="2">
        <f t="shared" si="156"/>
        <v>57.47167537338234</v>
      </c>
      <c r="BD98" s="2">
        <f t="shared" si="157"/>
        <v>59.414535950455196</v>
      </c>
      <c r="BE98" s="2">
        <f t="shared" si="158"/>
        <v>61.064861093771512</v>
      </c>
      <c r="BF98" s="2">
        <f t="shared" si="159"/>
        <v>63.975892388188917</v>
      </c>
      <c r="BG98" s="2">
        <f t="shared" si="160"/>
        <v>66.424620576825703</v>
      </c>
      <c r="BH98" s="2">
        <f t="shared" si="161"/>
        <v>68.625591981094345</v>
      </c>
      <c r="BI98" s="2">
        <f t="shared" si="162"/>
        <v>66.657397583629972</v>
      </c>
      <c r="BJ98" s="2">
        <f t="shared" si="163"/>
        <v>66.646302084197657</v>
      </c>
      <c r="BK98" s="2">
        <f t="shared" si="164"/>
        <v>66.090191385553396</v>
      </c>
      <c r="BL98" s="2">
        <f t="shared" si="165"/>
        <v>66.851444872613385</v>
      </c>
      <c r="BM98" s="2">
        <f t="shared" si="166"/>
        <v>65.990984345292105</v>
      </c>
      <c r="BN98" s="2">
        <f t="shared" si="167"/>
        <v>65.427240961858345</v>
      </c>
      <c r="BP98" s="2" t="str">
        <f t="shared" si="168"/>
        <v/>
      </c>
      <c r="BQ98" s="2" t="str">
        <f t="shared" si="169"/>
        <v/>
      </c>
      <c r="BR98" s="2" t="str">
        <f t="shared" si="170"/>
        <v/>
      </c>
      <c r="BS98" s="2" t="str">
        <f t="shared" si="171"/>
        <v/>
      </c>
      <c r="BT98" s="2" t="str">
        <f t="shared" si="172"/>
        <v/>
      </c>
      <c r="BU98" s="2" t="str">
        <f t="shared" si="173"/>
        <v/>
      </c>
      <c r="BV98" s="2" t="str">
        <f t="shared" si="174"/>
        <v/>
      </c>
      <c r="BW98" s="2" t="str">
        <f t="shared" si="175"/>
        <v/>
      </c>
      <c r="BX98" s="2" t="str">
        <f t="shared" si="176"/>
        <v/>
      </c>
      <c r="BY98" s="2" t="str">
        <f t="shared" si="177"/>
        <v/>
      </c>
      <c r="BZ98" s="2" t="str">
        <f t="shared" si="178"/>
        <v/>
      </c>
      <c r="CA98" s="2" t="str">
        <f t="shared" si="179"/>
        <v/>
      </c>
      <c r="CB98" s="2" t="str">
        <f t="shared" si="180"/>
        <v/>
      </c>
      <c r="CC98" s="2" t="str">
        <f t="shared" si="181"/>
        <v/>
      </c>
      <c r="CD98" s="2" t="str">
        <f t="shared" si="182"/>
        <v/>
      </c>
      <c r="CF98" s="2" t="str">
        <f t="shared" si="183"/>
        <v/>
      </c>
      <c r="CG98" s="2" t="str">
        <f t="shared" si="184"/>
        <v/>
      </c>
      <c r="CH98" s="2" t="str">
        <f t="shared" si="185"/>
        <v/>
      </c>
      <c r="CI98" s="2" t="str">
        <f t="shared" si="186"/>
        <v/>
      </c>
      <c r="CJ98" s="2" t="str">
        <f t="shared" si="187"/>
        <v/>
      </c>
      <c r="CK98" s="2" t="str">
        <f t="shared" si="188"/>
        <v/>
      </c>
      <c r="CL98" s="2" t="str">
        <f t="shared" si="189"/>
        <v/>
      </c>
      <c r="CM98" s="2" t="str">
        <f t="shared" si="190"/>
        <v/>
      </c>
      <c r="CN98" s="2" t="str">
        <f t="shared" si="191"/>
        <v/>
      </c>
      <c r="CO98" s="2" t="str">
        <f t="shared" si="192"/>
        <v/>
      </c>
      <c r="CP98" s="2" t="str">
        <f t="shared" si="193"/>
        <v/>
      </c>
      <c r="CQ98" s="2" t="str">
        <f t="shared" si="194"/>
        <v/>
      </c>
      <c r="CR98" s="2" t="str">
        <f t="shared" si="195"/>
        <v/>
      </c>
      <c r="CS98" s="2" t="str">
        <f t="shared" si="196"/>
        <v/>
      </c>
      <c r="CT98" s="2" t="str">
        <f t="shared" si="197"/>
        <v/>
      </c>
      <c r="CV98" s="2">
        <f t="shared" si="198"/>
        <v>51.736604276138053</v>
      </c>
      <c r="CW98" s="2">
        <f t="shared" si="199"/>
        <v>52.776915859727822</v>
      </c>
      <c r="CX98" s="2">
        <f t="shared" si="200"/>
        <v>54.065927000153557</v>
      </c>
      <c r="CY98" s="2">
        <f t="shared" si="201"/>
        <v>57.083149568237737</v>
      </c>
      <c r="CZ98" s="2">
        <f t="shared" si="202"/>
        <v>58.949644106662682</v>
      </c>
      <c r="DA98" s="2">
        <f t="shared" si="203"/>
        <v>60.393520137436504</v>
      </c>
      <c r="DB98" s="2">
        <f t="shared" si="204"/>
        <v>63.396419945100085</v>
      </c>
      <c r="DC98" s="2">
        <f t="shared" si="205"/>
        <v>65.804894582978321</v>
      </c>
      <c r="DD98" s="2">
        <f t="shared" si="206"/>
        <v>68.137570280980128</v>
      </c>
      <c r="DE98" s="2">
        <f t="shared" si="207"/>
        <v>66.05629639127902</v>
      </c>
      <c r="DF98" s="2">
        <f t="shared" si="208"/>
        <v>65.723706144067805</v>
      </c>
      <c r="DG98" s="2">
        <f t="shared" si="209"/>
        <v>65.627148301819332</v>
      </c>
      <c r="DH98" s="2">
        <f t="shared" si="210"/>
        <v>66.725435841670276</v>
      </c>
      <c r="DI98" s="2">
        <f t="shared" si="211"/>
        <v>65.902521806599168</v>
      </c>
      <c r="DJ98" s="2">
        <f t="shared" si="212"/>
        <v>65.65900458853811</v>
      </c>
      <c r="DL98" s="2">
        <f t="shared" si="213"/>
        <v>47.452107054047971</v>
      </c>
      <c r="DM98" s="2">
        <f t="shared" si="214"/>
        <v>51.869323783170969</v>
      </c>
      <c r="DN98" s="2">
        <f t="shared" si="215"/>
        <v>54.909371356157223</v>
      </c>
      <c r="DO98" s="2">
        <f t="shared" si="216"/>
        <v>58.963272483614972</v>
      </c>
      <c r="DP98" s="2">
        <f t="shared" si="217"/>
        <v>61.255486067279918</v>
      </c>
      <c r="DQ98" s="2">
        <f t="shared" si="218"/>
        <v>63.718561060099177</v>
      </c>
      <c r="DR98" s="2">
        <f t="shared" si="219"/>
        <v>66.220411582938397</v>
      </c>
      <c r="DS98" s="2">
        <f t="shared" si="220"/>
        <v>68.817317745529962</v>
      </c>
      <c r="DT98" s="2">
        <f t="shared" si="221"/>
        <v>70.542634813387522</v>
      </c>
      <c r="DU98" s="2">
        <f t="shared" si="222"/>
        <v>69.111065474665708</v>
      </c>
      <c r="DV98" s="2">
        <f t="shared" si="223"/>
        <v>70.713175788869762</v>
      </c>
      <c r="DW98" s="2">
        <f t="shared" si="224"/>
        <v>68.426809333417935</v>
      </c>
      <c r="DX98" s="2">
        <f t="shared" si="225"/>
        <v>67.62690581124474</v>
      </c>
      <c r="DY98" s="2">
        <f t="shared" si="226"/>
        <v>66.617968787765975</v>
      </c>
      <c r="DZ98" s="2">
        <f t="shared" si="227"/>
        <v>64.266574235084562</v>
      </c>
      <c r="EB98" s="2">
        <f t="shared" si="228"/>
        <v>0.21638928575556526</v>
      </c>
      <c r="EC98" s="2">
        <f t="shared" si="229"/>
        <v>0.1595492371325305</v>
      </c>
      <c r="ED98" s="2">
        <f t="shared" si="230"/>
        <v>0.16515797745762364</v>
      </c>
      <c r="EE98" s="2">
        <f t="shared" si="231"/>
        <v>0.20664915148201718</v>
      </c>
      <c r="EF98" s="2">
        <f t="shared" si="232"/>
        <v>0.20161479048983594</v>
      </c>
      <c r="EG98" s="2">
        <f t="shared" si="233"/>
        <v>0.2019045695826796</v>
      </c>
      <c r="EH98" s="2">
        <f t="shared" si="234"/>
        <v>0.20519623193091358</v>
      </c>
      <c r="EI98" s="2">
        <f t="shared" si="235"/>
        <v>0.20572341945559991</v>
      </c>
      <c r="EJ98" s="2">
        <f t="shared" si="236"/>
        <v>0.20291418111169149</v>
      </c>
      <c r="EK98" s="2">
        <f t="shared" si="237"/>
        <v>0.1967746745965292</v>
      </c>
      <c r="EL98" s="2">
        <f t="shared" si="238"/>
        <v>0.18490861871281611</v>
      </c>
      <c r="EM98" s="2">
        <f t="shared" si="239"/>
        <v>0.1653925523511191</v>
      </c>
      <c r="EN98" s="2">
        <f t="shared" si="240"/>
        <v>0.13978172894942081</v>
      </c>
      <c r="EO98" s="2">
        <f t="shared" si="241"/>
        <v>0.12364653289705482</v>
      </c>
      <c r="EP98" s="2">
        <f t="shared" si="242"/>
        <v>0.166445399660336</v>
      </c>
    </row>
    <row r="99" spans="2:146" x14ac:dyDescent="0.25">
      <c r="B99" s="2">
        <v>77</v>
      </c>
      <c r="C99" s="49">
        <v>94.25</v>
      </c>
      <c r="D99" s="49">
        <v>106.907</v>
      </c>
      <c r="E99" s="49">
        <v>122.679</v>
      </c>
      <c r="F99" s="49">
        <v>134.60400000000001</v>
      </c>
      <c r="G99" s="49">
        <v>148.05500000000001</v>
      </c>
      <c r="H99" s="49">
        <v>148.94499999999999</v>
      </c>
      <c r="I99" s="49">
        <v>158.291</v>
      </c>
      <c r="J99" s="49">
        <v>155.92699999999999</v>
      </c>
      <c r="K99" s="49">
        <v>164.18199999999999</v>
      </c>
      <c r="L99" s="49">
        <v>160.76400000000001</v>
      </c>
      <c r="M99" s="49">
        <v>164.96299999999999</v>
      </c>
      <c r="N99" s="49">
        <v>162.667</v>
      </c>
      <c r="O99" s="49">
        <v>142.25899999999999</v>
      </c>
      <c r="P99" s="49">
        <v>119.444</v>
      </c>
      <c r="Q99" s="49">
        <v>123.759</v>
      </c>
      <c r="T99" s="4">
        <f t="shared" si="123"/>
        <v>98.982908904350694</v>
      </c>
      <c r="U99" s="4">
        <f t="shared" si="124"/>
        <v>111.50826388301031</v>
      </c>
      <c r="V99" s="4">
        <f t="shared" si="125"/>
        <v>126.45868565789493</v>
      </c>
      <c r="W99" s="4">
        <f t="shared" si="126"/>
        <v>119.37700905557281</v>
      </c>
      <c r="X99" s="4">
        <f t="shared" si="127"/>
        <v>132.10697949652385</v>
      </c>
      <c r="Y99" s="4">
        <f t="shared" si="128"/>
        <v>134.02121837428933</v>
      </c>
      <c r="Z99" s="4">
        <f t="shared" si="129"/>
        <v>142.07705766540329</v>
      </c>
      <c r="AA99" s="4">
        <f t="shared" si="130"/>
        <v>140.10323942879276</v>
      </c>
      <c r="AB99" s="4">
        <f t="shared" si="131"/>
        <v>145.51408110709303</v>
      </c>
      <c r="AC99" s="4">
        <f t="shared" si="132"/>
        <v>147.09073718834236</v>
      </c>
      <c r="AD99" s="4">
        <f t="shared" si="133"/>
        <v>156.55091835922173</v>
      </c>
      <c r="AE99" s="4">
        <f t="shared" si="134"/>
        <v>169.50996784558941</v>
      </c>
      <c r="AF99" s="4">
        <f t="shared" si="135"/>
        <v>147.99171899891456</v>
      </c>
      <c r="AG99" s="4">
        <f t="shared" si="136"/>
        <v>116.24255781513764</v>
      </c>
      <c r="AH99" s="4">
        <f t="shared" si="137"/>
        <v>121.27030003120539</v>
      </c>
      <c r="AJ99" s="4">
        <f t="shared" si="138"/>
        <v>-4.732908904350694</v>
      </c>
      <c r="AK99" s="4">
        <f t="shared" si="139"/>
        <v>-4.6012638830103185</v>
      </c>
      <c r="AL99" s="4">
        <f t="shared" si="140"/>
        <v>-3.7796856578949303</v>
      </c>
      <c r="AM99" s="4">
        <f t="shared" si="141"/>
        <v>15.2269909444272</v>
      </c>
      <c r="AN99" s="4">
        <f t="shared" si="142"/>
        <v>15.948020503476158</v>
      </c>
      <c r="AO99" s="4">
        <f t="shared" si="143"/>
        <v>14.92378162571066</v>
      </c>
      <c r="AP99" s="4">
        <f t="shared" si="144"/>
        <v>16.213942334596709</v>
      </c>
      <c r="AQ99" s="4">
        <f t="shared" si="145"/>
        <v>15.823760571207231</v>
      </c>
      <c r="AR99" s="4">
        <f t="shared" si="146"/>
        <v>18.667918892906954</v>
      </c>
      <c r="AS99" s="4">
        <f t="shared" si="147"/>
        <v>13.673262811657651</v>
      </c>
      <c r="AT99" s="4">
        <f t="shared" si="148"/>
        <v>8.4120816407782684</v>
      </c>
      <c r="AU99" s="4">
        <f t="shared" si="149"/>
        <v>-6.8429678455894134</v>
      </c>
      <c r="AV99" s="4">
        <f t="shared" si="150"/>
        <v>-5.7327189989145779</v>
      </c>
      <c r="AW99" s="4">
        <f t="shared" si="151"/>
        <v>3.2014421848623584</v>
      </c>
      <c r="AX99" s="4">
        <f t="shared" si="152"/>
        <v>2.4886999687946059</v>
      </c>
      <c r="AZ99" s="2">
        <f t="shared" si="153"/>
        <v>50.756282423274662</v>
      </c>
      <c r="BA99" s="2">
        <f t="shared" si="154"/>
        <v>52.593602129136443</v>
      </c>
      <c r="BB99" s="2">
        <f t="shared" si="155"/>
        <v>54.171523346831009</v>
      </c>
      <c r="BC99" s="2">
        <f t="shared" si="156"/>
        <v>57.433214756538987</v>
      </c>
      <c r="BD99" s="2">
        <f t="shared" si="157"/>
        <v>59.365709716368116</v>
      </c>
      <c r="BE99" s="2">
        <f t="shared" si="158"/>
        <v>61.044101495305483</v>
      </c>
      <c r="BF99" s="2">
        <f t="shared" si="159"/>
        <v>63.924334511074299</v>
      </c>
      <c r="BG99" s="2">
        <f t="shared" si="160"/>
        <v>66.381312304083409</v>
      </c>
      <c r="BH99" s="2">
        <f t="shared" si="161"/>
        <v>68.555073415703731</v>
      </c>
      <c r="BI99" s="2">
        <f t="shared" si="162"/>
        <v>66.61169544946442</v>
      </c>
      <c r="BJ99" s="2">
        <f t="shared" si="163"/>
        <v>66.616419335474191</v>
      </c>
      <c r="BK99" s="2">
        <f t="shared" si="164"/>
        <v>66.047754838000387</v>
      </c>
      <c r="BL99" s="2">
        <f t="shared" si="165"/>
        <v>66.784894302501229</v>
      </c>
      <c r="BM99" s="2">
        <f t="shared" si="166"/>
        <v>65.95180197006475</v>
      </c>
      <c r="BN99" s="2">
        <f t="shared" si="167"/>
        <v>65.386510545610349</v>
      </c>
      <c r="BP99" s="2" t="str">
        <f t="shared" si="168"/>
        <v/>
      </c>
      <c r="BQ99" s="2" t="str">
        <f t="shared" si="169"/>
        <v/>
      </c>
      <c r="BR99" s="2" t="str">
        <f t="shared" si="170"/>
        <v/>
      </c>
      <c r="BS99" s="2" t="str">
        <f t="shared" si="171"/>
        <v/>
      </c>
      <c r="BT99" s="2" t="str">
        <f t="shared" si="172"/>
        <v/>
      </c>
      <c r="BU99" s="2" t="str">
        <f t="shared" si="173"/>
        <v/>
      </c>
      <c r="BV99" s="2" t="str">
        <f t="shared" si="174"/>
        <v/>
      </c>
      <c r="BW99" s="2" t="str">
        <f t="shared" si="175"/>
        <v/>
      </c>
      <c r="BX99" s="2" t="str">
        <f t="shared" si="176"/>
        <v/>
      </c>
      <c r="BY99" s="2" t="str">
        <f t="shared" si="177"/>
        <v/>
      </c>
      <c r="BZ99" s="2" t="str">
        <f t="shared" si="178"/>
        <v/>
      </c>
      <c r="CA99" s="2" t="str">
        <f t="shared" si="179"/>
        <v/>
      </c>
      <c r="CB99" s="2" t="str">
        <f t="shared" si="180"/>
        <v/>
      </c>
      <c r="CC99" s="2" t="str">
        <f t="shared" si="181"/>
        <v/>
      </c>
      <c r="CD99" s="2" t="str">
        <f t="shared" si="182"/>
        <v/>
      </c>
      <c r="CF99" s="2" t="str">
        <f t="shared" si="183"/>
        <v/>
      </c>
      <c r="CG99" s="2" t="str">
        <f t="shared" si="184"/>
        <v/>
      </c>
      <c r="CH99" s="2" t="str">
        <f t="shared" si="185"/>
        <v/>
      </c>
      <c r="CI99" s="2" t="str">
        <f t="shared" si="186"/>
        <v/>
      </c>
      <c r="CJ99" s="2" t="str">
        <f t="shared" si="187"/>
        <v/>
      </c>
      <c r="CK99" s="2" t="str">
        <f t="shared" si="188"/>
        <v/>
      </c>
      <c r="CL99" s="2" t="str">
        <f t="shared" si="189"/>
        <v/>
      </c>
      <c r="CM99" s="2" t="str">
        <f t="shared" si="190"/>
        <v/>
      </c>
      <c r="CN99" s="2" t="str">
        <f t="shared" si="191"/>
        <v/>
      </c>
      <c r="CO99" s="2" t="str">
        <f t="shared" si="192"/>
        <v/>
      </c>
      <c r="CP99" s="2" t="str">
        <f t="shared" si="193"/>
        <v/>
      </c>
      <c r="CQ99" s="2" t="str">
        <f t="shared" si="194"/>
        <v/>
      </c>
      <c r="CR99" s="2" t="str">
        <f t="shared" si="195"/>
        <v/>
      </c>
      <c r="CS99" s="2" t="str">
        <f t="shared" si="196"/>
        <v/>
      </c>
      <c r="CT99" s="2" t="str">
        <f t="shared" si="197"/>
        <v/>
      </c>
      <c r="CV99" s="2">
        <f t="shared" si="198"/>
        <v>51.771692985951645</v>
      </c>
      <c r="CW99" s="2">
        <f t="shared" si="199"/>
        <v>52.764179370737907</v>
      </c>
      <c r="CX99" s="2">
        <f t="shared" si="200"/>
        <v>54.04079821867321</v>
      </c>
      <c r="CY99" s="2">
        <f t="shared" si="201"/>
        <v>57.044592869892426</v>
      </c>
      <c r="CZ99" s="2">
        <f t="shared" si="202"/>
        <v>58.890795055273379</v>
      </c>
      <c r="DA99" s="2">
        <f t="shared" si="203"/>
        <v>60.353393068419471</v>
      </c>
      <c r="DB99" s="2">
        <f t="shared" si="204"/>
        <v>63.329405486256348</v>
      </c>
      <c r="DC99" s="2">
        <f t="shared" si="205"/>
        <v>65.744967955447407</v>
      </c>
      <c r="DD99" s="2">
        <f t="shared" si="206"/>
        <v>68.056030926187816</v>
      </c>
      <c r="DE99" s="2">
        <f t="shared" si="207"/>
        <v>65.988593421693892</v>
      </c>
      <c r="DF99" s="2">
        <f t="shared" si="208"/>
        <v>65.647244828506615</v>
      </c>
      <c r="DG99" s="2">
        <f t="shared" si="209"/>
        <v>65.570507672484482</v>
      </c>
      <c r="DH99" s="2">
        <f t="shared" si="210"/>
        <v>66.663452414093072</v>
      </c>
      <c r="DI99" s="2">
        <f t="shared" si="211"/>
        <v>65.872019601437444</v>
      </c>
      <c r="DJ99" s="2">
        <f t="shared" si="212"/>
        <v>65.659136407854731</v>
      </c>
      <c r="DL99" s="2">
        <f t="shared" si="213"/>
        <v>47.402720817878119</v>
      </c>
      <c r="DM99" s="2">
        <f t="shared" si="214"/>
        <v>51.774121615649207</v>
      </c>
      <c r="DN99" s="2">
        <f t="shared" si="215"/>
        <v>54.774171488916608</v>
      </c>
      <c r="DO99" s="2">
        <f t="shared" si="216"/>
        <v>58.793903900998814</v>
      </c>
      <c r="DP99" s="2">
        <f t="shared" si="217"/>
        <v>61.08087378858076</v>
      </c>
      <c r="DQ99" s="2">
        <f t="shared" si="218"/>
        <v>63.534124908059887</v>
      </c>
      <c r="DR99" s="2">
        <f t="shared" si="219"/>
        <v>66.025961772511849</v>
      </c>
      <c r="DS99" s="2">
        <f t="shared" si="220"/>
        <v>68.621994248350632</v>
      </c>
      <c r="DT99" s="2">
        <f t="shared" si="221"/>
        <v>70.342919825744573</v>
      </c>
      <c r="DU99" s="2">
        <f t="shared" si="222"/>
        <v>68.931371586659154</v>
      </c>
      <c r="DV99" s="2">
        <f t="shared" si="223"/>
        <v>70.512708032128515</v>
      </c>
      <c r="DW99" s="2">
        <f t="shared" si="224"/>
        <v>68.244145882253378</v>
      </c>
      <c r="DX99" s="2">
        <f t="shared" si="225"/>
        <v>67.466489884362744</v>
      </c>
      <c r="DY99" s="2">
        <f t="shared" si="226"/>
        <v>66.467510472808499</v>
      </c>
      <c r="DZ99" s="2">
        <f t="shared" si="227"/>
        <v>64.14133865361849</v>
      </c>
      <c r="EB99" s="2">
        <f t="shared" si="228"/>
        <v>0.23241406070222723</v>
      </c>
      <c r="EC99" s="2">
        <f t="shared" si="229"/>
        <v>0.17229019289504244</v>
      </c>
      <c r="ED99" s="2">
        <f t="shared" si="230"/>
        <v>0.17825183090515934</v>
      </c>
      <c r="EE99" s="2">
        <f t="shared" si="231"/>
        <v>0.22215711199212262</v>
      </c>
      <c r="EF99" s="2">
        <f t="shared" si="232"/>
        <v>0.21684821366103912</v>
      </c>
      <c r="EG99" s="2">
        <f t="shared" si="233"/>
        <v>0.21715393239943628</v>
      </c>
      <c r="EH99" s="2">
        <f t="shared" si="234"/>
        <v>0.22062547993169593</v>
      </c>
      <c r="EI99" s="2">
        <f t="shared" si="235"/>
        <v>0.22118127672509405</v>
      </c>
      <c r="EJ99" s="2">
        <f t="shared" si="236"/>
        <v>0.2182189478521005</v>
      </c>
      <c r="EK99" s="2">
        <f t="shared" si="237"/>
        <v>0.21173938123803143</v>
      </c>
      <c r="EL99" s="2">
        <f t="shared" si="238"/>
        <v>0.19919470488361918</v>
      </c>
      <c r="EM99" s="2">
        <f t="shared" si="239"/>
        <v>0.17850102671788196</v>
      </c>
      <c r="EN99" s="2">
        <f t="shared" si="240"/>
        <v>0.15122817166597674</v>
      </c>
      <c r="EO99" s="2">
        <f t="shared" si="241"/>
        <v>0.13397748389260736</v>
      </c>
      <c r="EP99" s="2">
        <f t="shared" si="242"/>
        <v>0.17961936067138756</v>
      </c>
    </row>
    <row r="100" spans="2:146" x14ac:dyDescent="0.25">
      <c r="B100" s="2">
        <v>78</v>
      </c>
      <c r="C100" s="49">
        <v>97.5</v>
      </c>
      <c r="D100" s="49">
        <v>112.833</v>
      </c>
      <c r="E100" s="49">
        <v>123.943</v>
      </c>
      <c r="F100" s="49">
        <v>108.66</v>
      </c>
      <c r="G100" s="49">
        <v>127.327</v>
      </c>
      <c r="H100" s="49">
        <v>129.56399999999999</v>
      </c>
      <c r="I100" s="49">
        <v>137.78200000000001</v>
      </c>
      <c r="J100" s="49">
        <v>132.18199999999999</v>
      </c>
      <c r="K100" s="49">
        <v>138.255</v>
      </c>
      <c r="L100" s="49">
        <v>142.45500000000001</v>
      </c>
      <c r="M100" s="49">
        <v>156.185</v>
      </c>
      <c r="N100" s="49">
        <v>165.87</v>
      </c>
      <c r="O100" s="49">
        <v>152.48099999999999</v>
      </c>
      <c r="P100" s="49">
        <v>131.48099999999999</v>
      </c>
      <c r="Q100" s="49">
        <v>136.333</v>
      </c>
      <c r="T100" s="4">
        <f t="shared" si="123"/>
        <v>100.99170362307416</v>
      </c>
      <c r="U100" s="4">
        <f t="shared" si="124"/>
        <v>118.12995304233847</v>
      </c>
      <c r="V100" s="4">
        <f t="shared" si="125"/>
        <v>127.04639878981604</v>
      </c>
      <c r="W100" s="4">
        <f t="shared" si="126"/>
        <v>102.29698642970578</v>
      </c>
      <c r="X100" s="4">
        <f t="shared" si="127"/>
        <v>113.12801161697186</v>
      </c>
      <c r="Y100" s="4">
        <f t="shared" si="128"/>
        <v>114.94192854824064</v>
      </c>
      <c r="Z100" s="4">
        <f t="shared" si="129"/>
        <v>121.86080985978563</v>
      </c>
      <c r="AA100" s="4">
        <f t="shared" si="130"/>
        <v>119.00236000508795</v>
      </c>
      <c r="AB100" s="4">
        <f t="shared" si="131"/>
        <v>123.0678142803274</v>
      </c>
      <c r="AC100" s="4">
        <f t="shared" si="132"/>
        <v>126.32389003901866</v>
      </c>
      <c r="AD100" s="4">
        <f t="shared" si="133"/>
        <v>139.17476158989001</v>
      </c>
      <c r="AE100" s="4">
        <f t="shared" si="134"/>
        <v>163.97486833099873</v>
      </c>
      <c r="AF100" s="4">
        <f t="shared" si="135"/>
        <v>161.5540674791074</v>
      </c>
      <c r="AG100" s="4">
        <f t="shared" si="136"/>
        <v>133.36539245083691</v>
      </c>
      <c r="AH100" s="4">
        <f t="shared" si="137"/>
        <v>138.18038661110714</v>
      </c>
      <c r="AJ100" s="4">
        <f t="shared" si="138"/>
        <v>-3.4917036230741587</v>
      </c>
      <c r="AK100" s="4">
        <f t="shared" si="139"/>
        <v>-5.2969530423384725</v>
      </c>
      <c r="AL100" s="4">
        <f t="shared" si="140"/>
        <v>-3.1033987898160404</v>
      </c>
      <c r="AM100" s="4">
        <f t="shared" si="141"/>
        <v>6.3630135702942141</v>
      </c>
      <c r="AN100" s="4">
        <f t="shared" si="142"/>
        <v>14.198988383028137</v>
      </c>
      <c r="AO100" s="4">
        <f t="shared" si="143"/>
        <v>14.622071451759354</v>
      </c>
      <c r="AP100" s="4">
        <f t="shared" si="144"/>
        <v>15.921190140214378</v>
      </c>
      <c r="AQ100" s="4">
        <f t="shared" si="145"/>
        <v>13.179639994912037</v>
      </c>
      <c r="AR100" s="4">
        <f t="shared" si="146"/>
        <v>15.187185719672598</v>
      </c>
      <c r="AS100" s="4">
        <f t="shared" si="147"/>
        <v>16.131109960981348</v>
      </c>
      <c r="AT100" s="4">
        <f t="shared" si="148"/>
        <v>17.010238410109991</v>
      </c>
      <c r="AU100" s="4">
        <f t="shared" si="149"/>
        <v>1.8951316690012732</v>
      </c>
      <c r="AV100" s="4">
        <f t="shared" si="150"/>
        <v>-9.073067479107408</v>
      </c>
      <c r="AW100" s="4">
        <f t="shared" si="151"/>
        <v>-1.8843924508369128</v>
      </c>
      <c r="AX100" s="4">
        <f t="shared" si="152"/>
        <v>-1.8473866111071402</v>
      </c>
      <c r="AZ100" s="2">
        <f t="shared" si="153"/>
        <v>50.696768518697105</v>
      </c>
      <c r="BA100" s="2">
        <f t="shared" si="154"/>
        <v>52.552142680214487</v>
      </c>
      <c r="BB100" s="2">
        <f t="shared" si="155"/>
        <v>54.135433742709822</v>
      </c>
      <c r="BC100" s="2">
        <f t="shared" si="156"/>
        <v>57.392014282368173</v>
      </c>
      <c r="BD100" s="2">
        <f t="shared" si="157"/>
        <v>59.315047600224602</v>
      </c>
      <c r="BE100" s="2">
        <f t="shared" si="158"/>
        <v>61.021415900543253</v>
      </c>
      <c r="BF100" s="2">
        <f t="shared" si="159"/>
        <v>63.870936490574962</v>
      </c>
      <c r="BG100" s="2">
        <f t="shared" si="160"/>
        <v>66.336050525708117</v>
      </c>
      <c r="BH100" s="2">
        <f t="shared" si="161"/>
        <v>68.482705016529735</v>
      </c>
      <c r="BI100" s="2">
        <f t="shared" si="162"/>
        <v>66.564950564720021</v>
      </c>
      <c r="BJ100" s="2">
        <f t="shared" si="163"/>
        <v>66.586850924126352</v>
      </c>
      <c r="BK100" s="2">
        <f t="shared" si="164"/>
        <v>66.004050973101997</v>
      </c>
      <c r="BL100" s="2">
        <f t="shared" si="165"/>
        <v>66.716625294406853</v>
      </c>
      <c r="BM100" s="2">
        <f t="shared" si="166"/>
        <v>65.910483613904375</v>
      </c>
      <c r="BN100" s="2">
        <f t="shared" si="167"/>
        <v>65.341161547921473</v>
      </c>
      <c r="BP100" s="2" t="str">
        <f t="shared" si="168"/>
        <v/>
      </c>
      <c r="BQ100" s="2" t="str">
        <f t="shared" si="169"/>
        <v/>
      </c>
      <c r="BR100" s="2" t="str">
        <f t="shared" si="170"/>
        <v/>
      </c>
      <c r="BS100" s="2" t="str">
        <f t="shared" si="171"/>
        <v/>
      </c>
      <c r="BT100" s="2" t="str">
        <f t="shared" si="172"/>
        <v/>
      </c>
      <c r="BU100" s="2" t="str">
        <f t="shared" si="173"/>
        <v/>
      </c>
      <c r="BV100" s="2" t="str">
        <f t="shared" si="174"/>
        <v/>
      </c>
      <c r="BW100" s="2" t="str">
        <f t="shared" si="175"/>
        <v/>
      </c>
      <c r="BX100" s="2" t="str">
        <f t="shared" si="176"/>
        <v/>
      </c>
      <c r="BY100" s="2" t="str">
        <f t="shared" si="177"/>
        <v/>
      </c>
      <c r="BZ100" s="2" t="str">
        <f t="shared" si="178"/>
        <v/>
      </c>
      <c r="CA100" s="2" t="str">
        <f t="shared" si="179"/>
        <v/>
      </c>
      <c r="CB100" s="2" t="str">
        <f t="shared" si="180"/>
        <v/>
      </c>
      <c r="CC100" s="2" t="str">
        <f t="shared" si="181"/>
        <v/>
      </c>
      <c r="CD100" s="2" t="str">
        <f t="shared" si="182"/>
        <v/>
      </c>
      <c r="CF100" s="2" t="str">
        <f t="shared" si="183"/>
        <v/>
      </c>
      <c r="CG100" s="2" t="str">
        <f t="shared" si="184"/>
        <v/>
      </c>
      <c r="CH100" s="2" t="str">
        <f t="shared" si="185"/>
        <v/>
      </c>
      <c r="CI100" s="2" t="str">
        <f t="shared" si="186"/>
        <v/>
      </c>
      <c r="CJ100" s="2" t="str">
        <f t="shared" si="187"/>
        <v/>
      </c>
      <c r="CK100" s="2" t="str">
        <f t="shared" si="188"/>
        <v/>
      </c>
      <c r="CL100" s="2" t="str">
        <f t="shared" si="189"/>
        <v/>
      </c>
      <c r="CM100" s="2" t="str">
        <f t="shared" si="190"/>
        <v/>
      </c>
      <c r="CN100" s="2" t="str">
        <f t="shared" si="191"/>
        <v/>
      </c>
      <c r="CO100" s="2" t="str">
        <f t="shared" si="192"/>
        <v/>
      </c>
      <c r="CP100" s="2" t="str">
        <f t="shared" si="193"/>
        <v/>
      </c>
      <c r="CQ100" s="2" t="str">
        <f t="shared" si="194"/>
        <v/>
      </c>
      <c r="CR100" s="2" t="str">
        <f t="shared" si="195"/>
        <v/>
      </c>
      <c r="CS100" s="2" t="str">
        <f t="shared" si="196"/>
        <v/>
      </c>
      <c r="CT100" s="2" t="str">
        <f t="shared" si="197"/>
        <v/>
      </c>
      <c r="CV100" s="2">
        <f t="shared" si="198"/>
        <v>51.806781695765231</v>
      </c>
      <c r="CW100" s="2">
        <f t="shared" si="199"/>
        <v>52.751442881747991</v>
      </c>
      <c r="CX100" s="2">
        <f t="shared" si="200"/>
        <v>54.015669437192869</v>
      </c>
      <c r="CY100" s="2">
        <f t="shared" si="201"/>
        <v>57.006036171547109</v>
      </c>
      <c r="CZ100" s="2">
        <f t="shared" si="202"/>
        <v>58.83194600388407</v>
      </c>
      <c r="DA100" s="2">
        <f t="shared" si="203"/>
        <v>60.313265999402439</v>
      </c>
      <c r="DB100" s="2">
        <f t="shared" si="204"/>
        <v>63.262391027412605</v>
      </c>
      <c r="DC100" s="2">
        <f t="shared" si="205"/>
        <v>65.685041327916494</v>
      </c>
      <c r="DD100" s="2">
        <f t="shared" si="206"/>
        <v>67.97449157139549</v>
      </c>
      <c r="DE100" s="2">
        <f t="shared" si="207"/>
        <v>65.920890452108779</v>
      </c>
      <c r="DF100" s="2">
        <f t="shared" si="208"/>
        <v>65.570783512945425</v>
      </c>
      <c r="DG100" s="2">
        <f t="shared" si="209"/>
        <v>65.513867043149645</v>
      </c>
      <c r="DH100" s="2">
        <f t="shared" si="210"/>
        <v>66.601468986515854</v>
      </c>
      <c r="DI100" s="2">
        <f t="shared" si="211"/>
        <v>65.841517396275734</v>
      </c>
      <c r="DJ100" s="2">
        <f t="shared" si="212"/>
        <v>65.659268227171353</v>
      </c>
      <c r="DL100" s="2">
        <f t="shared" si="213"/>
        <v>47.353334581708268</v>
      </c>
      <c r="DM100" s="2">
        <f t="shared" si="214"/>
        <v>51.678919448127445</v>
      </c>
      <c r="DN100" s="2">
        <f t="shared" si="215"/>
        <v>54.638971621675985</v>
      </c>
      <c r="DO100" s="2">
        <f t="shared" si="216"/>
        <v>58.624535318382655</v>
      </c>
      <c r="DP100" s="2">
        <f t="shared" si="217"/>
        <v>60.906261509881588</v>
      </c>
      <c r="DQ100" s="2">
        <f t="shared" si="218"/>
        <v>63.349688756020598</v>
      </c>
      <c r="DR100" s="2">
        <f t="shared" si="219"/>
        <v>65.831511962085301</v>
      </c>
      <c r="DS100" s="2">
        <f t="shared" si="220"/>
        <v>68.426670751171287</v>
      </c>
      <c r="DT100" s="2">
        <f t="shared" si="221"/>
        <v>70.143204838101624</v>
      </c>
      <c r="DU100" s="2">
        <f t="shared" si="222"/>
        <v>68.751677698652585</v>
      </c>
      <c r="DV100" s="2">
        <f t="shared" si="223"/>
        <v>70.312240275387254</v>
      </c>
      <c r="DW100" s="2">
        <f t="shared" si="224"/>
        <v>68.061482431088805</v>
      </c>
      <c r="DX100" s="2">
        <f t="shared" si="225"/>
        <v>67.306073957480749</v>
      </c>
      <c r="DY100" s="2">
        <f t="shared" si="226"/>
        <v>66.317052157851023</v>
      </c>
      <c r="DZ100" s="2">
        <f t="shared" si="227"/>
        <v>64.016103072152418</v>
      </c>
      <c r="EB100" s="2">
        <f t="shared" si="228"/>
        <v>0.2492480877485781</v>
      </c>
      <c r="EC100" s="2">
        <f t="shared" si="229"/>
        <v>0.18582363357853818</v>
      </c>
      <c r="ED100" s="2">
        <f t="shared" si="230"/>
        <v>0.19214485124300437</v>
      </c>
      <c r="EE100" s="2">
        <f t="shared" si="231"/>
        <v>0.23847903261222686</v>
      </c>
      <c r="EF100" s="2">
        <f t="shared" si="232"/>
        <v>0.23289687366445525</v>
      </c>
      <c r="EG100" s="2">
        <f t="shared" si="233"/>
        <v>0.23321848039682277</v>
      </c>
      <c r="EH100" s="2">
        <f t="shared" si="234"/>
        <v>0.23686913875850324</v>
      </c>
      <c r="EI100" s="2">
        <f t="shared" si="235"/>
        <v>0.23745338894808404</v>
      </c>
      <c r="EJ100" s="2">
        <f t="shared" si="236"/>
        <v>0.23433869886641812</v>
      </c>
      <c r="EK100" s="2">
        <f t="shared" si="237"/>
        <v>0.22751978743637158</v>
      </c>
      <c r="EL100" s="2">
        <f t="shared" si="238"/>
        <v>0.21429435342096487</v>
      </c>
      <c r="EM100" s="2">
        <f t="shared" si="239"/>
        <v>0.19240892179917141</v>
      </c>
      <c r="EN100" s="2">
        <f t="shared" si="240"/>
        <v>0.16343385675140285</v>
      </c>
      <c r="EO100" s="2">
        <f t="shared" si="241"/>
        <v>0.14502876172539531</v>
      </c>
      <c r="EP100" s="2">
        <f t="shared" si="242"/>
        <v>0.19359385651421257</v>
      </c>
    </row>
    <row r="101" spans="2:146" x14ac:dyDescent="0.25">
      <c r="B101" s="2">
        <v>79</v>
      </c>
      <c r="C101" s="49">
        <v>97.232100000000003</v>
      </c>
      <c r="D101" s="49">
        <v>115.833</v>
      </c>
      <c r="E101" s="49">
        <v>125.321</v>
      </c>
      <c r="F101" s="49">
        <v>77.433999999999997</v>
      </c>
      <c r="G101" s="49">
        <v>83.873000000000005</v>
      </c>
      <c r="H101" s="49">
        <v>85.617999999999995</v>
      </c>
      <c r="I101" s="49">
        <v>92.527000000000001</v>
      </c>
      <c r="J101" s="49">
        <v>87.927000000000007</v>
      </c>
      <c r="K101" s="49">
        <v>91.673000000000002</v>
      </c>
      <c r="L101" s="49">
        <v>101.09099999999999</v>
      </c>
      <c r="M101" s="49">
        <v>131.44399999999999</v>
      </c>
      <c r="N101" s="49">
        <v>162.03700000000001</v>
      </c>
      <c r="O101" s="49">
        <v>159.648</v>
      </c>
      <c r="P101" s="49">
        <v>144.37</v>
      </c>
      <c r="Q101" s="49">
        <v>146.148</v>
      </c>
      <c r="T101" s="4">
        <f t="shared" si="123"/>
        <v>99.308947262822329</v>
      </c>
      <c r="U101" s="4">
        <f t="shared" si="124"/>
        <v>120.01833591442023</v>
      </c>
      <c r="V101" s="4">
        <f t="shared" si="125"/>
        <v>121.93131866040059</v>
      </c>
      <c r="W101" s="4">
        <f t="shared" si="126"/>
        <v>86.654870889611217</v>
      </c>
      <c r="X101" s="4">
        <f t="shared" si="127"/>
        <v>94.984913117327636</v>
      </c>
      <c r="Y101" s="4">
        <f t="shared" si="128"/>
        <v>96.668861706804464</v>
      </c>
      <c r="Z101" s="4">
        <f t="shared" si="129"/>
        <v>102.35612502037127</v>
      </c>
      <c r="AA101" s="4">
        <f t="shared" si="130"/>
        <v>99.725710137867097</v>
      </c>
      <c r="AB101" s="4">
        <f t="shared" si="131"/>
        <v>102.80906491171284</v>
      </c>
      <c r="AC101" s="4">
        <f t="shared" si="132"/>
        <v>106.20165063786321</v>
      </c>
      <c r="AD101" s="4">
        <f t="shared" si="133"/>
        <v>119.5570241534956</v>
      </c>
      <c r="AE101" s="4">
        <f t="shared" si="134"/>
        <v>150.11303632378309</v>
      </c>
      <c r="AF101" s="4">
        <f t="shared" si="135"/>
        <v>168.11357014291679</v>
      </c>
      <c r="AG101" s="4">
        <f t="shared" si="136"/>
        <v>149.5325155955008</v>
      </c>
      <c r="AH101" s="4">
        <f t="shared" si="137"/>
        <v>153.09911304567035</v>
      </c>
      <c r="AJ101" s="4">
        <f t="shared" si="138"/>
        <v>-2.0768472628223265</v>
      </c>
      <c r="AK101" s="4">
        <f t="shared" si="139"/>
        <v>-4.1853359144202358</v>
      </c>
      <c r="AL101" s="4">
        <f t="shared" si="140"/>
        <v>3.3896813395994059</v>
      </c>
      <c r="AM101" s="4">
        <f t="shared" si="141"/>
        <v>-9.2208708896112199</v>
      </c>
      <c r="AN101" s="4">
        <f t="shared" si="142"/>
        <v>-11.111913117327632</v>
      </c>
      <c r="AO101" s="4">
        <f t="shared" si="143"/>
        <v>-11.050861706804469</v>
      </c>
      <c r="AP101" s="4">
        <f t="shared" si="144"/>
        <v>-9.829125020371265</v>
      </c>
      <c r="AQ101" s="4">
        <f t="shared" si="145"/>
        <v>-11.79871013786709</v>
      </c>
      <c r="AR101" s="4">
        <f t="shared" si="146"/>
        <v>-11.136064911712836</v>
      </c>
      <c r="AS101" s="4">
        <f t="shared" si="147"/>
        <v>-5.1106506378632162</v>
      </c>
      <c r="AT101" s="4">
        <f t="shared" si="148"/>
        <v>11.886975846504384</v>
      </c>
      <c r="AU101" s="4">
        <f t="shared" si="149"/>
        <v>11.923963676216914</v>
      </c>
      <c r="AV101" s="4">
        <f t="shared" si="150"/>
        <v>-8.4655701429167891</v>
      </c>
      <c r="AW101" s="4">
        <f t="shared" si="151"/>
        <v>-5.1625155955007926</v>
      </c>
      <c r="AX101" s="4">
        <f t="shared" si="152"/>
        <v>-6.951113045670354</v>
      </c>
      <c r="AZ101" s="2">
        <f t="shared" si="153"/>
        <v>50.630801160498144</v>
      </c>
      <c r="BA101" s="2">
        <f t="shared" si="154"/>
        <v>52.507520245263066</v>
      </c>
      <c r="BB101" s="2">
        <f t="shared" si="155"/>
        <v>54.09670155023943</v>
      </c>
      <c r="BC101" s="2">
        <f t="shared" si="156"/>
        <v>57.347741365108327</v>
      </c>
      <c r="BD101" s="2">
        <f t="shared" si="157"/>
        <v>59.262254183432958</v>
      </c>
      <c r="BE101" s="2">
        <f t="shared" si="158"/>
        <v>60.996432812498774</v>
      </c>
      <c r="BF101" s="2">
        <f t="shared" si="159"/>
        <v>63.815367191343796</v>
      </c>
      <c r="BG101" s="2">
        <f t="shared" si="160"/>
        <v>66.288482682106903</v>
      </c>
      <c r="BH101" s="2">
        <f t="shared" si="161"/>
        <v>68.408183623603421</v>
      </c>
      <c r="BI101" s="2">
        <f t="shared" si="162"/>
        <v>66.516878443840653</v>
      </c>
      <c r="BJ101" s="2">
        <f t="shared" si="163"/>
        <v>66.557303426663552</v>
      </c>
      <c r="BK101" s="2">
        <f t="shared" si="164"/>
        <v>65.958804173490876</v>
      </c>
      <c r="BL101" s="2">
        <f t="shared" si="165"/>
        <v>66.646426449405737</v>
      </c>
      <c r="BM101" s="2">
        <f t="shared" si="166"/>
        <v>65.866779360884877</v>
      </c>
      <c r="BN101" s="2">
        <f t="shared" si="167"/>
        <v>65.290874261688188</v>
      </c>
      <c r="BP101" s="2" t="str">
        <f t="shared" si="168"/>
        <v/>
      </c>
      <c r="BQ101" s="2" t="str">
        <f t="shared" si="169"/>
        <v/>
      </c>
      <c r="BR101" s="2" t="str">
        <f t="shared" si="170"/>
        <v/>
      </c>
      <c r="BS101" s="2" t="str">
        <f t="shared" si="171"/>
        <v/>
      </c>
      <c r="BT101" s="2" t="str">
        <f t="shared" si="172"/>
        <v/>
      </c>
      <c r="BU101" s="2" t="str">
        <f t="shared" si="173"/>
        <v/>
      </c>
      <c r="BV101" s="2" t="str">
        <f t="shared" si="174"/>
        <v/>
      </c>
      <c r="BW101" s="2" t="str">
        <f t="shared" si="175"/>
        <v/>
      </c>
      <c r="BX101" s="2" t="str">
        <f t="shared" si="176"/>
        <v/>
      </c>
      <c r="BY101" s="2" t="str">
        <f t="shared" si="177"/>
        <v/>
      </c>
      <c r="BZ101" s="2" t="str">
        <f t="shared" si="178"/>
        <v/>
      </c>
      <c r="CA101" s="2" t="str">
        <f t="shared" si="179"/>
        <v/>
      </c>
      <c r="CB101" s="2" t="str">
        <f t="shared" si="180"/>
        <v/>
      </c>
      <c r="CC101" s="2" t="str">
        <f t="shared" si="181"/>
        <v/>
      </c>
      <c r="CD101" s="2" t="str">
        <f t="shared" si="182"/>
        <v/>
      </c>
      <c r="CF101" s="2" t="str">
        <f t="shared" si="183"/>
        <v/>
      </c>
      <c r="CG101" s="2" t="str">
        <f t="shared" si="184"/>
        <v/>
      </c>
      <c r="CH101" s="2" t="str">
        <f t="shared" si="185"/>
        <v/>
      </c>
      <c r="CI101" s="2" t="str">
        <f t="shared" si="186"/>
        <v/>
      </c>
      <c r="CJ101" s="2" t="str">
        <f t="shared" si="187"/>
        <v/>
      </c>
      <c r="CK101" s="2" t="str">
        <f t="shared" si="188"/>
        <v/>
      </c>
      <c r="CL101" s="2" t="str">
        <f t="shared" si="189"/>
        <v/>
      </c>
      <c r="CM101" s="2" t="str">
        <f t="shared" si="190"/>
        <v/>
      </c>
      <c r="CN101" s="2" t="str">
        <f t="shared" si="191"/>
        <v/>
      </c>
      <c r="CO101" s="2" t="str">
        <f t="shared" si="192"/>
        <v/>
      </c>
      <c r="CP101" s="2" t="str">
        <f t="shared" si="193"/>
        <v/>
      </c>
      <c r="CQ101" s="2" t="str">
        <f t="shared" si="194"/>
        <v/>
      </c>
      <c r="CR101" s="2" t="str">
        <f t="shared" si="195"/>
        <v/>
      </c>
      <c r="CS101" s="2" t="str">
        <f t="shared" si="196"/>
        <v/>
      </c>
      <c r="CT101" s="2" t="str">
        <f t="shared" si="197"/>
        <v/>
      </c>
      <c r="CV101" s="2">
        <f t="shared" si="198"/>
        <v>51.841870405578824</v>
      </c>
      <c r="CW101" s="2">
        <f t="shared" si="199"/>
        <v>52.738706392758075</v>
      </c>
      <c r="CX101" s="2">
        <f t="shared" si="200"/>
        <v>53.990540655712522</v>
      </c>
      <c r="CY101" s="2">
        <f t="shared" si="201"/>
        <v>56.967479473201799</v>
      </c>
      <c r="CZ101" s="2">
        <f t="shared" si="202"/>
        <v>58.773096952494768</v>
      </c>
      <c r="DA101" s="2">
        <f t="shared" si="203"/>
        <v>60.273138930385414</v>
      </c>
      <c r="DB101" s="2">
        <f t="shared" si="204"/>
        <v>63.195376568568868</v>
      </c>
      <c r="DC101" s="2">
        <f t="shared" si="205"/>
        <v>65.625114700385566</v>
      </c>
      <c r="DD101" s="2">
        <f t="shared" si="206"/>
        <v>67.892952216603163</v>
      </c>
      <c r="DE101" s="2">
        <f t="shared" si="207"/>
        <v>65.853187482523651</v>
      </c>
      <c r="DF101" s="2">
        <f t="shared" si="208"/>
        <v>65.494322197384236</v>
      </c>
      <c r="DG101" s="2">
        <f t="shared" si="209"/>
        <v>65.457226413814794</v>
      </c>
      <c r="DH101" s="2">
        <f t="shared" si="210"/>
        <v>66.539485558938651</v>
      </c>
      <c r="DI101" s="2">
        <f t="shared" si="211"/>
        <v>65.811015191114024</v>
      </c>
      <c r="DJ101" s="2">
        <f t="shared" si="212"/>
        <v>65.659400046487988</v>
      </c>
      <c r="DL101" s="2">
        <f t="shared" si="213"/>
        <v>47.303948345538416</v>
      </c>
      <c r="DM101" s="2">
        <f t="shared" si="214"/>
        <v>51.583717280605683</v>
      </c>
      <c r="DN101" s="2">
        <f t="shared" si="215"/>
        <v>54.50377175443537</v>
      </c>
      <c r="DO101" s="2">
        <f t="shared" si="216"/>
        <v>58.45516673576649</v>
      </c>
      <c r="DP101" s="2">
        <f t="shared" si="217"/>
        <v>60.731649231182423</v>
      </c>
      <c r="DQ101" s="2">
        <f t="shared" si="218"/>
        <v>63.165252603981308</v>
      </c>
      <c r="DR101" s="2">
        <f t="shared" si="219"/>
        <v>65.637062151658768</v>
      </c>
      <c r="DS101" s="2">
        <f t="shared" si="220"/>
        <v>68.231347253991942</v>
      </c>
      <c r="DT101" s="2">
        <f t="shared" si="221"/>
        <v>69.94348985045869</v>
      </c>
      <c r="DU101" s="2">
        <f t="shared" si="222"/>
        <v>68.571983810646032</v>
      </c>
      <c r="DV101" s="2">
        <f t="shared" si="223"/>
        <v>70.111772518646006</v>
      </c>
      <c r="DW101" s="2">
        <f t="shared" si="224"/>
        <v>67.878818979924247</v>
      </c>
      <c r="DX101" s="2">
        <f t="shared" si="225"/>
        <v>67.145658030598753</v>
      </c>
      <c r="DY101" s="2">
        <f t="shared" si="226"/>
        <v>66.166593842893548</v>
      </c>
      <c r="DZ101" s="2">
        <f t="shared" si="227"/>
        <v>63.89086749068634</v>
      </c>
      <c r="EB101" s="2">
        <f t="shared" si="228"/>
        <v>0.2668774890924181</v>
      </c>
      <c r="EC101" s="2">
        <f t="shared" si="229"/>
        <v>0.20016305354098107</v>
      </c>
      <c r="ED101" s="2">
        <f t="shared" si="230"/>
        <v>0.20684813291922774</v>
      </c>
      <c r="EE101" s="2">
        <f t="shared" si="231"/>
        <v>0.25560606820749265</v>
      </c>
      <c r="EF101" s="2">
        <f t="shared" si="232"/>
        <v>0.24975449277563183</v>
      </c>
      <c r="EG101" s="2">
        <f t="shared" si="233"/>
        <v>0.25009178882448896</v>
      </c>
      <c r="EH101" s="2">
        <f t="shared" si="234"/>
        <v>0.25391910697623232</v>
      </c>
      <c r="EI101" s="2">
        <f t="shared" si="235"/>
        <v>0.25453138508434037</v>
      </c>
      <c r="EJ101" s="2">
        <f t="shared" si="236"/>
        <v>0.25126649640245508</v>
      </c>
      <c r="EK101" s="2">
        <f t="shared" si="237"/>
        <v>0.24411205593151272</v>
      </c>
      <c r="EL101" s="2">
        <f t="shared" si="238"/>
        <v>0.23020956487277311</v>
      </c>
      <c r="EM101" s="2">
        <f t="shared" si="239"/>
        <v>0.20712722969823064</v>
      </c>
      <c r="EN101" s="2">
        <f t="shared" si="240"/>
        <v>0.17641990599509827</v>
      </c>
      <c r="EO101" s="2">
        <f t="shared" si="241"/>
        <v>0.15682654032175286</v>
      </c>
      <c r="EP101" s="2">
        <f t="shared" si="242"/>
        <v>0.20837941806095397</v>
      </c>
    </row>
    <row r="102" spans="2:146" x14ac:dyDescent="0.25">
      <c r="B102" s="2">
        <v>80</v>
      </c>
      <c r="C102" s="49">
        <v>96.089299999999994</v>
      </c>
      <c r="D102" s="49">
        <v>116.259</v>
      </c>
      <c r="E102" s="49">
        <v>118.547</v>
      </c>
      <c r="F102" s="49">
        <v>59.131999999999998</v>
      </c>
      <c r="G102" s="49">
        <v>63.218000000000004</v>
      </c>
      <c r="H102" s="49">
        <v>64.655000000000001</v>
      </c>
      <c r="I102" s="49">
        <v>67.727000000000004</v>
      </c>
      <c r="J102" s="49">
        <v>69.563999999999993</v>
      </c>
      <c r="K102" s="49">
        <v>71</v>
      </c>
      <c r="L102" s="49">
        <v>71.635999999999996</v>
      </c>
      <c r="M102" s="49">
        <v>88.87</v>
      </c>
      <c r="N102" s="49">
        <v>150.42599999999999</v>
      </c>
      <c r="O102" s="49">
        <v>165.05600000000001</v>
      </c>
      <c r="P102" s="49">
        <v>153.185</v>
      </c>
      <c r="Q102" s="49">
        <v>153.74100000000001</v>
      </c>
      <c r="T102" s="4">
        <f t="shared" si="123"/>
        <v>94.264154087624121</v>
      </c>
      <c r="U102" s="4">
        <f t="shared" si="124"/>
        <v>116.71130851947729</v>
      </c>
      <c r="V102" s="4">
        <f t="shared" si="125"/>
        <v>112.26491315740225</v>
      </c>
      <c r="W102" s="4">
        <f t="shared" si="126"/>
        <v>74.520099010819351</v>
      </c>
      <c r="X102" s="4">
        <f t="shared" si="127"/>
        <v>80.486020035201093</v>
      </c>
      <c r="Y102" s="4">
        <f t="shared" si="128"/>
        <v>82.099879522306182</v>
      </c>
      <c r="Z102" s="4">
        <f t="shared" si="129"/>
        <v>86.700161807774236</v>
      </c>
      <c r="AA102" s="4">
        <f t="shared" si="130"/>
        <v>85.104621375930691</v>
      </c>
      <c r="AB102" s="4">
        <f t="shared" si="131"/>
        <v>87.595148193476362</v>
      </c>
      <c r="AC102" s="4">
        <f t="shared" si="132"/>
        <v>90.036420407119053</v>
      </c>
      <c r="AD102" s="4">
        <f t="shared" si="133"/>
        <v>101.5343770277361</v>
      </c>
      <c r="AE102" s="4">
        <f t="shared" si="134"/>
        <v>131.48347995931334</v>
      </c>
      <c r="AF102" s="4">
        <f t="shared" si="135"/>
        <v>166.012350221639</v>
      </c>
      <c r="AG102" s="4">
        <f t="shared" si="136"/>
        <v>161.54938670655025</v>
      </c>
      <c r="AH102" s="4">
        <f t="shared" si="137"/>
        <v>162.99136665461774</v>
      </c>
      <c r="AJ102" s="4">
        <f t="shared" si="138"/>
        <v>1.8251459123758735</v>
      </c>
      <c r="AK102" s="4">
        <f t="shared" si="139"/>
        <v>-0.45230851947728468</v>
      </c>
      <c r="AL102" s="4">
        <f t="shared" si="140"/>
        <v>6.2820868425977494</v>
      </c>
      <c r="AM102" s="4">
        <f t="shared" si="141"/>
        <v>-15.388099010819353</v>
      </c>
      <c r="AN102" s="4">
        <f t="shared" si="142"/>
        <v>-17.26802003520109</v>
      </c>
      <c r="AO102" s="4">
        <f t="shared" si="143"/>
        <v>-17.444879522306181</v>
      </c>
      <c r="AP102" s="4">
        <f t="shared" si="144"/>
        <v>-18.973161807774233</v>
      </c>
      <c r="AQ102" s="4">
        <f t="shared" si="145"/>
        <v>-15.540621375930698</v>
      </c>
      <c r="AR102" s="4">
        <f t="shared" si="146"/>
        <v>-16.595148193476362</v>
      </c>
      <c r="AS102" s="4">
        <f t="shared" si="147"/>
        <v>-18.400420407119057</v>
      </c>
      <c r="AT102" s="4">
        <f t="shared" si="148"/>
        <v>-12.664377027736094</v>
      </c>
      <c r="AU102" s="4">
        <f t="shared" si="149"/>
        <v>18.942520040686645</v>
      </c>
      <c r="AV102" s="4">
        <f t="shared" si="150"/>
        <v>-0.95635022163898498</v>
      </c>
      <c r="AW102" s="4">
        <f t="shared" si="151"/>
        <v>-8.3643867065502491</v>
      </c>
      <c r="AX102" s="4">
        <f t="shared" si="152"/>
        <v>-9.2503666546177215</v>
      </c>
      <c r="AZ102" s="2">
        <f t="shared" si="153"/>
        <v>50.558281703416114</v>
      </c>
      <c r="BA102" s="2">
        <f t="shared" si="154"/>
        <v>52.459525630539119</v>
      </c>
      <c r="BB102" s="2">
        <f t="shared" si="155"/>
        <v>54.055061292552288</v>
      </c>
      <c r="BC102" s="2">
        <f t="shared" si="156"/>
        <v>57.300057135352368</v>
      </c>
      <c r="BD102" s="2">
        <f t="shared" si="157"/>
        <v>59.207022508926016</v>
      </c>
      <c r="BE102" s="2">
        <f t="shared" si="158"/>
        <v>60.968762869784946</v>
      </c>
      <c r="BF102" s="2">
        <f t="shared" si="159"/>
        <v>63.757281128496473</v>
      </c>
      <c r="BG102" s="2">
        <f t="shared" si="160"/>
        <v>66.238240966404021</v>
      </c>
      <c r="BH102" s="2">
        <f t="shared" si="161"/>
        <v>68.331194104684897</v>
      </c>
      <c r="BI102" s="2">
        <f t="shared" si="162"/>
        <v>66.467176433566067</v>
      </c>
      <c r="BJ102" s="2">
        <f t="shared" si="163"/>
        <v>66.527450729101901</v>
      </c>
      <c r="BK102" s="2">
        <f t="shared" si="164"/>
        <v>65.911719635269549</v>
      </c>
      <c r="BL102" s="2">
        <f t="shared" si="165"/>
        <v>66.574075895662389</v>
      </c>
      <c r="BM102" s="2">
        <f t="shared" si="166"/>
        <v>65.820426005978064</v>
      </c>
      <c r="BN102" s="2">
        <f t="shared" si="167"/>
        <v>65.235335079039942</v>
      </c>
      <c r="BP102" s="2" t="str">
        <f t="shared" si="168"/>
        <v/>
      </c>
      <c r="BQ102" s="2" t="str">
        <f t="shared" si="169"/>
        <v/>
      </c>
      <c r="BR102" s="2" t="str">
        <f t="shared" si="170"/>
        <v/>
      </c>
      <c r="BS102" s="2" t="str">
        <f t="shared" si="171"/>
        <v/>
      </c>
      <c r="BT102" s="2" t="str">
        <f t="shared" si="172"/>
        <v/>
      </c>
      <c r="BU102" s="2" t="str">
        <f t="shared" si="173"/>
        <v/>
      </c>
      <c r="BV102" s="2" t="str">
        <f t="shared" si="174"/>
        <v/>
      </c>
      <c r="BW102" s="2" t="str">
        <f t="shared" si="175"/>
        <v/>
      </c>
      <c r="BX102" s="2" t="str">
        <f t="shared" si="176"/>
        <v/>
      </c>
      <c r="BY102" s="2" t="str">
        <f t="shared" si="177"/>
        <v/>
      </c>
      <c r="BZ102" s="2" t="str">
        <f t="shared" si="178"/>
        <v/>
      </c>
      <c r="CA102" s="2" t="str">
        <f t="shared" si="179"/>
        <v/>
      </c>
      <c r="CB102" s="2" t="str">
        <f t="shared" si="180"/>
        <v/>
      </c>
      <c r="CC102" s="2" t="str">
        <f t="shared" si="181"/>
        <v/>
      </c>
      <c r="CD102" s="2" t="str">
        <f t="shared" si="182"/>
        <v/>
      </c>
      <c r="CF102" s="2" t="str">
        <f t="shared" si="183"/>
        <v/>
      </c>
      <c r="CG102" s="2" t="str">
        <f t="shared" si="184"/>
        <v/>
      </c>
      <c r="CH102" s="2" t="str">
        <f t="shared" si="185"/>
        <v/>
      </c>
      <c r="CI102" s="2" t="str">
        <f t="shared" si="186"/>
        <v/>
      </c>
      <c r="CJ102" s="2" t="str">
        <f t="shared" si="187"/>
        <v/>
      </c>
      <c r="CK102" s="2" t="str">
        <f t="shared" si="188"/>
        <v/>
      </c>
      <c r="CL102" s="2" t="str">
        <f t="shared" si="189"/>
        <v/>
      </c>
      <c r="CM102" s="2" t="str">
        <f t="shared" si="190"/>
        <v/>
      </c>
      <c r="CN102" s="2" t="str">
        <f t="shared" si="191"/>
        <v/>
      </c>
      <c r="CO102" s="2" t="str">
        <f t="shared" si="192"/>
        <v/>
      </c>
      <c r="CP102" s="2" t="str">
        <f t="shared" si="193"/>
        <v/>
      </c>
      <c r="CQ102" s="2" t="str">
        <f t="shared" si="194"/>
        <v/>
      </c>
      <c r="CR102" s="2" t="str">
        <f t="shared" si="195"/>
        <v/>
      </c>
      <c r="CS102" s="2" t="str">
        <f t="shared" si="196"/>
        <v/>
      </c>
      <c r="CT102" s="2" t="str">
        <f t="shared" si="197"/>
        <v/>
      </c>
      <c r="CV102" s="2">
        <f t="shared" si="198"/>
        <v>51.87695911539241</v>
      </c>
      <c r="CW102" s="2">
        <f t="shared" si="199"/>
        <v>52.725969903768153</v>
      </c>
      <c r="CX102" s="2">
        <f t="shared" si="200"/>
        <v>53.965411874232181</v>
      </c>
      <c r="CY102" s="2">
        <f t="shared" si="201"/>
        <v>56.928922774856488</v>
      </c>
      <c r="CZ102" s="2">
        <f t="shared" si="202"/>
        <v>58.714247901105466</v>
      </c>
      <c r="DA102" s="2">
        <f t="shared" si="203"/>
        <v>60.233011861368382</v>
      </c>
      <c r="DB102" s="2">
        <f t="shared" si="204"/>
        <v>63.128362109725124</v>
      </c>
      <c r="DC102" s="2">
        <f t="shared" si="205"/>
        <v>65.565188072854653</v>
      </c>
      <c r="DD102" s="2">
        <f t="shared" si="206"/>
        <v>67.811412861810851</v>
      </c>
      <c r="DE102" s="2">
        <f t="shared" si="207"/>
        <v>65.785484512938538</v>
      </c>
      <c r="DF102" s="2">
        <f t="shared" si="208"/>
        <v>65.417860881823046</v>
      </c>
      <c r="DG102" s="2">
        <f t="shared" si="209"/>
        <v>65.400585784479944</v>
      </c>
      <c r="DH102" s="2">
        <f t="shared" si="210"/>
        <v>66.477502131361447</v>
      </c>
      <c r="DI102" s="2">
        <f t="shared" si="211"/>
        <v>65.780512985952313</v>
      </c>
      <c r="DJ102" s="2">
        <f t="shared" si="212"/>
        <v>65.65953186580461</v>
      </c>
      <c r="DL102" s="2">
        <f t="shared" si="213"/>
        <v>47.254562109368571</v>
      </c>
      <c r="DM102" s="2">
        <f t="shared" si="214"/>
        <v>51.48851511308392</v>
      </c>
      <c r="DN102" s="2">
        <f t="shared" si="215"/>
        <v>54.368571887194754</v>
      </c>
      <c r="DO102" s="2">
        <f t="shared" si="216"/>
        <v>58.285798153150331</v>
      </c>
      <c r="DP102" s="2">
        <f t="shared" si="217"/>
        <v>60.557036952483259</v>
      </c>
      <c r="DQ102" s="2">
        <f t="shared" si="218"/>
        <v>62.980816451942019</v>
      </c>
      <c r="DR102" s="2">
        <f t="shared" si="219"/>
        <v>65.442612341232234</v>
      </c>
      <c r="DS102" s="2">
        <f t="shared" si="220"/>
        <v>68.036023756812611</v>
      </c>
      <c r="DT102" s="2">
        <f t="shared" si="221"/>
        <v>69.743774862815741</v>
      </c>
      <c r="DU102" s="2">
        <f t="shared" si="222"/>
        <v>68.392289922639478</v>
      </c>
      <c r="DV102" s="2">
        <f t="shared" si="223"/>
        <v>69.911304761904759</v>
      </c>
      <c r="DW102" s="2">
        <f t="shared" si="224"/>
        <v>67.696155528759689</v>
      </c>
      <c r="DX102" s="2">
        <f t="shared" si="225"/>
        <v>66.985242103716772</v>
      </c>
      <c r="DY102" s="2">
        <f t="shared" si="226"/>
        <v>66.016135527936086</v>
      </c>
      <c r="DZ102" s="2">
        <f t="shared" si="227"/>
        <v>63.765631909220261</v>
      </c>
      <c r="EB102" s="2">
        <f t="shared" si="228"/>
        <v>0.28527999872313198</v>
      </c>
      <c r="EC102" s="2">
        <f t="shared" si="229"/>
        <v>0.21531636972507012</v>
      </c>
      <c r="ED102" s="2">
        <f t="shared" si="230"/>
        <v>0.22236684055377487</v>
      </c>
      <c r="EE102" s="2">
        <f t="shared" si="231"/>
        <v>0.27352133175454008</v>
      </c>
      <c r="EF102" s="2">
        <f t="shared" si="232"/>
        <v>0.26740695439454615</v>
      </c>
      <c r="EG102" s="2">
        <f t="shared" si="233"/>
        <v>0.26775958193699823</v>
      </c>
      <c r="EH102" s="2">
        <f t="shared" si="234"/>
        <v>0.2717592981990441</v>
      </c>
      <c r="EI102" s="2">
        <f t="shared" si="235"/>
        <v>0.27239888832721743</v>
      </c>
      <c r="EJ102" s="2">
        <f t="shared" si="236"/>
        <v>0.26898750989914838</v>
      </c>
      <c r="EK102" s="2">
        <f t="shared" si="237"/>
        <v>0.26150472071704567</v>
      </c>
      <c r="EL102" s="2">
        <f t="shared" si="238"/>
        <v>0.24693528547165652</v>
      </c>
      <c r="EM102" s="2">
        <f t="shared" si="239"/>
        <v>0.22266099823944621</v>
      </c>
      <c r="EN102" s="2">
        <f t="shared" si="240"/>
        <v>0.19020319367992117</v>
      </c>
      <c r="EO102" s="2">
        <f t="shared" si="241"/>
        <v>0.16939389453025103</v>
      </c>
      <c r="EP102" s="2">
        <f t="shared" si="242"/>
        <v>0.22398056734195937</v>
      </c>
    </row>
    <row r="103" spans="2:146" x14ac:dyDescent="0.25">
      <c r="B103" s="2">
        <v>81</v>
      </c>
      <c r="C103" s="49">
        <v>91.267899999999997</v>
      </c>
      <c r="D103" s="49">
        <v>113.648</v>
      </c>
      <c r="E103" s="49">
        <v>105.17</v>
      </c>
      <c r="F103" s="49">
        <v>56.527999999999999</v>
      </c>
      <c r="G103" s="49">
        <v>58.781999999999996</v>
      </c>
      <c r="H103" s="49">
        <v>61.018000000000001</v>
      </c>
      <c r="I103" s="49">
        <v>62.981999999999999</v>
      </c>
      <c r="J103" s="49">
        <v>65.144999999999996</v>
      </c>
      <c r="K103" s="49">
        <v>67.909000000000006</v>
      </c>
      <c r="L103" s="49">
        <v>67.018000000000001</v>
      </c>
      <c r="M103" s="49">
        <v>69.093000000000004</v>
      </c>
      <c r="N103" s="49">
        <v>117.111</v>
      </c>
      <c r="O103" s="49">
        <v>162.72200000000001</v>
      </c>
      <c r="P103" s="49">
        <v>159.25899999999999</v>
      </c>
      <c r="Q103" s="49">
        <v>159.25899999999999</v>
      </c>
      <c r="T103" s="4">
        <f t="shared" si="123"/>
        <v>86.876007259630029</v>
      </c>
      <c r="U103" s="4">
        <f t="shared" si="124"/>
        <v>108.93020365489561</v>
      </c>
      <c r="V103" s="4">
        <f t="shared" si="125"/>
        <v>100.07968090270597</v>
      </c>
      <c r="W103" s="4">
        <f t="shared" si="126"/>
        <v>66.357756061487322</v>
      </c>
      <c r="X103" s="4">
        <f t="shared" si="127"/>
        <v>70.522926325678384</v>
      </c>
      <c r="Y103" s="4">
        <f t="shared" si="128"/>
        <v>72.145876749205982</v>
      </c>
      <c r="Z103" s="4">
        <f t="shared" si="129"/>
        <v>75.929382278684784</v>
      </c>
      <c r="AA103" s="4">
        <f t="shared" si="130"/>
        <v>75.645309521979883</v>
      </c>
      <c r="AB103" s="4">
        <f t="shared" si="131"/>
        <v>77.836625053060871</v>
      </c>
      <c r="AC103" s="4">
        <f t="shared" si="132"/>
        <v>78.934482342969787</v>
      </c>
      <c r="AD103" s="4">
        <f t="shared" si="133"/>
        <v>87.414226348537511</v>
      </c>
      <c r="AE103" s="4">
        <f t="shared" si="134"/>
        <v>112.20916076295437</v>
      </c>
      <c r="AF103" s="4">
        <f t="shared" si="135"/>
        <v>155.75602311614321</v>
      </c>
      <c r="AG103" s="4">
        <f t="shared" si="136"/>
        <v>166.73333580998121</v>
      </c>
      <c r="AH103" s="4">
        <f t="shared" si="137"/>
        <v>165.63038492636255</v>
      </c>
      <c r="AJ103" s="4">
        <f t="shared" si="138"/>
        <v>4.3918927403699684</v>
      </c>
      <c r="AK103" s="4">
        <f t="shared" si="139"/>
        <v>4.7177963451043894</v>
      </c>
      <c r="AL103" s="4">
        <f t="shared" si="140"/>
        <v>5.090319097294028</v>
      </c>
      <c r="AM103" s="4">
        <f t="shared" si="141"/>
        <v>-9.8297560614873234</v>
      </c>
      <c r="AN103" s="4">
        <f t="shared" si="142"/>
        <v>-11.740926325678387</v>
      </c>
      <c r="AO103" s="4">
        <f t="shared" si="143"/>
        <v>-11.127876749205981</v>
      </c>
      <c r="AP103" s="4">
        <f t="shared" si="144"/>
        <v>-12.947382278684785</v>
      </c>
      <c r="AQ103" s="4">
        <f t="shared" si="145"/>
        <v>-10.500309521979887</v>
      </c>
      <c r="AR103" s="4">
        <f t="shared" si="146"/>
        <v>-9.927625053060865</v>
      </c>
      <c r="AS103" s="4">
        <f t="shared" si="147"/>
        <v>-11.916482342969786</v>
      </c>
      <c r="AT103" s="4">
        <f t="shared" si="148"/>
        <v>-18.321226348537508</v>
      </c>
      <c r="AU103" s="4">
        <f t="shared" si="149"/>
        <v>4.9018392370456354</v>
      </c>
      <c r="AV103" s="4">
        <f t="shared" si="150"/>
        <v>6.965976883856797</v>
      </c>
      <c r="AW103" s="4">
        <f t="shared" si="151"/>
        <v>-7.4743358099812269</v>
      </c>
      <c r="AX103" s="4">
        <f t="shared" si="152"/>
        <v>-6.3713849263625661</v>
      </c>
      <c r="AZ103" s="2">
        <f t="shared" si="153"/>
        <v>50.479160539649399</v>
      </c>
      <c r="BA103" s="2">
        <f t="shared" si="154"/>
        <v>52.407955422981686</v>
      </c>
      <c r="BB103" s="2">
        <f t="shared" si="155"/>
        <v>54.010243255959992</v>
      </c>
      <c r="BC103" s="2">
        <f t="shared" si="156"/>
        <v>57.248621060215221</v>
      </c>
      <c r="BD103" s="2">
        <f t="shared" si="157"/>
        <v>59.149037644199197</v>
      </c>
      <c r="BE103" s="2">
        <f t="shared" si="158"/>
        <v>60.938003048940317</v>
      </c>
      <c r="BF103" s="2">
        <f t="shared" si="159"/>
        <v>63.696322387045164</v>
      </c>
      <c r="BG103" s="2">
        <f t="shared" si="160"/>
        <v>66.184946506974185</v>
      </c>
      <c r="BH103" s="2">
        <f t="shared" si="161"/>
        <v>68.251413014855629</v>
      </c>
      <c r="BI103" s="2">
        <f t="shared" si="162"/>
        <v>66.415526483103534</v>
      </c>
      <c r="BJ103" s="2">
        <f t="shared" si="163"/>
        <v>66.496935423963976</v>
      </c>
      <c r="BK103" s="2">
        <f t="shared" si="164"/>
        <v>65.862485449845082</v>
      </c>
      <c r="BL103" s="2">
        <f t="shared" si="165"/>
        <v>66.499343057649043</v>
      </c>
      <c r="BM103" s="2">
        <f t="shared" si="166"/>
        <v>65.771148828333025</v>
      </c>
      <c r="BN103" s="2">
        <f t="shared" si="167"/>
        <v>65.174241800166854</v>
      </c>
      <c r="BP103" s="2" t="str">
        <f t="shared" si="168"/>
        <v/>
      </c>
      <c r="BQ103" s="2" t="str">
        <f t="shared" si="169"/>
        <v/>
      </c>
      <c r="BR103" s="2" t="str">
        <f t="shared" si="170"/>
        <v/>
      </c>
      <c r="BS103" s="2" t="str">
        <f t="shared" si="171"/>
        <v/>
      </c>
      <c r="BT103" s="2" t="str">
        <f t="shared" si="172"/>
        <v/>
      </c>
      <c r="BU103" s="2" t="str">
        <f t="shared" si="173"/>
        <v/>
      </c>
      <c r="BV103" s="2" t="str">
        <f t="shared" si="174"/>
        <v/>
      </c>
      <c r="BW103" s="2" t="str">
        <f t="shared" si="175"/>
        <v/>
      </c>
      <c r="BX103" s="2" t="str">
        <f t="shared" si="176"/>
        <v/>
      </c>
      <c r="BY103" s="2" t="str">
        <f t="shared" si="177"/>
        <v/>
      </c>
      <c r="BZ103" s="2" t="str">
        <f t="shared" si="178"/>
        <v/>
      </c>
      <c r="CA103" s="2" t="str">
        <f t="shared" si="179"/>
        <v/>
      </c>
      <c r="CB103" s="2" t="str">
        <f t="shared" si="180"/>
        <v/>
      </c>
      <c r="CC103" s="2" t="str">
        <f t="shared" si="181"/>
        <v/>
      </c>
      <c r="CD103" s="2" t="str">
        <f t="shared" si="182"/>
        <v/>
      </c>
      <c r="CF103" s="2" t="str">
        <f t="shared" si="183"/>
        <v/>
      </c>
      <c r="CG103" s="2" t="str">
        <f t="shared" si="184"/>
        <v/>
      </c>
      <c r="CH103" s="2" t="str">
        <f t="shared" si="185"/>
        <v/>
      </c>
      <c r="CI103" s="2" t="str">
        <f t="shared" si="186"/>
        <v/>
      </c>
      <c r="CJ103" s="2" t="str">
        <f t="shared" si="187"/>
        <v/>
      </c>
      <c r="CK103" s="2" t="str">
        <f t="shared" si="188"/>
        <v/>
      </c>
      <c r="CL103" s="2" t="str">
        <f t="shared" si="189"/>
        <v/>
      </c>
      <c r="CM103" s="2" t="str">
        <f t="shared" si="190"/>
        <v/>
      </c>
      <c r="CN103" s="2" t="str">
        <f t="shared" si="191"/>
        <v/>
      </c>
      <c r="CO103" s="2" t="str">
        <f t="shared" si="192"/>
        <v/>
      </c>
      <c r="CP103" s="2" t="str">
        <f t="shared" si="193"/>
        <v/>
      </c>
      <c r="CQ103" s="2" t="str">
        <f t="shared" si="194"/>
        <v/>
      </c>
      <c r="CR103" s="2" t="str">
        <f t="shared" si="195"/>
        <v/>
      </c>
      <c r="CS103" s="2" t="str">
        <f t="shared" si="196"/>
        <v/>
      </c>
      <c r="CT103" s="2" t="str">
        <f t="shared" si="197"/>
        <v/>
      </c>
      <c r="CV103" s="2">
        <f t="shared" si="198"/>
        <v>51.912047825206002</v>
      </c>
      <c r="CW103" s="2">
        <f t="shared" si="199"/>
        <v>52.713233414778237</v>
      </c>
      <c r="CX103" s="2">
        <f t="shared" si="200"/>
        <v>53.940283092751834</v>
      </c>
      <c r="CY103" s="2">
        <f t="shared" si="201"/>
        <v>56.890366076511171</v>
      </c>
      <c r="CZ103" s="2">
        <f t="shared" si="202"/>
        <v>58.655398849716164</v>
      </c>
      <c r="DA103" s="2">
        <f t="shared" si="203"/>
        <v>60.19288479235135</v>
      </c>
      <c r="DB103" s="2">
        <f t="shared" si="204"/>
        <v>63.061347650881387</v>
      </c>
      <c r="DC103" s="2">
        <f t="shared" si="205"/>
        <v>65.50526144532374</v>
      </c>
      <c r="DD103" s="2">
        <f t="shared" si="206"/>
        <v>67.729873507018524</v>
      </c>
      <c r="DE103" s="2">
        <f t="shared" si="207"/>
        <v>65.717781543353411</v>
      </c>
      <c r="DF103" s="2">
        <f t="shared" si="208"/>
        <v>65.341399566261856</v>
      </c>
      <c r="DG103" s="2">
        <f t="shared" si="209"/>
        <v>65.343945155145093</v>
      </c>
      <c r="DH103" s="2">
        <f t="shared" si="210"/>
        <v>66.415518703784244</v>
      </c>
      <c r="DI103" s="2">
        <f t="shared" si="211"/>
        <v>65.750010780790603</v>
      </c>
      <c r="DJ103" s="2">
        <f t="shared" si="212"/>
        <v>65.659663685121231</v>
      </c>
      <c r="DL103" s="2">
        <f t="shared" si="213"/>
        <v>47.205175873198719</v>
      </c>
      <c r="DM103" s="2">
        <f t="shared" si="214"/>
        <v>51.393312945562158</v>
      </c>
      <c r="DN103" s="2">
        <f t="shared" si="215"/>
        <v>54.233372019954139</v>
      </c>
      <c r="DO103" s="2">
        <f t="shared" si="216"/>
        <v>58.116429570534166</v>
      </c>
      <c r="DP103" s="2">
        <f t="shared" si="217"/>
        <v>60.382424673784094</v>
      </c>
      <c r="DQ103" s="2">
        <f t="shared" si="218"/>
        <v>62.796380299902722</v>
      </c>
      <c r="DR103" s="2">
        <f t="shared" si="219"/>
        <v>65.248162530805686</v>
      </c>
      <c r="DS103" s="2">
        <f t="shared" si="220"/>
        <v>67.84070025963328</v>
      </c>
      <c r="DT103" s="2">
        <f t="shared" si="221"/>
        <v>69.544059875172792</v>
      </c>
      <c r="DU103" s="2">
        <f t="shared" si="222"/>
        <v>68.212596034632924</v>
      </c>
      <c r="DV103" s="2">
        <f t="shared" si="223"/>
        <v>69.710837005163512</v>
      </c>
      <c r="DW103" s="2">
        <f t="shared" si="224"/>
        <v>67.513492077595117</v>
      </c>
      <c r="DX103" s="2">
        <f t="shared" si="225"/>
        <v>66.824826176834776</v>
      </c>
      <c r="DY103" s="2">
        <f t="shared" si="226"/>
        <v>65.865677212978611</v>
      </c>
      <c r="DZ103" s="2">
        <f t="shared" si="227"/>
        <v>63.640396327754189</v>
      </c>
      <c r="EB103" s="2">
        <f t="shared" si="228"/>
        <v>0.30442453080660792</v>
      </c>
      <c r="EC103" s="2">
        <f t="shared" si="229"/>
        <v>0.23128514097357053</v>
      </c>
      <c r="ED103" s="2">
        <f t="shared" si="230"/>
        <v>0.23869944141516228</v>
      </c>
      <c r="EE103" s="2">
        <f t="shared" si="231"/>
        <v>0.29219937258594003</v>
      </c>
      <c r="EF103" s="2">
        <f t="shared" si="232"/>
        <v>0.28583173893734221</v>
      </c>
      <c r="EG103" s="2">
        <f t="shared" si="233"/>
        <v>0.28619917124027244</v>
      </c>
      <c r="EH103" s="2">
        <f t="shared" si="234"/>
        <v>0.29036510680124999</v>
      </c>
      <c r="EI103" s="2">
        <f t="shared" si="235"/>
        <v>0.29103098633366964</v>
      </c>
      <c r="EJ103" s="2">
        <f t="shared" si="236"/>
        <v>0.28747846251744696</v>
      </c>
      <c r="EK103" s="2">
        <f t="shared" si="237"/>
        <v>0.27967808515985798</v>
      </c>
      <c r="EL103" s="2">
        <f t="shared" si="238"/>
        <v>0.26445872583372854</v>
      </c>
      <c r="EM103" s="2">
        <f t="shared" si="239"/>
        <v>0.23900856410812682</v>
      </c>
      <c r="EN103" s="2">
        <f t="shared" si="240"/>
        <v>0.20479556173277111</v>
      </c>
      <c r="EO103" s="2">
        <f t="shared" si="241"/>
        <v>0.18275006103811287</v>
      </c>
      <c r="EP103" s="2">
        <f t="shared" si="242"/>
        <v>0.24039505377204093</v>
      </c>
    </row>
    <row r="104" spans="2:146" x14ac:dyDescent="0.25">
      <c r="B104" s="2">
        <v>82</v>
      </c>
      <c r="C104" s="49">
        <v>84.964299999999994</v>
      </c>
      <c r="D104" s="49">
        <v>107.926</v>
      </c>
      <c r="E104" s="49">
        <v>87.736000000000004</v>
      </c>
      <c r="F104" s="49">
        <v>55.34</v>
      </c>
      <c r="G104" s="49">
        <v>57.036000000000001</v>
      </c>
      <c r="H104" s="49">
        <v>59.417999999999999</v>
      </c>
      <c r="I104" s="49">
        <v>61.436</v>
      </c>
      <c r="J104" s="49">
        <v>64.491</v>
      </c>
      <c r="K104" s="49">
        <v>66.090999999999994</v>
      </c>
      <c r="L104" s="49">
        <v>64.509</v>
      </c>
      <c r="M104" s="49">
        <v>65.406999999999996</v>
      </c>
      <c r="N104" s="49">
        <v>77.167000000000002</v>
      </c>
      <c r="O104" s="49">
        <v>156.333</v>
      </c>
      <c r="P104" s="49">
        <v>163.38900000000001</v>
      </c>
      <c r="Q104" s="49">
        <v>160.167</v>
      </c>
      <c r="T104" s="4">
        <f t="shared" si="123"/>
        <v>78.50406526710853</v>
      </c>
      <c r="U104" s="4">
        <f t="shared" si="124"/>
        <v>98.309096149987724</v>
      </c>
      <c r="V104" s="4">
        <f t="shared" si="125"/>
        <v>87.589482029988474</v>
      </c>
      <c r="W104" s="4">
        <f t="shared" si="126"/>
        <v>61.531221241226213</v>
      </c>
      <c r="X104" s="4">
        <f t="shared" si="127"/>
        <v>64.543262412675446</v>
      </c>
      <c r="Y104" s="4">
        <f t="shared" si="128"/>
        <v>66.226478533163302</v>
      </c>
      <c r="Z104" s="4">
        <f t="shared" si="129"/>
        <v>69.474399791713324</v>
      </c>
      <c r="AA104" s="4">
        <f t="shared" si="130"/>
        <v>70.344090801487283</v>
      </c>
      <c r="AB104" s="4">
        <f t="shared" si="131"/>
        <v>72.406293004221382</v>
      </c>
      <c r="AC104" s="4">
        <f t="shared" si="132"/>
        <v>72.308506929680618</v>
      </c>
      <c r="AD104" s="4">
        <f t="shared" si="133"/>
        <v>77.771864537791558</v>
      </c>
      <c r="AE104" s="4">
        <f t="shared" si="134"/>
        <v>95.526131721613538</v>
      </c>
      <c r="AF104" s="4">
        <f t="shared" si="135"/>
        <v>139.80226740427403</v>
      </c>
      <c r="AG104" s="4">
        <f t="shared" si="136"/>
        <v>163.84353071116078</v>
      </c>
      <c r="AH104" s="4">
        <f t="shared" si="137"/>
        <v>160.37861684025452</v>
      </c>
      <c r="AJ104" s="4">
        <f t="shared" si="138"/>
        <v>6.4602347328914647</v>
      </c>
      <c r="AK104" s="4">
        <f t="shared" si="139"/>
        <v>9.6169038500122781</v>
      </c>
      <c r="AL104" s="4">
        <f t="shared" si="140"/>
        <v>0.14651797001153</v>
      </c>
      <c r="AM104" s="4">
        <f t="shared" si="141"/>
        <v>-6.1912212412262093</v>
      </c>
      <c r="AN104" s="4">
        <f t="shared" si="142"/>
        <v>-7.5072624126754448</v>
      </c>
      <c r="AO104" s="4">
        <f t="shared" si="143"/>
        <v>-6.8084785331633029</v>
      </c>
      <c r="AP104" s="4">
        <f t="shared" si="144"/>
        <v>-8.0383997917133243</v>
      </c>
      <c r="AQ104" s="4">
        <f t="shared" si="145"/>
        <v>-5.8530908014872836</v>
      </c>
      <c r="AR104" s="4">
        <f t="shared" si="146"/>
        <v>-6.3152930042213882</v>
      </c>
      <c r="AS104" s="4">
        <f t="shared" si="147"/>
        <v>-7.7995069296806179</v>
      </c>
      <c r="AT104" s="4">
        <f t="shared" si="148"/>
        <v>-12.364864537791561</v>
      </c>
      <c r="AU104" s="4">
        <f t="shared" si="149"/>
        <v>-18.359131721613537</v>
      </c>
      <c r="AV104" s="4">
        <f t="shared" si="150"/>
        <v>16.530732595725965</v>
      </c>
      <c r="AW104" s="4">
        <f t="shared" si="151"/>
        <v>-0.45453071116077126</v>
      </c>
      <c r="AX104" s="4">
        <f t="shared" si="152"/>
        <v>-0.21161684025452132</v>
      </c>
      <c r="AZ104" s="2">
        <f t="shared" si="153"/>
        <v>50.393442084183455</v>
      </c>
      <c r="BA104" s="2">
        <f t="shared" si="154"/>
        <v>52.352615654361919</v>
      </c>
      <c r="BB104" s="2">
        <f t="shared" si="155"/>
        <v>53.961977044641223</v>
      </c>
      <c r="BC104" s="2">
        <f t="shared" si="156"/>
        <v>57.193096135283881</v>
      </c>
      <c r="BD104" s="2">
        <f t="shared" si="157"/>
        <v>59.087980856892642</v>
      </c>
      <c r="BE104" s="2">
        <f t="shared" si="158"/>
        <v>60.903741691639468</v>
      </c>
      <c r="BF104" s="2">
        <f t="shared" si="159"/>
        <v>63.632129248409477</v>
      </c>
      <c r="BG104" s="2">
        <f t="shared" si="160"/>
        <v>66.128214301848146</v>
      </c>
      <c r="BH104" s="2">
        <f t="shared" si="161"/>
        <v>68.168512885832286</v>
      </c>
      <c r="BI104" s="2">
        <f t="shared" si="162"/>
        <v>66.361598618829476</v>
      </c>
      <c r="BJ104" s="2">
        <f t="shared" si="163"/>
        <v>66.465371129971658</v>
      </c>
      <c r="BK104" s="2">
        <f t="shared" si="164"/>
        <v>65.81077536986362</v>
      </c>
      <c r="BL104" s="2">
        <f t="shared" si="165"/>
        <v>66.421990887125702</v>
      </c>
      <c r="BM104" s="2">
        <f t="shared" si="166"/>
        <v>65.718663896648422</v>
      </c>
      <c r="BN104" s="2">
        <f t="shared" si="167"/>
        <v>65.107309401889111</v>
      </c>
      <c r="BP104" s="2" t="str">
        <f t="shared" si="168"/>
        <v/>
      </c>
      <c r="BQ104" s="2" t="str">
        <f t="shared" si="169"/>
        <v/>
      </c>
      <c r="BR104" s="2" t="str">
        <f t="shared" si="170"/>
        <v/>
      </c>
      <c r="BS104" s="2" t="str">
        <f t="shared" si="171"/>
        <v/>
      </c>
      <c r="BT104" s="2" t="str">
        <f t="shared" si="172"/>
        <v/>
      </c>
      <c r="BU104" s="2" t="str">
        <f t="shared" si="173"/>
        <v/>
      </c>
      <c r="BV104" s="2" t="str">
        <f t="shared" si="174"/>
        <v/>
      </c>
      <c r="BW104" s="2" t="str">
        <f t="shared" si="175"/>
        <v/>
      </c>
      <c r="BX104" s="2" t="str">
        <f t="shared" si="176"/>
        <v/>
      </c>
      <c r="BY104" s="2" t="str">
        <f t="shared" si="177"/>
        <v/>
      </c>
      <c r="BZ104" s="2" t="str">
        <f t="shared" si="178"/>
        <v/>
      </c>
      <c r="CA104" s="2" t="str">
        <f t="shared" si="179"/>
        <v/>
      </c>
      <c r="CB104" s="2" t="str">
        <f t="shared" si="180"/>
        <v/>
      </c>
      <c r="CC104" s="2" t="str">
        <f t="shared" si="181"/>
        <v/>
      </c>
      <c r="CD104" s="2" t="str">
        <f t="shared" si="182"/>
        <v/>
      </c>
      <c r="CF104" s="2" t="str">
        <f t="shared" si="183"/>
        <v/>
      </c>
      <c r="CG104" s="2" t="str">
        <f t="shared" si="184"/>
        <v/>
      </c>
      <c r="CH104" s="2" t="str">
        <f t="shared" si="185"/>
        <v/>
      </c>
      <c r="CI104" s="2" t="str">
        <f t="shared" si="186"/>
        <v/>
      </c>
      <c r="CJ104" s="2" t="str">
        <f t="shared" si="187"/>
        <v/>
      </c>
      <c r="CK104" s="2" t="str">
        <f t="shared" si="188"/>
        <v/>
      </c>
      <c r="CL104" s="2" t="str">
        <f t="shared" si="189"/>
        <v/>
      </c>
      <c r="CM104" s="2" t="str">
        <f t="shared" si="190"/>
        <v/>
      </c>
      <c r="CN104" s="2" t="str">
        <f t="shared" si="191"/>
        <v/>
      </c>
      <c r="CO104" s="2" t="str">
        <f t="shared" si="192"/>
        <v/>
      </c>
      <c r="CP104" s="2" t="str">
        <f t="shared" si="193"/>
        <v/>
      </c>
      <c r="CQ104" s="2" t="str">
        <f t="shared" si="194"/>
        <v/>
      </c>
      <c r="CR104" s="2" t="str">
        <f t="shared" si="195"/>
        <v/>
      </c>
      <c r="CS104" s="2" t="str">
        <f t="shared" si="196"/>
        <v/>
      </c>
      <c r="CT104" s="2" t="str">
        <f t="shared" si="197"/>
        <v/>
      </c>
      <c r="CV104" s="2">
        <f t="shared" si="198"/>
        <v>51.947136535019588</v>
      </c>
      <c r="CW104" s="2">
        <f t="shared" si="199"/>
        <v>52.700496925788322</v>
      </c>
      <c r="CX104" s="2">
        <f t="shared" si="200"/>
        <v>53.915154311271493</v>
      </c>
      <c r="CY104" s="2">
        <f t="shared" si="201"/>
        <v>56.851809378165861</v>
      </c>
      <c r="CZ104" s="2">
        <f t="shared" si="202"/>
        <v>58.596549798326862</v>
      </c>
      <c r="DA104" s="2">
        <f t="shared" si="203"/>
        <v>60.152757723334318</v>
      </c>
      <c r="DB104" s="2">
        <f t="shared" si="204"/>
        <v>62.994333192037644</v>
      </c>
      <c r="DC104" s="2">
        <f t="shared" si="205"/>
        <v>65.445334817792826</v>
      </c>
      <c r="DD104" s="2">
        <f t="shared" si="206"/>
        <v>67.648334152226212</v>
      </c>
      <c r="DE104" s="2">
        <f t="shared" si="207"/>
        <v>65.650078573768297</v>
      </c>
      <c r="DF104" s="2">
        <f t="shared" si="208"/>
        <v>65.264938250700666</v>
      </c>
      <c r="DG104" s="2">
        <f t="shared" si="209"/>
        <v>65.287304525810256</v>
      </c>
      <c r="DH104" s="2">
        <f t="shared" si="210"/>
        <v>66.353535276207026</v>
      </c>
      <c r="DI104" s="2">
        <f t="shared" si="211"/>
        <v>65.719508575628893</v>
      </c>
      <c r="DJ104" s="2">
        <f t="shared" si="212"/>
        <v>65.659795504437866</v>
      </c>
      <c r="DL104" s="2">
        <f t="shared" si="213"/>
        <v>47.155789637028867</v>
      </c>
      <c r="DM104" s="2">
        <f t="shared" si="214"/>
        <v>51.298110778040396</v>
      </c>
      <c r="DN104" s="2">
        <f t="shared" si="215"/>
        <v>54.098172152713524</v>
      </c>
      <c r="DO104" s="2">
        <f t="shared" si="216"/>
        <v>57.947060987918007</v>
      </c>
      <c r="DP104" s="2">
        <f t="shared" si="217"/>
        <v>60.207812395084929</v>
      </c>
      <c r="DQ104" s="2">
        <f t="shared" si="218"/>
        <v>62.611944147863433</v>
      </c>
      <c r="DR104" s="2">
        <f t="shared" si="219"/>
        <v>65.053712720379153</v>
      </c>
      <c r="DS104" s="2">
        <f t="shared" si="220"/>
        <v>67.645376762453935</v>
      </c>
      <c r="DT104" s="2">
        <f t="shared" si="221"/>
        <v>69.344344887529857</v>
      </c>
      <c r="DU104" s="2">
        <f t="shared" si="222"/>
        <v>68.032902146626355</v>
      </c>
      <c r="DV104" s="2">
        <f t="shared" si="223"/>
        <v>69.510369248422251</v>
      </c>
      <c r="DW104" s="2">
        <f t="shared" si="224"/>
        <v>67.330828626430559</v>
      </c>
      <c r="DX104" s="2">
        <f t="shared" si="225"/>
        <v>66.66441024995278</v>
      </c>
      <c r="DY104" s="2">
        <f t="shared" si="226"/>
        <v>65.715218898021135</v>
      </c>
      <c r="DZ104" s="2">
        <f t="shared" si="227"/>
        <v>63.515160746288117</v>
      </c>
      <c r="EB104" s="2">
        <f t="shared" si="228"/>
        <v>0.3242709166993698</v>
      </c>
      <c r="EC104" s="2">
        <f t="shared" si="229"/>
        <v>0.24806382463564253</v>
      </c>
      <c r="ED104" s="2">
        <f t="shared" si="230"/>
        <v>0.25583698835478424</v>
      </c>
      <c r="EE104" s="2">
        <f t="shared" si="231"/>
        <v>0.31160580279380434</v>
      </c>
      <c r="EF104" s="2">
        <f t="shared" si="232"/>
        <v>0.30499749671752346</v>
      </c>
      <c r="EG104" s="2">
        <f t="shared" si="233"/>
        <v>0.3053790313798373</v>
      </c>
      <c r="EH104" s="2">
        <f t="shared" si="234"/>
        <v>0.30970301860068949</v>
      </c>
      <c r="EI104" s="2">
        <f t="shared" si="235"/>
        <v>0.31039384758662719</v>
      </c>
      <c r="EJ104" s="2">
        <f t="shared" si="236"/>
        <v>0.30670721757721259</v>
      </c>
      <c r="EK104" s="2">
        <f t="shared" si="237"/>
        <v>0.2986037460623886</v>
      </c>
      <c r="EL104" s="2">
        <f t="shared" si="238"/>
        <v>0.28275877759295287</v>
      </c>
      <c r="EM104" s="2">
        <f t="shared" si="239"/>
        <v>0.25616083700430381</v>
      </c>
      <c r="EN104" s="2">
        <f t="shared" si="240"/>
        <v>0.22020302919160478</v>
      </c>
      <c r="EO104" s="2">
        <f t="shared" si="241"/>
        <v>0.19690966494713705</v>
      </c>
      <c r="EP104" s="2">
        <f t="shared" si="242"/>
        <v>0.25761314389281248</v>
      </c>
    </row>
    <row r="105" spans="2:146" x14ac:dyDescent="0.25">
      <c r="B105" s="2">
        <v>83</v>
      </c>
      <c r="C105" s="49">
        <v>75.107100000000003</v>
      </c>
      <c r="D105" s="49">
        <v>94.37</v>
      </c>
      <c r="E105" s="49">
        <v>74</v>
      </c>
      <c r="F105" s="49">
        <v>55.151000000000003</v>
      </c>
      <c r="G105" s="49">
        <v>57.545000000000002</v>
      </c>
      <c r="H105" s="49">
        <v>59.381999999999998</v>
      </c>
      <c r="I105" s="49">
        <v>61.308999999999997</v>
      </c>
      <c r="J105" s="49">
        <v>63.417999999999999</v>
      </c>
      <c r="K105" s="49">
        <v>64.491</v>
      </c>
      <c r="L105" s="49">
        <v>63.854999999999997</v>
      </c>
      <c r="M105" s="49">
        <v>63.795999999999999</v>
      </c>
      <c r="N105" s="49">
        <v>66.314999999999998</v>
      </c>
      <c r="O105" s="49">
        <v>135.75899999999999</v>
      </c>
      <c r="P105" s="49">
        <v>160.42599999999999</v>
      </c>
      <c r="Q105" s="49">
        <v>157.22200000000001</v>
      </c>
      <c r="T105" s="4">
        <f t="shared" si="123"/>
        <v>70.435799166533343</v>
      </c>
      <c r="U105" s="4">
        <f t="shared" si="124"/>
        <v>86.827971574630567</v>
      </c>
      <c r="V105" s="4">
        <f t="shared" si="125"/>
        <v>76.548059570445915</v>
      </c>
      <c r="W105" s="4">
        <f t="shared" si="126"/>
        <v>58.993137645063349</v>
      </c>
      <c r="X105" s="4">
        <f t="shared" si="127"/>
        <v>61.371413504399428</v>
      </c>
      <c r="Y105" s="4">
        <f t="shared" si="128"/>
        <v>63.128945666737735</v>
      </c>
      <c r="Z105" s="4">
        <f t="shared" si="129"/>
        <v>66.063462358389003</v>
      </c>
      <c r="AA105" s="4">
        <f t="shared" si="130"/>
        <v>67.737321799686171</v>
      </c>
      <c r="AB105" s="4">
        <f t="shared" si="131"/>
        <v>69.746941951213429</v>
      </c>
      <c r="AC105" s="4">
        <f t="shared" si="132"/>
        <v>68.831530357170038</v>
      </c>
      <c r="AD105" s="4">
        <f t="shared" si="133"/>
        <v>71.961025948273161</v>
      </c>
      <c r="AE105" s="4">
        <f t="shared" si="134"/>
        <v>83.038643613536223</v>
      </c>
      <c r="AF105" s="4">
        <f t="shared" si="135"/>
        <v>121.59618660322799</v>
      </c>
      <c r="AG105" s="4">
        <f t="shared" si="136"/>
        <v>153.53753882860786</v>
      </c>
      <c r="AH105" s="4">
        <f t="shared" si="137"/>
        <v>148.41689087333475</v>
      </c>
      <c r="AJ105" s="4">
        <f t="shared" si="138"/>
        <v>4.6713008334666597</v>
      </c>
      <c r="AK105" s="4">
        <f t="shared" si="139"/>
        <v>7.5420284253694376</v>
      </c>
      <c r="AL105" s="4">
        <f t="shared" si="140"/>
        <v>-2.5480595704459148</v>
      </c>
      <c r="AM105" s="4">
        <f t="shared" si="141"/>
        <v>-3.842137645063346</v>
      </c>
      <c r="AN105" s="4">
        <f t="shared" si="142"/>
        <v>-3.8264135043994258</v>
      </c>
      <c r="AO105" s="4">
        <f t="shared" si="143"/>
        <v>-3.7469456667377372</v>
      </c>
      <c r="AP105" s="4">
        <f t="shared" si="144"/>
        <v>-4.7544623583890058</v>
      </c>
      <c r="AQ105" s="4">
        <f t="shared" si="145"/>
        <v>-4.3193217996861719</v>
      </c>
      <c r="AR105" s="4">
        <f t="shared" si="146"/>
        <v>-5.2559419512134298</v>
      </c>
      <c r="AS105" s="4">
        <f t="shared" si="147"/>
        <v>-4.9765303571700414</v>
      </c>
      <c r="AT105" s="4">
        <f t="shared" si="148"/>
        <v>-8.1650259482731613</v>
      </c>
      <c r="AU105" s="4">
        <f t="shared" si="149"/>
        <v>-16.723643613536225</v>
      </c>
      <c r="AV105" s="4">
        <f t="shared" si="150"/>
        <v>14.162813396771995</v>
      </c>
      <c r="AW105" s="4">
        <f t="shared" si="151"/>
        <v>6.8884611713921231</v>
      </c>
      <c r="AX105" s="4">
        <f t="shared" si="152"/>
        <v>8.8051091266652577</v>
      </c>
      <c r="AZ105" s="2">
        <f t="shared" si="153"/>
        <v>50.301188927082634</v>
      </c>
      <c r="BA105" s="2">
        <f t="shared" si="154"/>
        <v>52.293325733007002</v>
      </c>
      <c r="BB105" s="2">
        <f t="shared" si="155"/>
        <v>53.909995614873225</v>
      </c>
      <c r="BC105" s="2">
        <f t="shared" si="156"/>
        <v>57.133154543309878</v>
      </c>
      <c r="BD105" s="2">
        <f t="shared" si="157"/>
        <v>59.023534340605522</v>
      </c>
      <c r="BE105" s="2">
        <f t="shared" si="158"/>
        <v>60.865564293030594</v>
      </c>
      <c r="BF105" s="2">
        <f t="shared" si="159"/>
        <v>63.564339456528145</v>
      </c>
      <c r="BG105" s="2">
        <f t="shared" si="160"/>
        <v>66.067658832396489</v>
      </c>
      <c r="BH105" s="2">
        <f t="shared" si="161"/>
        <v>68.08216708035161</v>
      </c>
      <c r="BI105" s="2">
        <f t="shared" si="162"/>
        <v>66.305055099997404</v>
      </c>
      <c r="BJ105" s="2">
        <f t="shared" si="163"/>
        <v>66.432345787753775</v>
      </c>
      <c r="BK105" s="2">
        <f t="shared" si="164"/>
        <v>65.756252274622909</v>
      </c>
      <c r="BL105" s="2">
        <f t="shared" si="165"/>
        <v>66.341778564916339</v>
      </c>
      <c r="BM105" s="2">
        <f t="shared" si="166"/>
        <v>65.662680933294922</v>
      </c>
      <c r="BN105" s="2">
        <f t="shared" si="167"/>
        <v>65.034276147073882</v>
      </c>
      <c r="BP105" s="2" t="str">
        <f t="shared" si="168"/>
        <v/>
      </c>
      <c r="BQ105" s="2" t="str">
        <f t="shared" si="169"/>
        <v/>
      </c>
      <c r="BR105" s="2" t="str">
        <f t="shared" si="170"/>
        <v/>
      </c>
      <c r="BS105" s="2" t="str">
        <f t="shared" si="171"/>
        <v/>
      </c>
      <c r="BT105" s="2" t="str">
        <f t="shared" si="172"/>
        <v/>
      </c>
      <c r="BU105" s="2" t="str">
        <f t="shared" si="173"/>
        <v/>
      </c>
      <c r="BV105" s="2" t="str">
        <f t="shared" si="174"/>
        <v/>
      </c>
      <c r="BW105" s="2" t="str">
        <f t="shared" si="175"/>
        <v/>
      </c>
      <c r="BX105" s="2" t="str">
        <f t="shared" si="176"/>
        <v/>
      </c>
      <c r="BY105" s="2" t="str">
        <f t="shared" si="177"/>
        <v/>
      </c>
      <c r="BZ105" s="2" t="str">
        <f t="shared" si="178"/>
        <v/>
      </c>
      <c r="CA105" s="2" t="str">
        <f t="shared" si="179"/>
        <v/>
      </c>
      <c r="CB105" s="2" t="str">
        <f t="shared" si="180"/>
        <v/>
      </c>
      <c r="CC105" s="2" t="str">
        <f t="shared" si="181"/>
        <v/>
      </c>
      <c r="CD105" s="2" t="str">
        <f t="shared" si="182"/>
        <v/>
      </c>
      <c r="CF105" s="2" t="str">
        <f t="shared" si="183"/>
        <v/>
      </c>
      <c r="CG105" s="2" t="str">
        <f t="shared" si="184"/>
        <v/>
      </c>
      <c r="CH105" s="2" t="str">
        <f t="shared" si="185"/>
        <v/>
      </c>
      <c r="CI105" s="2" t="str">
        <f t="shared" si="186"/>
        <v/>
      </c>
      <c r="CJ105" s="2" t="str">
        <f t="shared" si="187"/>
        <v/>
      </c>
      <c r="CK105" s="2" t="str">
        <f t="shared" si="188"/>
        <v/>
      </c>
      <c r="CL105" s="2" t="str">
        <f t="shared" si="189"/>
        <v/>
      </c>
      <c r="CM105" s="2" t="str">
        <f t="shared" si="190"/>
        <v/>
      </c>
      <c r="CN105" s="2" t="str">
        <f t="shared" si="191"/>
        <v/>
      </c>
      <c r="CO105" s="2" t="str">
        <f t="shared" si="192"/>
        <v/>
      </c>
      <c r="CP105" s="2" t="str">
        <f t="shared" si="193"/>
        <v/>
      </c>
      <c r="CQ105" s="2" t="str">
        <f t="shared" si="194"/>
        <v/>
      </c>
      <c r="CR105" s="2" t="str">
        <f t="shared" si="195"/>
        <v/>
      </c>
      <c r="CS105" s="2" t="str">
        <f t="shared" si="196"/>
        <v/>
      </c>
      <c r="CT105" s="2" t="str">
        <f t="shared" si="197"/>
        <v/>
      </c>
      <c r="CV105" s="2">
        <f t="shared" si="198"/>
        <v>51.982225244833181</v>
      </c>
      <c r="CW105" s="2">
        <f t="shared" si="199"/>
        <v>52.687760436798406</v>
      </c>
      <c r="CX105" s="2">
        <f t="shared" si="200"/>
        <v>53.890025529791146</v>
      </c>
      <c r="CY105" s="2">
        <f t="shared" si="201"/>
        <v>56.813252679820543</v>
      </c>
      <c r="CZ105" s="2">
        <f t="shared" si="202"/>
        <v>58.537700746937553</v>
      </c>
      <c r="DA105" s="2">
        <f t="shared" si="203"/>
        <v>60.112630654317293</v>
      </c>
      <c r="DB105" s="2">
        <f t="shared" si="204"/>
        <v>62.9273187331939</v>
      </c>
      <c r="DC105" s="2">
        <f t="shared" si="205"/>
        <v>65.385408190261899</v>
      </c>
      <c r="DD105" s="2">
        <f t="shared" si="206"/>
        <v>67.566794797433886</v>
      </c>
      <c r="DE105" s="2">
        <f t="shared" si="207"/>
        <v>65.58237560418317</v>
      </c>
      <c r="DF105" s="2">
        <f t="shared" si="208"/>
        <v>65.188476935139477</v>
      </c>
      <c r="DG105" s="2">
        <f t="shared" si="209"/>
        <v>65.230663896475406</v>
      </c>
      <c r="DH105" s="2">
        <f t="shared" si="210"/>
        <v>66.291551848629823</v>
      </c>
      <c r="DI105" s="2">
        <f t="shared" si="211"/>
        <v>65.689006370467183</v>
      </c>
      <c r="DJ105" s="2">
        <f t="shared" si="212"/>
        <v>65.659927323754488</v>
      </c>
      <c r="DL105" s="2">
        <f t="shared" si="213"/>
        <v>47.106403400859016</v>
      </c>
      <c r="DM105" s="2">
        <f t="shared" si="214"/>
        <v>51.202908610518634</v>
      </c>
      <c r="DN105" s="2">
        <f t="shared" si="215"/>
        <v>53.962972285472908</v>
      </c>
      <c r="DO105" s="2">
        <f t="shared" si="216"/>
        <v>57.777692405301849</v>
      </c>
      <c r="DP105" s="2">
        <f t="shared" si="217"/>
        <v>60.033200116385764</v>
      </c>
      <c r="DQ105" s="2">
        <f t="shared" si="218"/>
        <v>62.427507995824143</v>
      </c>
      <c r="DR105" s="2">
        <f t="shared" si="219"/>
        <v>64.859262909952605</v>
      </c>
      <c r="DS105" s="2">
        <f t="shared" si="220"/>
        <v>67.45005326527459</v>
      </c>
      <c r="DT105" s="2">
        <f t="shared" si="221"/>
        <v>69.144629899886908</v>
      </c>
      <c r="DU105" s="2">
        <f t="shared" si="222"/>
        <v>67.853208258619802</v>
      </c>
      <c r="DV105" s="2">
        <f t="shared" si="223"/>
        <v>69.309901491681003</v>
      </c>
      <c r="DW105" s="2">
        <f t="shared" si="224"/>
        <v>67.148165175266001</v>
      </c>
      <c r="DX105" s="2">
        <f t="shared" si="225"/>
        <v>66.503994323070799</v>
      </c>
      <c r="DY105" s="2">
        <f t="shared" si="226"/>
        <v>65.564760583063659</v>
      </c>
      <c r="DZ105" s="2">
        <f t="shared" si="227"/>
        <v>63.389925164822039</v>
      </c>
      <c r="EB105" s="2">
        <f t="shared" si="228"/>
        <v>0.34476984015075735</v>
      </c>
      <c r="EC105" s="2">
        <f t="shared" si="229"/>
        <v>0.265639100690366</v>
      </c>
      <c r="ED105" s="2">
        <f t="shared" si="230"/>
        <v>0.27376248464292935</v>
      </c>
      <c r="EE105" s="2">
        <f t="shared" si="231"/>
        <v>0.33169710354857723</v>
      </c>
      <c r="EF105" s="2">
        <f t="shared" si="232"/>
        <v>0.32486379037874497</v>
      </c>
      <c r="EG105" s="2">
        <f t="shared" si="233"/>
        <v>0.32525854619285721</v>
      </c>
      <c r="EH105" s="2">
        <f t="shared" si="234"/>
        <v>0.32973039852683167</v>
      </c>
      <c r="EI105" s="2">
        <f t="shared" si="235"/>
        <v>0.33044451581122058</v>
      </c>
      <c r="EJ105" s="2">
        <f t="shared" si="236"/>
        <v>0.32663253727622688</v>
      </c>
      <c r="EK105" s="2">
        <f t="shared" si="237"/>
        <v>0.31824427678644357</v>
      </c>
      <c r="EL105" s="2">
        <f t="shared" si="238"/>
        <v>0.30180556153576488</v>
      </c>
      <c r="EM105" s="2">
        <f t="shared" si="239"/>
        <v>0.27410066629994906</v>
      </c>
      <c r="EN105" s="2">
        <f t="shared" si="240"/>
        <v>0.23642502008455665</v>
      </c>
      <c r="EO105" s="2">
        <f t="shared" si="241"/>
        <v>0.21188192953991636</v>
      </c>
      <c r="EP105" s="2">
        <f t="shared" si="242"/>
        <v>0.2756169963181187</v>
      </c>
    </row>
    <row r="106" spans="2:146" x14ac:dyDescent="0.25">
      <c r="B106" s="2">
        <v>84</v>
      </c>
      <c r="C106" s="49">
        <v>65.178600000000003</v>
      </c>
      <c r="D106" s="49">
        <v>73.332999999999998</v>
      </c>
      <c r="E106" s="49">
        <v>61.491</v>
      </c>
      <c r="F106" s="49">
        <v>55.566000000000003</v>
      </c>
      <c r="G106" s="49">
        <v>57.145000000000003</v>
      </c>
      <c r="H106" s="49">
        <v>58.709000000000003</v>
      </c>
      <c r="I106" s="49">
        <v>60.8</v>
      </c>
      <c r="J106" s="49">
        <v>64.164000000000001</v>
      </c>
      <c r="K106" s="49">
        <v>65.545000000000002</v>
      </c>
      <c r="L106" s="49">
        <v>63.908999999999999</v>
      </c>
      <c r="M106" s="49">
        <v>64.314999999999998</v>
      </c>
      <c r="N106" s="49">
        <v>63.87</v>
      </c>
      <c r="O106" s="49">
        <v>96.444000000000003</v>
      </c>
      <c r="P106" s="49">
        <v>153.648</v>
      </c>
      <c r="Q106" s="49">
        <v>147.13</v>
      </c>
      <c r="T106" s="4">
        <f t="shared" si="123"/>
        <v>63.576911875001237</v>
      </c>
      <c r="U106" s="4">
        <f t="shared" si="124"/>
        <v>76.214880106720486</v>
      </c>
      <c r="V106" s="4">
        <f t="shared" si="125"/>
        <v>67.909524060870396</v>
      </c>
      <c r="W106" s="4">
        <f t="shared" si="126"/>
        <v>57.78643978154561</v>
      </c>
      <c r="X106" s="4">
        <f t="shared" si="127"/>
        <v>59.862130382085788</v>
      </c>
      <c r="Y106" s="4">
        <f t="shared" si="128"/>
        <v>61.684830104237122</v>
      </c>
      <c r="Z106" s="4">
        <f t="shared" si="129"/>
        <v>64.450127241777565</v>
      </c>
      <c r="AA106" s="4">
        <f t="shared" si="130"/>
        <v>66.590566297456832</v>
      </c>
      <c r="AB106" s="4">
        <f t="shared" si="131"/>
        <v>68.573157958940442</v>
      </c>
      <c r="AC106" s="4">
        <f t="shared" si="132"/>
        <v>67.205485113667351</v>
      </c>
      <c r="AD106" s="4">
        <f t="shared" si="133"/>
        <v>68.843029365460026</v>
      </c>
      <c r="AE106" s="4">
        <f t="shared" si="134"/>
        <v>74.816312984578545</v>
      </c>
      <c r="AF106" s="4">
        <f t="shared" si="135"/>
        <v>104.36527851550962</v>
      </c>
      <c r="AG106" s="4">
        <f t="shared" si="136"/>
        <v>138.11346578563291</v>
      </c>
      <c r="AH106" s="4">
        <f t="shared" si="137"/>
        <v>132.3002827660882</v>
      </c>
      <c r="AJ106" s="4">
        <f t="shared" si="138"/>
        <v>1.6016881249987662</v>
      </c>
      <c r="AK106" s="4">
        <f t="shared" si="139"/>
        <v>-2.8818801067204873</v>
      </c>
      <c r="AL106" s="4">
        <f t="shared" si="140"/>
        <v>-6.4185240608703964</v>
      </c>
      <c r="AM106" s="4">
        <f t="shared" si="141"/>
        <v>-2.2204397815456076</v>
      </c>
      <c r="AN106" s="4">
        <f t="shared" si="142"/>
        <v>-2.7171303820857844</v>
      </c>
      <c r="AO106" s="4">
        <f t="shared" si="143"/>
        <v>-2.9758301042371187</v>
      </c>
      <c r="AP106" s="4">
        <f t="shared" si="144"/>
        <v>-3.6501272417775681</v>
      </c>
      <c r="AQ106" s="4">
        <f t="shared" si="145"/>
        <v>-2.4265662974568301</v>
      </c>
      <c r="AR106" s="4">
        <f t="shared" si="146"/>
        <v>-3.0281579589404402</v>
      </c>
      <c r="AS106" s="4">
        <f t="shared" si="147"/>
        <v>-3.2964851136673516</v>
      </c>
      <c r="AT106" s="4">
        <f t="shared" si="148"/>
        <v>-4.5280293654600285</v>
      </c>
      <c r="AU106" s="4">
        <f t="shared" si="149"/>
        <v>-10.946312984578547</v>
      </c>
      <c r="AV106" s="4">
        <f t="shared" si="150"/>
        <v>-7.9212785155096128</v>
      </c>
      <c r="AW106" s="4">
        <f t="shared" si="151"/>
        <v>15.534534214367085</v>
      </c>
      <c r="AX106" s="4">
        <f t="shared" si="152"/>
        <v>14.829717233911794</v>
      </c>
      <c r="AZ106" s="2">
        <f t="shared" si="153"/>
        <v>50.20252491531437</v>
      </c>
      <c r="BA106" s="2">
        <f t="shared" si="154"/>
        <v>52.229922553010852</v>
      </c>
      <c r="BB106" s="2">
        <f t="shared" si="155"/>
        <v>53.854039724467981</v>
      </c>
      <c r="BC106" s="2">
        <f t="shared" si="156"/>
        <v>57.068483638138666</v>
      </c>
      <c r="BD106" s="2">
        <f t="shared" si="157"/>
        <v>58.955386394160399</v>
      </c>
      <c r="BE106" s="2">
        <f t="shared" si="158"/>
        <v>60.823059943017569</v>
      </c>
      <c r="BF106" s="2">
        <f t="shared" si="159"/>
        <v>63.492596016852268</v>
      </c>
      <c r="BG106" s="2">
        <f t="shared" si="160"/>
        <v>66.002900241904655</v>
      </c>
      <c r="BH106" s="2">
        <f t="shared" si="161"/>
        <v>67.992055111520926</v>
      </c>
      <c r="BI106" s="2">
        <f t="shared" si="162"/>
        <v>66.24555519705774</v>
      </c>
      <c r="BJ106" s="2">
        <f t="shared" si="163"/>
        <v>66.397425948806074</v>
      </c>
      <c r="BK106" s="2">
        <f t="shared" si="164"/>
        <v>65.69857232176993</v>
      </c>
      <c r="BL106" s="2">
        <f t="shared" si="165"/>
        <v>66.258464663983816</v>
      </c>
      <c r="BM106" s="2">
        <f t="shared" si="166"/>
        <v>65.602906745966237</v>
      </c>
      <c r="BN106" s="2">
        <f t="shared" si="167"/>
        <v>64.954909880262107</v>
      </c>
      <c r="BP106" s="2" t="str">
        <f t="shared" si="168"/>
        <v/>
      </c>
      <c r="BQ106" s="2" t="str">
        <f t="shared" si="169"/>
        <v/>
      </c>
      <c r="BR106" s="2" t="str">
        <f t="shared" si="170"/>
        <v/>
      </c>
      <c r="BS106" s="2">
        <f t="shared" si="171"/>
        <v>55.566000000000003</v>
      </c>
      <c r="BT106" s="2">
        <f t="shared" si="172"/>
        <v>57.145000000000003</v>
      </c>
      <c r="BU106" s="2">
        <f t="shared" si="173"/>
        <v>58.709000000000003</v>
      </c>
      <c r="BV106" s="2">
        <f t="shared" si="174"/>
        <v>60.8</v>
      </c>
      <c r="BW106" s="2">
        <f t="shared" si="175"/>
        <v>64.164000000000001</v>
      </c>
      <c r="BX106" s="2">
        <f t="shared" si="176"/>
        <v>65.545000000000002</v>
      </c>
      <c r="BY106" s="2">
        <f t="shared" si="177"/>
        <v>63.908999999999999</v>
      </c>
      <c r="BZ106" s="2" t="str">
        <f t="shared" si="178"/>
        <v/>
      </c>
      <c r="CA106" s="2" t="str">
        <f t="shared" si="179"/>
        <v/>
      </c>
      <c r="CB106" s="2" t="str">
        <f t="shared" si="180"/>
        <v/>
      </c>
      <c r="CC106" s="2" t="str">
        <f t="shared" si="181"/>
        <v/>
      </c>
      <c r="CD106" s="2" t="str">
        <f t="shared" si="182"/>
        <v/>
      </c>
      <c r="CF106" s="2" t="str">
        <f t="shared" si="183"/>
        <v/>
      </c>
      <c r="CG106" s="2" t="str">
        <f t="shared" si="184"/>
        <v/>
      </c>
      <c r="CH106" s="2" t="str">
        <f t="shared" si="185"/>
        <v/>
      </c>
      <c r="CI106" s="2" t="str">
        <f t="shared" si="186"/>
        <v/>
      </c>
      <c r="CJ106" s="2" t="str">
        <f t="shared" si="187"/>
        <v/>
      </c>
      <c r="CK106" s="2" t="str">
        <f t="shared" si="188"/>
        <v/>
      </c>
      <c r="CL106" s="2" t="str">
        <f t="shared" si="189"/>
        <v/>
      </c>
      <c r="CM106" s="2" t="str">
        <f t="shared" si="190"/>
        <v/>
      </c>
      <c r="CN106" s="2" t="str">
        <f t="shared" si="191"/>
        <v/>
      </c>
      <c r="CO106" s="2" t="str">
        <f t="shared" si="192"/>
        <v/>
      </c>
      <c r="CP106" s="2" t="str">
        <f t="shared" si="193"/>
        <v/>
      </c>
      <c r="CQ106" s="2" t="str">
        <f t="shared" si="194"/>
        <v/>
      </c>
      <c r="CR106" s="2" t="str">
        <f t="shared" si="195"/>
        <v/>
      </c>
      <c r="CS106" s="2" t="str">
        <f t="shared" si="196"/>
        <v/>
      </c>
      <c r="CT106" s="2" t="str">
        <f t="shared" si="197"/>
        <v/>
      </c>
      <c r="CV106" s="2">
        <f t="shared" si="198"/>
        <v>52.017313954646767</v>
      </c>
      <c r="CW106" s="2">
        <f t="shared" si="199"/>
        <v>52.675023947808491</v>
      </c>
      <c r="CX106" s="2">
        <f t="shared" si="200"/>
        <v>53.864896748310805</v>
      </c>
      <c r="CY106" s="2">
        <f t="shared" si="201"/>
        <v>56.774695981475233</v>
      </c>
      <c r="CZ106" s="2">
        <f t="shared" si="202"/>
        <v>58.478851695548251</v>
      </c>
      <c r="DA106" s="2">
        <f t="shared" si="203"/>
        <v>60.072503585300261</v>
      </c>
      <c r="DB106" s="2">
        <f t="shared" si="204"/>
        <v>62.860304274350163</v>
      </c>
      <c r="DC106" s="2">
        <f t="shared" si="205"/>
        <v>65.325481562730985</v>
      </c>
      <c r="DD106" s="2">
        <f t="shared" si="206"/>
        <v>67.485255442641574</v>
      </c>
      <c r="DE106" s="2">
        <f t="shared" si="207"/>
        <v>65.514672634598043</v>
      </c>
      <c r="DF106" s="2">
        <f t="shared" si="208"/>
        <v>65.112015619578287</v>
      </c>
      <c r="DG106" s="2">
        <f t="shared" si="209"/>
        <v>65.174023267140569</v>
      </c>
      <c r="DH106" s="2">
        <f t="shared" si="210"/>
        <v>66.229568421052619</v>
      </c>
      <c r="DI106" s="2">
        <f t="shared" si="211"/>
        <v>65.658504165305473</v>
      </c>
      <c r="DJ106" s="2">
        <f t="shared" si="212"/>
        <v>65.660059143071109</v>
      </c>
      <c r="DL106" s="2">
        <f t="shared" si="213"/>
        <v>47.057017164689164</v>
      </c>
      <c r="DM106" s="2">
        <f t="shared" si="214"/>
        <v>51.107706442996871</v>
      </c>
      <c r="DN106" s="2">
        <f t="shared" si="215"/>
        <v>53.827772418232286</v>
      </c>
      <c r="DO106" s="2">
        <f t="shared" si="216"/>
        <v>57.608323822685691</v>
      </c>
      <c r="DP106" s="2">
        <f t="shared" si="217"/>
        <v>59.858587837686599</v>
      </c>
      <c r="DQ106" s="2">
        <f t="shared" si="218"/>
        <v>62.243071843784854</v>
      </c>
      <c r="DR106" s="2">
        <f t="shared" si="219"/>
        <v>64.664813099526071</v>
      </c>
      <c r="DS106" s="2">
        <f t="shared" si="220"/>
        <v>67.25472976809526</v>
      </c>
      <c r="DT106" s="2">
        <f t="shared" si="221"/>
        <v>68.944914912243959</v>
      </c>
      <c r="DU106" s="2">
        <f t="shared" si="222"/>
        <v>67.673514370613248</v>
      </c>
      <c r="DV106" s="2">
        <f t="shared" si="223"/>
        <v>69.109433734939756</v>
      </c>
      <c r="DW106" s="2">
        <f t="shared" si="224"/>
        <v>66.965501724101443</v>
      </c>
      <c r="DX106" s="2">
        <f t="shared" si="225"/>
        <v>66.343578396188803</v>
      </c>
      <c r="DY106" s="2">
        <f t="shared" si="226"/>
        <v>65.414302268106184</v>
      </c>
      <c r="DZ106" s="2">
        <f t="shared" si="227"/>
        <v>63.264689583355967</v>
      </c>
      <c r="EB106" s="2">
        <f t="shared" si="228"/>
        <v>0.36586299493339702</v>
      </c>
      <c r="EC106" s="2">
        <f t="shared" si="229"/>
        <v>0.28398929599854467</v>
      </c>
      <c r="ED106" s="2">
        <f t="shared" si="230"/>
        <v>0.29245036394899626</v>
      </c>
      <c r="EE106" s="2">
        <f t="shared" si="231"/>
        <v>0.35242063921094618</v>
      </c>
      <c r="EF106" s="2">
        <f t="shared" si="232"/>
        <v>0.34538103631437822</v>
      </c>
      <c r="EG106" s="2">
        <f t="shared" si="233"/>
        <v>0.34578795427577158</v>
      </c>
      <c r="EH106" s="2">
        <f t="shared" si="234"/>
        <v>0.35039548362445261</v>
      </c>
      <c r="EI106" s="2">
        <f t="shared" si="235"/>
        <v>0.3511309106262781</v>
      </c>
      <c r="EJ106" s="2">
        <f t="shared" si="236"/>
        <v>0.34720404274663169</v>
      </c>
      <c r="EK106" s="2">
        <f t="shared" si="237"/>
        <v>0.3385531001493261</v>
      </c>
      <c r="EL106" s="2">
        <f t="shared" si="238"/>
        <v>0.321560140103473</v>
      </c>
      <c r="EM106" s="2">
        <f t="shared" si="239"/>
        <v>0.29280232346149698</v>
      </c>
      <c r="EN106" s="2">
        <f t="shared" si="240"/>
        <v>0.2534536376898775</v>
      </c>
      <c r="EO106" s="2">
        <f t="shared" si="241"/>
        <v>0.22766989108963159</v>
      </c>
      <c r="EP106" s="2">
        <f t="shared" si="242"/>
        <v>0.29438015522450872</v>
      </c>
    </row>
    <row r="107" spans="2:146" x14ac:dyDescent="0.25">
      <c r="B107" s="2">
        <v>85</v>
      </c>
      <c r="C107" s="49">
        <v>53.964300000000001</v>
      </c>
      <c r="D107" s="49">
        <v>58.204000000000001</v>
      </c>
      <c r="E107" s="49">
        <v>53.698</v>
      </c>
      <c r="F107" s="49">
        <v>54.357999999999997</v>
      </c>
      <c r="G107" s="49">
        <v>56.509</v>
      </c>
      <c r="H107" s="49">
        <v>58.417999999999999</v>
      </c>
      <c r="I107" s="49">
        <v>60.454999999999998</v>
      </c>
      <c r="J107" s="49">
        <v>63.036000000000001</v>
      </c>
      <c r="K107" s="49">
        <v>65.018000000000001</v>
      </c>
      <c r="L107" s="49">
        <v>63.908999999999999</v>
      </c>
      <c r="M107" s="49">
        <v>63.055999999999997</v>
      </c>
      <c r="N107" s="49">
        <v>63.5</v>
      </c>
      <c r="O107" s="49">
        <v>71.093000000000004</v>
      </c>
      <c r="P107" s="49">
        <v>133.57400000000001</v>
      </c>
      <c r="Q107" s="49">
        <v>126.907</v>
      </c>
      <c r="T107" s="4">
        <f t="shared" si="123"/>
        <v>58.336330607279585</v>
      </c>
      <c r="U107" s="4">
        <f t="shared" si="124"/>
        <v>67.557855883972735</v>
      </c>
      <c r="V107" s="4">
        <f t="shared" si="125"/>
        <v>61.842341661771918</v>
      </c>
      <c r="W107" s="4">
        <f t="shared" si="126"/>
        <v>57.248291098838564</v>
      </c>
      <c r="X107" s="4">
        <f t="shared" si="127"/>
        <v>59.197464303638995</v>
      </c>
      <c r="Y107" s="4">
        <f t="shared" si="128"/>
        <v>61.06961768117759</v>
      </c>
      <c r="Z107" s="4">
        <f t="shared" si="129"/>
        <v>63.745161029315561</v>
      </c>
      <c r="AA107" s="4">
        <f t="shared" si="130"/>
        <v>66.117391165974013</v>
      </c>
      <c r="AB107" s="4">
        <f t="shared" si="131"/>
        <v>68.078099907779176</v>
      </c>
      <c r="AC107" s="4">
        <f t="shared" si="132"/>
        <v>66.508946023023029</v>
      </c>
      <c r="AD107" s="4">
        <f t="shared" si="133"/>
        <v>67.338799032383605</v>
      </c>
      <c r="AE107" s="4">
        <f t="shared" si="134"/>
        <v>70.000851100007324</v>
      </c>
      <c r="AF107" s="4">
        <f t="shared" si="135"/>
        <v>90.242369340975912</v>
      </c>
      <c r="AG107" s="4">
        <f t="shared" si="136"/>
        <v>120.66850721569637</v>
      </c>
      <c r="AH107" s="4">
        <f t="shared" si="137"/>
        <v>115.06345484288664</v>
      </c>
      <c r="AJ107" s="4">
        <f t="shared" si="138"/>
        <v>-4.3720306072795836</v>
      </c>
      <c r="AK107" s="4">
        <f t="shared" si="139"/>
        <v>-9.3538558839727344</v>
      </c>
      <c r="AL107" s="4">
        <f t="shared" si="140"/>
        <v>-8.144341661771918</v>
      </c>
      <c r="AM107" s="4">
        <f t="shared" si="141"/>
        <v>-2.8902910988385671</v>
      </c>
      <c r="AN107" s="4">
        <f t="shared" si="142"/>
        <v>-2.6884643036389946</v>
      </c>
      <c r="AO107" s="4">
        <f t="shared" si="143"/>
        <v>-2.6516176811775907</v>
      </c>
      <c r="AP107" s="4">
        <f t="shared" si="144"/>
        <v>-3.2901610293155628</v>
      </c>
      <c r="AQ107" s="4">
        <f t="shared" si="145"/>
        <v>-3.0813911659740114</v>
      </c>
      <c r="AR107" s="4">
        <f t="shared" si="146"/>
        <v>-3.0600999077791755</v>
      </c>
      <c r="AS107" s="4">
        <f t="shared" si="147"/>
        <v>-2.5999460230230298</v>
      </c>
      <c r="AT107" s="4">
        <f t="shared" si="148"/>
        <v>-4.2827990323836076</v>
      </c>
      <c r="AU107" s="4">
        <f t="shared" si="149"/>
        <v>-6.5008511000073241</v>
      </c>
      <c r="AV107" s="4">
        <f t="shared" si="150"/>
        <v>-19.149369340975909</v>
      </c>
      <c r="AW107" s="4">
        <f t="shared" si="151"/>
        <v>12.905492784303647</v>
      </c>
      <c r="AX107" s="4">
        <f t="shared" si="152"/>
        <v>11.843545157113354</v>
      </c>
      <c r="AZ107" s="2">
        <f t="shared" si="153"/>
        <v>50.097636948384647</v>
      </c>
      <c r="BA107" s="2">
        <f t="shared" si="154"/>
        <v>52.162264667736942</v>
      </c>
      <c r="BB107" s="2">
        <f t="shared" si="155"/>
        <v>53.79386270377077</v>
      </c>
      <c r="BC107" s="2">
        <f t="shared" si="156"/>
        <v>56.998792078874985</v>
      </c>
      <c r="BD107" s="2">
        <f t="shared" si="157"/>
        <v>58.883236923468502</v>
      </c>
      <c r="BE107" s="2">
        <f t="shared" si="158"/>
        <v>60.775828267414582</v>
      </c>
      <c r="BF107" s="2">
        <f t="shared" si="159"/>
        <v>63.416553382651095</v>
      </c>
      <c r="BG107" s="2">
        <f t="shared" si="160"/>
        <v>65.933570923346508</v>
      </c>
      <c r="BH107" s="2">
        <f t="shared" si="161"/>
        <v>67.897868292067173</v>
      </c>
      <c r="BI107" s="2">
        <f t="shared" si="162"/>
        <v>66.182760497193414</v>
      </c>
      <c r="BJ107" s="2">
        <f t="shared" si="163"/>
        <v>66.360162031616781</v>
      </c>
      <c r="BK107" s="2">
        <f t="shared" si="164"/>
        <v>65.637389738844917</v>
      </c>
      <c r="BL107" s="2">
        <f t="shared" si="165"/>
        <v>66.171810742330123</v>
      </c>
      <c r="BM107" s="2">
        <f t="shared" si="166"/>
        <v>65.539049213166138</v>
      </c>
      <c r="BN107" s="2">
        <f t="shared" si="167"/>
        <v>64.86901432136338</v>
      </c>
      <c r="BP107" s="2" t="str">
        <f t="shared" si="168"/>
        <v/>
      </c>
      <c r="BQ107" s="2" t="str">
        <f t="shared" si="169"/>
        <v/>
      </c>
      <c r="BR107" s="2" t="str">
        <f t="shared" si="170"/>
        <v/>
      </c>
      <c r="BS107" s="2">
        <f t="shared" si="171"/>
        <v>54.357999999999997</v>
      </c>
      <c r="BT107" s="2">
        <f t="shared" si="172"/>
        <v>56.509</v>
      </c>
      <c r="BU107" s="2">
        <f t="shared" si="173"/>
        <v>58.417999999999999</v>
      </c>
      <c r="BV107" s="2">
        <f t="shared" si="174"/>
        <v>60.454999999999998</v>
      </c>
      <c r="BW107" s="2">
        <f t="shared" si="175"/>
        <v>63.036000000000001</v>
      </c>
      <c r="BX107" s="2">
        <f t="shared" si="176"/>
        <v>65.018000000000001</v>
      </c>
      <c r="BY107" s="2">
        <f t="shared" si="177"/>
        <v>63.908999999999999</v>
      </c>
      <c r="BZ107" s="2">
        <f t="shared" si="178"/>
        <v>63.055999999999997</v>
      </c>
      <c r="CA107" s="2" t="str">
        <f t="shared" si="179"/>
        <v/>
      </c>
      <c r="CB107" s="2" t="str">
        <f t="shared" si="180"/>
        <v/>
      </c>
      <c r="CC107" s="2" t="str">
        <f t="shared" si="181"/>
        <v/>
      </c>
      <c r="CD107" s="2" t="str">
        <f t="shared" si="182"/>
        <v/>
      </c>
      <c r="CF107" s="2" t="str">
        <f t="shared" si="183"/>
        <v/>
      </c>
      <c r="CG107" s="2" t="str">
        <f t="shared" si="184"/>
        <v/>
      </c>
      <c r="CH107" s="2" t="str">
        <f t="shared" si="185"/>
        <v/>
      </c>
      <c r="CI107" s="2" t="str">
        <f t="shared" si="186"/>
        <v/>
      </c>
      <c r="CJ107" s="2" t="str">
        <f t="shared" si="187"/>
        <v/>
      </c>
      <c r="CK107" s="2" t="str">
        <f t="shared" si="188"/>
        <v/>
      </c>
      <c r="CL107" s="2" t="str">
        <f t="shared" si="189"/>
        <v/>
      </c>
      <c r="CM107" s="2" t="str">
        <f t="shared" si="190"/>
        <v/>
      </c>
      <c r="CN107" s="2" t="str">
        <f t="shared" si="191"/>
        <v/>
      </c>
      <c r="CO107" s="2" t="str">
        <f t="shared" si="192"/>
        <v/>
      </c>
      <c r="CP107" s="2" t="str">
        <f t="shared" si="193"/>
        <v/>
      </c>
      <c r="CQ107" s="2" t="str">
        <f t="shared" si="194"/>
        <v/>
      </c>
      <c r="CR107" s="2" t="str">
        <f t="shared" si="195"/>
        <v/>
      </c>
      <c r="CS107" s="2" t="str">
        <f t="shared" si="196"/>
        <v/>
      </c>
      <c r="CT107" s="2" t="str">
        <f t="shared" si="197"/>
        <v/>
      </c>
      <c r="CV107" s="2">
        <f t="shared" si="198"/>
        <v>52.052402664460359</v>
      </c>
      <c r="CW107" s="2">
        <f t="shared" si="199"/>
        <v>52.662287458818575</v>
      </c>
      <c r="CX107" s="2">
        <f t="shared" si="200"/>
        <v>53.839767966830458</v>
      </c>
      <c r="CY107" s="2">
        <f t="shared" si="201"/>
        <v>56.736139283129916</v>
      </c>
      <c r="CZ107" s="2">
        <f t="shared" si="202"/>
        <v>58.420002644158949</v>
      </c>
      <c r="DA107" s="2">
        <f t="shared" si="203"/>
        <v>60.032376516283229</v>
      </c>
      <c r="DB107" s="2">
        <f t="shared" si="204"/>
        <v>62.793289815506419</v>
      </c>
      <c r="DC107" s="2">
        <f t="shared" si="205"/>
        <v>65.265554935200072</v>
      </c>
      <c r="DD107" s="2">
        <f t="shared" si="206"/>
        <v>67.403716087849247</v>
      </c>
      <c r="DE107" s="2">
        <f t="shared" si="207"/>
        <v>65.446969665012929</v>
      </c>
      <c r="DF107" s="2">
        <f t="shared" si="208"/>
        <v>65.035554304017097</v>
      </c>
      <c r="DG107" s="2">
        <f t="shared" si="209"/>
        <v>65.117382637805719</v>
      </c>
      <c r="DH107" s="2">
        <f t="shared" si="210"/>
        <v>66.167584993475401</v>
      </c>
      <c r="DI107" s="2">
        <f t="shared" si="211"/>
        <v>65.628001960143749</v>
      </c>
      <c r="DJ107" s="2">
        <f t="shared" si="212"/>
        <v>65.660190962387745</v>
      </c>
      <c r="DL107" s="2">
        <f t="shared" si="213"/>
        <v>47.007630928519312</v>
      </c>
      <c r="DM107" s="2">
        <f t="shared" si="214"/>
        <v>51.012504275475109</v>
      </c>
      <c r="DN107" s="2">
        <f t="shared" si="215"/>
        <v>53.69257255099167</v>
      </c>
      <c r="DO107" s="2">
        <f t="shared" si="216"/>
        <v>57.438955240069525</v>
      </c>
      <c r="DP107" s="2">
        <f t="shared" si="217"/>
        <v>59.683975558987434</v>
      </c>
      <c r="DQ107" s="2">
        <f t="shared" si="218"/>
        <v>62.058635691745565</v>
      </c>
      <c r="DR107" s="2">
        <f t="shared" si="219"/>
        <v>64.470363289099524</v>
      </c>
      <c r="DS107" s="2">
        <f t="shared" si="220"/>
        <v>67.059406270915915</v>
      </c>
      <c r="DT107" s="2">
        <f t="shared" si="221"/>
        <v>68.745199924601025</v>
      </c>
      <c r="DU107" s="2">
        <f t="shared" si="222"/>
        <v>67.493820482606694</v>
      </c>
      <c r="DV107" s="2">
        <f t="shared" si="223"/>
        <v>68.908965978198495</v>
      </c>
      <c r="DW107" s="2">
        <f t="shared" si="224"/>
        <v>66.782838272936871</v>
      </c>
      <c r="DX107" s="2">
        <f t="shared" si="225"/>
        <v>66.183162469306808</v>
      </c>
      <c r="DY107" s="2">
        <f t="shared" si="226"/>
        <v>65.263843953148722</v>
      </c>
      <c r="DZ107" s="2">
        <f t="shared" si="227"/>
        <v>63.139454001889888</v>
      </c>
      <c r="EB107" s="2">
        <f t="shared" si="228"/>
        <v>0.38748348159127827</v>
      </c>
      <c r="EC107" s="2">
        <f t="shared" si="229"/>
        <v>0.30308394225978869</v>
      </c>
      <c r="ED107" s="2">
        <f t="shared" si="230"/>
        <v>0.31186611891475491</v>
      </c>
      <c r="EE107" s="2">
        <f t="shared" si="231"/>
        <v>0.37371490096608473</v>
      </c>
      <c r="EF107" s="2">
        <f t="shared" si="232"/>
        <v>0.36649066912356598</v>
      </c>
      <c r="EG107" s="2">
        <f t="shared" si="233"/>
        <v>0.36690851798941854</v>
      </c>
      <c r="EH107" s="2">
        <f t="shared" si="234"/>
        <v>0.37163760381311151</v>
      </c>
      <c r="EI107" s="2">
        <f t="shared" si="235"/>
        <v>0.37239205660253927</v>
      </c>
      <c r="EJ107" s="2">
        <f t="shared" si="236"/>
        <v>0.36836239891972522</v>
      </c>
      <c r="EK107" s="2">
        <f t="shared" si="237"/>
        <v>0.35947457716799297</v>
      </c>
      <c r="EL107" s="2">
        <f t="shared" si="238"/>
        <v>0.34197442436315018</v>
      </c>
      <c r="EM107" s="2">
        <f t="shared" si="239"/>
        <v>0.31223113367306243</v>
      </c>
      <c r="EN107" s="2">
        <f t="shared" si="240"/>
        <v>0.27127301627376255</v>
      </c>
      <c r="EO107" s="2">
        <f t="shared" si="241"/>
        <v>0.2442696446842782</v>
      </c>
      <c r="EP107" s="2">
        <f t="shared" si="242"/>
        <v>0.31386719575377714</v>
      </c>
    </row>
    <row r="108" spans="2:146" x14ac:dyDescent="0.25">
      <c r="B108" s="2">
        <v>86</v>
      </c>
      <c r="C108" s="49">
        <v>49.017899999999997</v>
      </c>
      <c r="D108" s="49">
        <v>53.073999999999998</v>
      </c>
      <c r="E108" s="49">
        <v>53.264000000000003</v>
      </c>
      <c r="F108" s="49">
        <v>54.622999999999998</v>
      </c>
      <c r="G108" s="49">
        <v>55.417999999999999</v>
      </c>
      <c r="H108" s="49">
        <v>58.564</v>
      </c>
      <c r="I108" s="49">
        <v>60.781999999999996</v>
      </c>
      <c r="J108" s="49">
        <v>62.4</v>
      </c>
      <c r="K108" s="49">
        <v>63.981999999999999</v>
      </c>
      <c r="L108" s="49">
        <v>63.2</v>
      </c>
      <c r="M108" s="49">
        <v>63.444000000000003</v>
      </c>
      <c r="N108" s="49">
        <v>63.018999999999998</v>
      </c>
      <c r="O108" s="49">
        <v>67.111000000000004</v>
      </c>
      <c r="P108" s="49">
        <v>98.888999999999996</v>
      </c>
      <c r="Q108" s="49">
        <v>94.611000000000004</v>
      </c>
      <c r="T108" s="4">
        <f t="shared" si="123"/>
        <v>54.693236862590965</v>
      </c>
      <c r="U108" s="4">
        <f t="shared" si="124"/>
        <v>61.223512963055441</v>
      </c>
      <c r="V108" s="4">
        <f t="shared" si="125"/>
        <v>57.97976540825114</v>
      </c>
      <c r="W108" s="4">
        <f t="shared" si="126"/>
        <v>57.001874775439809</v>
      </c>
      <c r="X108" s="4">
        <f t="shared" si="127"/>
        <v>58.904516550114494</v>
      </c>
      <c r="Y108" s="4">
        <f t="shared" si="128"/>
        <v>60.813165912359892</v>
      </c>
      <c r="Z108" s="4">
        <f t="shared" si="129"/>
        <v>63.436893308546786</v>
      </c>
      <c r="AA108" s="4">
        <f t="shared" si="130"/>
        <v>65.910422093695516</v>
      </c>
      <c r="AB108" s="4">
        <f t="shared" si="131"/>
        <v>67.848985223873626</v>
      </c>
      <c r="AC108" s="4">
        <f t="shared" si="132"/>
        <v>66.215467334163634</v>
      </c>
      <c r="AD108" s="4">
        <f t="shared" si="133"/>
        <v>66.67435948342235</v>
      </c>
      <c r="AE108" s="4">
        <f t="shared" si="134"/>
        <v>67.466604469405297</v>
      </c>
      <c r="AF108" s="4">
        <f t="shared" si="135"/>
        <v>80.007297445585522</v>
      </c>
      <c r="AG108" s="4">
        <f t="shared" si="136"/>
        <v>104.09062589506107</v>
      </c>
      <c r="AH108" s="4">
        <f t="shared" si="137"/>
        <v>99.300176158985991</v>
      </c>
      <c r="AJ108" s="4">
        <f t="shared" si="138"/>
        <v>-5.6753368625909673</v>
      </c>
      <c r="AK108" s="4">
        <f t="shared" si="139"/>
        <v>-8.149512963055443</v>
      </c>
      <c r="AL108" s="4">
        <f t="shared" si="140"/>
        <v>-4.7157654082511371</v>
      </c>
      <c r="AM108" s="4">
        <f t="shared" si="141"/>
        <v>-2.3788747754398116</v>
      </c>
      <c r="AN108" s="4">
        <f t="shared" si="142"/>
        <v>-3.4865165501144944</v>
      </c>
      <c r="AO108" s="4">
        <f t="shared" si="143"/>
        <v>-2.2491659123598922</v>
      </c>
      <c r="AP108" s="4">
        <f t="shared" si="144"/>
        <v>-2.6548933085467894</v>
      </c>
      <c r="AQ108" s="4">
        <f t="shared" si="145"/>
        <v>-3.5104220936955173</v>
      </c>
      <c r="AR108" s="4">
        <f t="shared" si="146"/>
        <v>-3.8669852238736269</v>
      </c>
      <c r="AS108" s="4">
        <f t="shared" si="147"/>
        <v>-3.0154673341636311</v>
      </c>
      <c r="AT108" s="4">
        <f t="shared" si="148"/>
        <v>-3.2303594834223475</v>
      </c>
      <c r="AU108" s="4">
        <f t="shared" si="149"/>
        <v>-4.4476044694052987</v>
      </c>
      <c r="AV108" s="4">
        <f t="shared" si="150"/>
        <v>-12.896297445585517</v>
      </c>
      <c r="AW108" s="4">
        <f t="shared" si="151"/>
        <v>-5.2016258950610705</v>
      </c>
      <c r="AX108" s="4">
        <f t="shared" si="152"/>
        <v>-4.6891761589859868</v>
      </c>
      <c r="AZ108" s="2">
        <f t="shared" si="153"/>
        <v>49.986775309752502</v>
      </c>
      <c r="BA108" s="2">
        <f t="shared" si="154"/>
        <v>52.090236393696287</v>
      </c>
      <c r="BB108" s="2">
        <f t="shared" si="155"/>
        <v>53.729235425570621</v>
      </c>
      <c r="BC108" s="2">
        <f t="shared" si="156"/>
        <v>56.923815911784359</v>
      </c>
      <c r="BD108" s="2">
        <f t="shared" si="157"/>
        <v>58.806803104131532</v>
      </c>
      <c r="BE108" s="2">
        <f t="shared" si="158"/>
        <v>60.723486673877048</v>
      </c>
      <c r="BF108" s="2">
        <f t="shared" si="159"/>
        <v>63.335883847620025</v>
      </c>
      <c r="BG108" s="2">
        <f t="shared" si="160"/>
        <v>65.85932232305862</v>
      </c>
      <c r="BH108" s="2">
        <f t="shared" si="161"/>
        <v>67.799315546686742</v>
      </c>
      <c r="BI108" s="2">
        <f t="shared" si="162"/>
        <v>66.116340604970134</v>
      </c>
      <c r="BJ108" s="2">
        <f t="shared" si="163"/>
        <v>66.320094470218962</v>
      </c>
      <c r="BK108" s="2">
        <f t="shared" si="164"/>
        <v>65.572362171803576</v>
      </c>
      <c r="BL108" s="2">
        <f t="shared" si="165"/>
        <v>66.081585309596562</v>
      </c>
      <c r="BM108" s="2">
        <f t="shared" si="166"/>
        <v>65.470821783186054</v>
      </c>
      <c r="BN108" s="2">
        <f t="shared" si="167"/>
        <v>64.776435140947868</v>
      </c>
      <c r="BP108" s="2" t="str">
        <f t="shared" si="168"/>
        <v/>
      </c>
      <c r="BQ108" s="2" t="str">
        <f t="shared" si="169"/>
        <v/>
      </c>
      <c r="BR108" s="2" t="str">
        <f t="shared" si="170"/>
        <v/>
      </c>
      <c r="BS108" s="2">
        <f t="shared" si="171"/>
        <v>54.622999999999998</v>
      </c>
      <c r="BT108" s="2">
        <f t="shared" si="172"/>
        <v>55.417999999999999</v>
      </c>
      <c r="BU108" s="2">
        <f t="shared" si="173"/>
        <v>58.564</v>
      </c>
      <c r="BV108" s="2">
        <f t="shared" si="174"/>
        <v>60.781999999999996</v>
      </c>
      <c r="BW108" s="2">
        <f t="shared" si="175"/>
        <v>62.4</v>
      </c>
      <c r="BX108" s="2">
        <f t="shared" si="176"/>
        <v>63.981999999999999</v>
      </c>
      <c r="BY108" s="2">
        <f t="shared" si="177"/>
        <v>63.2</v>
      </c>
      <c r="BZ108" s="2">
        <f t="shared" si="178"/>
        <v>63.444000000000003</v>
      </c>
      <c r="CA108" s="2" t="str">
        <f t="shared" si="179"/>
        <v/>
      </c>
      <c r="CB108" s="2" t="str">
        <f t="shared" si="180"/>
        <v/>
      </c>
      <c r="CC108" s="2" t="str">
        <f t="shared" si="181"/>
        <v/>
      </c>
      <c r="CD108" s="2" t="str">
        <f t="shared" si="182"/>
        <v/>
      </c>
      <c r="CF108" s="2" t="str">
        <f t="shared" si="183"/>
        <v/>
      </c>
      <c r="CG108" s="2" t="str">
        <f t="shared" si="184"/>
        <v/>
      </c>
      <c r="CH108" s="2" t="str">
        <f t="shared" si="185"/>
        <v/>
      </c>
      <c r="CI108" s="2" t="str">
        <f t="shared" si="186"/>
        <v/>
      </c>
      <c r="CJ108" s="2" t="str">
        <f t="shared" si="187"/>
        <v/>
      </c>
      <c r="CK108" s="2" t="str">
        <f t="shared" si="188"/>
        <v/>
      </c>
      <c r="CL108" s="2" t="str">
        <f t="shared" si="189"/>
        <v/>
      </c>
      <c r="CM108" s="2" t="str">
        <f t="shared" si="190"/>
        <v/>
      </c>
      <c r="CN108" s="2" t="str">
        <f t="shared" si="191"/>
        <v/>
      </c>
      <c r="CO108" s="2" t="str">
        <f t="shared" si="192"/>
        <v/>
      </c>
      <c r="CP108" s="2" t="str">
        <f t="shared" si="193"/>
        <v/>
      </c>
      <c r="CQ108" s="2" t="str">
        <f t="shared" si="194"/>
        <v/>
      </c>
      <c r="CR108" s="2" t="str">
        <f t="shared" si="195"/>
        <v/>
      </c>
      <c r="CS108" s="2" t="str">
        <f t="shared" si="196"/>
        <v/>
      </c>
      <c r="CT108" s="2" t="str">
        <f t="shared" si="197"/>
        <v/>
      </c>
      <c r="CV108" s="2">
        <f t="shared" si="198"/>
        <v>52.087491374273945</v>
      </c>
      <c r="CW108" s="2">
        <f t="shared" si="199"/>
        <v>52.64955096982866</v>
      </c>
      <c r="CX108" s="2">
        <f t="shared" si="200"/>
        <v>53.814639185350117</v>
      </c>
      <c r="CY108" s="2">
        <f t="shared" si="201"/>
        <v>56.697582584784605</v>
      </c>
      <c r="CZ108" s="2">
        <f t="shared" si="202"/>
        <v>58.361153592769639</v>
      </c>
      <c r="DA108" s="2">
        <f t="shared" si="203"/>
        <v>59.992249447266204</v>
      </c>
      <c r="DB108" s="2">
        <f t="shared" si="204"/>
        <v>62.726275356662683</v>
      </c>
      <c r="DC108" s="2">
        <f t="shared" si="205"/>
        <v>65.205628307669159</v>
      </c>
      <c r="DD108" s="2">
        <f t="shared" si="206"/>
        <v>67.322176733056921</v>
      </c>
      <c r="DE108" s="2">
        <f t="shared" si="207"/>
        <v>65.379266695427802</v>
      </c>
      <c r="DF108" s="2">
        <f t="shared" si="208"/>
        <v>64.959092988455907</v>
      </c>
      <c r="DG108" s="2">
        <f t="shared" si="209"/>
        <v>65.060742008470868</v>
      </c>
      <c r="DH108" s="2">
        <f t="shared" si="210"/>
        <v>66.105601565898198</v>
      </c>
      <c r="DI108" s="2">
        <f t="shared" si="211"/>
        <v>65.597499754982039</v>
      </c>
      <c r="DJ108" s="2">
        <f t="shared" si="212"/>
        <v>65.660322781704366</v>
      </c>
      <c r="DL108" s="2">
        <f t="shared" si="213"/>
        <v>46.95824469234946</v>
      </c>
      <c r="DM108" s="2">
        <f t="shared" si="214"/>
        <v>50.917302107953347</v>
      </c>
      <c r="DN108" s="2">
        <f t="shared" si="215"/>
        <v>53.557372683751055</v>
      </c>
      <c r="DO108" s="2">
        <f t="shared" si="216"/>
        <v>57.269586657453367</v>
      </c>
      <c r="DP108" s="2">
        <f t="shared" si="217"/>
        <v>59.509363280288269</v>
      </c>
      <c r="DQ108" s="2">
        <f t="shared" si="218"/>
        <v>61.874199539706268</v>
      </c>
      <c r="DR108" s="2">
        <f t="shared" si="219"/>
        <v>64.27591347867299</v>
      </c>
      <c r="DS108" s="2">
        <f t="shared" si="220"/>
        <v>66.864082773736584</v>
      </c>
      <c r="DT108" s="2">
        <f t="shared" si="221"/>
        <v>68.545484936958076</v>
      </c>
      <c r="DU108" s="2">
        <f t="shared" si="222"/>
        <v>67.314126594600125</v>
      </c>
      <c r="DV108" s="2">
        <f t="shared" si="223"/>
        <v>68.708498221457248</v>
      </c>
      <c r="DW108" s="2">
        <f t="shared" si="224"/>
        <v>66.600174821772313</v>
      </c>
      <c r="DX108" s="2">
        <f t="shared" si="225"/>
        <v>66.022746542424812</v>
      </c>
      <c r="DY108" s="2">
        <f t="shared" si="226"/>
        <v>65.113385638191247</v>
      </c>
      <c r="DZ108" s="2">
        <f t="shared" si="227"/>
        <v>63.014218420423816</v>
      </c>
      <c r="EB108" s="2">
        <f t="shared" si="228"/>
        <v>0.40955645044805128</v>
      </c>
      <c r="EC108" s="2">
        <f t="shared" si="229"/>
        <v>0.32288350042664588</v>
      </c>
      <c r="ED108" s="2">
        <f t="shared" si="230"/>
        <v>0.3319661100402102</v>
      </c>
      <c r="EE108" s="2">
        <f t="shared" si="231"/>
        <v>0.39550999338909665</v>
      </c>
      <c r="EF108" s="2">
        <f t="shared" si="232"/>
        <v>0.38812554553948714</v>
      </c>
      <c r="EG108" s="2">
        <f t="shared" si="233"/>
        <v>0.38855293216769082</v>
      </c>
      <c r="EH108" s="2">
        <f t="shared" si="234"/>
        <v>0.39338764470152837</v>
      </c>
      <c r="EI108" s="2">
        <f t="shared" si="235"/>
        <v>0.39415855470517042</v>
      </c>
      <c r="EJ108" s="2">
        <f t="shared" si="236"/>
        <v>0.39003973986949497</v>
      </c>
      <c r="EK108" s="2">
        <f t="shared" si="237"/>
        <v>0.38094433083120188</v>
      </c>
      <c r="EL108" s="2">
        <f t="shared" si="238"/>
        <v>0.36299130053584261</v>
      </c>
      <c r="EM108" s="2">
        <f t="shared" si="239"/>
        <v>0.3323432883280491</v>
      </c>
      <c r="EN108" s="2">
        <f t="shared" si="240"/>
        <v>0.28985878338862364</v>
      </c>
      <c r="EO108" s="2">
        <f t="shared" si="241"/>
        <v>0.2616696506099519</v>
      </c>
      <c r="EP108" s="2">
        <f t="shared" si="242"/>
        <v>0.33403355275404106</v>
      </c>
    </row>
    <row r="109" spans="2:146" x14ac:dyDescent="0.25">
      <c r="B109" s="2">
        <v>87</v>
      </c>
      <c r="C109" s="49">
        <v>48.142899999999997</v>
      </c>
      <c r="D109" s="49">
        <v>50.259</v>
      </c>
      <c r="E109" s="49">
        <v>52.151000000000003</v>
      </c>
      <c r="F109" s="49">
        <v>54.962000000000003</v>
      </c>
      <c r="G109" s="49">
        <v>56.564</v>
      </c>
      <c r="H109" s="49">
        <v>57.890999999999998</v>
      </c>
      <c r="I109" s="49">
        <v>59.454999999999998</v>
      </c>
      <c r="J109" s="49">
        <v>63.726999999999997</v>
      </c>
      <c r="K109" s="49">
        <v>64.781999999999996</v>
      </c>
      <c r="L109" s="49">
        <v>62.326999999999998</v>
      </c>
      <c r="M109" s="49">
        <v>60.814999999999998</v>
      </c>
      <c r="N109" s="49">
        <v>62.536999999999999</v>
      </c>
      <c r="O109" s="49">
        <v>64.888999999999996</v>
      </c>
      <c r="P109" s="49">
        <v>72.5</v>
      </c>
      <c r="Q109" s="49">
        <v>70.241</v>
      </c>
      <c r="T109" s="4">
        <f t="shared" si="123"/>
        <v>52.363590839855</v>
      </c>
      <c r="U109" s="4">
        <f t="shared" si="124"/>
        <v>57.021370738737239</v>
      </c>
      <c r="V109" s="4">
        <f t="shared" si="125"/>
        <v>55.730252563660478</v>
      </c>
      <c r="W109" s="4">
        <f t="shared" si="126"/>
        <v>56.865311474712669</v>
      </c>
      <c r="X109" s="4">
        <f t="shared" si="127"/>
        <v>58.753091414639705</v>
      </c>
      <c r="Y109" s="4">
        <f t="shared" si="128"/>
        <v>60.690188698630642</v>
      </c>
      <c r="Z109" s="4">
        <f t="shared" si="129"/>
        <v>63.278094705048474</v>
      </c>
      <c r="AA109" s="4">
        <f t="shared" si="130"/>
        <v>65.792457421533314</v>
      </c>
      <c r="AB109" s="4">
        <f t="shared" si="131"/>
        <v>67.708293285821824</v>
      </c>
      <c r="AC109" s="4">
        <f t="shared" si="132"/>
        <v>66.072920675951735</v>
      </c>
      <c r="AD109" s="4">
        <f t="shared" si="133"/>
        <v>66.392773435062708</v>
      </c>
      <c r="AE109" s="4">
        <f t="shared" si="134"/>
        <v>66.24909051450183</v>
      </c>
      <c r="AF109" s="4">
        <f t="shared" si="135"/>
        <v>73.366548064753687</v>
      </c>
      <c r="AG109" s="4">
        <f t="shared" si="136"/>
        <v>90.325493555925206</v>
      </c>
      <c r="AH109" s="4">
        <f t="shared" si="137"/>
        <v>86.589671230331476</v>
      </c>
      <c r="AJ109" s="4">
        <f t="shared" si="138"/>
        <v>-4.2206908398550027</v>
      </c>
      <c r="AK109" s="4">
        <f t="shared" si="139"/>
        <v>-6.7623707387372392</v>
      </c>
      <c r="AL109" s="4">
        <f t="shared" si="140"/>
        <v>-3.5792525636604751</v>
      </c>
      <c r="AM109" s="4">
        <f t="shared" si="141"/>
        <v>-1.903311474712666</v>
      </c>
      <c r="AN109" s="4">
        <f t="shared" si="142"/>
        <v>-2.1890914146397051</v>
      </c>
      <c r="AO109" s="4">
        <f t="shared" si="143"/>
        <v>-2.799188698630644</v>
      </c>
      <c r="AP109" s="4">
        <f t="shared" si="144"/>
        <v>-3.8230947050484758</v>
      </c>
      <c r="AQ109" s="4">
        <f t="shared" si="145"/>
        <v>-2.065457421533317</v>
      </c>
      <c r="AR109" s="4">
        <f t="shared" si="146"/>
        <v>-2.9262932858218278</v>
      </c>
      <c r="AS109" s="4">
        <f t="shared" si="147"/>
        <v>-3.7459206759517372</v>
      </c>
      <c r="AT109" s="4">
        <f t="shared" si="148"/>
        <v>-5.57777343506271</v>
      </c>
      <c r="AU109" s="4">
        <f t="shared" si="149"/>
        <v>-3.7120905145018313</v>
      </c>
      <c r="AV109" s="4">
        <f t="shared" si="150"/>
        <v>-8.4775480647536909</v>
      </c>
      <c r="AW109" s="4">
        <f t="shared" si="151"/>
        <v>-17.825493555925206</v>
      </c>
      <c r="AX109" s="4">
        <f t="shared" si="152"/>
        <v>-16.348671230331476</v>
      </c>
      <c r="AZ109" s="2">
        <f t="shared" si="153"/>
        <v>49.870252408937276</v>
      </c>
      <c r="BA109" s="2">
        <f t="shared" si="154"/>
        <v>52.013751694558749</v>
      </c>
      <c r="BB109" s="2">
        <f t="shared" si="155"/>
        <v>53.659951324775577</v>
      </c>
      <c r="BC109" s="2">
        <f t="shared" si="156"/>
        <v>56.84332437891014</v>
      </c>
      <c r="BD109" s="2">
        <f t="shared" si="157"/>
        <v>58.725825017783521</v>
      </c>
      <c r="BE109" s="2">
        <f t="shared" si="158"/>
        <v>60.665677671992718</v>
      </c>
      <c r="BF109" s="2">
        <f t="shared" si="159"/>
        <v>63.250283934959597</v>
      </c>
      <c r="BG109" s="2">
        <f t="shared" si="160"/>
        <v>65.779831736535925</v>
      </c>
      <c r="BH109" s="2">
        <f t="shared" si="161"/>
        <v>67.696129195103111</v>
      </c>
      <c r="BI109" s="2">
        <f t="shared" si="162"/>
        <v>66.045979072437234</v>
      </c>
      <c r="BJ109" s="2">
        <f t="shared" si="163"/>
        <v>66.276760629222878</v>
      </c>
      <c r="BK109" s="2">
        <f t="shared" si="164"/>
        <v>65.503156470139601</v>
      </c>
      <c r="BL109" s="2">
        <f t="shared" si="165"/>
        <v>65.98756808510646</v>
      </c>
      <c r="BM109" s="2">
        <f t="shared" si="166"/>
        <v>65.397948416276733</v>
      </c>
      <c r="BN109" s="2">
        <f t="shared" si="167"/>
        <v>64.677065580607746</v>
      </c>
      <c r="BP109" s="2" t="str">
        <f t="shared" si="168"/>
        <v/>
      </c>
      <c r="BQ109" s="2" t="str">
        <f t="shared" si="169"/>
        <v/>
      </c>
      <c r="BR109" s="2" t="str">
        <f t="shared" si="170"/>
        <v/>
      </c>
      <c r="BS109" s="2">
        <f t="shared" si="171"/>
        <v>54.962000000000003</v>
      </c>
      <c r="BT109" s="2">
        <f t="shared" si="172"/>
        <v>56.564</v>
      </c>
      <c r="BU109" s="2">
        <f t="shared" si="173"/>
        <v>57.890999999999998</v>
      </c>
      <c r="BV109" s="2">
        <f t="shared" si="174"/>
        <v>59.454999999999998</v>
      </c>
      <c r="BW109" s="2">
        <f t="shared" si="175"/>
        <v>63.726999999999997</v>
      </c>
      <c r="BX109" s="2">
        <f t="shared" si="176"/>
        <v>64.781999999999996</v>
      </c>
      <c r="BY109" s="2">
        <f t="shared" si="177"/>
        <v>62.326999999999998</v>
      </c>
      <c r="BZ109" s="2">
        <f t="shared" si="178"/>
        <v>60.814999999999998</v>
      </c>
      <c r="CA109" s="2">
        <f t="shared" si="179"/>
        <v>62.536999999999999</v>
      </c>
      <c r="CB109" s="2" t="str">
        <f t="shared" si="180"/>
        <v/>
      </c>
      <c r="CC109" s="2" t="str">
        <f t="shared" si="181"/>
        <v/>
      </c>
      <c r="CD109" s="2" t="str">
        <f t="shared" si="182"/>
        <v/>
      </c>
      <c r="CF109" s="2" t="str">
        <f t="shared" si="183"/>
        <v/>
      </c>
      <c r="CG109" s="2" t="str">
        <f t="shared" si="184"/>
        <v/>
      </c>
      <c r="CH109" s="2" t="str">
        <f t="shared" si="185"/>
        <v/>
      </c>
      <c r="CI109" s="2" t="str">
        <f t="shared" si="186"/>
        <v/>
      </c>
      <c r="CJ109" s="2" t="str">
        <f t="shared" si="187"/>
        <v/>
      </c>
      <c r="CK109" s="2" t="str">
        <f t="shared" si="188"/>
        <v/>
      </c>
      <c r="CL109" s="2" t="str">
        <f t="shared" si="189"/>
        <v/>
      </c>
      <c r="CM109" s="2" t="str">
        <f t="shared" si="190"/>
        <v/>
      </c>
      <c r="CN109" s="2" t="str">
        <f t="shared" si="191"/>
        <v/>
      </c>
      <c r="CO109" s="2" t="str">
        <f t="shared" si="192"/>
        <v/>
      </c>
      <c r="CP109" s="2" t="str">
        <f t="shared" si="193"/>
        <v/>
      </c>
      <c r="CQ109" s="2" t="str">
        <f t="shared" si="194"/>
        <v/>
      </c>
      <c r="CR109" s="2" t="str">
        <f t="shared" si="195"/>
        <v/>
      </c>
      <c r="CS109" s="2" t="str">
        <f t="shared" si="196"/>
        <v/>
      </c>
      <c r="CT109" s="2" t="str">
        <f t="shared" si="197"/>
        <v/>
      </c>
      <c r="CV109" s="2">
        <f t="shared" si="198"/>
        <v>52.122580084087538</v>
      </c>
      <c r="CW109" s="2">
        <f t="shared" si="199"/>
        <v>52.636814480838744</v>
      </c>
      <c r="CX109" s="2">
        <f t="shared" si="200"/>
        <v>53.78951040386977</v>
      </c>
      <c r="CY109" s="2">
        <f t="shared" si="201"/>
        <v>56.659025886439295</v>
      </c>
      <c r="CZ109" s="2">
        <f t="shared" si="202"/>
        <v>58.302304541380337</v>
      </c>
      <c r="DA109" s="2">
        <f t="shared" si="203"/>
        <v>59.952122378249172</v>
      </c>
      <c r="DB109" s="2">
        <f t="shared" si="204"/>
        <v>62.659260897818939</v>
      </c>
      <c r="DC109" s="2">
        <f t="shared" si="205"/>
        <v>65.145701680138231</v>
      </c>
      <c r="DD109" s="2">
        <f t="shared" si="206"/>
        <v>67.240637378264609</v>
      </c>
      <c r="DE109" s="2">
        <f t="shared" si="207"/>
        <v>65.311563725842689</v>
      </c>
      <c r="DF109" s="2">
        <f t="shared" si="208"/>
        <v>64.882631672894718</v>
      </c>
      <c r="DG109" s="2">
        <f t="shared" si="209"/>
        <v>65.004101379136017</v>
      </c>
      <c r="DH109" s="2">
        <f t="shared" si="210"/>
        <v>66.043618138320994</v>
      </c>
      <c r="DI109" s="2">
        <f t="shared" si="211"/>
        <v>65.566997549820329</v>
      </c>
      <c r="DJ109" s="2">
        <f t="shared" si="212"/>
        <v>65.660454601020987</v>
      </c>
      <c r="DL109" s="2">
        <f t="shared" si="213"/>
        <v>46.908858456179615</v>
      </c>
      <c r="DM109" s="2">
        <f t="shared" si="214"/>
        <v>50.822099940431585</v>
      </c>
      <c r="DN109" s="2">
        <f t="shared" si="215"/>
        <v>53.422172816510439</v>
      </c>
      <c r="DO109" s="2">
        <f t="shared" si="216"/>
        <v>57.100218074837201</v>
      </c>
      <c r="DP109" s="2">
        <f t="shared" si="217"/>
        <v>59.334751001589105</v>
      </c>
      <c r="DQ109" s="2">
        <f t="shared" si="218"/>
        <v>61.689763387666979</v>
      </c>
      <c r="DR109" s="2">
        <f t="shared" si="219"/>
        <v>64.081463668246442</v>
      </c>
      <c r="DS109" s="2">
        <f t="shared" si="220"/>
        <v>66.668759276557239</v>
      </c>
      <c r="DT109" s="2">
        <f t="shared" si="221"/>
        <v>68.345769949315127</v>
      </c>
      <c r="DU109" s="2">
        <f t="shared" si="222"/>
        <v>67.134432706593572</v>
      </c>
      <c r="DV109" s="2">
        <f t="shared" si="223"/>
        <v>68.508030464716001</v>
      </c>
      <c r="DW109" s="2">
        <f t="shared" si="224"/>
        <v>66.417511370607755</v>
      </c>
      <c r="DX109" s="2">
        <f t="shared" si="225"/>
        <v>65.862330615542831</v>
      </c>
      <c r="DY109" s="2">
        <f t="shared" si="226"/>
        <v>64.962927323233771</v>
      </c>
      <c r="DZ109" s="2">
        <f t="shared" si="227"/>
        <v>62.888982838957745</v>
      </c>
      <c r="EB109" s="2">
        <f t="shared" si="228"/>
        <v>0.43199998693716951</v>
      </c>
      <c r="EC109" s="2">
        <f t="shared" si="229"/>
        <v>0.34333928141678788</v>
      </c>
      <c r="ED109" s="2">
        <f t="shared" si="230"/>
        <v>0.35269758269375373</v>
      </c>
      <c r="EE109" s="2">
        <f t="shared" si="231"/>
        <v>0.41772836717731848</v>
      </c>
      <c r="EF109" s="2">
        <f t="shared" si="232"/>
        <v>0.41021059466613463</v>
      </c>
      <c r="EG109" s="2">
        <f t="shared" si="233"/>
        <v>0.41064597916149792</v>
      </c>
      <c r="EH109" s="2">
        <f t="shared" si="234"/>
        <v>0.41556875674134225</v>
      </c>
      <c r="EI109" s="2">
        <f t="shared" si="235"/>
        <v>0.41635330002533094</v>
      </c>
      <c r="EJ109" s="2">
        <f t="shared" si="236"/>
        <v>0.41216034055129142</v>
      </c>
      <c r="EK109" s="2">
        <f t="shared" si="237"/>
        <v>0.40288981509357208</v>
      </c>
      <c r="EL109" s="2">
        <f t="shared" si="238"/>
        <v>0.38454499391163288</v>
      </c>
      <c r="EM109" s="2">
        <f t="shared" si="239"/>
        <v>0.35308586610735015</v>
      </c>
      <c r="EN109" s="2">
        <f t="shared" si="240"/>
        <v>0.30917766625963178</v>
      </c>
      <c r="EO109" s="2">
        <f t="shared" si="241"/>
        <v>0.2798501334834006</v>
      </c>
      <c r="EP109" s="2">
        <f t="shared" si="242"/>
        <v>0.35482556014973082</v>
      </c>
    </row>
    <row r="110" spans="2:146" x14ac:dyDescent="0.25">
      <c r="B110" s="2">
        <v>88</v>
      </c>
      <c r="C110" s="49">
        <v>46.910699999999999</v>
      </c>
      <c r="D110" s="49">
        <v>50.481000000000002</v>
      </c>
      <c r="E110" s="49">
        <v>50.527999999999999</v>
      </c>
      <c r="F110" s="49">
        <v>56.075000000000003</v>
      </c>
      <c r="G110" s="49">
        <v>56.363999999999997</v>
      </c>
      <c r="H110" s="49">
        <v>57.963999999999999</v>
      </c>
      <c r="I110" s="49">
        <v>60.509</v>
      </c>
      <c r="J110" s="49">
        <v>63.509</v>
      </c>
      <c r="K110" s="49">
        <v>65.963999999999999</v>
      </c>
      <c r="L110" s="49">
        <v>63.872999999999998</v>
      </c>
      <c r="M110" s="49">
        <v>63.63</v>
      </c>
      <c r="N110" s="49">
        <v>62.110999999999997</v>
      </c>
      <c r="O110" s="49">
        <v>64.055999999999997</v>
      </c>
      <c r="P110" s="49">
        <v>66.259</v>
      </c>
      <c r="Q110" s="49">
        <v>63.5</v>
      </c>
      <c r="T110" s="4">
        <f t="shared" si="123"/>
        <v>50.973388507142488</v>
      </c>
      <c r="U110" s="4">
        <f t="shared" si="124"/>
        <v>54.470347411583255</v>
      </c>
      <c r="V110" s="4">
        <f t="shared" si="125"/>
        <v>54.515836019030978</v>
      </c>
      <c r="W110" s="4">
        <f t="shared" si="126"/>
        <v>56.762703841924242</v>
      </c>
      <c r="X110" s="4">
        <f t="shared" si="127"/>
        <v>58.646902770207632</v>
      </c>
      <c r="Y110" s="4">
        <f t="shared" si="128"/>
        <v>60.608075550481956</v>
      </c>
      <c r="Z110" s="4">
        <f t="shared" si="129"/>
        <v>63.166341806446617</v>
      </c>
      <c r="AA110" s="4">
        <f t="shared" si="130"/>
        <v>65.697589147407058</v>
      </c>
      <c r="AB110" s="4">
        <f t="shared" si="131"/>
        <v>67.59072460095264</v>
      </c>
      <c r="AC110" s="4">
        <f t="shared" si="132"/>
        <v>65.977930146186097</v>
      </c>
      <c r="AD110" s="4">
        <f t="shared" si="133"/>
        <v>66.264070341847244</v>
      </c>
      <c r="AE110" s="4">
        <f t="shared" si="134"/>
        <v>65.695911036636261</v>
      </c>
      <c r="AF110" s="4">
        <f t="shared" si="135"/>
        <v>69.470707756864215</v>
      </c>
      <c r="AG110" s="4">
        <f t="shared" si="136"/>
        <v>80.145067930559222</v>
      </c>
      <c r="AH110" s="4">
        <f t="shared" si="137"/>
        <v>77.40550758902846</v>
      </c>
      <c r="AJ110" s="4">
        <f t="shared" si="138"/>
        <v>-4.0626885071424894</v>
      </c>
      <c r="AK110" s="4">
        <f t="shared" si="139"/>
        <v>-3.9893474115832532</v>
      </c>
      <c r="AL110" s="4">
        <f t="shared" si="140"/>
        <v>-3.9878360190309792</v>
      </c>
      <c r="AM110" s="4">
        <f t="shared" si="141"/>
        <v>-0.68770384192423961</v>
      </c>
      <c r="AN110" s="4">
        <f t="shared" si="142"/>
        <v>-2.2829027702076345</v>
      </c>
      <c r="AO110" s="4">
        <f t="shared" si="143"/>
        <v>-2.6440755504819577</v>
      </c>
      <c r="AP110" s="4">
        <f t="shared" si="144"/>
        <v>-2.6573418064466168</v>
      </c>
      <c r="AQ110" s="4">
        <f t="shared" si="145"/>
        <v>-2.1885891474070576</v>
      </c>
      <c r="AR110" s="4">
        <f t="shared" si="146"/>
        <v>-1.6267246009526417</v>
      </c>
      <c r="AS110" s="4">
        <f t="shared" si="147"/>
        <v>-2.1049301461860992</v>
      </c>
      <c r="AT110" s="4">
        <f t="shared" si="148"/>
        <v>-2.6340703418472415</v>
      </c>
      <c r="AU110" s="4">
        <f t="shared" si="149"/>
        <v>-3.5849110366362638</v>
      </c>
      <c r="AV110" s="4">
        <f t="shared" si="150"/>
        <v>-5.4147077568642175</v>
      </c>
      <c r="AW110" s="4">
        <f t="shared" si="151"/>
        <v>-13.886067930559221</v>
      </c>
      <c r="AX110" s="4">
        <f t="shared" si="152"/>
        <v>-13.90550758902846</v>
      </c>
      <c r="AZ110" s="2">
        <f t="shared" si="153"/>
        <v>49.748439875177013</v>
      </c>
      <c r="BA110" s="2">
        <f t="shared" si="154"/>
        <v>51.932757685161789</v>
      </c>
      <c r="BB110" s="2">
        <f t="shared" si="155"/>
        <v>53.585831297165868</v>
      </c>
      <c r="BC110" s="2">
        <f t="shared" si="156"/>
        <v>56.757125225435104</v>
      </c>
      <c r="BD110" s="2">
        <f t="shared" si="157"/>
        <v>58.640071058654684</v>
      </c>
      <c r="BE110" s="2">
        <f t="shared" si="158"/>
        <v>60.602076011510135</v>
      </c>
      <c r="BF110" s="2">
        <f t="shared" si="159"/>
        <v>63.159480553982604</v>
      </c>
      <c r="BG110" s="2">
        <f t="shared" si="160"/>
        <v>65.694808852487853</v>
      </c>
      <c r="BH110" s="2">
        <f t="shared" si="161"/>
        <v>67.588070496772346</v>
      </c>
      <c r="BI110" s="2">
        <f t="shared" si="162"/>
        <v>65.971379365604648</v>
      </c>
      <c r="BJ110" s="2">
        <f t="shared" si="163"/>
        <v>66.229702309131397</v>
      </c>
      <c r="BK110" s="2">
        <f t="shared" si="164"/>
        <v>65.42945475227738</v>
      </c>
      <c r="BL110" s="2">
        <f t="shared" si="165"/>
        <v>65.889554439096244</v>
      </c>
      <c r="BM110" s="2">
        <f t="shared" si="166"/>
        <v>65.320168867875097</v>
      </c>
      <c r="BN110" s="2">
        <f t="shared" si="167"/>
        <v>64.570851373046963</v>
      </c>
      <c r="BP110" s="2" t="str">
        <f t="shared" si="168"/>
        <v/>
      </c>
      <c r="BQ110" s="2" t="str">
        <f t="shared" si="169"/>
        <v/>
      </c>
      <c r="BR110" s="2" t="str">
        <f t="shared" si="170"/>
        <v/>
      </c>
      <c r="BS110" s="2">
        <f t="shared" si="171"/>
        <v>56.075000000000003</v>
      </c>
      <c r="BT110" s="2">
        <f t="shared" si="172"/>
        <v>56.363999999999997</v>
      </c>
      <c r="BU110" s="2">
        <f t="shared" si="173"/>
        <v>57.963999999999999</v>
      </c>
      <c r="BV110" s="2">
        <f t="shared" si="174"/>
        <v>60.509</v>
      </c>
      <c r="BW110" s="2">
        <f t="shared" si="175"/>
        <v>63.509</v>
      </c>
      <c r="BX110" s="2">
        <f t="shared" si="176"/>
        <v>65.963999999999999</v>
      </c>
      <c r="BY110" s="2">
        <f t="shared" si="177"/>
        <v>63.872999999999998</v>
      </c>
      <c r="BZ110" s="2">
        <f t="shared" si="178"/>
        <v>63.63</v>
      </c>
      <c r="CA110" s="2">
        <f t="shared" si="179"/>
        <v>62.110999999999997</v>
      </c>
      <c r="CB110" s="2" t="str">
        <f t="shared" si="180"/>
        <v/>
      </c>
      <c r="CC110" s="2" t="str">
        <f t="shared" si="181"/>
        <v/>
      </c>
      <c r="CD110" s="2" t="str">
        <f t="shared" si="182"/>
        <v/>
      </c>
      <c r="CF110" s="2" t="str">
        <f t="shared" si="183"/>
        <v/>
      </c>
      <c r="CG110" s="2" t="str">
        <f t="shared" si="184"/>
        <v/>
      </c>
      <c r="CH110" s="2" t="str">
        <f t="shared" si="185"/>
        <v/>
      </c>
      <c r="CI110" s="2" t="str">
        <f t="shared" si="186"/>
        <v/>
      </c>
      <c r="CJ110" s="2" t="str">
        <f t="shared" si="187"/>
        <v/>
      </c>
      <c r="CK110" s="2" t="str">
        <f t="shared" si="188"/>
        <v/>
      </c>
      <c r="CL110" s="2" t="str">
        <f t="shared" si="189"/>
        <v/>
      </c>
      <c r="CM110" s="2" t="str">
        <f t="shared" si="190"/>
        <v/>
      </c>
      <c r="CN110" s="2" t="str">
        <f t="shared" si="191"/>
        <v/>
      </c>
      <c r="CO110" s="2" t="str">
        <f t="shared" si="192"/>
        <v/>
      </c>
      <c r="CP110" s="2" t="str">
        <f t="shared" si="193"/>
        <v/>
      </c>
      <c r="CQ110" s="2" t="str">
        <f t="shared" si="194"/>
        <v/>
      </c>
      <c r="CR110" s="2" t="str">
        <f t="shared" si="195"/>
        <v/>
      </c>
      <c r="CS110" s="2" t="str">
        <f t="shared" si="196"/>
        <v/>
      </c>
      <c r="CT110" s="2" t="str">
        <f t="shared" si="197"/>
        <v/>
      </c>
      <c r="CV110" s="2">
        <f t="shared" si="198"/>
        <v>52.157668793901124</v>
      </c>
      <c r="CW110" s="2">
        <f t="shared" si="199"/>
        <v>52.624077991848829</v>
      </c>
      <c r="CX110" s="2">
        <f t="shared" si="200"/>
        <v>53.764381622389429</v>
      </c>
      <c r="CY110" s="2">
        <f t="shared" si="201"/>
        <v>56.620469188093978</v>
      </c>
      <c r="CZ110" s="2">
        <f t="shared" si="202"/>
        <v>58.243455489991035</v>
      </c>
      <c r="DA110" s="2">
        <f t="shared" si="203"/>
        <v>59.91199530923214</v>
      </c>
      <c r="DB110" s="2">
        <f t="shared" si="204"/>
        <v>62.592246438975202</v>
      </c>
      <c r="DC110" s="2">
        <f t="shared" si="205"/>
        <v>65.085775052607318</v>
      </c>
      <c r="DD110" s="2">
        <f t="shared" si="206"/>
        <v>67.159098023472282</v>
      </c>
      <c r="DE110" s="2">
        <f t="shared" si="207"/>
        <v>65.243860756257561</v>
      </c>
      <c r="DF110" s="2">
        <f t="shared" si="208"/>
        <v>64.806170357333528</v>
      </c>
      <c r="DG110" s="2">
        <f t="shared" si="209"/>
        <v>64.947460749801181</v>
      </c>
      <c r="DH110" s="2">
        <f t="shared" si="210"/>
        <v>65.981634710743791</v>
      </c>
      <c r="DI110" s="2">
        <f t="shared" si="211"/>
        <v>65.536495344658618</v>
      </c>
      <c r="DJ110" s="2">
        <f t="shared" si="212"/>
        <v>65.660586420337623</v>
      </c>
      <c r="DL110" s="2">
        <f t="shared" si="213"/>
        <v>46.859472220009764</v>
      </c>
      <c r="DM110" s="2">
        <f t="shared" si="214"/>
        <v>50.726897772909822</v>
      </c>
      <c r="DN110" s="2">
        <f t="shared" si="215"/>
        <v>53.286972949269824</v>
      </c>
      <c r="DO110" s="2">
        <f t="shared" si="216"/>
        <v>56.930849492221043</v>
      </c>
      <c r="DP110" s="2">
        <f t="shared" si="217"/>
        <v>59.16013872288994</v>
      </c>
      <c r="DQ110" s="2">
        <f t="shared" si="218"/>
        <v>61.505327235627689</v>
      </c>
      <c r="DR110" s="2">
        <f t="shared" si="219"/>
        <v>63.887013857819909</v>
      </c>
      <c r="DS110" s="2">
        <f t="shared" si="220"/>
        <v>66.473435779377908</v>
      </c>
      <c r="DT110" s="2">
        <f t="shared" si="221"/>
        <v>68.146054961672192</v>
      </c>
      <c r="DU110" s="2">
        <f t="shared" si="222"/>
        <v>66.954738818587018</v>
      </c>
      <c r="DV110" s="2">
        <f t="shared" si="223"/>
        <v>68.307562707974753</v>
      </c>
      <c r="DW110" s="2">
        <f t="shared" si="224"/>
        <v>66.234847919443183</v>
      </c>
      <c r="DX110" s="2">
        <f t="shared" si="225"/>
        <v>65.701914688660835</v>
      </c>
      <c r="DY110" s="2">
        <f t="shared" si="226"/>
        <v>64.812469008276295</v>
      </c>
      <c r="DZ110" s="2">
        <f t="shared" si="227"/>
        <v>62.763747257491666</v>
      </c>
      <c r="EB110" s="2">
        <f t="shared" si="228"/>
        <v>0.45472622337124874</v>
      </c>
      <c r="EC110" s="2">
        <f t="shared" si="229"/>
        <v>0.36439358780245923</v>
      </c>
      <c r="ED110" s="2">
        <f t="shared" si="230"/>
        <v>0.37399891387987794</v>
      </c>
      <c r="EE110" s="2">
        <f t="shared" si="231"/>
        <v>0.44028578980055622</v>
      </c>
      <c r="EF110" s="2">
        <f t="shared" si="232"/>
        <v>0.43266371024306799</v>
      </c>
      <c r="EG110" s="2">
        <f t="shared" si="233"/>
        <v>0.43310542570944355</v>
      </c>
      <c r="EH110" s="2">
        <f t="shared" si="234"/>
        <v>0.43809730361730048</v>
      </c>
      <c r="EI110" s="2">
        <f t="shared" si="235"/>
        <v>0.43889243828201152</v>
      </c>
      <c r="EJ110" s="2">
        <f t="shared" si="236"/>
        <v>0.4346415296319418</v>
      </c>
      <c r="EK110" s="2">
        <f t="shared" si="237"/>
        <v>0.42523112860336332</v>
      </c>
      <c r="EL110" s="2">
        <f t="shared" si="238"/>
        <v>0.40656167868110177</v>
      </c>
      <c r="EM110" s="2">
        <f t="shared" si="239"/>
        <v>0.37439708414232142</v>
      </c>
      <c r="EN110" s="2">
        <f t="shared" si="240"/>
        <v>0.32918727433905487</v>
      </c>
      <c r="EO110" s="2">
        <f t="shared" si="241"/>
        <v>0.29878260763886155</v>
      </c>
      <c r="EP110" s="2">
        <f t="shared" si="242"/>
        <v>0.37618072182511864</v>
      </c>
    </row>
    <row r="111" spans="2:146" x14ac:dyDescent="0.25">
      <c r="B111" s="2">
        <v>89</v>
      </c>
      <c r="C111" s="49">
        <v>46.928600000000003</v>
      </c>
      <c r="D111" s="49">
        <v>50.518999999999998</v>
      </c>
      <c r="E111" s="49">
        <v>51.189</v>
      </c>
      <c r="F111" s="49">
        <v>56.189</v>
      </c>
      <c r="G111" s="49">
        <v>58.164000000000001</v>
      </c>
      <c r="H111" s="49">
        <v>58.817999999999998</v>
      </c>
      <c r="I111" s="49">
        <v>61.491</v>
      </c>
      <c r="J111" s="49">
        <v>63.564</v>
      </c>
      <c r="K111" s="49">
        <v>65.581999999999994</v>
      </c>
      <c r="L111" s="49">
        <v>63.182000000000002</v>
      </c>
      <c r="M111" s="49">
        <v>62.889000000000003</v>
      </c>
      <c r="N111" s="49">
        <v>62.518999999999998</v>
      </c>
      <c r="O111" s="49">
        <v>62.851999999999997</v>
      </c>
      <c r="P111" s="49">
        <v>65.352000000000004</v>
      </c>
      <c r="Q111" s="49">
        <v>61.426000000000002</v>
      </c>
      <c r="T111" s="4">
        <f t="shared" si="123"/>
        <v>50.179853837066929</v>
      </c>
      <c r="U111" s="4">
        <f t="shared" si="124"/>
        <v>53.03590080570261</v>
      </c>
      <c r="V111" s="4">
        <f t="shared" si="125"/>
        <v>53.892027406572161</v>
      </c>
      <c r="W111" s="4">
        <f t="shared" si="126"/>
        <v>56.666359028518407</v>
      </c>
      <c r="X111" s="4">
        <f t="shared" si="127"/>
        <v>58.55090076627112</v>
      </c>
      <c r="Y111" s="4">
        <f t="shared" si="128"/>
        <v>60.533716442648235</v>
      </c>
      <c r="Z111" s="4">
        <f t="shared" si="129"/>
        <v>63.064768831169118</v>
      </c>
      <c r="AA111" s="4">
        <f t="shared" si="130"/>
        <v>65.604585772273708</v>
      </c>
      <c r="AB111" s="4">
        <f t="shared" si="131"/>
        <v>67.475484418658993</v>
      </c>
      <c r="AC111" s="4">
        <f t="shared" si="132"/>
        <v>65.893705747999391</v>
      </c>
      <c r="AD111" s="4">
        <f t="shared" si="133"/>
        <v>66.187683963376543</v>
      </c>
      <c r="AE111" s="4">
        <f t="shared" si="134"/>
        <v>65.437301032507108</v>
      </c>
      <c r="AF111" s="4">
        <f t="shared" si="135"/>
        <v>67.379191820888138</v>
      </c>
      <c r="AG111" s="4">
        <f t="shared" si="136"/>
        <v>73.360808777732714</v>
      </c>
      <c r="AH111" s="4">
        <f t="shared" si="137"/>
        <v>71.395093473789885</v>
      </c>
      <c r="AJ111" s="4">
        <f t="shared" si="138"/>
        <v>-3.2512538370669262</v>
      </c>
      <c r="AK111" s="4">
        <f t="shared" si="139"/>
        <v>-2.5169008057026119</v>
      </c>
      <c r="AL111" s="4">
        <f t="shared" si="140"/>
        <v>-2.7030274065721613</v>
      </c>
      <c r="AM111" s="4">
        <f t="shared" si="141"/>
        <v>-0.47735902851840706</v>
      </c>
      <c r="AN111" s="4">
        <f t="shared" si="142"/>
        <v>-0.38690076627111836</v>
      </c>
      <c r="AO111" s="4">
        <f t="shared" si="143"/>
        <v>-1.7157164426482368</v>
      </c>
      <c r="AP111" s="4">
        <f t="shared" si="144"/>
        <v>-1.5737688311691187</v>
      </c>
      <c r="AQ111" s="4">
        <f t="shared" si="145"/>
        <v>-2.0405857722737082</v>
      </c>
      <c r="AR111" s="4">
        <f t="shared" si="146"/>
        <v>-1.8934844186589999</v>
      </c>
      <c r="AS111" s="4">
        <f t="shared" si="147"/>
        <v>-2.7117057479993889</v>
      </c>
      <c r="AT111" s="4">
        <f t="shared" si="148"/>
        <v>-3.2986839633765399</v>
      </c>
      <c r="AU111" s="4">
        <f t="shared" si="149"/>
        <v>-2.9183010325071095</v>
      </c>
      <c r="AV111" s="4">
        <f t="shared" si="150"/>
        <v>-4.5271918208881416</v>
      </c>
      <c r="AW111" s="4">
        <f t="shared" si="151"/>
        <v>-8.0088087777327104</v>
      </c>
      <c r="AX111" s="4">
        <f t="shared" si="152"/>
        <v>-9.9690934737898829</v>
      </c>
      <c r="AZ111" s="2">
        <f t="shared" si="153"/>
        <v>49.621764018676281</v>
      </c>
      <c r="BA111" s="2">
        <f t="shared" si="154"/>
        <v>51.847237593753242</v>
      </c>
      <c r="BB111" s="2">
        <f t="shared" si="155"/>
        <v>53.506728292391884</v>
      </c>
      <c r="BC111" s="2">
        <f t="shared" si="156"/>
        <v>56.665069284283561</v>
      </c>
      <c r="BD111" s="2">
        <f t="shared" si="157"/>
        <v>58.549342901226154</v>
      </c>
      <c r="BE111" s="2">
        <f t="shared" si="158"/>
        <v>60.532395370547789</v>
      </c>
      <c r="BF111" s="2">
        <f t="shared" si="159"/>
        <v>63.06323668849334</v>
      </c>
      <c r="BG111" s="2">
        <f t="shared" si="160"/>
        <v>65.604001794351959</v>
      </c>
      <c r="BH111" s="2">
        <f t="shared" si="161"/>
        <v>67.474934742771694</v>
      </c>
      <c r="BI111" s="2">
        <f t="shared" si="162"/>
        <v>65.892270655847142</v>
      </c>
      <c r="BJ111" s="2">
        <f t="shared" si="163"/>
        <v>66.178473620434488</v>
      </c>
      <c r="BK111" s="2">
        <f t="shared" si="164"/>
        <v>65.350960563492492</v>
      </c>
      <c r="BL111" s="2">
        <f t="shared" si="165"/>
        <v>65.787359884981782</v>
      </c>
      <c r="BM111" s="2">
        <f t="shared" si="166"/>
        <v>65.237244178929757</v>
      </c>
      <c r="BN111" s="2">
        <f t="shared" si="167"/>
        <v>64.457794721458896</v>
      </c>
      <c r="BP111" s="2">
        <f t="shared" si="168"/>
        <v>46.928600000000003</v>
      </c>
      <c r="BQ111" s="2" t="str">
        <f t="shared" si="169"/>
        <v/>
      </c>
      <c r="BR111" s="2">
        <f t="shared" si="170"/>
        <v>51.189</v>
      </c>
      <c r="BS111" s="2">
        <f t="shared" si="171"/>
        <v>56.189</v>
      </c>
      <c r="BT111" s="2">
        <f t="shared" si="172"/>
        <v>58.164000000000001</v>
      </c>
      <c r="BU111" s="2">
        <f t="shared" si="173"/>
        <v>58.817999999999998</v>
      </c>
      <c r="BV111" s="2">
        <f t="shared" si="174"/>
        <v>61.491</v>
      </c>
      <c r="BW111" s="2">
        <f t="shared" si="175"/>
        <v>63.564</v>
      </c>
      <c r="BX111" s="2">
        <f t="shared" si="176"/>
        <v>65.581999999999994</v>
      </c>
      <c r="BY111" s="2">
        <f t="shared" si="177"/>
        <v>63.182000000000002</v>
      </c>
      <c r="BZ111" s="2">
        <f t="shared" si="178"/>
        <v>62.889000000000003</v>
      </c>
      <c r="CA111" s="2">
        <f t="shared" si="179"/>
        <v>62.518999999999998</v>
      </c>
      <c r="CB111" s="2" t="str">
        <f t="shared" si="180"/>
        <v/>
      </c>
      <c r="CC111" s="2" t="str">
        <f t="shared" si="181"/>
        <v/>
      </c>
      <c r="CD111" s="2" t="str">
        <f t="shared" si="182"/>
        <v/>
      </c>
      <c r="CF111" s="2" t="str">
        <f t="shared" si="183"/>
        <v/>
      </c>
      <c r="CG111" s="2" t="str">
        <f t="shared" si="184"/>
        <v/>
      </c>
      <c r="CH111" s="2" t="str">
        <f t="shared" si="185"/>
        <v/>
      </c>
      <c r="CI111" s="2" t="str">
        <f t="shared" si="186"/>
        <v/>
      </c>
      <c r="CJ111" s="2" t="str">
        <f t="shared" si="187"/>
        <v/>
      </c>
      <c r="CK111" s="2" t="str">
        <f t="shared" si="188"/>
        <v/>
      </c>
      <c r="CL111" s="2" t="str">
        <f t="shared" si="189"/>
        <v/>
      </c>
      <c r="CM111" s="2" t="str">
        <f t="shared" si="190"/>
        <v/>
      </c>
      <c r="CN111" s="2" t="str">
        <f t="shared" si="191"/>
        <v/>
      </c>
      <c r="CO111" s="2" t="str">
        <f t="shared" si="192"/>
        <v/>
      </c>
      <c r="CP111" s="2" t="str">
        <f t="shared" si="193"/>
        <v/>
      </c>
      <c r="CQ111" s="2" t="str">
        <f t="shared" si="194"/>
        <v/>
      </c>
      <c r="CR111" s="2" t="str">
        <f t="shared" si="195"/>
        <v/>
      </c>
      <c r="CS111" s="2" t="str">
        <f t="shared" si="196"/>
        <v/>
      </c>
      <c r="CT111" s="2" t="str">
        <f t="shared" si="197"/>
        <v/>
      </c>
      <c r="CV111" s="2">
        <f t="shared" si="198"/>
        <v>52.192757503714716</v>
      </c>
      <c r="CW111" s="2">
        <f t="shared" si="199"/>
        <v>52.611341502858913</v>
      </c>
      <c r="CX111" s="2">
        <f t="shared" si="200"/>
        <v>53.739252840909081</v>
      </c>
      <c r="CY111" s="2">
        <f t="shared" si="201"/>
        <v>56.581912489748667</v>
      </c>
      <c r="CZ111" s="2">
        <f t="shared" si="202"/>
        <v>58.184606438601733</v>
      </c>
      <c r="DA111" s="2">
        <f t="shared" si="203"/>
        <v>59.871868240215107</v>
      </c>
      <c r="DB111" s="2">
        <f t="shared" si="204"/>
        <v>62.525231980131458</v>
      </c>
      <c r="DC111" s="2">
        <f t="shared" si="205"/>
        <v>65.025848425076404</v>
      </c>
      <c r="DD111" s="2">
        <f t="shared" si="206"/>
        <v>67.077558668679956</v>
      </c>
      <c r="DE111" s="2">
        <f t="shared" si="207"/>
        <v>65.176157786672448</v>
      </c>
      <c r="DF111" s="2">
        <f t="shared" si="208"/>
        <v>64.729709041772338</v>
      </c>
      <c r="DG111" s="2">
        <f t="shared" si="209"/>
        <v>64.89082012046633</v>
      </c>
      <c r="DH111" s="2">
        <f t="shared" si="210"/>
        <v>65.919651283166573</v>
      </c>
      <c r="DI111" s="2">
        <f t="shared" si="211"/>
        <v>65.505993139496908</v>
      </c>
      <c r="DJ111" s="2">
        <f t="shared" si="212"/>
        <v>65.660718239654244</v>
      </c>
      <c r="DL111" s="2">
        <f t="shared" si="213"/>
        <v>46.810085983839912</v>
      </c>
      <c r="DM111" s="2">
        <f t="shared" si="214"/>
        <v>50.63169560538806</v>
      </c>
      <c r="DN111" s="2">
        <f t="shared" si="215"/>
        <v>53.151773082029209</v>
      </c>
      <c r="DO111" s="2">
        <f t="shared" si="216"/>
        <v>56.761480909604884</v>
      </c>
      <c r="DP111" s="2">
        <f t="shared" si="217"/>
        <v>58.985526444190775</v>
      </c>
      <c r="DQ111" s="2">
        <f t="shared" si="218"/>
        <v>61.320891083588393</v>
      </c>
      <c r="DR111" s="2">
        <f t="shared" si="219"/>
        <v>63.692564047393361</v>
      </c>
      <c r="DS111" s="2">
        <f t="shared" si="220"/>
        <v>66.278112282198563</v>
      </c>
      <c r="DT111" s="2">
        <f t="shared" si="221"/>
        <v>67.946339974029243</v>
      </c>
      <c r="DU111" s="2">
        <f t="shared" si="222"/>
        <v>66.775044930580464</v>
      </c>
      <c r="DV111" s="2">
        <f t="shared" si="223"/>
        <v>68.107094951233506</v>
      </c>
      <c r="DW111" s="2">
        <f t="shared" si="224"/>
        <v>66.052184468278625</v>
      </c>
      <c r="DX111" s="2">
        <f t="shared" si="225"/>
        <v>65.541498761778854</v>
      </c>
      <c r="DY111" s="2">
        <f t="shared" si="226"/>
        <v>64.66201069331882</v>
      </c>
      <c r="DZ111" s="2">
        <f t="shared" si="227"/>
        <v>62.638511676025594</v>
      </c>
      <c r="EB111" s="2">
        <f t="shared" si="228"/>
        <v>0.47764264929512773</v>
      </c>
      <c r="EC111" s="2">
        <f t="shared" si="229"/>
        <v>0.3859800937540756</v>
      </c>
      <c r="ED111" s="2">
        <f t="shared" si="230"/>
        <v>0.39580010205040111</v>
      </c>
      <c r="EE111" s="2">
        <f t="shared" si="231"/>
        <v>0.4630925337622202</v>
      </c>
      <c r="EF111" s="2">
        <f t="shared" si="232"/>
        <v>0.45539686869997059</v>
      </c>
      <c r="EG111" s="2">
        <f t="shared" si="233"/>
        <v>0.45584314516049868</v>
      </c>
      <c r="EH111" s="2">
        <f t="shared" si="234"/>
        <v>0.46088403073156914</v>
      </c>
      <c r="EI111" s="2">
        <f t="shared" si="235"/>
        <v>0.46168654152824412</v>
      </c>
      <c r="EJ111" s="2">
        <f t="shared" si="236"/>
        <v>0.45739482611447108</v>
      </c>
      <c r="EK111" s="2">
        <f t="shared" si="237"/>
        <v>0.44788206090916943</v>
      </c>
      <c r="EL111" s="2">
        <f t="shared" si="238"/>
        <v>0.42896033130347366</v>
      </c>
      <c r="EM111" s="2">
        <f t="shared" si="239"/>
        <v>0.39620679237566997</v>
      </c>
      <c r="EN111" s="2">
        <f t="shared" si="240"/>
        <v>0.34983608650634146</v>
      </c>
      <c r="EO111" s="2">
        <f t="shared" si="241"/>
        <v>0.31842956187555643</v>
      </c>
      <c r="EP111" s="2">
        <f t="shared" si="242"/>
        <v>0.39802822635361246</v>
      </c>
    </row>
    <row r="112" spans="2:146" x14ac:dyDescent="0.25">
      <c r="B112" s="2">
        <v>90</v>
      </c>
      <c r="C112" s="49">
        <v>48.446399999999997</v>
      </c>
      <c r="D112" s="49">
        <v>49.981000000000002</v>
      </c>
      <c r="E112" s="49">
        <v>51.302</v>
      </c>
      <c r="F112" s="49">
        <v>55.546999999999997</v>
      </c>
      <c r="G112" s="49">
        <v>57.582000000000001</v>
      </c>
      <c r="H112" s="49">
        <v>59.6</v>
      </c>
      <c r="I112" s="49">
        <v>62.835999999999999</v>
      </c>
      <c r="J112" s="49">
        <v>65.527000000000001</v>
      </c>
      <c r="K112" s="49">
        <v>65.927000000000007</v>
      </c>
      <c r="L112" s="49">
        <v>64.709000000000003</v>
      </c>
      <c r="M112" s="49">
        <v>64.352000000000004</v>
      </c>
      <c r="N112" s="49">
        <v>62.926000000000002</v>
      </c>
      <c r="O112" s="49">
        <v>63.406999999999996</v>
      </c>
      <c r="P112" s="49">
        <v>63.110999999999997</v>
      </c>
      <c r="Q112" s="49">
        <v>60.704000000000001</v>
      </c>
      <c r="T112" s="4">
        <f t="shared" si="123"/>
        <v>49.726497524694039</v>
      </c>
      <c r="U112" s="4">
        <f t="shared" si="124"/>
        <v>52.272317941523028</v>
      </c>
      <c r="V112" s="4">
        <f t="shared" si="125"/>
        <v>53.569753775737752</v>
      </c>
      <c r="W112" s="4">
        <f t="shared" si="126"/>
        <v>56.567396139849336</v>
      </c>
      <c r="X112" s="4">
        <f t="shared" si="127"/>
        <v>58.45389917341361</v>
      </c>
      <c r="Y112" s="4">
        <f t="shared" si="128"/>
        <v>60.456688088785612</v>
      </c>
      <c r="Z112" s="4">
        <f t="shared" si="129"/>
        <v>62.961744180176829</v>
      </c>
      <c r="AA112" s="4">
        <f t="shared" si="130"/>
        <v>65.507494517557575</v>
      </c>
      <c r="AB112" s="4">
        <f t="shared" si="131"/>
        <v>67.356815010485619</v>
      </c>
      <c r="AC112" s="4">
        <f t="shared" si="132"/>
        <v>65.808744469440242</v>
      </c>
      <c r="AD112" s="4">
        <f t="shared" si="133"/>
        <v>66.124882079406675</v>
      </c>
      <c r="AE112" s="4">
        <f t="shared" si="134"/>
        <v>65.292785620024006</v>
      </c>
      <c r="AF112" s="4">
        <f t="shared" si="135"/>
        <v>66.32889139607353</v>
      </c>
      <c r="AG112" s="4">
        <f t="shared" si="136"/>
        <v>69.2504756383711</v>
      </c>
      <c r="AH112" s="4">
        <f t="shared" si="137"/>
        <v>67.798352681349968</v>
      </c>
      <c r="AJ112" s="4">
        <f t="shared" si="138"/>
        <v>-1.2800975246940425</v>
      </c>
      <c r="AK112" s="4">
        <f t="shared" si="139"/>
        <v>-2.291317941523026</v>
      </c>
      <c r="AL112" s="4">
        <f t="shared" si="140"/>
        <v>-2.2677537757377522</v>
      </c>
      <c r="AM112" s="4">
        <f t="shared" si="141"/>
        <v>-1.0203961398493391</v>
      </c>
      <c r="AN112" s="4">
        <f t="shared" si="142"/>
        <v>-0.87189917341360967</v>
      </c>
      <c r="AO112" s="4">
        <f t="shared" si="143"/>
        <v>-0.85668808878561009</v>
      </c>
      <c r="AP112" s="4">
        <f t="shared" si="144"/>
        <v>-0.12574418017683087</v>
      </c>
      <c r="AQ112" s="4">
        <f t="shared" si="145"/>
        <v>1.9505482442426114E-2</v>
      </c>
      <c r="AR112" s="4">
        <f t="shared" si="146"/>
        <v>-1.429815010485612</v>
      </c>
      <c r="AS112" s="4">
        <f t="shared" si="147"/>
        <v>-1.099744469440239</v>
      </c>
      <c r="AT112" s="4">
        <f t="shared" si="148"/>
        <v>-1.7728820794066706</v>
      </c>
      <c r="AU112" s="4">
        <f t="shared" si="149"/>
        <v>-2.3667856200240038</v>
      </c>
      <c r="AV112" s="4">
        <f t="shared" si="150"/>
        <v>-2.9218913960735335</v>
      </c>
      <c r="AW112" s="4">
        <f t="shared" si="151"/>
        <v>-6.1394756383711027</v>
      </c>
      <c r="AX112" s="4">
        <f t="shared" si="152"/>
        <v>-7.0943526813499673</v>
      </c>
      <c r="AZ112" s="2">
        <f t="shared" si="153"/>
        <v>49.490699754869723</v>
      </c>
      <c r="BA112" s="2">
        <f t="shared" si="154"/>
        <v>51.757213028735173</v>
      </c>
      <c r="BB112" s="2">
        <f t="shared" si="155"/>
        <v>53.422531411796314</v>
      </c>
      <c r="BC112" s="2">
        <f t="shared" si="156"/>
        <v>56.567054137138143</v>
      </c>
      <c r="BD112" s="2">
        <f t="shared" si="157"/>
        <v>58.453479826688294</v>
      </c>
      <c r="BE112" s="2">
        <f t="shared" si="158"/>
        <v>60.456394329054348</v>
      </c>
      <c r="BF112" s="2">
        <f t="shared" si="159"/>
        <v>62.961356388402876</v>
      </c>
      <c r="BG112" s="2">
        <f t="shared" si="160"/>
        <v>65.507202416476801</v>
      </c>
      <c r="BH112" s="2">
        <f t="shared" si="161"/>
        <v>67.356555687813639</v>
      </c>
      <c r="BI112" s="2">
        <f t="shared" si="162"/>
        <v>65.808413217834214</v>
      </c>
      <c r="BJ112" s="2">
        <f t="shared" si="163"/>
        <v>66.122648968710322</v>
      </c>
      <c r="BK112" s="2">
        <f t="shared" si="164"/>
        <v>65.267404914811749</v>
      </c>
      <c r="BL112" s="2">
        <f t="shared" si="165"/>
        <v>65.680824470878449</v>
      </c>
      <c r="BM112" s="2">
        <f t="shared" si="166"/>
        <v>65.148962209939668</v>
      </c>
      <c r="BN112" s="2">
        <f t="shared" si="167"/>
        <v>64.337957117974582</v>
      </c>
      <c r="BP112" s="2" t="str">
        <f t="shared" si="168"/>
        <v/>
      </c>
      <c r="BQ112" s="2">
        <f t="shared" si="169"/>
        <v>49.981000000000002</v>
      </c>
      <c r="BR112" s="2">
        <f t="shared" si="170"/>
        <v>51.302</v>
      </c>
      <c r="BS112" s="2">
        <f t="shared" si="171"/>
        <v>55.546999999999997</v>
      </c>
      <c r="BT112" s="2">
        <f t="shared" si="172"/>
        <v>57.582000000000001</v>
      </c>
      <c r="BU112" s="2">
        <f t="shared" si="173"/>
        <v>59.6</v>
      </c>
      <c r="BV112" s="2">
        <f t="shared" si="174"/>
        <v>62.835999999999999</v>
      </c>
      <c r="BW112" s="2" t="str">
        <f t="shared" si="175"/>
        <v/>
      </c>
      <c r="BX112" s="2">
        <f t="shared" si="176"/>
        <v>65.927000000000007</v>
      </c>
      <c r="BY112" s="2">
        <f t="shared" si="177"/>
        <v>64.709000000000003</v>
      </c>
      <c r="BZ112" s="2">
        <f t="shared" si="178"/>
        <v>64.352000000000004</v>
      </c>
      <c r="CA112" s="2">
        <f t="shared" si="179"/>
        <v>62.926000000000002</v>
      </c>
      <c r="CB112" s="2">
        <f t="shared" si="180"/>
        <v>63.406999999999996</v>
      </c>
      <c r="CC112" s="2" t="str">
        <f t="shared" si="181"/>
        <v/>
      </c>
      <c r="CD112" s="2" t="str">
        <f t="shared" si="182"/>
        <v/>
      </c>
      <c r="CF112" s="2" t="str">
        <f t="shared" si="183"/>
        <v/>
      </c>
      <c r="CG112" s="2" t="str">
        <f t="shared" si="184"/>
        <v/>
      </c>
      <c r="CH112" s="2" t="str">
        <f t="shared" si="185"/>
        <v/>
      </c>
      <c r="CI112" s="2" t="str">
        <f t="shared" si="186"/>
        <v/>
      </c>
      <c r="CJ112" s="2" t="str">
        <f t="shared" si="187"/>
        <v/>
      </c>
      <c r="CK112" s="2" t="str">
        <f t="shared" si="188"/>
        <v/>
      </c>
      <c r="CL112" s="2" t="str">
        <f t="shared" si="189"/>
        <v/>
      </c>
      <c r="CM112" s="2">
        <f t="shared" si="190"/>
        <v>65.527000000000001</v>
      </c>
      <c r="CN112" s="2" t="str">
        <f t="shared" si="191"/>
        <v/>
      </c>
      <c r="CO112" s="2" t="str">
        <f t="shared" si="192"/>
        <v/>
      </c>
      <c r="CP112" s="2" t="str">
        <f t="shared" si="193"/>
        <v/>
      </c>
      <c r="CQ112" s="2" t="str">
        <f t="shared" si="194"/>
        <v/>
      </c>
      <c r="CR112" s="2" t="str">
        <f t="shared" si="195"/>
        <v/>
      </c>
      <c r="CS112" s="2" t="str">
        <f t="shared" si="196"/>
        <v/>
      </c>
      <c r="CT112" s="2" t="str">
        <f t="shared" si="197"/>
        <v/>
      </c>
      <c r="CV112" s="2">
        <f t="shared" si="198"/>
        <v>52.227846213528302</v>
      </c>
      <c r="CW112" s="2">
        <f t="shared" si="199"/>
        <v>52.59860501386899</v>
      </c>
      <c r="CX112" s="2">
        <f t="shared" si="200"/>
        <v>53.714124059428741</v>
      </c>
      <c r="CY112" s="2">
        <f t="shared" si="201"/>
        <v>56.54335579140335</v>
      </c>
      <c r="CZ112" s="2">
        <f t="shared" si="202"/>
        <v>58.125757387212431</v>
      </c>
      <c r="DA112" s="2">
        <f t="shared" si="203"/>
        <v>59.831741171198082</v>
      </c>
      <c r="DB112" s="2">
        <f t="shared" si="204"/>
        <v>62.458217521287722</v>
      </c>
      <c r="DC112" s="2">
        <f t="shared" si="205"/>
        <v>64.965921797545491</v>
      </c>
      <c r="DD112" s="2">
        <f t="shared" si="206"/>
        <v>66.996019313887643</v>
      </c>
      <c r="DE112" s="2">
        <f t="shared" si="207"/>
        <v>65.108454817087321</v>
      </c>
      <c r="DF112" s="2">
        <f t="shared" si="208"/>
        <v>64.653247726211148</v>
      </c>
      <c r="DG112" s="2">
        <f t="shared" si="209"/>
        <v>64.834179491131493</v>
      </c>
      <c r="DH112" s="2">
        <f t="shared" si="210"/>
        <v>65.857667855589369</v>
      </c>
      <c r="DI112" s="2">
        <f t="shared" si="211"/>
        <v>65.475490934335198</v>
      </c>
      <c r="DJ112" s="2">
        <f t="shared" si="212"/>
        <v>65.660850058970865</v>
      </c>
      <c r="DL112" s="2">
        <f t="shared" si="213"/>
        <v>46.76069974767006</v>
      </c>
      <c r="DM112" s="2">
        <f t="shared" si="214"/>
        <v>50.536493437866305</v>
      </c>
      <c r="DN112" s="2">
        <f t="shared" si="215"/>
        <v>53.016573214788593</v>
      </c>
      <c r="DO112" s="2">
        <f t="shared" si="216"/>
        <v>56.592112326988719</v>
      </c>
      <c r="DP112" s="2">
        <f t="shared" si="217"/>
        <v>58.81091416549161</v>
      </c>
      <c r="DQ112" s="2">
        <f t="shared" si="218"/>
        <v>61.13645493154911</v>
      </c>
      <c r="DR112" s="2">
        <f t="shared" si="219"/>
        <v>63.498114236966828</v>
      </c>
      <c r="DS112" s="2">
        <f t="shared" si="220"/>
        <v>66.082788785019233</v>
      </c>
      <c r="DT112" s="2">
        <f t="shared" si="221"/>
        <v>67.746624986386308</v>
      </c>
      <c r="DU112" s="2">
        <f t="shared" si="222"/>
        <v>66.595351042573895</v>
      </c>
      <c r="DV112" s="2">
        <f t="shared" si="223"/>
        <v>67.906627194492245</v>
      </c>
      <c r="DW112" s="2">
        <f t="shared" si="224"/>
        <v>65.869521017114067</v>
      </c>
      <c r="DX112" s="2">
        <f t="shared" si="225"/>
        <v>65.381082834896858</v>
      </c>
      <c r="DY112" s="2">
        <f t="shared" si="226"/>
        <v>64.511552378361358</v>
      </c>
      <c r="DZ112" s="2">
        <f t="shared" si="227"/>
        <v>62.513276094559515</v>
      </c>
      <c r="EB112" s="2">
        <f t="shared" si="228"/>
        <v>0.50065358148931416</v>
      </c>
      <c r="EC112" s="2">
        <f t="shared" si="229"/>
        <v>0.408024471093277</v>
      </c>
      <c r="ED112" s="2">
        <f t="shared" si="230"/>
        <v>0.41802350305067343</v>
      </c>
      <c r="EE112" s="2">
        <f t="shared" si="231"/>
        <v>0.48605475040985924</v>
      </c>
      <c r="EF112" s="2">
        <f t="shared" si="232"/>
        <v>0.47831744480286625</v>
      </c>
      <c r="EG112" s="2">
        <f t="shared" si="233"/>
        <v>0.47876643662300716</v>
      </c>
      <c r="EH112" s="2">
        <f t="shared" si="234"/>
        <v>0.48383542281559966</v>
      </c>
      <c r="EI112" s="2">
        <f t="shared" si="235"/>
        <v>0.48464197169588069</v>
      </c>
      <c r="EJ112" s="2">
        <f t="shared" si="236"/>
        <v>0.48032727054381963</v>
      </c>
      <c r="EK112" s="2">
        <f t="shared" si="237"/>
        <v>0.47075134683177478</v>
      </c>
      <c r="EL112" s="2">
        <f t="shared" si="238"/>
        <v>0.45165381315802183</v>
      </c>
      <c r="EM112" s="2">
        <f t="shared" si="239"/>
        <v>0.41843721400927486</v>
      </c>
      <c r="EN112" s="2">
        <f t="shared" si="240"/>
        <v>0.37106366552174935</v>
      </c>
      <c r="EO112" s="2">
        <f t="shared" si="241"/>
        <v>0.33874433424404965</v>
      </c>
      <c r="EP112" s="2">
        <f t="shared" si="242"/>
        <v>0.42028970755058809</v>
      </c>
    </row>
    <row r="113" spans="2:146" x14ac:dyDescent="0.25">
      <c r="B113" s="2">
        <v>91</v>
      </c>
      <c r="C113" s="49">
        <v>47.142899999999997</v>
      </c>
      <c r="D113" s="49">
        <v>49.906999999999996</v>
      </c>
      <c r="E113" s="49">
        <v>52.453000000000003</v>
      </c>
      <c r="F113" s="49">
        <v>55.755000000000003</v>
      </c>
      <c r="G113" s="49">
        <v>57.091000000000001</v>
      </c>
      <c r="H113" s="49">
        <v>59.764000000000003</v>
      </c>
      <c r="I113" s="49">
        <v>61.691000000000003</v>
      </c>
      <c r="J113" s="49">
        <v>63.764000000000003</v>
      </c>
      <c r="K113" s="49">
        <v>65.709000000000003</v>
      </c>
      <c r="L113" s="49">
        <v>65.382000000000005</v>
      </c>
      <c r="M113" s="49">
        <v>65.203999999999994</v>
      </c>
      <c r="N113" s="49">
        <v>64</v>
      </c>
      <c r="O113" s="49">
        <v>63</v>
      </c>
      <c r="P113" s="49">
        <v>63.481000000000002</v>
      </c>
      <c r="Q113" s="49">
        <v>59.889000000000003</v>
      </c>
      <c r="T113" s="4">
        <f t="shared" si="123"/>
        <v>49.448153073335845</v>
      </c>
      <c r="U113" s="4">
        <f t="shared" si="124"/>
        <v>51.870233267356625</v>
      </c>
      <c r="V113" s="4">
        <f t="shared" si="125"/>
        <v>53.385053838519404</v>
      </c>
      <c r="W113" s="4">
        <f t="shared" si="126"/>
        <v>56.46342434257825</v>
      </c>
      <c r="X113" s="4">
        <f t="shared" si="127"/>
        <v>58.352881435193879</v>
      </c>
      <c r="Y113" s="4">
        <f t="shared" si="128"/>
        <v>60.374101770687524</v>
      </c>
      <c r="Z113" s="4">
        <f t="shared" si="129"/>
        <v>62.854150012345578</v>
      </c>
      <c r="AA113" s="4">
        <f t="shared" si="130"/>
        <v>65.405099007592398</v>
      </c>
      <c r="AB113" s="4">
        <f t="shared" si="131"/>
        <v>67.233531570681194</v>
      </c>
      <c r="AC113" s="4">
        <f t="shared" si="132"/>
        <v>65.719887549335198</v>
      </c>
      <c r="AD113" s="4">
        <f t="shared" si="133"/>
        <v>66.062322150284089</v>
      </c>
      <c r="AE113" s="4">
        <f t="shared" si="134"/>
        <v>65.18533064497467</v>
      </c>
      <c r="AF113" s="4">
        <f t="shared" si="135"/>
        <v>65.811473035858839</v>
      </c>
      <c r="AG113" s="4">
        <f t="shared" si="136"/>
        <v>66.96316882819842</v>
      </c>
      <c r="AH113" s="4">
        <f t="shared" si="137"/>
        <v>65.804697604923604</v>
      </c>
      <c r="AJ113" s="4">
        <f t="shared" si="138"/>
        <v>-2.3052530733358481</v>
      </c>
      <c r="AK113" s="4">
        <f t="shared" si="139"/>
        <v>-1.9632332673566282</v>
      </c>
      <c r="AL113" s="4">
        <f t="shared" si="140"/>
        <v>-0.93205383851940127</v>
      </c>
      <c r="AM113" s="4">
        <f t="shared" si="141"/>
        <v>-0.70842434257824749</v>
      </c>
      <c r="AN113" s="4">
        <f t="shared" si="142"/>
        <v>-1.2618814351938781</v>
      </c>
      <c r="AO113" s="4">
        <f t="shared" si="143"/>
        <v>-0.61010177068752114</v>
      </c>
      <c r="AP113" s="4">
        <f t="shared" si="144"/>
        <v>-1.1631500123455751</v>
      </c>
      <c r="AQ113" s="4">
        <f t="shared" si="145"/>
        <v>-1.6410990075923948</v>
      </c>
      <c r="AR113" s="4">
        <f t="shared" si="146"/>
        <v>-1.5245315706811908</v>
      </c>
      <c r="AS113" s="4">
        <f t="shared" si="147"/>
        <v>-0.33788754933519272</v>
      </c>
      <c r="AT113" s="4">
        <f t="shared" si="148"/>
        <v>-0.85832215028409564</v>
      </c>
      <c r="AU113" s="4">
        <f t="shared" si="149"/>
        <v>-1.1853306449746697</v>
      </c>
      <c r="AV113" s="4">
        <f t="shared" si="150"/>
        <v>-2.8114730358588389</v>
      </c>
      <c r="AW113" s="4">
        <f t="shared" si="151"/>
        <v>-3.482168828198418</v>
      </c>
      <c r="AX113" s="4">
        <f t="shared" si="152"/>
        <v>-5.9156976049236007</v>
      </c>
      <c r="AZ113" s="2">
        <f t="shared" si="153"/>
        <v>49.355763164878297</v>
      </c>
      <c r="BA113" s="2">
        <f t="shared" si="154"/>
        <v>51.662745414572228</v>
      </c>
      <c r="BB113" s="2">
        <f t="shared" si="155"/>
        <v>53.333169328202452</v>
      </c>
      <c r="BC113" s="2">
        <f t="shared" si="156"/>
        <v>56.463026685460662</v>
      </c>
      <c r="BD113" s="2">
        <f t="shared" si="157"/>
        <v>58.352362225745395</v>
      </c>
      <c r="BE113" s="2">
        <f t="shared" si="158"/>
        <v>60.373881382830405</v>
      </c>
      <c r="BF113" s="2">
        <f t="shared" si="159"/>
        <v>62.853688857870964</v>
      </c>
      <c r="BG113" s="2">
        <f t="shared" si="160"/>
        <v>65.404250635736446</v>
      </c>
      <c r="BH113" s="2">
        <f t="shared" si="161"/>
        <v>67.232809136045432</v>
      </c>
      <c r="BI113" s="2">
        <f t="shared" si="162"/>
        <v>65.719603221633236</v>
      </c>
      <c r="BJ113" s="2">
        <f t="shared" si="163"/>
        <v>66.061830869479877</v>
      </c>
      <c r="BK113" s="2">
        <f t="shared" si="164"/>
        <v>65.178551977960907</v>
      </c>
      <c r="BL113" s="2">
        <f t="shared" si="165"/>
        <v>65.569816905429107</v>
      </c>
      <c r="BM113" s="2">
        <f t="shared" si="166"/>
        <v>65.055143030926246</v>
      </c>
      <c r="BN113" s="2">
        <f t="shared" si="167"/>
        <v>64.211460816916215</v>
      </c>
      <c r="BP113" s="2" t="str">
        <f t="shared" si="168"/>
        <v/>
      </c>
      <c r="BQ113" s="2">
        <f t="shared" si="169"/>
        <v>49.906999999999996</v>
      </c>
      <c r="BR113" s="2">
        <f t="shared" si="170"/>
        <v>52.453000000000003</v>
      </c>
      <c r="BS113" s="2" t="str">
        <f t="shared" si="171"/>
        <v/>
      </c>
      <c r="BT113" s="2" t="str">
        <f t="shared" si="172"/>
        <v/>
      </c>
      <c r="BU113" s="2" t="str">
        <f t="shared" si="173"/>
        <v/>
      </c>
      <c r="BV113" s="2" t="str">
        <f t="shared" si="174"/>
        <v/>
      </c>
      <c r="BW113" s="2" t="str">
        <f t="shared" si="175"/>
        <v/>
      </c>
      <c r="BX113" s="2" t="str">
        <f t="shared" si="176"/>
        <v/>
      </c>
      <c r="BY113" s="2" t="str">
        <f t="shared" si="177"/>
        <v/>
      </c>
      <c r="BZ113" s="2">
        <f t="shared" si="178"/>
        <v>65.203999999999994</v>
      </c>
      <c r="CA113" s="2">
        <f t="shared" si="179"/>
        <v>64</v>
      </c>
      <c r="CB113" s="2">
        <f t="shared" si="180"/>
        <v>63</v>
      </c>
      <c r="CC113" s="2" t="str">
        <f t="shared" si="181"/>
        <v/>
      </c>
      <c r="CD113" s="2" t="str">
        <f t="shared" si="182"/>
        <v/>
      </c>
      <c r="CF113" s="2" t="str">
        <f t="shared" si="183"/>
        <v/>
      </c>
      <c r="CG113" s="2" t="str">
        <f t="shared" si="184"/>
        <v/>
      </c>
      <c r="CH113" s="2" t="str">
        <f t="shared" si="185"/>
        <v/>
      </c>
      <c r="CI113" s="2">
        <f t="shared" si="186"/>
        <v>55.755000000000003</v>
      </c>
      <c r="CJ113" s="2">
        <f t="shared" si="187"/>
        <v>57.091000000000001</v>
      </c>
      <c r="CK113" s="2">
        <f t="shared" si="188"/>
        <v>59.764000000000003</v>
      </c>
      <c r="CL113" s="2">
        <f t="shared" si="189"/>
        <v>61.691000000000003</v>
      </c>
      <c r="CM113" s="2">
        <f t="shared" si="190"/>
        <v>63.764000000000003</v>
      </c>
      <c r="CN113" s="2">
        <f t="shared" si="191"/>
        <v>65.709000000000003</v>
      </c>
      <c r="CO113" s="2">
        <f t="shared" si="192"/>
        <v>65.382000000000005</v>
      </c>
      <c r="CP113" s="2" t="str">
        <f t="shared" si="193"/>
        <v/>
      </c>
      <c r="CQ113" s="2" t="str">
        <f t="shared" si="194"/>
        <v/>
      </c>
      <c r="CR113" s="2" t="str">
        <f t="shared" si="195"/>
        <v/>
      </c>
      <c r="CS113" s="2" t="str">
        <f t="shared" si="196"/>
        <v/>
      </c>
      <c r="CT113" s="2" t="str">
        <f t="shared" si="197"/>
        <v/>
      </c>
      <c r="CV113" s="2">
        <f t="shared" si="198"/>
        <v>52.262934923341888</v>
      </c>
      <c r="CW113" s="2">
        <f t="shared" si="199"/>
        <v>52.585868524879075</v>
      </c>
      <c r="CX113" s="2">
        <f t="shared" si="200"/>
        <v>53.688995277948393</v>
      </c>
      <c r="CY113" s="2">
        <f t="shared" si="201"/>
        <v>56.50479909305804</v>
      </c>
      <c r="CZ113" s="2">
        <f t="shared" si="202"/>
        <v>58.066908335823122</v>
      </c>
      <c r="DA113" s="2">
        <f t="shared" si="203"/>
        <v>59.79161410218105</v>
      </c>
      <c r="DB113" s="2">
        <f t="shared" si="204"/>
        <v>62.391203062443978</v>
      </c>
      <c r="DC113" s="2">
        <f t="shared" si="205"/>
        <v>64.905995170014563</v>
      </c>
      <c r="DD113" s="2">
        <f t="shared" si="206"/>
        <v>66.914479959095317</v>
      </c>
      <c r="DE113" s="2">
        <f t="shared" si="207"/>
        <v>65.040751847502207</v>
      </c>
      <c r="DF113" s="2">
        <f t="shared" si="208"/>
        <v>64.576786410649959</v>
      </c>
      <c r="DG113" s="2">
        <f t="shared" si="209"/>
        <v>64.777538861796643</v>
      </c>
      <c r="DH113" s="2">
        <f t="shared" si="210"/>
        <v>65.795684428012166</v>
      </c>
      <c r="DI113" s="2">
        <f t="shared" si="211"/>
        <v>65.444988729173488</v>
      </c>
      <c r="DJ113" s="2">
        <f t="shared" si="212"/>
        <v>65.660981878287501</v>
      </c>
      <c r="DL113" s="2">
        <f t="shared" si="213"/>
        <v>46.711313511500208</v>
      </c>
      <c r="DM113" s="2">
        <f t="shared" si="214"/>
        <v>50.441291270344543</v>
      </c>
      <c r="DN113" s="2">
        <f t="shared" si="215"/>
        <v>52.881373347547978</v>
      </c>
      <c r="DO113" s="2">
        <f t="shared" si="216"/>
        <v>56.422743744372561</v>
      </c>
      <c r="DP113" s="2">
        <f t="shared" si="217"/>
        <v>58.636301886792445</v>
      </c>
      <c r="DQ113" s="2">
        <f t="shared" si="218"/>
        <v>60.952018779509814</v>
      </c>
      <c r="DR113" s="2">
        <f t="shared" si="219"/>
        <v>63.30366442654028</v>
      </c>
      <c r="DS113" s="2">
        <f t="shared" si="220"/>
        <v>65.887465287839888</v>
      </c>
      <c r="DT113" s="2">
        <f t="shared" si="221"/>
        <v>67.546909998743359</v>
      </c>
      <c r="DU113" s="2">
        <f t="shared" si="222"/>
        <v>66.415657154567342</v>
      </c>
      <c r="DV113" s="2">
        <f t="shared" si="223"/>
        <v>67.706159437750998</v>
      </c>
      <c r="DW113" s="2">
        <f t="shared" si="224"/>
        <v>65.686857565949509</v>
      </c>
      <c r="DX113" s="2">
        <f t="shared" si="225"/>
        <v>65.220666908014863</v>
      </c>
      <c r="DY113" s="2">
        <f t="shared" si="226"/>
        <v>64.361094063403883</v>
      </c>
      <c r="DZ113" s="2">
        <f t="shared" si="227"/>
        <v>62.388040513093443</v>
      </c>
      <c r="EB113" s="2">
        <f t="shared" si="228"/>
        <v>0.52366174542496002</v>
      </c>
      <c r="EC113" s="2">
        <f t="shared" si="229"/>
        <v>0.43044525831605429</v>
      </c>
      <c r="ED113" s="2">
        <f t="shared" si="230"/>
        <v>0.44058480379492432</v>
      </c>
      <c r="EE113" s="2">
        <f t="shared" si="231"/>
        <v>0.50907598671596244</v>
      </c>
      <c r="EF113" s="2">
        <f t="shared" si="232"/>
        <v>0.5013296856564764</v>
      </c>
      <c r="EG113" s="2">
        <f t="shared" si="233"/>
        <v>0.50177950160432849</v>
      </c>
      <c r="EH113" s="2">
        <f t="shared" si="234"/>
        <v>0.5068552090257934</v>
      </c>
      <c r="EI113" s="2">
        <f t="shared" si="235"/>
        <v>0.50766238999296487</v>
      </c>
      <c r="EJ113" s="2">
        <f t="shared" si="236"/>
        <v>0.50334291066768366</v>
      </c>
      <c r="EK113" s="2">
        <f t="shared" si="237"/>
        <v>0.49374409324239865</v>
      </c>
      <c r="EL113" s="2">
        <f t="shared" si="238"/>
        <v>0.47455015620352708</v>
      </c>
      <c r="EM113" s="2">
        <f t="shared" si="239"/>
        <v>0.44100392341302413</v>
      </c>
      <c r="EN113" s="2">
        <f t="shared" si="240"/>
        <v>0.39280111427581066</v>
      </c>
      <c r="EO113" s="2">
        <f t="shared" si="241"/>
        <v>0.35967120289353766</v>
      </c>
      <c r="EP113" s="2">
        <f t="shared" si="242"/>
        <v>0.44288024123687436</v>
      </c>
    </row>
    <row r="114" spans="2:146" x14ac:dyDescent="0.25">
      <c r="B114" s="2">
        <v>92</v>
      </c>
      <c r="C114" s="49">
        <v>47.053600000000003</v>
      </c>
      <c r="D114" s="49">
        <v>50.241</v>
      </c>
      <c r="E114" s="49">
        <v>52.472000000000001</v>
      </c>
      <c r="F114" s="49">
        <v>55.546999999999997</v>
      </c>
      <c r="G114" s="49">
        <v>56.764000000000003</v>
      </c>
      <c r="H114" s="49">
        <v>59.709000000000003</v>
      </c>
      <c r="I114" s="49">
        <v>63.218000000000004</v>
      </c>
      <c r="J114" s="49">
        <v>64</v>
      </c>
      <c r="K114" s="49">
        <v>66.018000000000001</v>
      </c>
      <c r="L114" s="49">
        <v>65.254999999999995</v>
      </c>
      <c r="M114" s="49">
        <v>64.37</v>
      </c>
      <c r="N114" s="49">
        <v>64.073999999999998</v>
      </c>
      <c r="O114" s="49">
        <v>63.148000000000003</v>
      </c>
      <c r="P114" s="49">
        <v>62.573999999999998</v>
      </c>
      <c r="Q114" s="49">
        <v>59.573999999999998</v>
      </c>
      <c r="T114" s="4">
        <f t="shared" si="123"/>
        <v>49.251073493168583</v>
      </c>
      <c r="U114" s="4">
        <f t="shared" si="124"/>
        <v>51.643824965672387</v>
      </c>
      <c r="V114" s="4">
        <f t="shared" si="125"/>
        <v>53.255492599927599</v>
      </c>
      <c r="W114" s="4">
        <f t="shared" si="126"/>
        <v>56.354378859523834</v>
      </c>
      <c r="X114" s="4">
        <f t="shared" si="127"/>
        <v>58.247711362608548</v>
      </c>
      <c r="Y114" s="4">
        <f t="shared" si="128"/>
        <v>60.28550248199403</v>
      </c>
      <c r="Z114" s="4">
        <f t="shared" si="129"/>
        <v>62.741858513879784</v>
      </c>
      <c r="AA114" s="4">
        <f t="shared" si="130"/>
        <v>65.298248407235178</v>
      </c>
      <c r="AB114" s="4">
        <f t="shared" si="131"/>
        <v>67.106309572124232</v>
      </c>
      <c r="AC114" s="4">
        <f t="shared" si="132"/>
        <v>65.62662442933707</v>
      </c>
      <c r="AD114" s="4">
        <f t="shared" si="133"/>
        <v>65.995764200631328</v>
      </c>
      <c r="AE114" s="4">
        <f t="shared" si="134"/>
        <v>65.085892059645701</v>
      </c>
      <c r="AF114" s="4">
        <f t="shared" si="135"/>
        <v>65.536786872379892</v>
      </c>
      <c r="AG114" s="4">
        <f t="shared" si="136"/>
        <v>65.773481784392843</v>
      </c>
      <c r="AH114" s="4">
        <f t="shared" si="137"/>
        <v>64.756549519169539</v>
      </c>
      <c r="AJ114" s="4">
        <f t="shared" si="138"/>
        <v>-2.1974734931685802</v>
      </c>
      <c r="AK114" s="4">
        <f t="shared" si="139"/>
        <v>-1.4028249656723872</v>
      </c>
      <c r="AL114" s="4">
        <f t="shared" si="140"/>
        <v>-0.78349259992759812</v>
      </c>
      <c r="AM114" s="4">
        <f t="shared" si="141"/>
        <v>-0.80737885952383692</v>
      </c>
      <c r="AN114" s="4">
        <f t="shared" si="142"/>
        <v>-1.4837113626085454</v>
      </c>
      <c r="AO114" s="4">
        <f t="shared" si="143"/>
        <v>-0.57650248199402654</v>
      </c>
      <c r="AP114" s="4">
        <f t="shared" si="144"/>
        <v>0.47614148612021978</v>
      </c>
      <c r="AQ114" s="4">
        <f t="shared" si="145"/>
        <v>-1.2982484072351781</v>
      </c>
      <c r="AR114" s="4">
        <f t="shared" si="146"/>
        <v>-1.0883095721242313</v>
      </c>
      <c r="AS114" s="4">
        <f t="shared" si="147"/>
        <v>-0.37162442933707496</v>
      </c>
      <c r="AT114" s="4">
        <f t="shared" si="148"/>
        <v>-1.6257642006313233</v>
      </c>
      <c r="AU114" s="4">
        <f t="shared" si="149"/>
        <v>-1.0118920596457031</v>
      </c>
      <c r="AV114" s="4">
        <f t="shared" si="150"/>
        <v>-2.3887868723798888</v>
      </c>
      <c r="AW114" s="4">
        <f t="shared" si="151"/>
        <v>-3.1994817843928445</v>
      </c>
      <c r="AX114" s="4">
        <f t="shared" si="152"/>
        <v>-5.182549519169541</v>
      </c>
      <c r="AZ114" s="2">
        <f t="shared" si="153"/>
        <v>49.21750293536941</v>
      </c>
      <c r="BA114" s="2">
        <f t="shared" si="154"/>
        <v>51.56393649012351</v>
      </c>
      <c r="BB114" s="2">
        <f t="shared" si="155"/>
        <v>53.238612863280672</v>
      </c>
      <c r="BC114" s="2">
        <f t="shared" si="156"/>
        <v>56.352984511451552</v>
      </c>
      <c r="BD114" s="2">
        <f t="shared" si="157"/>
        <v>58.245914127472261</v>
      </c>
      <c r="BE114" s="2">
        <f t="shared" si="158"/>
        <v>60.284718789648302</v>
      </c>
      <c r="BF114" s="2">
        <f t="shared" si="159"/>
        <v>62.740131468944227</v>
      </c>
      <c r="BG114" s="2">
        <f t="shared" si="160"/>
        <v>65.295037617587255</v>
      </c>
      <c r="BH114" s="2">
        <f t="shared" si="161"/>
        <v>67.103615527602472</v>
      </c>
      <c r="BI114" s="2">
        <f t="shared" si="162"/>
        <v>65.625676726165224</v>
      </c>
      <c r="BJ114" s="2">
        <f t="shared" si="163"/>
        <v>65.995657303808841</v>
      </c>
      <c r="BK114" s="2">
        <f t="shared" si="164"/>
        <v>65.08420421067666</v>
      </c>
      <c r="BL114" s="2">
        <f t="shared" si="165"/>
        <v>65.4542382482569</v>
      </c>
      <c r="BM114" s="2">
        <f t="shared" si="166"/>
        <v>64.955643962913754</v>
      </c>
      <c r="BN114" s="2">
        <f t="shared" si="167"/>
        <v>64.078488829247974</v>
      </c>
      <c r="BP114" s="2" t="str">
        <f t="shared" si="168"/>
        <v/>
      </c>
      <c r="BQ114" s="2">
        <f t="shared" si="169"/>
        <v>50.241</v>
      </c>
      <c r="BR114" s="2">
        <f t="shared" si="170"/>
        <v>52.472000000000001</v>
      </c>
      <c r="BS114" s="2" t="str">
        <f t="shared" si="171"/>
        <v/>
      </c>
      <c r="BT114" s="2" t="str">
        <f t="shared" si="172"/>
        <v/>
      </c>
      <c r="BU114" s="2" t="str">
        <f t="shared" si="173"/>
        <v/>
      </c>
      <c r="BV114" s="2" t="str">
        <f t="shared" si="174"/>
        <v/>
      </c>
      <c r="BW114" s="2" t="str">
        <f t="shared" si="175"/>
        <v/>
      </c>
      <c r="BX114" s="2" t="str">
        <f t="shared" si="176"/>
        <v/>
      </c>
      <c r="BY114" s="2" t="str">
        <f t="shared" si="177"/>
        <v/>
      </c>
      <c r="BZ114" s="2">
        <f t="shared" si="178"/>
        <v>64.37</v>
      </c>
      <c r="CA114" s="2">
        <f t="shared" si="179"/>
        <v>64.073999999999998</v>
      </c>
      <c r="CB114" s="2">
        <f t="shared" si="180"/>
        <v>63.148000000000003</v>
      </c>
      <c r="CC114" s="2">
        <f t="shared" si="181"/>
        <v>62.573999999999998</v>
      </c>
      <c r="CD114" s="2">
        <f t="shared" si="182"/>
        <v>59.573999999999998</v>
      </c>
      <c r="CF114" s="2" t="str">
        <f t="shared" si="183"/>
        <v/>
      </c>
      <c r="CG114" s="2" t="str">
        <f t="shared" si="184"/>
        <v/>
      </c>
      <c r="CH114" s="2" t="str">
        <f t="shared" si="185"/>
        <v/>
      </c>
      <c r="CI114" s="2">
        <f t="shared" si="186"/>
        <v>55.546999999999997</v>
      </c>
      <c r="CJ114" s="2">
        <f t="shared" si="187"/>
        <v>56.764000000000003</v>
      </c>
      <c r="CK114" s="2">
        <f t="shared" si="188"/>
        <v>59.709000000000003</v>
      </c>
      <c r="CL114" s="2">
        <f t="shared" si="189"/>
        <v>63.218000000000004</v>
      </c>
      <c r="CM114" s="2">
        <f t="shared" si="190"/>
        <v>64</v>
      </c>
      <c r="CN114" s="2">
        <f t="shared" si="191"/>
        <v>66.018000000000001</v>
      </c>
      <c r="CO114" s="2">
        <f t="shared" si="192"/>
        <v>65.254999999999995</v>
      </c>
      <c r="CP114" s="2" t="str">
        <f t="shared" si="193"/>
        <v/>
      </c>
      <c r="CQ114" s="2" t="str">
        <f t="shared" si="194"/>
        <v/>
      </c>
      <c r="CR114" s="2" t="str">
        <f t="shared" si="195"/>
        <v/>
      </c>
      <c r="CS114" s="2" t="str">
        <f t="shared" si="196"/>
        <v/>
      </c>
      <c r="CT114" s="2" t="str">
        <f t="shared" si="197"/>
        <v/>
      </c>
      <c r="CV114" s="2">
        <f t="shared" si="198"/>
        <v>52.298023633155481</v>
      </c>
      <c r="CW114" s="2">
        <f t="shared" si="199"/>
        <v>52.573132035889159</v>
      </c>
      <c r="CX114" s="2">
        <f t="shared" si="200"/>
        <v>53.663866496468053</v>
      </c>
      <c r="CY114" s="2">
        <f t="shared" si="201"/>
        <v>56.466242394712722</v>
      </c>
      <c r="CZ114" s="2">
        <f t="shared" si="202"/>
        <v>58.00805928443382</v>
      </c>
      <c r="DA114" s="2">
        <f t="shared" si="203"/>
        <v>59.751487033164018</v>
      </c>
      <c r="DB114" s="2">
        <f t="shared" si="204"/>
        <v>62.324188603600234</v>
      </c>
      <c r="DC114" s="2">
        <f t="shared" si="205"/>
        <v>64.84606854248365</v>
      </c>
      <c r="DD114" s="2">
        <f t="shared" si="206"/>
        <v>66.832940604303005</v>
      </c>
      <c r="DE114" s="2">
        <f t="shared" si="207"/>
        <v>64.97304887791708</v>
      </c>
      <c r="DF114" s="2">
        <f t="shared" si="208"/>
        <v>64.500325095088769</v>
      </c>
      <c r="DG114" s="2">
        <f t="shared" si="209"/>
        <v>64.720898232461792</v>
      </c>
      <c r="DH114" s="2">
        <f t="shared" si="210"/>
        <v>65.733701000434948</v>
      </c>
      <c r="DI114" s="2">
        <f t="shared" si="211"/>
        <v>65.414486524011778</v>
      </c>
      <c r="DJ114" s="2">
        <f t="shared" si="212"/>
        <v>65.661113697604122</v>
      </c>
      <c r="DL114" s="2">
        <f t="shared" si="213"/>
        <v>46.661927275330356</v>
      </c>
      <c r="DM114" s="2">
        <f t="shared" si="214"/>
        <v>50.346089102822781</v>
      </c>
      <c r="DN114" s="2">
        <f t="shared" si="215"/>
        <v>52.746173480307363</v>
      </c>
      <c r="DO114" s="2">
        <f t="shared" si="216"/>
        <v>56.253375161756395</v>
      </c>
      <c r="DP114" s="2">
        <f t="shared" si="217"/>
        <v>58.46168960809328</v>
      </c>
      <c r="DQ114" s="2">
        <f t="shared" si="218"/>
        <v>60.767582627470524</v>
      </c>
      <c r="DR114" s="2">
        <f t="shared" si="219"/>
        <v>63.109214616113746</v>
      </c>
      <c r="DS114" s="2">
        <f t="shared" si="220"/>
        <v>65.692141790660557</v>
      </c>
      <c r="DT114" s="2">
        <f t="shared" si="221"/>
        <v>67.347195011100411</v>
      </c>
      <c r="DU114" s="2">
        <f t="shared" si="222"/>
        <v>66.235963266560788</v>
      </c>
      <c r="DV114" s="2">
        <f t="shared" si="223"/>
        <v>67.50569168100975</v>
      </c>
      <c r="DW114" s="2">
        <f t="shared" si="224"/>
        <v>65.504194114784951</v>
      </c>
      <c r="DX114" s="2">
        <f t="shared" si="225"/>
        <v>65.060250981132867</v>
      </c>
      <c r="DY114" s="2">
        <f t="shared" si="226"/>
        <v>64.210635748446407</v>
      </c>
      <c r="DZ114" s="2">
        <f t="shared" si="227"/>
        <v>62.262804931627372</v>
      </c>
      <c r="EB114" s="2">
        <f t="shared" si="228"/>
        <v>0.54656991332468763</v>
      </c>
      <c r="EC114" s="2">
        <f t="shared" si="229"/>
        <v>0.45315495753649793</v>
      </c>
      <c r="ED114" s="2">
        <f t="shared" si="230"/>
        <v>0.46339421320486857</v>
      </c>
      <c r="EE114" s="2">
        <f t="shared" si="231"/>
        <v>0.5320587940578575</v>
      </c>
      <c r="EF114" s="2">
        <f t="shared" si="232"/>
        <v>0.52433629462785869</v>
      </c>
      <c r="EG114" s="2">
        <f t="shared" si="233"/>
        <v>0.52478502955051365</v>
      </c>
      <c r="EH114" s="2">
        <f t="shared" si="234"/>
        <v>0.52984596524670713</v>
      </c>
      <c r="EI114" s="2">
        <f t="shared" si="235"/>
        <v>0.53065036162180335</v>
      </c>
      <c r="EJ114" s="2">
        <f t="shared" si="236"/>
        <v>0.52634439242850528</v>
      </c>
      <c r="EK114" s="2">
        <f t="shared" si="237"/>
        <v>0.51676333258743101</v>
      </c>
      <c r="EL114" s="2">
        <f t="shared" si="238"/>
        <v>0.49755401411765954</v>
      </c>
      <c r="EM114" s="2">
        <f t="shared" si="239"/>
        <v>0.46381704080626673</v>
      </c>
      <c r="EN114" s="2">
        <f t="shared" si="240"/>
        <v>0.41497177840705662</v>
      </c>
      <c r="EO114" s="2">
        <f t="shared" si="241"/>
        <v>0.38114571208589443</v>
      </c>
      <c r="EP114" s="2">
        <f t="shared" si="242"/>
        <v>0.46570955653032453</v>
      </c>
    </row>
    <row r="115" spans="2:146" x14ac:dyDescent="0.25">
      <c r="B115" s="2">
        <v>93</v>
      </c>
      <c r="C115" s="49">
        <v>46.75</v>
      </c>
      <c r="D115" s="49">
        <v>50.389000000000003</v>
      </c>
      <c r="E115" s="49">
        <v>51.34</v>
      </c>
      <c r="F115" s="49">
        <v>55.868000000000002</v>
      </c>
      <c r="G115" s="49">
        <v>57.945</v>
      </c>
      <c r="H115" s="49">
        <v>60.164000000000001</v>
      </c>
      <c r="I115" s="49">
        <v>63.018000000000001</v>
      </c>
      <c r="J115" s="49">
        <v>65.272999999999996</v>
      </c>
      <c r="K115" s="49">
        <v>66.655000000000001</v>
      </c>
      <c r="L115" s="49">
        <v>65.581999999999994</v>
      </c>
      <c r="M115" s="49">
        <v>66.037000000000006</v>
      </c>
      <c r="N115" s="49">
        <v>64.667000000000002</v>
      </c>
      <c r="O115" s="49">
        <v>63.87</v>
      </c>
      <c r="P115" s="49">
        <v>62.926000000000002</v>
      </c>
      <c r="Q115" s="49">
        <v>60.036999999999999</v>
      </c>
      <c r="T115" s="4">
        <f t="shared" si="123"/>
        <v>49.087803038027118</v>
      </c>
      <c r="U115" s="4">
        <f t="shared" si="124"/>
        <v>51.494965934933674</v>
      </c>
      <c r="V115" s="4">
        <f t="shared" si="125"/>
        <v>53.144010773975509</v>
      </c>
      <c r="W115" s="4">
        <f t="shared" si="126"/>
        <v>56.242004887340478</v>
      </c>
      <c r="X115" s="4">
        <f t="shared" si="127"/>
        <v>58.140437938934724</v>
      </c>
      <c r="Y115" s="4">
        <f t="shared" si="128"/>
        <v>60.191956482602514</v>
      </c>
      <c r="Z115" s="4">
        <f t="shared" si="129"/>
        <v>62.627214355308489</v>
      </c>
      <c r="AA115" s="4">
        <f t="shared" si="130"/>
        <v>65.190806531111022</v>
      </c>
      <c r="AB115" s="4">
        <f t="shared" si="131"/>
        <v>66.978327180870394</v>
      </c>
      <c r="AC115" s="4">
        <f t="shared" si="132"/>
        <v>65.529950548870602</v>
      </c>
      <c r="AD115" s="4">
        <f t="shared" si="133"/>
        <v>65.923879730494704</v>
      </c>
      <c r="AE115" s="4">
        <f t="shared" si="134"/>
        <v>64.984766144852642</v>
      </c>
      <c r="AF115" s="4">
        <f t="shared" si="135"/>
        <v>65.35991097461546</v>
      </c>
      <c r="AG115" s="4">
        <f t="shared" si="136"/>
        <v>65.173358984114714</v>
      </c>
      <c r="AH115" s="4">
        <f t="shared" si="137"/>
        <v>64.208610301969685</v>
      </c>
      <c r="AJ115" s="4">
        <f t="shared" si="138"/>
        <v>-2.3378030380271184</v>
      </c>
      <c r="AK115" s="4">
        <f t="shared" si="139"/>
        <v>-1.1059659349336712</v>
      </c>
      <c r="AL115" s="4">
        <f t="shared" si="140"/>
        <v>-1.8040107739755058</v>
      </c>
      <c r="AM115" s="4">
        <f t="shared" si="141"/>
        <v>-0.37400488734047599</v>
      </c>
      <c r="AN115" s="4">
        <f t="shared" si="142"/>
        <v>-0.19543793893472383</v>
      </c>
      <c r="AO115" s="4">
        <f t="shared" si="143"/>
        <v>-2.7956482602512267E-2</v>
      </c>
      <c r="AP115" s="4">
        <f t="shared" si="144"/>
        <v>0.39078564469151189</v>
      </c>
      <c r="AQ115" s="4">
        <f t="shared" si="145"/>
        <v>8.2193468888974053E-2</v>
      </c>
      <c r="AR115" s="4">
        <f t="shared" si="146"/>
        <v>-0.32332718087039325</v>
      </c>
      <c r="AS115" s="4">
        <f t="shared" si="147"/>
        <v>5.2049451129391855E-2</v>
      </c>
      <c r="AT115" s="4">
        <f t="shared" si="148"/>
        <v>0.11312026950530196</v>
      </c>
      <c r="AU115" s="4">
        <f t="shared" si="149"/>
        <v>-0.31776614485264076</v>
      </c>
      <c r="AV115" s="4">
        <f t="shared" si="150"/>
        <v>-1.4899109746154622</v>
      </c>
      <c r="AW115" s="4">
        <f t="shared" si="151"/>
        <v>-2.2473589841147117</v>
      </c>
      <c r="AX115" s="4">
        <f t="shared" si="152"/>
        <v>-4.171610301969686</v>
      </c>
      <c r="AZ115" s="2">
        <f t="shared" si="153"/>
        <v>49.076490977718343</v>
      </c>
      <c r="BA115" s="2">
        <f t="shared" si="154"/>
        <v>51.460927800299473</v>
      </c>
      <c r="BB115" s="2">
        <f t="shared" si="155"/>
        <v>53.138876588196382</v>
      </c>
      <c r="BC115" s="2">
        <f t="shared" si="156"/>
        <v>56.236975964122948</v>
      </c>
      <c r="BD115" s="2">
        <f t="shared" si="157"/>
        <v>58.134104646568062</v>
      </c>
      <c r="BE115" s="2">
        <f t="shared" si="158"/>
        <v>60.188825089434175</v>
      </c>
      <c r="BF115" s="2">
        <f t="shared" si="159"/>
        <v>62.620631577082492</v>
      </c>
      <c r="BG115" s="2">
        <f t="shared" si="160"/>
        <v>65.179507686247803</v>
      </c>
      <c r="BH115" s="2">
        <f t="shared" si="161"/>
        <v>66.96894141683066</v>
      </c>
      <c r="BI115" s="2">
        <f t="shared" si="162"/>
        <v>65.526512713461386</v>
      </c>
      <c r="BJ115" s="2">
        <f t="shared" si="163"/>
        <v>65.923808335335565</v>
      </c>
      <c r="BK115" s="2">
        <f t="shared" si="164"/>
        <v>64.984206699847022</v>
      </c>
      <c r="BL115" s="2">
        <f t="shared" si="165"/>
        <v>65.334025000526708</v>
      </c>
      <c r="BM115" s="2">
        <f t="shared" si="166"/>
        <v>64.850364060077069</v>
      </c>
      <c r="BN115" s="2">
        <f t="shared" si="167"/>
        <v>63.939283367450713</v>
      </c>
      <c r="BP115" s="2" t="str">
        <f t="shared" si="168"/>
        <v/>
      </c>
      <c r="BQ115" s="2" t="str">
        <f t="shared" si="169"/>
        <v/>
      </c>
      <c r="BR115" s="2">
        <f t="shared" si="170"/>
        <v>51.34</v>
      </c>
      <c r="BS115" s="2" t="str">
        <f t="shared" si="171"/>
        <v/>
      </c>
      <c r="BT115" s="2" t="str">
        <f t="shared" si="172"/>
        <v/>
      </c>
      <c r="BU115" s="2" t="str">
        <f t="shared" si="173"/>
        <v/>
      </c>
      <c r="BV115" s="2" t="str">
        <f t="shared" si="174"/>
        <v/>
      </c>
      <c r="BW115" s="2" t="str">
        <f t="shared" si="175"/>
        <v/>
      </c>
      <c r="BX115" s="2" t="str">
        <f t="shared" si="176"/>
        <v/>
      </c>
      <c r="BY115" s="2" t="str">
        <f t="shared" si="177"/>
        <v/>
      </c>
      <c r="BZ115" s="2" t="str">
        <f t="shared" si="178"/>
        <v/>
      </c>
      <c r="CA115" s="2" t="str">
        <f t="shared" si="179"/>
        <v/>
      </c>
      <c r="CB115" s="2">
        <f t="shared" si="180"/>
        <v>63.87</v>
      </c>
      <c r="CC115" s="2">
        <f t="shared" si="181"/>
        <v>62.926000000000002</v>
      </c>
      <c r="CD115" s="2">
        <f t="shared" si="182"/>
        <v>60.036999999999999</v>
      </c>
      <c r="CF115" s="2" t="str">
        <f t="shared" si="183"/>
        <v/>
      </c>
      <c r="CG115" s="2">
        <f t="shared" si="184"/>
        <v>50.389000000000003</v>
      </c>
      <c r="CH115" s="2" t="str">
        <f t="shared" si="185"/>
        <v/>
      </c>
      <c r="CI115" s="2">
        <f t="shared" si="186"/>
        <v>55.868000000000002</v>
      </c>
      <c r="CJ115" s="2">
        <f t="shared" si="187"/>
        <v>57.945</v>
      </c>
      <c r="CK115" s="2">
        <f t="shared" si="188"/>
        <v>60.164000000000001</v>
      </c>
      <c r="CL115" s="2">
        <f t="shared" si="189"/>
        <v>63.018000000000001</v>
      </c>
      <c r="CM115" s="2">
        <f t="shared" si="190"/>
        <v>65.272999999999996</v>
      </c>
      <c r="CN115" s="2">
        <f t="shared" si="191"/>
        <v>66.655000000000001</v>
      </c>
      <c r="CO115" s="2">
        <f t="shared" si="192"/>
        <v>65.581999999999994</v>
      </c>
      <c r="CP115" s="2">
        <f t="shared" si="193"/>
        <v>66.037000000000006</v>
      </c>
      <c r="CQ115" s="2">
        <f t="shared" si="194"/>
        <v>64.667000000000002</v>
      </c>
      <c r="CR115" s="2" t="str">
        <f t="shared" si="195"/>
        <v/>
      </c>
      <c r="CS115" s="2" t="str">
        <f t="shared" si="196"/>
        <v/>
      </c>
      <c r="CT115" s="2" t="str">
        <f t="shared" si="197"/>
        <v/>
      </c>
      <c r="CV115" s="2">
        <f t="shared" si="198"/>
        <v>52.333112342969073</v>
      </c>
      <c r="CW115" s="2">
        <f t="shared" si="199"/>
        <v>52.560395546899244</v>
      </c>
      <c r="CX115" s="2">
        <f t="shared" si="200"/>
        <v>53.638737714987705</v>
      </c>
      <c r="CY115" s="2">
        <f t="shared" si="201"/>
        <v>56.427685696367412</v>
      </c>
      <c r="CZ115" s="2">
        <f t="shared" si="202"/>
        <v>57.949210233044518</v>
      </c>
      <c r="DA115" s="2">
        <f t="shared" si="203"/>
        <v>59.711359964146986</v>
      </c>
      <c r="DB115" s="2">
        <f t="shared" si="204"/>
        <v>62.257174144756497</v>
      </c>
      <c r="DC115" s="2">
        <f t="shared" si="205"/>
        <v>64.786141914952736</v>
      </c>
      <c r="DD115" s="2">
        <f t="shared" si="206"/>
        <v>66.751401249510678</v>
      </c>
      <c r="DE115" s="2">
        <f t="shared" si="207"/>
        <v>64.905345908331967</v>
      </c>
      <c r="DF115" s="2">
        <f t="shared" si="208"/>
        <v>64.423863779527579</v>
      </c>
      <c r="DG115" s="2">
        <f t="shared" si="209"/>
        <v>64.664257603126956</v>
      </c>
      <c r="DH115" s="2">
        <f t="shared" si="210"/>
        <v>65.671717572857744</v>
      </c>
      <c r="DI115" s="2">
        <f t="shared" si="211"/>
        <v>65.383984318850054</v>
      </c>
      <c r="DJ115" s="2">
        <f t="shared" si="212"/>
        <v>65.661245516920758</v>
      </c>
      <c r="DL115" s="2">
        <f t="shared" si="213"/>
        <v>46.612541039160504</v>
      </c>
      <c r="DM115" s="2">
        <f t="shared" si="214"/>
        <v>50.250886935301018</v>
      </c>
      <c r="DN115" s="2">
        <f t="shared" si="215"/>
        <v>52.61097361306674</v>
      </c>
      <c r="DO115" s="2">
        <f t="shared" si="216"/>
        <v>56.084006579140237</v>
      </c>
      <c r="DP115" s="2">
        <f t="shared" si="217"/>
        <v>58.287077329394108</v>
      </c>
      <c r="DQ115" s="2">
        <f t="shared" si="218"/>
        <v>60.583146475431235</v>
      </c>
      <c r="DR115" s="2">
        <f t="shared" si="219"/>
        <v>62.914764805687199</v>
      </c>
      <c r="DS115" s="2">
        <f t="shared" si="220"/>
        <v>65.496818293481212</v>
      </c>
      <c r="DT115" s="2">
        <f t="shared" si="221"/>
        <v>67.147480023457462</v>
      </c>
      <c r="DU115" s="2">
        <f t="shared" si="222"/>
        <v>66.056269378554219</v>
      </c>
      <c r="DV115" s="2">
        <f t="shared" si="223"/>
        <v>67.305223924268489</v>
      </c>
      <c r="DW115" s="2">
        <f t="shared" si="224"/>
        <v>65.321530663620379</v>
      </c>
      <c r="DX115" s="2">
        <f t="shared" si="225"/>
        <v>64.899835054250886</v>
      </c>
      <c r="DY115" s="2">
        <f t="shared" si="226"/>
        <v>64.060177433488931</v>
      </c>
      <c r="DZ115" s="2">
        <f t="shared" si="227"/>
        <v>62.1375693501613</v>
      </c>
      <c r="EB115" s="2">
        <f t="shared" si="228"/>
        <v>0.56928254055369931</v>
      </c>
      <c r="EC115" s="2">
        <f t="shared" si="229"/>
        <v>0.47606133230172931</v>
      </c>
      <c r="ED115" s="2">
        <f t="shared" si="230"/>
        <v>0.48635783820144052</v>
      </c>
      <c r="EE115" s="2">
        <f t="shared" si="231"/>
        <v>0.55490637249980856</v>
      </c>
      <c r="EF115" s="2">
        <f t="shared" si="232"/>
        <v>0.54724007019681831</v>
      </c>
      <c r="EG115" s="2">
        <f t="shared" si="233"/>
        <v>0.54768583719403663</v>
      </c>
      <c r="EH115" s="2">
        <f t="shared" si="234"/>
        <v>0.55271075749704401</v>
      </c>
      <c r="EI115" s="2">
        <f t="shared" si="235"/>
        <v>0.55350899956682165</v>
      </c>
      <c r="EJ115" s="2">
        <f t="shared" si="236"/>
        <v>0.54923460086557774</v>
      </c>
      <c r="EK115" s="2">
        <f t="shared" si="237"/>
        <v>0.5397116499930813</v>
      </c>
      <c r="EL115" s="2">
        <f t="shared" si="238"/>
        <v>0.52056823182818468</v>
      </c>
      <c r="EM115" s="2">
        <f t="shared" si="239"/>
        <v>0.48678261129381911</v>
      </c>
      <c r="EN115" s="2">
        <f t="shared" si="240"/>
        <v>0.4374921885010693</v>
      </c>
      <c r="EO115" s="2">
        <f t="shared" si="241"/>
        <v>0.4030952434783685</v>
      </c>
      <c r="EP115" s="2">
        <f t="shared" si="242"/>
        <v>0.48868342832242651</v>
      </c>
    </row>
    <row r="116" spans="2:146" x14ac:dyDescent="0.25">
      <c r="B116" s="2">
        <v>94</v>
      </c>
      <c r="C116" s="49">
        <v>47.428600000000003</v>
      </c>
      <c r="D116" s="49">
        <v>50.795999999999999</v>
      </c>
      <c r="E116" s="49">
        <v>52.057000000000002</v>
      </c>
      <c r="F116" s="49">
        <v>57.037999999999997</v>
      </c>
      <c r="G116" s="49">
        <v>59.018000000000001</v>
      </c>
      <c r="H116" s="49">
        <v>60.182000000000002</v>
      </c>
      <c r="I116" s="49">
        <v>63.109000000000002</v>
      </c>
      <c r="J116" s="49">
        <v>65.599999999999994</v>
      </c>
      <c r="K116" s="49">
        <v>68.108999999999995</v>
      </c>
      <c r="L116" s="49">
        <v>67.382000000000005</v>
      </c>
      <c r="M116" s="49">
        <v>64.888999999999996</v>
      </c>
      <c r="N116" s="49">
        <v>65.462999999999994</v>
      </c>
      <c r="O116" s="49">
        <v>62.555999999999997</v>
      </c>
      <c r="P116" s="49">
        <v>62.741</v>
      </c>
      <c r="Q116" s="49">
        <v>60.426000000000002</v>
      </c>
      <c r="T116" s="4">
        <f t="shared" si="123"/>
        <v>48.93684743946681</v>
      </c>
      <c r="U116" s="4">
        <f t="shared" si="124"/>
        <v>51.378317519173557</v>
      </c>
      <c r="V116" s="4">
        <f t="shared" si="125"/>
        <v>53.035741919360056</v>
      </c>
      <c r="W116" s="4">
        <f t="shared" si="126"/>
        <v>56.131759727181702</v>
      </c>
      <c r="X116" s="4">
        <f t="shared" si="127"/>
        <v>58.037518334374866</v>
      </c>
      <c r="Y116" s="4">
        <f t="shared" si="128"/>
        <v>60.097644820556255</v>
      </c>
      <c r="Z116" s="4">
        <f t="shared" si="129"/>
        <v>62.518104470932805</v>
      </c>
      <c r="AA116" s="4">
        <f t="shared" si="130"/>
        <v>65.094064350291788</v>
      </c>
      <c r="AB116" s="4">
        <f t="shared" si="131"/>
        <v>66.858839998632547</v>
      </c>
      <c r="AC116" s="4">
        <f t="shared" si="132"/>
        <v>65.433571433773793</v>
      </c>
      <c r="AD116" s="4">
        <f t="shared" si="133"/>
        <v>65.846283696791602</v>
      </c>
      <c r="AE116" s="4">
        <f t="shared" si="134"/>
        <v>64.879246960698126</v>
      </c>
      <c r="AF116" s="4">
        <f t="shared" si="135"/>
        <v>65.216786380076528</v>
      </c>
      <c r="AG116" s="4">
        <f t="shared" si="136"/>
        <v>64.856791606209583</v>
      </c>
      <c r="AH116" s="4">
        <f t="shared" si="137"/>
        <v>63.900438295673851</v>
      </c>
      <c r="AJ116" s="4">
        <f t="shared" si="138"/>
        <v>-1.5082474394668068</v>
      </c>
      <c r="AK116" s="4">
        <f t="shared" si="139"/>
        <v>-0.58231751917355723</v>
      </c>
      <c r="AL116" s="4">
        <f t="shared" si="140"/>
        <v>-0.97874191936005417</v>
      </c>
      <c r="AM116" s="4">
        <f t="shared" si="141"/>
        <v>0.90624027281829456</v>
      </c>
      <c r="AN116" s="4">
        <f t="shared" si="142"/>
        <v>0.98048166562513472</v>
      </c>
      <c r="AO116" s="4">
        <f t="shared" si="143"/>
        <v>8.4355179443747375E-2</v>
      </c>
      <c r="AP116" s="4">
        <f t="shared" si="144"/>
        <v>0.59089552906719689</v>
      </c>
      <c r="AQ116" s="4">
        <f t="shared" si="145"/>
        <v>0.50593564970820637</v>
      </c>
      <c r="AR116" s="4">
        <f t="shared" si="146"/>
        <v>1.2501600013674476</v>
      </c>
      <c r="AS116" s="4">
        <f t="shared" si="147"/>
        <v>1.9484285662262124</v>
      </c>
      <c r="AT116" s="4">
        <f t="shared" si="148"/>
        <v>-0.95728369679160608</v>
      </c>
      <c r="AU116" s="4">
        <f t="shared" si="149"/>
        <v>0.58375303930186817</v>
      </c>
      <c r="AV116" s="4">
        <f t="shared" si="150"/>
        <v>-2.6607863800765301</v>
      </c>
      <c r="AW116" s="4">
        <f t="shared" si="151"/>
        <v>-2.1157916062095836</v>
      </c>
      <c r="AX116" s="4">
        <f t="shared" si="152"/>
        <v>-3.4744382956738491</v>
      </c>
      <c r="AZ116" s="2">
        <f t="shared" si="153"/>
        <v>48.933312565160094</v>
      </c>
      <c r="BA116" s="2">
        <f t="shared" si="154"/>
        <v>51.353899156507552</v>
      </c>
      <c r="BB116" s="2">
        <f t="shared" si="155"/>
        <v>53.034019353548338</v>
      </c>
      <c r="BC116" s="2">
        <f t="shared" si="156"/>
        <v>56.115098965807405</v>
      </c>
      <c r="BD116" s="2">
        <f t="shared" si="157"/>
        <v>58.016948291544196</v>
      </c>
      <c r="BE116" s="2">
        <f t="shared" si="158"/>
        <v>60.086176201706451</v>
      </c>
      <c r="BF116" s="2">
        <f t="shared" si="159"/>
        <v>62.495187070840245</v>
      </c>
      <c r="BG116" s="2">
        <f t="shared" si="160"/>
        <v>65.057658888246976</v>
      </c>
      <c r="BH116" s="2">
        <f t="shared" si="161"/>
        <v>66.82879978464851</v>
      </c>
      <c r="BI116" s="2">
        <f t="shared" si="162"/>
        <v>65.422035046186977</v>
      </c>
      <c r="BJ116" s="2">
        <f t="shared" si="163"/>
        <v>65.846011736705492</v>
      </c>
      <c r="BK116" s="2">
        <f t="shared" si="164"/>
        <v>64.878450537069298</v>
      </c>
      <c r="BL116" s="2">
        <f t="shared" si="165"/>
        <v>65.209151446916479</v>
      </c>
      <c r="BM116" s="2">
        <f t="shared" si="166"/>
        <v>64.739247827463259</v>
      </c>
      <c r="BN116" s="2">
        <f t="shared" si="167"/>
        <v>63.794142741138074</v>
      </c>
      <c r="BP116" s="2" t="str">
        <f t="shared" si="168"/>
        <v/>
      </c>
      <c r="BQ116" s="2" t="str">
        <f t="shared" si="169"/>
        <v/>
      </c>
      <c r="BR116" s="2" t="str">
        <f t="shared" si="170"/>
        <v/>
      </c>
      <c r="BS116" s="2" t="str">
        <f t="shared" si="171"/>
        <v/>
      </c>
      <c r="BT116" s="2" t="str">
        <f t="shared" si="172"/>
        <v/>
      </c>
      <c r="BU116" s="2" t="str">
        <f t="shared" si="173"/>
        <v/>
      </c>
      <c r="BV116" s="2" t="str">
        <f t="shared" si="174"/>
        <v/>
      </c>
      <c r="BW116" s="2" t="str">
        <f t="shared" si="175"/>
        <v/>
      </c>
      <c r="BX116" s="2" t="str">
        <f t="shared" si="176"/>
        <v/>
      </c>
      <c r="BY116" s="2" t="str">
        <f t="shared" si="177"/>
        <v/>
      </c>
      <c r="BZ116" s="2" t="str">
        <f t="shared" si="178"/>
        <v/>
      </c>
      <c r="CA116" s="2" t="str">
        <f t="shared" si="179"/>
        <v/>
      </c>
      <c r="CB116" s="2">
        <f t="shared" si="180"/>
        <v>62.555999999999997</v>
      </c>
      <c r="CC116" s="2">
        <f t="shared" si="181"/>
        <v>62.741</v>
      </c>
      <c r="CD116" s="2" t="str">
        <f t="shared" si="182"/>
        <v/>
      </c>
      <c r="CF116" s="2" t="str">
        <f t="shared" si="183"/>
        <v/>
      </c>
      <c r="CG116" s="2">
        <f t="shared" si="184"/>
        <v>50.795999999999999</v>
      </c>
      <c r="CH116" s="2">
        <f t="shared" si="185"/>
        <v>52.057000000000002</v>
      </c>
      <c r="CI116" s="2">
        <f t="shared" si="186"/>
        <v>57.037999999999997</v>
      </c>
      <c r="CJ116" s="2">
        <f t="shared" si="187"/>
        <v>59.018000000000001</v>
      </c>
      <c r="CK116" s="2">
        <f t="shared" si="188"/>
        <v>60.182000000000002</v>
      </c>
      <c r="CL116" s="2">
        <f t="shared" si="189"/>
        <v>63.109000000000002</v>
      </c>
      <c r="CM116" s="2">
        <f t="shared" si="190"/>
        <v>65.599999999999994</v>
      </c>
      <c r="CN116" s="2">
        <f t="shared" si="191"/>
        <v>68.108999999999995</v>
      </c>
      <c r="CO116" s="2">
        <f t="shared" si="192"/>
        <v>67.382000000000005</v>
      </c>
      <c r="CP116" s="2">
        <f t="shared" si="193"/>
        <v>64.888999999999996</v>
      </c>
      <c r="CQ116" s="2">
        <f t="shared" si="194"/>
        <v>65.462999999999994</v>
      </c>
      <c r="CR116" s="2" t="str">
        <f t="shared" si="195"/>
        <v/>
      </c>
      <c r="CS116" s="2" t="str">
        <f t="shared" si="196"/>
        <v/>
      </c>
      <c r="CT116" s="2">
        <f t="shared" si="197"/>
        <v>60.426000000000002</v>
      </c>
      <c r="CV116" s="2">
        <f t="shared" si="198"/>
        <v>52.368201052782659</v>
      </c>
      <c r="CW116" s="2">
        <f t="shared" si="199"/>
        <v>52.547659057909328</v>
      </c>
      <c r="CX116" s="2">
        <f t="shared" si="200"/>
        <v>53.613608933507365</v>
      </c>
      <c r="CY116" s="2">
        <f t="shared" si="201"/>
        <v>56.389128998022102</v>
      </c>
      <c r="CZ116" s="2">
        <f t="shared" si="202"/>
        <v>57.890361181655209</v>
      </c>
      <c r="DA116" s="2">
        <f t="shared" si="203"/>
        <v>59.671232895129961</v>
      </c>
      <c r="DB116" s="2">
        <f t="shared" si="204"/>
        <v>62.190159685912754</v>
      </c>
      <c r="DC116" s="2">
        <f t="shared" si="205"/>
        <v>64.726215287421809</v>
      </c>
      <c r="DD116" s="2">
        <f t="shared" si="206"/>
        <v>66.669861894718352</v>
      </c>
      <c r="DE116" s="2">
        <f t="shared" si="207"/>
        <v>64.837642938746839</v>
      </c>
      <c r="DF116" s="2">
        <f t="shared" si="208"/>
        <v>64.347402463966375</v>
      </c>
      <c r="DG116" s="2">
        <f t="shared" si="209"/>
        <v>64.607616973792105</v>
      </c>
      <c r="DH116" s="2">
        <f t="shared" si="210"/>
        <v>65.609734145280541</v>
      </c>
      <c r="DI116" s="2">
        <f t="shared" si="211"/>
        <v>65.353482113688344</v>
      </c>
      <c r="DJ116" s="2">
        <f t="shared" si="212"/>
        <v>65.661377336237379</v>
      </c>
      <c r="DL116" s="2">
        <f t="shared" si="213"/>
        <v>46.563154802990653</v>
      </c>
      <c r="DM116" s="2">
        <f t="shared" si="214"/>
        <v>50.155684767779256</v>
      </c>
      <c r="DN116" s="2">
        <f t="shared" si="215"/>
        <v>52.475773745826125</v>
      </c>
      <c r="DO116" s="2">
        <f t="shared" si="216"/>
        <v>55.914637996524078</v>
      </c>
      <c r="DP116" s="2">
        <f t="shared" si="217"/>
        <v>58.112465050694951</v>
      </c>
      <c r="DQ116" s="2">
        <f t="shared" si="218"/>
        <v>60.398710323391938</v>
      </c>
      <c r="DR116" s="2">
        <f t="shared" si="219"/>
        <v>62.720314995260665</v>
      </c>
      <c r="DS116" s="2">
        <f t="shared" si="220"/>
        <v>65.301494796301881</v>
      </c>
      <c r="DT116" s="2">
        <f t="shared" si="221"/>
        <v>66.947765035814527</v>
      </c>
      <c r="DU116" s="2">
        <f t="shared" si="222"/>
        <v>65.876575490547665</v>
      </c>
      <c r="DV116" s="2">
        <f t="shared" si="223"/>
        <v>67.104756167527242</v>
      </c>
      <c r="DW116" s="2">
        <f t="shared" si="224"/>
        <v>65.138867212455821</v>
      </c>
      <c r="DX116" s="2">
        <f t="shared" si="225"/>
        <v>64.73941912736889</v>
      </c>
      <c r="DY116" s="2">
        <f t="shared" si="226"/>
        <v>63.909719118531456</v>
      </c>
      <c r="DZ116" s="2">
        <f t="shared" si="227"/>
        <v>62.012333768695221</v>
      </c>
      <c r="EB116" s="2">
        <f t="shared" si="228"/>
        <v>0.59170734216727905</v>
      </c>
      <c r="EC116" s="2">
        <f t="shared" si="229"/>
        <v>0.49906886805913936</v>
      </c>
      <c r="ED116" s="2">
        <f t="shared" si="230"/>
        <v>0.5093792020443294</v>
      </c>
      <c r="EE116" s="2">
        <f t="shared" si="231"/>
        <v>0.57752419192260585</v>
      </c>
      <c r="EF116" s="2">
        <f t="shared" si="232"/>
        <v>0.56994554140942344</v>
      </c>
      <c r="EG116" s="2">
        <f t="shared" si="233"/>
        <v>0.57038650335561814</v>
      </c>
      <c r="EH116" s="2">
        <f t="shared" si="234"/>
        <v>0.57535476783713702</v>
      </c>
      <c r="EI116" s="2">
        <f t="shared" si="235"/>
        <v>0.57614358882763195</v>
      </c>
      <c r="EJ116" s="2">
        <f t="shared" si="236"/>
        <v>0.57191829247859216</v>
      </c>
      <c r="EK116" s="2">
        <f t="shared" si="237"/>
        <v>0.56249282634101772</v>
      </c>
      <c r="EL116" s="2">
        <f t="shared" si="238"/>
        <v>0.54349547930822484</v>
      </c>
      <c r="EM116" s="2">
        <f t="shared" si="239"/>
        <v>0.50980412537497122</v>
      </c>
      <c r="EN116" s="2">
        <f t="shared" si="240"/>
        <v>0.46027322305120522</v>
      </c>
      <c r="EO116" s="2">
        <f t="shared" si="241"/>
        <v>0.42543983208153396</v>
      </c>
      <c r="EP116" s="2">
        <f t="shared" si="242"/>
        <v>0.51170520727901059</v>
      </c>
    </row>
    <row r="117" spans="2:146" x14ac:dyDescent="0.25">
      <c r="B117" s="2">
        <v>95</v>
      </c>
      <c r="C117" s="49">
        <v>47.428600000000003</v>
      </c>
      <c r="D117" s="49">
        <v>50.37</v>
      </c>
      <c r="E117" s="49">
        <v>51.83</v>
      </c>
      <c r="F117" s="49">
        <v>56.698</v>
      </c>
      <c r="G117" s="49">
        <v>59.344999999999999</v>
      </c>
      <c r="H117" s="49">
        <v>61.290999999999997</v>
      </c>
      <c r="I117" s="49">
        <v>64.617999999999995</v>
      </c>
      <c r="J117" s="49">
        <v>67.254999999999995</v>
      </c>
      <c r="K117" s="49">
        <v>68.635999999999996</v>
      </c>
      <c r="L117" s="49">
        <v>68.182000000000002</v>
      </c>
      <c r="M117" s="49">
        <v>66.167000000000002</v>
      </c>
      <c r="N117" s="49">
        <v>66.037000000000006</v>
      </c>
      <c r="O117" s="49">
        <v>64.073999999999998</v>
      </c>
      <c r="P117" s="49">
        <v>63.259</v>
      </c>
      <c r="Q117" s="49">
        <v>61.351999999999997</v>
      </c>
      <c r="T117" s="4">
        <f t="shared" si="123"/>
        <v>48.789580711023888</v>
      </c>
      <c r="U117" s="4">
        <f t="shared" si="124"/>
        <v>51.276694958205226</v>
      </c>
      <c r="V117" s="4">
        <f t="shared" si="125"/>
        <v>52.925713642182146</v>
      </c>
      <c r="W117" s="4">
        <f t="shared" si="126"/>
        <v>56.037942938104301</v>
      </c>
      <c r="X117" s="4">
        <f t="shared" si="127"/>
        <v>57.955807326311366</v>
      </c>
      <c r="Y117" s="4">
        <f t="shared" si="128"/>
        <v>60.014990922308208</v>
      </c>
      <c r="Z117" s="4">
        <f t="shared" si="129"/>
        <v>62.436402038366232</v>
      </c>
      <c r="AA117" s="4">
        <f t="shared" si="130"/>
        <v>65.036883885297456</v>
      </c>
      <c r="AB117" s="4">
        <f t="shared" si="131"/>
        <v>66.771524842716133</v>
      </c>
      <c r="AC117" s="4">
        <f t="shared" si="132"/>
        <v>65.347773462633938</v>
      </c>
      <c r="AD117" s="4">
        <f t="shared" si="133"/>
        <v>65.763256750572296</v>
      </c>
      <c r="AE117" s="4">
        <f t="shared" si="134"/>
        <v>64.769316454880709</v>
      </c>
      <c r="AF117" s="4">
        <f t="shared" si="135"/>
        <v>65.082326032100141</v>
      </c>
      <c r="AG117" s="4">
        <f t="shared" si="136"/>
        <v>64.661734764007306</v>
      </c>
      <c r="AH117" s="4">
        <f t="shared" si="137"/>
        <v>63.699565301432727</v>
      </c>
      <c r="AJ117" s="4">
        <f t="shared" si="138"/>
        <v>-1.3609807110238847</v>
      </c>
      <c r="AK117" s="4">
        <f t="shared" si="139"/>
        <v>-0.90669495820522883</v>
      </c>
      <c r="AL117" s="4">
        <f t="shared" si="140"/>
        <v>-1.0957136421821474</v>
      </c>
      <c r="AM117" s="4">
        <f t="shared" si="141"/>
        <v>0.66005706189569935</v>
      </c>
      <c r="AN117" s="4">
        <f t="shared" si="142"/>
        <v>1.3891926736886333</v>
      </c>
      <c r="AO117" s="4">
        <f t="shared" si="143"/>
        <v>1.2760090776917892</v>
      </c>
      <c r="AP117" s="4">
        <f t="shared" si="144"/>
        <v>2.1815979616337628</v>
      </c>
      <c r="AQ117" s="4">
        <f t="shared" si="145"/>
        <v>2.2181161147025392</v>
      </c>
      <c r="AR117" s="4">
        <f t="shared" si="146"/>
        <v>1.8644751572838629</v>
      </c>
      <c r="AS117" s="4">
        <f t="shared" si="147"/>
        <v>2.8342265373660638</v>
      </c>
      <c r="AT117" s="4">
        <f t="shared" si="148"/>
        <v>0.40374324942770556</v>
      </c>
      <c r="AU117" s="4">
        <f t="shared" si="149"/>
        <v>1.2676835451192972</v>
      </c>
      <c r="AV117" s="4">
        <f t="shared" si="150"/>
        <v>-1.0083260321001433</v>
      </c>
      <c r="AW117" s="4">
        <f t="shared" si="151"/>
        <v>-1.402734764007306</v>
      </c>
      <c r="AX117" s="4">
        <f t="shared" si="152"/>
        <v>-2.3475653014327307</v>
      </c>
      <c r="AZ117" s="2">
        <f t="shared" si="153"/>
        <v>48.788556344592479</v>
      </c>
      <c r="BA117" s="2">
        <f t="shared" si="154"/>
        <v>51.243066089868293</v>
      </c>
      <c r="BB117" s="2">
        <f t="shared" si="155"/>
        <v>52.924143702641487</v>
      </c>
      <c r="BC117" s="2">
        <f t="shared" si="156"/>
        <v>55.987498594954047</v>
      </c>
      <c r="BD117" s="2">
        <f t="shared" si="157"/>
        <v>57.894504130418269</v>
      </c>
      <c r="BE117" s="2">
        <f t="shared" si="158"/>
        <v>59.976805070994104</v>
      </c>
      <c r="BF117" s="2">
        <f t="shared" si="159"/>
        <v>62.363845648141535</v>
      </c>
      <c r="BG117" s="2">
        <f t="shared" si="160"/>
        <v>64.929542202609369</v>
      </c>
      <c r="BH117" s="2">
        <f t="shared" si="161"/>
        <v>66.68324918285856</v>
      </c>
      <c r="BI117" s="2">
        <f t="shared" si="162"/>
        <v>65.312213281610568</v>
      </c>
      <c r="BJ117" s="2">
        <f t="shared" si="163"/>
        <v>65.762047416852752</v>
      </c>
      <c r="BK117" s="2">
        <f t="shared" si="164"/>
        <v>64.766875081078823</v>
      </c>
      <c r="BL117" s="2">
        <f t="shared" si="165"/>
        <v>65.079631126590812</v>
      </c>
      <c r="BM117" s="2">
        <f t="shared" si="166"/>
        <v>64.622287988172843</v>
      </c>
      <c r="BN117" s="2">
        <f t="shared" si="167"/>
        <v>63.643416778087698</v>
      </c>
      <c r="BP117" s="2" t="str">
        <f t="shared" si="168"/>
        <v/>
      </c>
      <c r="BQ117" s="2" t="str">
        <f t="shared" si="169"/>
        <v/>
      </c>
      <c r="BR117" s="2" t="str">
        <f t="shared" si="170"/>
        <v/>
      </c>
      <c r="BS117" s="2" t="str">
        <f t="shared" si="171"/>
        <v/>
      </c>
      <c r="BT117" s="2" t="str">
        <f t="shared" si="172"/>
        <v/>
      </c>
      <c r="BU117" s="2" t="str">
        <f t="shared" si="173"/>
        <v/>
      </c>
      <c r="BV117" s="2" t="str">
        <f t="shared" si="174"/>
        <v/>
      </c>
      <c r="BW117" s="2" t="str">
        <f t="shared" si="175"/>
        <v/>
      </c>
      <c r="BX117" s="2" t="str">
        <f t="shared" si="176"/>
        <v/>
      </c>
      <c r="BY117" s="2" t="str">
        <f t="shared" si="177"/>
        <v/>
      </c>
      <c r="BZ117" s="2" t="str">
        <f t="shared" si="178"/>
        <v/>
      </c>
      <c r="CA117" s="2" t="str">
        <f t="shared" si="179"/>
        <v/>
      </c>
      <c r="CB117" s="2" t="str">
        <f t="shared" si="180"/>
        <v/>
      </c>
      <c r="CC117" s="2">
        <f t="shared" si="181"/>
        <v>63.259</v>
      </c>
      <c r="CD117" s="2" t="str">
        <f t="shared" si="182"/>
        <v/>
      </c>
      <c r="CF117" s="2" t="str">
        <f t="shared" si="183"/>
        <v/>
      </c>
      <c r="CG117" s="2" t="str">
        <f t="shared" si="184"/>
        <v/>
      </c>
      <c r="CH117" s="2">
        <f t="shared" si="185"/>
        <v>51.83</v>
      </c>
      <c r="CI117" s="2">
        <f t="shared" si="186"/>
        <v>56.698</v>
      </c>
      <c r="CJ117" s="2">
        <f t="shared" si="187"/>
        <v>59.344999999999999</v>
      </c>
      <c r="CK117" s="2">
        <f t="shared" si="188"/>
        <v>61.290999999999997</v>
      </c>
      <c r="CL117" s="2">
        <f t="shared" si="189"/>
        <v>64.617999999999995</v>
      </c>
      <c r="CM117" s="2">
        <f t="shared" si="190"/>
        <v>67.254999999999995</v>
      </c>
      <c r="CN117" s="2">
        <f t="shared" si="191"/>
        <v>68.635999999999996</v>
      </c>
      <c r="CO117" s="2">
        <f t="shared" si="192"/>
        <v>68.182000000000002</v>
      </c>
      <c r="CP117" s="2">
        <f t="shared" si="193"/>
        <v>66.167000000000002</v>
      </c>
      <c r="CQ117" s="2">
        <f t="shared" si="194"/>
        <v>66.037000000000006</v>
      </c>
      <c r="CR117" s="2">
        <f t="shared" si="195"/>
        <v>64.073999999999998</v>
      </c>
      <c r="CS117" s="2" t="str">
        <f t="shared" si="196"/>
        <v/>
      </c>
      <c r="CT117" s="2">
        <f t="shared" si="197"/>
        <v>61.351999999999997</v>
      </c>
      <c r="CV117" s="2">
        <f t="shared" si="198"/>
        <v>52.403289762596245</v>
      </c>
      <c r="CW117" s="2">
        <f t="shared" si="199"/>
        <v>52.534922568919413</v>
      </c>
      <c r="CX117" s="2">
        <f t="shared" si="200"/>
        <v>53.588480152027017</v>
      </c>
      <c r="CY117" s="2">
        <f t="shared" si="201"/>
        <v>56.350572299676784</v>
      </c>
      <c r="CZ117" s="2">
        <f t="shared" si="202"/>
        <v>57.831512130265907</v>
      </c>
      <c r="DA117" s="2">
        <f t="shared" si="203"/>
        <v>59.631105826112929</v>
      </c>
      <c r="DB117" s="2">
        <f t="shared" si="204"/>
        <v>62.123145227069017</v>
      </c>
      <c r="DC117" s="2">
        <f t="shared" si="205"/>
        <v>64.666288659890895</v>
      </c>
      <c r="DD117" s="2">
        <f t="shared" si="206"/>
        <v>66.58832253992604</v>
      </c>
      <c r="DE117" s="2">
        <f t="shared" si="207"/>
        <v>64.769939969161726</v>
      </c>
      <c r="DF117" s="2">
        <f t="shared" si="208"/>
        <v>64.270941148405186</v>
      </c>
      <c r="DG117" s="2">
        <f t="shared" si="209"/>
        <v>64.550976344457254</v>
      </c>
      <c r="DH117" s="2">
        <f t="shared" si="210"/>
        <v>65.547750717703337</v>
      </c>
      <c r="DI117" s="2">
        <f t="shared" si="211"/>
        <v>65.322979908526634</v>
      </c>
      <c r="DJ117" s="2">
        <f t="shared" si="212"/>
        <v>65.661509155554</v>
      </c>
      <c r="DL117" s="2">
        <f t="shared" si="213"/>
        <v>46.513768566820801</v>
      </c>
      <c r="DM117" s="2">
        <f t="shared" si="214"/>
        <v>50.060482600257494</v>
      </c>
      <c r="DN117" s="2">
        <f t="shared" si="215"/>
        <v>52.340573878585509</v>
      </c>
      <c r="DO117" s="2">
        <f t="shared" si="216"/>
        <v>55.74526941390792</v>
      </c>
      <c r="DP117" s="2">
        <f t="shared" si="217"/>
        <v>57.937852771995779</v>
      </c>
      <c r="DQ117" s="2">
        <f t="shared" si="218"/>
        <v>60.214274171352649</v>
      </c>
      <c r="DR117" s="2">
        <f t="shared" si="219"/>
        <v>62.525865184834117</v>
      </c>
      <c r="DS117" s="2">
        <f t="shared" si="220"/>
        <v>65.106171299122536</v>
      </c>
      <c r="DT117" s="2">
        <f t="shared" si="221"/>
        <v>66.748050048171578</v>
      </c>
      <c r="DU117" s="2">
        <f t="shared" si="222"/>
        <v>65.696881602541112</v>
      </c>
      <c r="DV117" s="2">
        <f t="shared" si="223"/>
        <v>66.904288410785995</v>
      </c>
      <c r="DW117" s="2">
        <f t="shared" si="224"/>
        <v>64.956203761291263</v>
      </c>
      <c r="DX117" s="2">
        <f t="shared" si="225"/>
        <v>64.579003200486895</v>
      </c>
      <c r="DY117" s="2">
        <f t="shared" si="226"/>
        <v>63.759260803573987</v>
      </c>
      <c r="DZ117" s="2">
        <f t="shared" si="227"/>
        <v>61.887098187229149</v>
      </c>
      <c r="EB117" s="2">
        <f t="shared" si="228"/>
        <v>0.61375675506467531</v>
      </c>
      <c r="EC117" s="2">
        <f t="shared" si="229"/>
        <v>0.5220803476391096</v>
      </c>
      <c r="ED117" s="2">
        <f t="shared" si="230"/>
        <v>0.53236085395532751</v>
      </c>
      <c r="EE117" s="2">
        <f t="shared" si="231"/>
        <v>0.5998215327547286</v>
      </c>
      <c r="EF117" s="2">
        <f t="shared" si="232"/>
        <v>0.59236054181782316</v>
      </c>
      <c r="EG117" s="2">
        <f t="shared" si="233"/>
        <v>0.5927949411230099</v>
      </c>
      <c r="EH117" s="2">
        <f t="shared" si="234"/>
        <v>0.59768684524176607</v>
      </c>
      <c r="EI117" s="2">
        <f t="shared" si="235"/>
        <v>0.59846313366289927</v>
      </c>
      <c r="EJ117" s="2">
        <f t="shared" si="236"/>
        <v>0.59430366112388533</v>
      </c>
      <c r="EK117" s="2">
        <f t="shared" si="237"/>
        <v>0.58501343873384692</v>
      </c>
      <c r="EL117" s="2">
        <f t="shared" si="238"/>
        <v>0.566239891619711</v>
      </c>
      <c r="EM117" s="2">
        <f t="shared" si="239"/>
        <v>0.53278412973227274</v>
      </c>
      <c r="EN117" s="2">
        <f t="shared" si="240"/>
        <v>0.4832214615193075</v>
      </c>
      <c r="EO117" s="2">
        <f t="shared" si="241"/>
        <v>0.44809321452590206</v>
      </c>
      <c r="EP117" s="2">
        <f t="shared" si="242"/>
        <v>0.53467743560579084</v>
      </c>
    </row>
    <row r="118" spans="2:146" x14ac:dyDescent="0.25">
      <c r="B118" s="2">
        <v>96</v>
      </c>
      <c r="C118" s="49">
        <v>47.553600000000003</v>
      </c>
      <c r="D118" s="49">
        <v>50.481000000000002</v>
      </c>
      <c r="E118" s="49">
        <v>51.887</v>
      </c>
      <c r="F118" s="49">
        <v>57.868000000000002</v>
      </c>
      <c r="G118" s="49">
        <v>59.582000000000001</v>
      </c>
      <c r="H118" s="49">
        <v>60.817999999999998</v>
      </c>
      <c r="I118" s="49">
        <v>64.745000000000005</v>
      </c>
      <c r="J118" s="49">
        <v>67.382000000000005</v>
      </c>
      <c r="K118" s="49">
        <v>70.344999999999999</v>
      </c>
      <c r="L118" s="49">
        <v>67.418000000000006</v>
      </c>
      <c r="M118" s="49">
        <v>66.778000000000006</v>
      </c>
      <c r="N118" s="49">
        <v>65.296000000000006</v>
      </c>
      <c r="O118" s="49">
        <v>64.647999999999996</v>
      </c>
      <c r="P118" s="49">
        <v>62.814999999999998</v>
      </c>
      <c r="Q118" s="49">
        <v>60.777999999999999</v>
      </c>
      <c r="T118" s="4">
        <f t="shared" si="123"/>
        <v>48.643079862910341</v>
      </c>
      <c r="U118" s="4">
        <f t="shared" si="124"/>
        <v>51.186876440113664</v>
      </c>
      <c r="V118" s="4">
        <f t="shared" si="125"/>
        <v>52.813627455282898</v>
      </c>
      <c r="W118" s="4">
        <f t="shared" si="126"/>
        <v>55.993915437227869</v>
      </c>
      <c r="X118" s="4">
        <f t="shared" si="127"/>
        <v>57.934481229139763</v>
      </c>
      <c r="Y118" s="4">
        <f t="shared" si="128"/>
        <v>59.976354262829602</v>
      </c>
      <c r="Z118" s="4">
        <f t="shared" si="129"/>
        <v>62.435569704408408</v>
      </c>
      <c r="AA118" s="4">
        <f t="shared" si="130"/>
        <v>65.084881250793458</v>
      </c>
      <c r="AB118" s="4">
        <f t="shared" si="131"/>
        <v>66.770554780552857</v>
      </c>
      <c r="AC118" s="4">
        <f t="shared" si="132"/>
        <v>65.297720741028087</v>
      </c>
      <c r="AD118" s="4">
        <f t="shared" si="133"/>
        <v>65.676641221214908</v>
      </c>
      <c r="AE118" s="4">
        <f t="shared" si="134"/>
        <v>64.657003375175918</v>
      </c>
      <c r="AF118" s="4">
        <f t="shared" si="135"/>
        <v>64.948212939057001</v>
      </c>
      <c r="AG118" s="4">
        <f t="shared" si="136"/>
        <v>64.511839818632041</v>
      </c>
      <c r="AH118" s="4">
        <f t="shared" si="137"/>
        <v>63.549558602853665</v>
      </c>
      <c r="AJ118" s="4">
        <f t="shared" si="138"/>
        <v>-1.0894798629103377</v>
      </c>
      <c r="AK118" s="4">
        <f t="shared" si="139"/>
        <v>-0.7058764401136628</v>
      </c>
      <c r="AL118" s="4">
        <f t="shared" si="140"/>
        <v>-0.92662745528289747</v>
      </c>
      <c r="AM118" s="4">
        <f t="shared" si="141"/>
        <v>1.8740845627721328</v>
      </c>
      <c r="AN118" s="4">
        <f t="shared" si="142"/>
        <v>1.6475187708602377</v>
      </c>
      <c r="AO118" s="4">
        <f t="shared" si="143"/>
        <v>0.84164573717039559</v>
      </c>
      <c r="AP118" s="4">
        <f t="shared" si="144"/>
        <v>2.3094302955915964</v>
      </c>
      <c r="AQ118" s="4">
        <f t="shared" si="145"/>
        <v>2.2971187492065468</v>
      </c>
      <c r="AR118" s="4">
        <f t="shared" si="146"/>
        <v>3.5744452194471421</v>
      </c>
      <c r="AS118" s="4">
        <f t="shared" si="147"/>
        <v>2.1202792589719195</v>
      </c>
      <c r="AT118" s="4">
        <f t="shared" si="148"/>
        <v>1.101358778785098</v>
      </c>
      <c r="AU118" s="4">
        <f t="shared" si="149"/>
        <v>0.63899662482408814</v>
      </c>
      <c r="AV118" s="4">
        <f t="shared" si="150"/>
        <v>-0.30021293905700475</v>
      </c>
      <c r="AW118" s="4">
        <f t="shared" si="151"/>
        <v>-1.6968398186320428</v>
      </c>
      <c r="AX118" s="4">
        <f t="shared" si="152"/>
        <v>-2.7715586028536663</v>
      </c>
      <c r="AZ118" s="2">
        <f t="shared" si="153"/>
        <v>48.642804575849425</v>
      </c>
      <c r="BA118" s="2">
        <f t="shared" si="154"/>
        <v>51.128676370123614</v>
      </c>
      <c r="BB118" s="2">
        <f t="shared" si="155"/>
        <v>52.809394174551564</v>
      </c>
      <c r="BC118" s="2">
        <f t="shared" si="156"/>
        <v>55.85436355740412</v>
      </c>
      <c r="BD118" s="2">
        <f t="shared" si="157"/>
        <v>57.766873864274316</v>
      </c>
      <c r="BE118" s="2">
        <f t="shared" si="158"/>
        <v>59.860799899669715</v>
      </c>
      <c r="BF118" s="2">
        <f t="shared" si="159"/>
        <v>62.22670287149063</v>
      </c>
      <c r="BG118" s="2">
        <f t="shared" si="160"/>
        <v>64.795259454572943</v>
      </c>
      <c r="BH118" s="2">
        <f t="shared" si="161"/>
        <v>66.532391763152546</v>
      </c>
      <c r="BI118" s="2">
        <f t="shared" si="162"/>
        <v>65.197062329790612</v>
      </c>
      <c r="BJ118" s="2">
        <f t="shared" si="163"/>
        <v>65.671750497168262</v>
      </c>
      <c r="BK118" s="2">
        <f t="shared" si="164"/>
        <v>64.649469011599138</v>
      </c>
      <c r="BL118" s="2">
        <f t="shared" si="165"/>
        <v>64.945517346354336</v>
      </c>
      <c r="BM118" s="2">
        <f t="shared" si="166"/>
        <v>64.499527146055016</v>
      </c>
      <c r="BN118" s="2">
        <f t="shared" si="167"/>
        <v>63.487500917399387</v>
      </c>
      <c r="BP118" s="2" t="str">
        <f t="shared" si="168"/>
        <v/>
      </c>
      <c r="BQ118" s="2" t="str">
        <f t="shared" si="169"/>
        <v/>
      </c>
      <c r="BR118" s="2" t="str">
        <f t="shared" si="170"/>
        <v/>
      </c>
      <c r="BS118" s="2" t="str">
        <f t="shared" si="171"/>
        <v/>
      </c>
      <c r="BT118" s="2" t="str">
        <f t="shared" si="172"/>
        <v/>
      </c>
      <c r="BU118" s="2" t="str">
        <f t="shared" si="173"/>
        <v/>
      </c>
      <c r="BV118" s="2" t="str">
        <f t="shared" si="174"/>
        <v/>
      </c>
      <c r="BW118" s="2" t="str">
        <f t="shared" si="175"/>
        <v/>
      </c>
      <c r="BX118" s="2" t="str">
        <f t="shared" si="176"/>
        <v/>
      </c>
      <c r="BY118" s="2" t="str">
        <f t="shared" si="177"/>
        <v/>
      </c>
      <c r="BZ118" s="2" t="str">
        <f t="shared" si="178"/>
        <v/>
      </c>
      <c r="CA118" s="2" t="str">
        <f t="shared" si="179"/>
        <v/>
      </c>
      <c r="CB118" s="2" t="str">
        <f t="shared" si="180"/>
        <v/>
      </c>
      <c r="CC118" s="2">
        <f t="shared" si="181"/>
        <v>62.814999999999998</v>
      </c>
      <c r="CD118" s="2" t="str">
        <f t="shared" si="182"/>
        <v/>
      </c>
      <c r="CF118" s="2" t="str">
        <f t="shared" si="183"/>
        <v/>
      </c>
      <c r="CG118" s="2" t="str">
        <f t="shared" si="184"/>
        <v/>
      </c>
      <c r="CH118" s="2">
        <f t="shared" si="185"/>
        <v>51.887</v>
      </c>
      <c r="CI118" s="2">
        <f t="shared" si="186"/>
        <v>57.868000000000002</v>
      </c>
      <c r="CJ118" s="2">
        <f t="shared" si="187"/>
        <v>59.582000000000001</v>
      </c>
      <c r="CK118" s="2">
        <f t="shared" si="188"/>
        <v>60.817999999999998</v>
      </c>
      <c r="CL118" s="2">
        <f t="shared" si="189"/>
        <v>64.745000000000005</v>
      </c>
      <c r="CM118" s="2">
        <f t="shared" si="190"/>
        <v>67.382000000000005</v>
      </c>
      <c r="CN118" s="2">
        <f t="shared" si="191"/>
        <v>70.344999999999999</v>
      </c>
      <c r="CO118" s="2">
        <f t="shared" si="192"/>
        <v>67.418000000000006</v>
      </c>
      <c r="CP118" s="2">
        <f t="shared" si="193"/>
        <v>66.778000000000006</v>
      </c>
      <c r="CQ118" s="2">
        <f t="shared" si="194"/>
        <v>65.296000000000006</v>
      </c>
      <c r="CR118" s="2">
        <f t="shared" si="195"/>
        <v>64.647999999999996</v>
      </c>
      <c r="CS118" s="2" t="str">
        <f t="shared" si="196"/>
        <v/>
      </c>
      <c r="CT118" s="2" t="str">
        <f t="shared" si="197"/>
        <v/>
      </c>
      <c r="CV118" s="2">
        <f t="shared" si="198"/>
        <v>52.438378472409838</v>
      </c>
      <c r="CW118" s="2">
        <f t="shared" si="199"/>
        <v>52.522186079929497</v>
      </c>
      <c r="CX118" s="2">
        <f t="shared" si="200"/>
        <v>53.563351370546677</v>
      </c>
      <c r="CY118" s="2">
        <f t="shared" si="201"/>
        <v>56.312015601331474</v>
      </c>
      <c r="CZ118" s="2">
        <f t="shared" si="202"/>
        <v>57.772663078876604</v>
      </c>
      <c r="DA118" s="2">
        <f t="shared" si="203"/>
        <v>59.590978757095897</v>
      </c>
      <c r="DB118" s="2">
        <f t="shared" si="204"/>
        <v>62.056130768225273</v>
      </c>
      <c r="DC118" s="2">
        <f t="shared" si="205"/>
        <v>64.606362032359982</v>
      </c>
      <c r="DD118" s="2">
        <f t="shared" si="206"/>
        <v>66.506783185133713</v>
      </c>
      <c r="DE118" s="2">
        <f t="shared" si="207"/>
        <v>64.702236999576598</v>
      </c>
      <c r="DF118" s="2">
        <f t="shared" si="208"/>
        <v>64.194479832843996</v>
      </c>
      <c r="DG118" s="2">
        <f t="shared" si="209"/>
        <v>64.494335715122418</v>
      </c>
      <c r="DH118" s="2">
        <f t="shared" si="210"/>
        <v>65.48576729012612</v>
      </c>
      <c r="DI118" s="2">
        <f t="shared" si="211"/>
        <v>65.292477703364924</v>
      </c>
      <c r="DJ118" s="2">
        <f t="shared" si="212"/>
        <v>65.661640974870636</v>
      </c>
      <c r="DL118" s="2">
        <f t="shared" si="213"/>
        <v>46.464382330650949</v>
      </c>
      <c r="DM118" s="2">
        <f t="shared" si="214"/>
        <v>49.965280432735732</v>
      </c>
      <c r="DN118" s="2">
        <f t="shared" si="215"/>
        <v>52.205374011344894</v>
      </c>
      <c r="DO118" s="2">
        <f t="shared" si="216"/>
        <v>55.575900831291754</v>
      </c>
      <c r="DP118" s="2">
        <f t="shared" si="217"/>
        <v>57.763240493296621</v>
      </c>
      <c r="DQ118" s="2">
        <f t="shared" si="218"/>
        <v>60.02983801931336</v>
      </c>
      <c r="DR118" s="2">
        <f t="shared" si="219"/>
        <v>62.331415374407584</v>
      </c>
      <c r="DS118" s="2">
        <f t="shared" si="220"/>
        <v>64.910847801943191</v>
      </c>
      <c r="DT118" s="2">
        <f t="shared" si="221"/>
        <v>66.548335060528643</v>
      </c>
      <c r="DU118" s="2">
        <f t="shared" si="222"/>
        <v>65.517187714534558</v>
      </c>
      <c r="DV118" s="2">
        <f t="shared" si="223"/>
        <v>66.703820654044748</v>
      </c>
      <c r="DW118" s="2">
        <f t="shared" si="224"/>
        <v>64.773540310126691</v>
      </c>
      <c r="DX118" s="2">
        <f t="shared" si="225"/>
        <v>64.418587273604913</v>
      </c>
      <c r="DY118" s="2">
        <f t="shared" si="226"/>
        <v>63.608802488616512</v>
      </c>
      <c r="DZ118" s="2">
        <f t="shared" si="227"/>
        <v>61.761862605763071</v>
      </c>
      <c r="EB118" s="2">
        <f t="shared" si="228"/>
        <v>0.63534923801321808</v>
      </c>
      <c r="EC118" s="2">
        <f t="shared" si="229"/>
        <v>0.54499848726732458</v>
      </c>
      <c r="ED118" s="2">
        <f t="shared" si="230"/>
        <v>0.55520601347749121</v>
      </c>
      <c r="EE118" s="2">
        <f t="shared" si="231"/>
        <v>0.62171289390465756</v>
      </c>
      <c r="EF118" s="2">
        <f t="shared" si="232"/>
        <v>0.61439766751335034</v>
      </c>
      <c r="EG118" s="2">
        <f t="shared" si="233"/>
        <v>0.61482385311970444</v>
      </c>
      <c r="EH118" s="2">
        <f t="shared" si="234"/>
        <v>0.61962092843069871</v>
      </c>
      <c r="EI118" s="2">
        <f t="shared" si="235"/>
        <v>0.6203817750547953</v>
      </c>
      <c r="EJ118" s="2">
        <f t="shared" si="236"/>
        <v>0.61630378353415061</v>
      </c>
      <c r="EK118" s="2">
        <f t="shared" si="237"/>
        <v>0.6071843623568568</v>
      </c>
      <c r="EL118" s="2">
        <f t="shared" si="238"/>
        <v>0.58870865680867268</v>
      </c>
      <c r="EM118" s="2">
        <f t="shared" si="239"/>
        <v>0.55562587168147726</v>
      </c>
      <c r="EN118" s="2">
        <f t="shared" si="240"/>
        <v>0.50624068611487327</v>
      </c>
      <c r="EO118" s="2">
        <f t="shared" si="241"/>
        <v>0.47096408521307065</v>
      </c>
      <c r="EP118" s="2">
        <f t="shared" si="242"/>
        <v>0.55750349165836777</v>
      </c>
    </row>
    <row r="119" spans="2:146" x14ac:dyDescent="0.25">
      <c r="B119" s="2">
        <v>97</v>
      </c>
      <c r="C119" s="49">
        <v>48.196399999999997</v>
      </c>
      <c r="D119" s="49">
        <v>49.963000000000001</v>
      </c>
      <c r="E119" s="49">
        <v>53.283000000000001</v>
      </c>
      <c r="F119" s="49">
        <v>57.433999999999997</v>
      </c>
      <c r="G119" s="49">
        <v>60.091000000000001</v>
      </c>
      <c r="H119" s="49">
        <v>61.764000000000003</v>
      </c>
      <c r="I119" s="49">
        <v>64.599999999999994</v>
      </c>
      <c r="J119" s="49">
        <v>67.691000000000003</v>
      </c>
      <c r="K119" s="49">
        <v>70.617999999999995</v>
      </c>
      <c r="L119" s="49">
        <v>68.2</v>
      </c>
      <c r="M119" s="49">
        <v>67.37</v>
      </c>
      <c r="N119" s="49">
        <v>64.462999999999994</v>
      </c>
      <c r="O119" s="49">
        <v>65.573999999999998</v>
      </c>
      <c r="P119" s="49">
        <v>64.037000000000006</v>
      </c>
      <c r="Q119" s="49">
        <v>61.444000000000003</v>
      </c>
      <c r="T119" s="4">
        <f t="shared" si="123"/>
        <v>48.496692533142479</v>
      </c>
      <c r="U119" s="4">
        <f t="shared" si="124"/>
        <v>51.112596142952924</v>
      </c>
      <c r="V119" s="4">
        <f t="shared" si="125"/>
        <v>52.702973142401746</v>
      </c>
      <c r="W119" s="4">
        <f t="shared" si="126"/>
        <v>56.068666602804669</v>
      </c>
      <c r="X119" s="4">
        <f t="shared" si="127"/>
        <v>58.054598133009947</v>
      </c>
      <c r="Y119" s="4">
        <f t="shared" si="128"/>
        <v>60.056104379145317</v>
      </c>
      <c r="Z119" s="4">
        <f t="shared" si="129"/>
        <v>62.630592970867831</v>
      </c>
      <c r="AA119" s="4">
        <f t="shared" si="130"/>
        <v>65.370040320645487</v>
      </c>
      <c r="AB119" s="4">
        <f t="shared" si="131"/>
        <v>66.96630339982444</v>
      </c>
      <c r="AC119" s="4">
        <f t="shared" si="132"/>
        <v>65.33829284218848</v>
      </c>
      <c r="AD119" s="4">
        <f t="shared" si="133"/>
        <v>65.592831613587279</v>
      </c>
      <c r="AE119" s="4">
        <f t="shared" si="134"/>
        <v>64.54790221003752</v>
      </c>
      <c r="AF119" s="4">
        <f t="shared" si="135"/>
        <v>64.813179361359332</v>
      </c>
      <c r="AG119" s="4">
        <f t="shared" si="136"/>
        <v>64.374972891657023</v>
      </c>
      <c r="AH119" s="4">
        <f t="shared" si="137"/>
        <v>63.434636801057891</v>
      </c>
      <c r="AJ119" s="4">
        <f t="shared" si="138"/>
        <v>-0.30029253314248194</v>
      </c>
      <c r="AK119" s="4">
        <f t="shared" si="139"/>
        <v>-1.1495961429529231</v>
      </c>
      <c r="AL119" s="4">
        <f t="shared" si="140"/>
        <v>0.58002685759825567</v>
      </c>
      <c r="AM119" s="4">
        <f t="shared" si="141"/>
        <v>1.3653333971953288</v>
      </c>
      <c r="AN119" s="4">
        <f t="shared" si="142"/>
        <v>2.0364018669900545</v>
      </c>
      <c r="AO119" s="4">
        <f t="shared" si="143"/>
        <v>1.7078956208546856</v>
      </c>
      <c r="AP119" s="4">
        <f t="shared" si="144"/>
        <v>1.9694070291321637</v>
      </c>
      <c r="AQ119" s="4">
        <f t="shared" si="145"/>
        <v>2.320959679354516</v>
      </c>
      <c r="AR119" s="4">
        <f t="shared" si="146"/>
        <v>3.6516966001755549</v>
      </c>
      <c r="AS119" s="4">
        <f t="shared" si="147"/>
        <v>2.861707157811523</v>
      </c>
      <c r="AT119" s="4">
        <f t="shared" si="148"/>
        <v>1.7771683864127255</v>
      </c>
      <c r="AU119" s="4">
        <f t="shared" si="149"/>
        <v>-8.4902210037526515E-2</v>
      </c>
      <c r="AV119" s="4">
        <f t="shared" si="150"/>
        <v>0.7608206386406664</v>
      </c>
      <c r="AW119" s="4">
        <f t="shared" si="151"/>
        <v>-0.33797289165701727</v>
      </c>
      <c r="AX119" s="4">
        <f t="shared" si="152"/>
        <v>-1.9906368010578888</v>
      </c>
      <c r="AZ119" s="2">
        <f t="shared" si="153"/>
        <v>48.49662392662583</v>
      </c>
      <c r="BA119" s="2">
        <f t="shared" si="154"/>
        <v>51.011005708777382</v>
      </c>
      <c r="BB119" s="2">
        <f t="shared" si="155"/>
        <v>52.689954556332182</v>
      </c>
      <c r="BC119" s="2">
        <f t="shared" si="156"/>
        <v>55.715921706378012</v>
      </c>
      <c r="BD119" s="2">
        <f t="shared" si="157"/>
        <v>57.63419890855851</v>
      </c>
      <c r="BE119" s="2">
        <f t="shared" si="158"/>
        <v>59.738301072354261</v>
      </c>
      <c r="BF119" s="2">
        <f t="shared" si="159"/>
        <v>62.08389910962164</v>
      </c>
      <c r="BG119" s="2">
        <f t="shared" si="160"/>
        <v>64.654960048212217</v>
      </c>
      <c r="BH119" s="2">
        <f t="shared" si="161"/>
        <v>66.376370293971704</v>
      </c>
      <c r="BI119" s="2">
        <f t="shared" si="162"/>
        <v>65.07664099807107</v>
      </c>
      <c r="BJ119" s="2">
        <f t="shared" si="163"/>
        <v>65.575012950069933</v>
      </c>
      <c r="BK119" s="2">
        <f t="shared" si="164"/>
        <v>64.526270135932876</v>
      </c>
      <c r="BL119" s="2">
        <f t="shared" si="165"/>
        <v>64.806902691886847</v>
      </c>
      <c r="BM119" s="2">
        <f t="shared" si="166"/>
        <v>64.371058234034507</v>
      </c>
      <c r="BN119" s="2">
        <f t="shared" si="167"/>
        <v>63.32682918564155</v>
      </c>
      <c r="BP119" s="2" t="str">
        <f t="shared" si="168"/>
        <v/>
      </c>
      <c r="BQ119" s="2" t="str">
        <f t="shared" si="169"/>
        <v/>
      </c>
      <c r="BR119" s="2" t="str">
        <f t="shared" si="170"/>
        <v/>
      </c>
      <c r="BS119" s="2" t="str">
        <f t="shared" si="171"/>
        <v/>
      </c>
      <c r="BT119" s="2" t="str">
        <f t="shared" si="172"/>
        <v/>
      </c>
      <c r="BU119" s="2" t="str">
        <f t="shared" si="173"/>
        <v/>
      </c>
      <c r="BV119" s="2" t="str">
        <f t="shared" si="174"/>
        <v/>
      </c>
      <c r="BW119" s="2" t="str">
        <f t="shared" si="175"/>
        <v/>
      </c>
      <c r="BX119" s="2" t="str">
        <f t="shared" si="176"/>
        <v/>
      </c>
      <c r="BY119" s="2" t="str">
        <f t="shared" si="177"/>
        <v/>
      </c>
      <c r="BZ119" s="2" t="str">
        <f t="shared" si="178"/>
        <v/>
      </c>
      <c r="CA119" s="2" t="str">
        <f t="shared" si="179"/>
        <v/>
      </c>
      <c r="CB119" s="2" t="str">
        <f t="shared" si="180"/>
        <v/>
      </c>
      <c r="CC119" s="2" t="str">
        <f t="shared" si="181"/>
        <v/>
      </c>
      <c r="CD119" s="2" t="str">
        <f t="shared" si="182"/>
        <v/>
      </c>
      <c r="CF119" s="2" t="str">
        <f t="shared" si="183"/>
        <v/>
      </c>
      <c r="CG119" s="2" t="str">
        <f t="shared" si="184"/>
        <v/>
      </c>
      <c r="CH119" s="2">
        <f t="shared" si="185"/>
        <v>53.283000000000001</v>
      </c>
      <c r="CI119" s="2" t="str">
        <f t="shared" si="186"/>
        <v/>
      </c>
      <c r="CJ119" s="2" t="str">
        <f t="shared" si="187"/>
        <v/>
      </c>
      <c r="CK119" s="2">
        <f t="shared" si="188"/>
        <v>61.764000000000003</v>
      </c>
      <c r="CL119" s="2" t="str">
        <f t="shared" si="189"/>
        <v/>
      </c>
      <c r="CM119" s="2" t="str">
        <f t="shared" si="190"/>
        <v/>
      </c>
      <c r="CN119" s="2" t="str">
        <f t="shared" si="191"/>
        <v/>
      </c>
      <c r="CO119" s="2">
        <f t="shared" si="192"/>
        <v>68.2</v>
      </c>
      <c r="CP119" s="2">
        <f t="shared" si="193"/>
        <v>67.37</v>
      </c>
      <c r="CQ119" s="2">
        <f t="shared" si="194"/>
        <v>64.462999999999994</v>
      </c>
      <c r="CR119" s="2">
        <f t="shared" si="195"/>
        <v>65.573999999999998</v>
      </c>
      <c r="CS119" s="2">
        <f t="shared" si="196"/>
        <v>64.037000000000006</v>
      </c>
      <c r="CT119" s="2" t="str">
        <f t="shared" si="197"/>
        <v/>
      </c>
      <c r="CV119" s="2">
        <f t="shared" si="198"/>
        <v>52.473467182223423</v>
      </c>
      <c r="CW119" s="2">
        <f t="shared" si="199"/>
        <v>52.509449590939582</v>
      </c>
      <c r="CX119" s="2">
        <f t="shared" si="200"/>
        <v>53.538222589066329</v>
      </c>
      <c r="CY119" s="2">
        <f t="shared" si="201"/>
        <v>56.273458902986157</v>
      </c>
      <c r="CZ119" s="2">
        <f t="shared" si="202"/>
        <v>57.713814027487302</v>
      </c>
      <c r="DA119" s="2">
        <f t="shared" si="203"/>
        <v>59.550851688078865</v>
      </c>
      <c r="DB119" s="2">
        <f t="shared" si="204"/>
        <v>61.989116309381536</v>
      </c>
      <c r="DC119" s="2">
        <f t="shared" si="205"/>
        <v>64.546435404829069</v>
      </c>
      <c r="DD119" s="2">
        <f t="shared" si="206"/>
        <v>66.425243830341401</v>
      </c>
      <c r="DE119" s="2">
        <f t="shared" si="207"/>
        <v>64.634534029991471</v>
      </c>
      <c r="DF119" s="2">
        <f t="shared" si="208"/>
        <v>64.118018517282806</v>
      </c>
      <c r="DG119" s="2">
        <f t="shared" si="209"/>
        <v>64.437695085787567</v>
      </c>
      <c r="DH119" s="2">
        <f t="shared" si="210"/>
        <v>65.423783862548916</v>
      </c>
      <c r="DI119" s="2">
        <f t="shared" si="211"/>
        <v>65.261975498203213</v>
      </c>
      <c r="DJ119" s="2">
        <f t="shared" si="212"/>
        <v>65.661772794187257</v>
      </c>
      <c r="DL119" s="2">
        <f t="shared" si="213"/>
        <v>46.414996094481104</v>
      </c>
      <c r="DM119" s="2">
        <f t="shared" si="214"/>
        <v>49.870078265213969</v>
      </c>
      <c r="DN119" s="2">
        <f t="shared" si="215"/>
        <v>52.070174144104278</v>
      </c>
      <c r="DO119" s="2">
        <f t="shared" si="216"/>
        <v>55.406532248675596</v>
      </c>
      <c r="DP119" s="2">
        <f t="shared" si="217"/>
        <v>57.588628214597449</v>
      </c>
      <c r="DQ119" s="2">
        <f t="shared" si="218"/>
        <v>59.845401867274063</v>
      </c>
      <c r="DR119" s="2">
        <f t="shared" si="219"/>
        <v>62.136965563981043</v>
      </c>
      <c r="DS119" s="2">
        <f t="shared" si="220"/>
        <v>64.715524304763861</v>
      </c>
      <c r="DT119" s="2">
        <f t="shared" si="221"/>
        <v>66.348620072885694</v>
      </c>
      <c r="DU119" s="2">
        <f t="shared" si="222"/>
        <v>65.337493826528004</v>
      </c>
      <c r="DV119" s="2">
        <f t="shared" si="223"/>
        <v>66.5033528973035</v>
      </c>
      <c r="DW119" s="2">
        <f t="shared" si="224"/>
        <v>64.590876858962133</v>
      </c>
      <c r="DX119" s="2">
        <f t="shared" si="225"/>
        <v>64.258171346722918</v>
      </c>
      <c r="DY119" s="2">
        <f t="shared" si="226"/>
        <v>63.458344173659043</v>
      </c>
      <c r="DZ119" s="2">
        <f t="shared" si="227"/>
        <v>61.636627024296999</v>
      </c>
      <c r="EB119" s="2">
        <f t="shared" si="228"/>
        <v>0.65641037119805112</v>
      </c>
      <c r="EC119" s="2">
        <f t="shared" si="229"/>
        <v>0.56772757495584603</v>
      </c>
      <c r="ED119" s="2">
        <f t="shared" si="230"/>
        <v>0.57782019091070935</v>
      </c>
      <c r="EE119" s="2">
        <f t="shared" si="231"/>
        <v>0.64311922333445293</v>
      </c>
      <c r="EF119" s="2">
        <f t="shared" si="232"/>
        <v>0.63597557175938202</v>
      </c>
      <c r="EG119" s="2">
        <f t="shared" si="233"/>
        <v>0.63639202253268745</v>
      </c>
      <c r="EH119" s="2">
        <f t="shared" si="234"/>
        <v>0.64107729522783052</v>
      </c>
      <c r="EI119" s="2">
        <f t="shared" si="235"/>
        <v>0.64182003327830905</v>
      </c>
      <c r="EJ119" s="2">
        <f t="shared" si="236"/>
        <v>0.63783789770360366</v>
      </c>
      <c r="EK119" s="2">
        <f t="shared" si="237"/>
        <v>0.62892212365181011</v>
      </c>
      <c r="EL119" s="2">
        <f t="shared" si="238"/>
        <v>0.61081349641826466</v>
      </c>
      <c r="EM119" s="2">
        <f t="shared" si="239"/>
        <v>0.57823491861770127</v>
      </c>
      <c r="EN119" s="2">
        <f t="shared" si="240"/>
        <v>0.5292334822133633</v>
      </c>
      <c r="EO119" s="2">
        <f t="shared" si="241"/>
        <v>0.49395752449235064</v>
      </c>
      <c r="EP119" s="2">
        <f t="shared" si="242"/>
        <v>0.58008920472198688</v>
      </c>
    </row>
    <row r="120" spans="2:146" x14ac:dyDescent="0.25">
      <c r="B120" s="2">
        <v>98</v>
      </c>
      <c r="C120" s="49">
        <v>48.214300000000001</v>
      </c>
      <c r="D120" s="49">
        <v>51.777999999999999</v>
      </c>
      <c r="E120" s="49">
        <v>52.377000000000002</v>
      </c>
      <c r="F120" s="49">
        <v>57.472000000000001</v>
      </c>
      <c r="G120" s="49">
        <v>60.709000000000003</v>
      </c>
      <c r="H120" s="49">
        <v>62.527000000000001</v>
      </c>
      <c r="I120" s="49">
        <v>65.835999999999999</v>
      </c>
      <c r="J120" s="49">
        <v>68.963999999999999</v>
      </c>
      <c r="K120" s="49">
        <v>70.727000000000004</v>
      </c>
      <c r="L120" s="49">
        <v>68.308999999999997</v>
      </c>
      <c r="M120" s="49">
        <v>68.037000000000006</v>
      </c>
      <c r="N120" s="49">
        <v>66.073999999999998</v>
      </c>
      <c r="O120" s="49">
        <v>64.685000000000002</v>
      </c>
      <c r="P120" s="49">
        <v>63.685000000000002</v>
      </c>
      <c r="Q120" s="49">
        <v>61.832999999999998</v>
      </c>
      <c r="T120" s="4">
        <f t="shared" si="123"/>
        <v>48.350572964647526</v>
      </c>
      <c r="U120" s="4">
        <f t="shared" si="124"/>
        <v>51.061346024365548</v>
      </c>
      <c r="V120" s="4">
        <f t="shared" si="125"/>
        <v>52.603371871975149</v>
      </c>
      <c r="W120" s="4">
        <f t="shared" si="126"/>
        <v>56.387115575707952</v>
      </c>
      <c r="X120" s="4">
        <f t="shared" si="127"/>
        <v>58.464019490249981</v>
      </c>
      <c r="Y120" s="4">
        <f t="shared" si="128"/>
        <v>60.403859041697764</v>
      </c>
      <c r="Z120" s="4">
        <f t="shared" si="129"/>
        <v>63.236682699547316</v>
      </c>
      <c r="AA120" s="4">
        <f t="shared" si="130"/>
        <v>66.124456056880589</v>
      </c>
      <c r="AB120" s="4">
        <f t="shared" si="131"/>
        <v>67.556974340817135</v>
      </c>
      <c r="AC120" s="4">
        <f t="shared" si="132"/>
        <v>65.575625081357927</v>
      </c>
      <c r="AD120" s="4">
        <f t="shared" si="133"/>
        <v>65.530251610171732</v>
      </c>
      <c r="AE120" s="4">
        <f t="shared" si="134"/>
        <v>64.454886094982072</v>
      </c>
      <c r="AF120" s="4">
        <f t="shared" si="135"/>
        <v>64.679962683293553</v>
      </c>
      <c r="AG120" s="4">
        <f t="shared" si="136"/>
        <v>64.239288963595754</v>
      </c>
      <c r="AH120" s="4">
        <f t="shared" si="137"/>
        <v>63.359072745486394</v>
      </c>
      <c r="AJ120" s="4">
        <f t="shared" si="138"/>
        <v>-0.13627296464752447</v>
      </c>
      <c r="AK120" s="4">
        <f t="shared" si="139"/>
        <v>0.71665397563445055</v>
      </c>
      <c r="AL120" s="4">
        <f t="shared" si="140"/>
        <v>-0.22637187197514663</v>
      </c>
      <c r="AM120" s="4">
        <f t="shared" si="141"/>
        <v>1.0848844242920492</v>
      </c>
      <c r="AN120" s="4">
        <f t="shared" si="142"/>
        <v>2.2449805097500217</v>
      </c>
      <c r="AO120" s="4">
        <f t="shared" si="143"/>
        <v>2.1231409583022369</v>
      </c>
      <c r="AP120" s="4">
        <f t="shared" si="144"/>
        <v>2.5993173004526824</v>
      </c>
      <c r="AQ120" s="4">
        <f t="shared" si="145"/>
        <v>2.8395439431194092</v>
      </c>
      <c r="AR120" s="4">
        <f t="shared" si="146"/>
        <v>3.170025659182869</v>
      </c>
      <c r="AS120" s="4">
        <f t="shared" si="147"/>
        <v>2.7333749186420704</v>
      </c>
      <c r="AT120" s="4">
        <f t="shared" si="148"/>
        <v>2.5067483898282745</v>
      </c>
      <c r="AU120" s="4">
        <f t="shared" si="149"/>
        <v>1.619113905017926</v>
      </c>
      <c r="AV120" s="4">
        <f t="shared" si="150"/>
        <v>5.0373167064492463E-3</v>
      </c>
      <c r="AW120" s="4">
        <f t="shared" si="151"/>
        <v>-0.55428896359575219</v>
      </c>
      <c r="AX120" s="4">
        <f t="shared" si="152"/>
        <v>-1.5260727454863954</v>
      </c>
      <c r="AZ120" s="2">
        <f t="shared" si="153"/>
        <v>48.350557108631584</v>
      </c>
      <c r="BA120" s="2">
        <f t="shared" si="154"/>
        <v>50.89035280376654</v>
      </c>
      <c r="BB120" s="2">
        <f t="shared" si="155"/>
        <v>52.566044193072102</v>
      </c>
      <c r="BC120" s="2">
        <f t="shared" si="156"/>
        <v>55.572434807921404</v>
      </c>
      <c r="BD120" s="2">
        <f t="shared" si="157"/>
        <v>57.496656623686107</v>
      </c>
      <c r="BE120" s="2">
        <f t="shared" si="158"/>
        <v>59.609496932120216</v>
      </c>
      <c r="BF120" s="2">
        <f t="shared" si="159"/>
        <v>61.935615519607524</v>
      </c>
      <c r="BG120" s="2">
        <f t="shared" si="160"/>
        <v>64.508836682546587</v>
      </c>
      <c r="BH120" s="2">
        <f t="shared" si="161"/>
        <v>66.215364310710996</v>
      </c>
      <c r="BI120" s="2">
        <f t="shared" si="162"/>
        <v>64.95104951398902</v>
      </c>
      <c r="BJ120" s="2">
        <f t="shared" si="163"/>
        <v>65.471783782790553</v>
      </c>
      <c r="BK120" s="2">
        <f t="shared" si="164"/>
        <v>64.397363968798331</v>
      </c>
      <c r="BL120" s="2">
        <f t="shared" si="165"/>
        <v>64.663917539869715</v>
      </c>
      <c r="BM120" s="2">
        <f t="shared" si="166"/>
        <v>64.237023691609224</v>
      </c>
      <c r="BN120" s="2">
        <f t="shared" si="167"/>
        <v>63.161866318164485</v>
      </c>
      <c r="BP120" s="2" t="str">
        <f t="shared" si="168"/>
        <v/>
      </c>
      <c r="BQ120" s="2" t="str">
        <f t="shared" si="169"/>
        <v/>
      </c>
      <c r="BR120" s="2" t="str">
        <f t="shared" si="170"/>
        <v/>
      </c>
      <c r="BS120" s="2" t="str">
        <f t="shared" si="171"/>
        <v/>
      </c>
      <c r="BT120" s="2" t="str">
        <f t="shared" si="172"/>
        <v/>
      </c>
      <c r="BU120" s="2" t="str">
        <f t="shared" si="173"/>
        <v/>
      </c>
      <c r="BV120" s="2" t="str">
        <f t="shared" si="174"/>
        <v/>
      </c>
      <c r="BW120" s="2" t="str">
        <f t="shared" si="175"/>
        <v/>
      </c>
      <c r="BX120" s="2" t="str">
        <f t="shared" si="176"/>
        <v/>
      </c>
      <c r="BY120" s="2" t="str">
        <f t="shared" si="177"/>
        <v/>
      </c>
      <c r="BZ120" s="2" t="str">
        <f t="shared" si="178"/>
        <v/>
      </c>
      <c r="CA120" s="2" t="str">
        <f t="shared" si="179"/>
        <v/>
      </c>
      <c r="CB120" s="2" t="str">
        <f t="shared" si="180"/>
        <v/>
      </c>
      <c r="CC120" s="2" t="str">
        <f t="shared" si="181"/>
        <v/>
      </c>
      <c r="CD120" s="2" t="str">
        <f t="shared" si="182"/>
        <v/>
      </c>
      <c r="CF120" s="2" t="str">
        <f t="shared" si="183"/>
        <v/>
      </c>
      <c r="CG120" s="2" t="str">
        <f t="shared" si="184"/>
        <v/>
      </c>
      <c r="CH120" s="2">
        <f t="shared" si="185"/>
        <v>52.377000000000002</v>
      </c>
      <c r="CI120" s="2" t="str">
        <f t="shared" si="186"/>
        <v/>
      </c>
      <c r="CJ120" s="2" t="str">
        <f t="shared" si="187"/>
        <v/>
      </c>
      <c r="CK120" s="2" t="str">
        <f t="shared" si="188"/>
        <v/>
      </c>
      <c r="CL120" s="2" t="str">
        <f t="shared" si="189"/>
        <v/>
      </c>
      <c r="CM120" s="2" t="str">
        <f t="shared" si="190"/>
        <v/>
      </c>
      <c r="CN120" s="2" t="str">
        <f t="shared" si="191"/>
        <v/>
      </c>
      <c r="CO120" s="2" t="str">
        <f t="shared" si="192"/>
        <v/>
      </c>
      <c r="CP120" s="2">
        <f t="shared" si="193"/>
        <v>68.037000000000006</v>
      </c>
      <c r="CQ120" s="2">
        <f t="shared" si="194"/>
        <v>66.073999999999998</v>
      </c>
      <c r="CR120" s="2">
        <f t="shared" si="195"/>
        <v>64.685000000000002</v>
      </c>
      <c r="CS120" s="2">
        <f t="shared" si="196"/>
        <v>63.685000000000002</v>
      </c>
      <c r="CT120" s="2" t="str">
        <f t="shared" si="197"/>
        <v/>
      </c>
      <c r="CV120" s="2">
        <f t="shared" si="198"/>
        <v>52.508555892037016</v>
      </c>
      <c r="CW120" s="2">
        <f t="shared" si="199"/>
        <v>52.496713101949666</v>
      </c>
      <c r="CX120" s="2">
        <f t="shared" si="200"/>
        <v>53.513093807585989</v>
      </c>
      <c r="CY120" s="2">
        <f t="shared" si="201"/>
        <v>56.234902204640846</v>
      </c>
      <c r="CZ120" s="2">
        <f t="shared" si="202"/>
        <v>57.654964976098</v>
      </c>
      <c r="DA120" s="2">
        <f t="shared" si="203"/>
        <v>59.51072461906184</v>
      </c>
      <c r="DB120" s="2">
        <f t="shared" si="204"/>
        <v>61.922101850537793</v>
      </c>
      <c r="DC120" s="2">
        <f t="shared" si="205"/>
        <v>64.486508777298141</v>
      </c>
      <c r="DD120" s="2">
        <f t="shared" si="206"/>
        <v>66.343704475549075</v>
      </c>
      <c r="DE120" s="2">
        <f t="shared" si="207"/>
        <v>64.566831060406358</v>
      </c>
      <c r="DF120" s="2">
        <f t="shared" si="208"/>
        <v>64.041557201721616</v>
      </c>
      <c r="DG120" s="2">
        <f t="shared" si="209"/>
        <v>64.381054456452716</v>
      </c>
      <c r="DH120" s="2">
        <f t="shared" si="210"/>
        <v>65.361800434971713</v>
      </c>
      <c r="DI120" s="2">
        <f t="shared" si="211"/>
        <v>65.231473293041503</v>
      </c>
      <c r="DJ120" s="2">
        <f t="shared" si="212"/>
        <v>65.661904613503879</v>
      </c>
      <c r="DL120" s="2">
        <f t="shared" si="213"/>
        <v>46.365609858311252</v>
      </c>
      <c r="DM120" s="2">
        <f t="shared" si="214"/>
        <v>49.774876097692207</v>
      </c>
      <c r="DN120" s="2">
        <f t="shared" si="215"/>
        <v>51.934974276863656</v>
      </c>
      <c r="DO120" s="2">
        <f t="shared" si="216"/>
        <v>55.237163666059431</v>
      </c>
      <c r="DP120" s="2">
        <f t="shared" si="217"/>
        <v>57.414015935898291</v>
      </c>
      <c r="DQ120" s="2">
        <f t="shared" si="218"/>
        <v>59.660965715234781</v>
      </c>
      <c r="DR120" s="2">
        <f t="shared" si="219"/>
        <v>61.942515753554503</v>
      </c>
      <c r="DS120" s="2">
        <f t="shared" si="220"/>
        <v>64.52020080758453</v>
      </c>
      <c r="DT120" s="2">
        <f t="shared" si="221"/>
        <v>66.148905085242745</v>
      </c>
      <c r="DU120" s="2">
        <f t="shared" si="222"/>
        <v>65.157799938521435</v>
      </c>
      <c r="DV120" s="2">
        <f t="shared" si="223"/>
        <v>66.302885140562239</v>
      </c>
      <c r="DW120" s="2">
        <f t="shared" si="224"/>
        <v>64.408213407797575</v>
      </c>
      <c r="DX120" s="2">
        <f t="shared" si="225"/>
        <v>64.097755419840922</v>
      </c>
      <c r="DY120" s="2">
        <f t="shared" si="226"/>
        <v>63.307885858701567</v>
      </c>
      <c r="DZ120" s="2">
        <f t="shared" si="227"/>
        <v>61.511391442830927</v>
      </c>
      <c r="EB120" s="2">
        <f t="shared" si="228"/>
        <v>0.67687372810657076</v>
      </c>
      <c r="EC120" s="2">
        <f t="shared" si="229"/>
        <v>0.59017505297726525</v>
      </c>
      <c r="ED120" s="2">
        <f t="shared" si="230"/>
        <v>0.60011272661989623</v>
      </c>
      <c r="EE120" s="2">
        <f t="shared" si="231"/>
        <v>0.66396893685327407</v>
      </c>
      <c r="EF120" s="2">
        <f t="shared" si="232"/>
        <v>0.65702005818607967</v>
      </c>
      <c r="EG120" s="2">
        <f t="shared" si="233"/>
        <v>0.65742540206626854</v>
      </c>
      <c r="EH120" s="2">
        <f t="shared" si="234"/>
        <v>0.66198360297246583</v>
      </c>
      <c r="EI120" s="2">
        <f t="shared" si="235"/>
        <v>0.66270584048084713</v>
      </c>
      <c r="EJ120" s="2">
        <f t="shared" si="236"/>
        <v>0.65883247702294667</v>
      </c>
      <c r="EK120" s="2">
        <f t="shared" si="237"/>
        <v>0.65015006341473969</v>
      </c>
      <c r="EL120" s="2">
        <f t="shared" si="238"/>
        <v>0.6324719898000335</v>
      </c>
      <c r="EM120" s="2">
        <f t="shared" si="239"/>
        <v>0.60052069531408103</v>
      </c>
      <c r="EN120" s="2">
        <f t="shared" si="240"/>
        <v>0.55210288142293251</v>
      </c>
      <c r="EO120" s="2">
        <f t="shared" si="241"/>
        <v>0.51697655312118096</v>
      </c>
      <c r="EP120" s="2">
        <f t="shared" si="242"/>
        <v>0.60234438310047334</v>
      </c>
    </row>
    <row r="121" spans="2:146" x14ac:dyDescent="0.25">
      <c r="B121" s="2">
        <v>99</v>
      </c>
      <c r="C121" s="49">
        <v>48.392899999999997</v>
      </c>
      <c r="D121" s="49">
        <v>51.036999999999999</v>
      </c>
      <c r="E121" s="49">
        <v>53.887</v>
      </c>
      <c r="F121" s="49">
        <v>58.131999999999998</v>
      </c>
      <c r="G121" s="49">
        <v>60.4</v>
      </c>
      <c r="H121" s="49">
        <v>63.363999999999997</v>
      </c>
      <c r="I121" s="49">
        <v>67.326999999999998</v>
      </c>
      <c r="J121" s="49">
        <v>71.144999999999996</v>
      </c>
      <c r="K121" s="49">
        <v>72</v>
      </c>
      <c r="L121" s="49">
        <v>68.491</v>
      </c>
      <c r="M121" s="49">
        <v>67.814999999999998</v>
      </c>
      <c r="N121" s="49">
        <v>66.241</v>
      </c>
      <c r="O121" s="49">
        <v>65.241</v>
      </c>
      <c r="P121" s="49">
        <v>64.019000000000005</v>
      </c>
      <c r="Q121" s="49">
        <v>62.573999999999998</v>
      </c>
      <c r="T121" s="4">
        <f t="shared" si="123"/>
        <v>48.205118982606848</v>
      </c>
      <c r="U121" s="4">
        <f t="shared" si="124"/>
        <v>51.042615459324644</v>
      </c>
      <c r="V121" s="4">
        <f t="shared" si="125"/>
        <v>52.536109505689353</v>
      </c>
      <c r="W121" s="4">
        <f t="shared" si="126"/>
        <v>57.143351038412078</v>
      </c>
      <c r="X121" s="4">
        <f t="shared" si="127"/>
        <v>59.396549316105052</v>
      </c>
      <c r="Y121" s="4">
        <f t="shared" si="128"/>
        <v>61.279159262325003</v>
      </c>
      <c r="Z121" s="4">
        <f t="shared" si="129"/>
        <v>64.597442972511587</v>
      </c>
      <c r="AA121" s="4">
        <f t="shared" si="130"/>
        <v>67.697408990000852</v>
      </c>
      <c r="AB121" s="4">
        <f t="shared" si="131"/>
        <v>68.850790669451854</v>
      </c>
      <c r="AC121" s="4">
        <f t="shared" si="132"/>
        <v>66.1895213339631</v>
      </c>
      <c r="AD121" s="4">
        <f t="shared" si="133"/>
        <v>65.534848111809339</v>
      </c>
      <c r="AE121" s="4">
        <f t="shared" si="134"/>
        <v>64.404510443848451</v>
      </c>
      <c r="AF121" s="4">
        <f t="shared" si="135"/>
        <v>64.555707391661528</v>
      </c>
      <c r="AG121" s="4">
        <f t="shared" si="136"/>
        <v>64.10165112578332</v>
      </c>
      <c r="AH121" s="4">
        <f t="shared" si="137"/>
        <v>63.335183097299662</v>
      </c>
      <c r="AJ121" s="4">
        <f t="shared" si="138"/>
        <v>0.18778101739314934</v>
      </c>
      <c r="AK121" s="4">
        <f t="shared" si="139"/>
        <v>-5.6154593246446893E-3</v>
      </c>
      <c r="AL121" s="4">
        <f t="shared" si="140"/>
        <v>1.3508904943106472</v>
      </c>
      <c r="AM121" s="4">
        <f t="shared" si="141"/>
        <v>0.98864896158791993</v>
      </c>
      <c r="AN121" s="4">
        <f t="shared" si="142"/>
        <v>1.0034506838949468</v>
      </c>
      <c r="AO121" s="4">
        <f t="shared" si="143"/>
        <v>2.0848407376749947</v>
      </c>
      <c r="AP121" s="4">
        <f t="shared" si="144"/>
        <v>2.7295570274884113</v>
      </c>
      <c r="AQ121" s="4">
        <f t="shared" si="145"/>
        <v>3.4475910099991438</v>
      </c>
      <c r="AR121" s="4">
        <f t="shared" si="146"/>
        <v>3.1492093305481461</v>
      </c>
      <c r="AS121" s="4">
        <f t="shared" si="147"/>
        <v>2.3014786660368998</v>
      </c>
      <c r="AT121" s="4">
        <f t="shared" si="148"/>
        <v>2.2801518881906588</v>
      </c>
      <c r="AU121" s="4">
        <f t="shared" si="149"/>
        <v>1.8364895561515482</v>
      </c>
      <c r="AV121" s="4">
        <f t="shared" si="150"/>
        <v>0.68529260833847161</v>
      </c>
      <c r="AW121" s="4">
        <f t="shared" si="151"/>
        <v>-8.2651125783314683E-2</v>
      </c>
      <c r="AX121" s="4">
        <f t="shared" si="152"/>
        <v>-0.76118309729966427</v>
      </c>
      <c r="AZ121" s="2">
        <f t="shared" si="153"/>
        <v>48.205115584226725</v>
      </c>
      <c r="BA121" s="2">
        <f t="shared" si="154"/>
        <v>50.767033911917565</v>
      </c>
      <c r="BB121" s="2">
        <f t="shared" si="155"/>
        <v>52.43791350662913</v>
      </c>
      <c r="BC121" s="2">
        <f t="shared" si="156"/>
        <v>55.424192771522243</v>
      </c>
      <c r="BD121" s="2">
        <f t="shared" si="157"/>
        <v>57.35445586776946</v>
      </c>
      <c r="BE121" s="2">
        <f t="shared" si="158"/>
        <v>59.474618612462088</v>
      </c>
      <c r="BF121" s="2">
        <f t="shared" si="159"/>
        <v>61.78206925838893</v>
      </c>
      <c r="BG121" s="2">
        <f t="shared" si="160"/>
        <v>64.357120252556129</v>
      </c>
      <c r="BH121" s="2">
        <f t="shared" si="161"/>
        <v>66.049585576308672</v>
      </c>
      <c r="BI121" s="2">
        <f t="shared" si="162"/>
        <v>64.820426160911751</v>
      </c>
      <c r="BJ121" s="2">
        <f t="shared" si="163"/>
        <v>65.362067817055546</v>
      </c>
      <c r="BK121" s="2">
        <f t="shared" si="164"/>
        <v>64.262881163039538</v>
      </c>
      <c r="BL121" s="2">
        <f t="shared" si="165"/>
        <v>64.51672762143275</v>
      </c>
      <c r="BM121" s="2">
        <f t="shared" si="166"/>
        <v>64.097613374242314</v>
      </c>
      <c r="BN121" s="2">
        <f t="shared" si="167"/>
        <v>62.993099322486813</v>
      </c>
      <c r="BP121" s="2" t="str">
        <f t="shared" si="168"/>
        <v/>
      </c>
      <c r="BQ121" s="2" t="str">
        <f t="shared" si="169"/>
        <v/>
      </c>
      <c r="BR121" s="2" t="str">
        <f t="shared" si="170"/>
        <v/>
      </c>
      <c r="BS121" s="2" t="str">
        <f t="shared" si="171"/>
        <v/>
      </c>
      <c r="BT121" s="2" t="str">
        <f t="shared" si="172"/>
        <v/>
      </c>
      <c r="BU121" s="2" t="str">
        <f t="shared" si="173"/>
        <v/>
      </c>
      <c r="BV121" s="2" t="str">
        <f t="shared" si="174"/>
        <v/>
      </c>
      <c r="BW121" s="2" t="str">
        <f t="shared" si="175"/>
        <v/>
      </c>
      <c r="BX121" s="2" t="str">
        <f t="shared" si="176"/>
        <v/>
      </c>
      <c r="BY121" s="2" t="str">
        <f t="shared" si="177"/>
        <v/>
      </c>
      <c r="BZ121" s="2" t="str">
        <f t="shared" si="178"/>
        <v/>
      </c>
      <c r="CA121" s="2" t="str">
        <f t="shared" si="179"/>
        <v/>
      </c>
      <c r="CB121" s="2" t="str">
        <f t="shared" si="180"/>
        <v/>
      </c>
      <c r="CC121" s="2" t="str">
        <f t="shared" si="181"/>
        <v/>
      </c>
      <c r="CD121" s="2" t="str">
        <f t="shared" si="182"/>
        <v/>
      </c>
      <c r="CF121" s="2" t="str">
        <f t="shared" si="183"/>
        <v/>
      </c>
      <c r="CG121" s="2" t="str">
        <f t="shared" si="184"/>
        <v/>
      </c>
      <c r="CH121" s="2">
        <f t="shared" si="185"/>
        <v>53.887</v>
      </c>
      <c r="CI121" s="2" t="str">
        <f t="shared" si="186"/>
        <v/>
      </c>
      <c r="CJ121" s="2" t="str">
        <f t="shared" si="187"/>
        <v/>
      </c>
      <c r="CK121" s="2" t="str">
        <f t="shared" si="188"/>
        <v/>
      </c>
      <c r="CL121" s="2" t="str">
        <f t="shared" si="189"/>
        <v/>
      </c>
      <c r="CM121" s="2" t="str">
        <f t="shared" si="190"/>
        <v/>
      </c>
      <c r="CN121" s="2" t="str">
        <f t="shared" si="191"/>
        <v/>
      </c>
      <c r="CO121" s="2" t="str">
        <f t="shared" si="192"/>
        <v/>
      </c>
      <c r="CP121" s="2">
        <f t="shared" si="193"/>
        <v>67.814999999999998</v>
      </c>
      <c r="CQ121" s="2">
        <f t="shared" si="194"/>
        <v>66.241</v>
      </c>
      <c r="CR121" s="2">
        <f t="shared" si="195"/>
        <v>65.241</v>
      </c>
      <c r="CS121" s="2">
        <f t="shared" si="196"/>
        <v>64.019000000000005</v>
      </c>
      <c r="CT121" s="2" t="str">
        <f t="shared" si="197"/>
        <v/>
      </c>
      <c r="CV121" s="2">
        <f t="shared" si="198"/>
        <v>52.543644601850602</v>
      </c>
      <c r="CW121" s="2">
        <f t="shared" si="199"/>
        <v>52.483976612959751</v>
      </c>
      <c r="CX121" s="2">
        <f t="shared" si="200"/>
        <v>53.487965026105641</v>
      </c>
      <c r="CY121" s="2">
        <f t="shared" si="201"/>
        <v>56.196345506295529</v>
      </c>
      <c r="CZ121" s="2">
        <f t="shared" si="202"/>
        <v>57.596115924708691</v>
      </c>
      <c r="DA121" s="2">
        <f t="shared" si="203"/>
        <v>59.470597550044808</v>
      </c>
      <c r="DB121" s="2">
        <f t="shared" si="204"/>
        <v>61.855087391694056</v>
      </c>
      <c r="DC121" s="2">
        <f t="shared" si="205"/>
        <v>64.426582149767228</v>
      </c>
      <c r="DD121" s="2">
        <f t="shared" si="206"/>
        <v>66.262165120756748</v>
      </c>
      <c r="DE121" s="2">
        <f t="shared" si="207"/>
        <v>64.49912809082123</v>
      </c>
      <c r="DF121" s="2">
        <f t="shared" si="208"/>
        <v>63.965095886160427</v>
      </c>
      <c r="DG121" s="2">
        <f t="shared" si="209"/>
        <v>64.32441382711788</v>
      </c>
      <c r="DH121" s="2">
        <f t="shared" si="210"/>
        <v>65.299817007394495</v>
      </c>
      <c r="DI121" s="2">
        <f t="shared" si="211"/>
        <v>65.200971087879793</v>
      </c>
      <c r="DJ121" s="2">
        <f t="shared" si="212"/>
        <v>65.662036432820514</v>
      </c>
      <c r="DL121" s="2">
        <f t="shared" si="213"/>
        <v>46.316223622141401</v>
      </c>
      <c r="DM121" s="2">
        <f t="shared" si="214"/>
        <v>49.679673930170445</v>
      </c>
      <c r="DN121" s="2">
        <f t="shared" si="215"/>
        <v>51.799774409623041</v>
      </c>
      <c r="DO121" s="2">
        <f t="shared" si="216"/>
        <v>55.067795083443272</v>
      </c>
      <c r="DP121" s="2">
        <f t="shared" si="217"/>
        <v>57.239403657199119</v>
      </c>
      <c r="DQ121" s="2">
        <f t="shared" si="218"/>
        <v>59.476529563195484</v>
      </c>
      <c r="DR121" s="2">
        <f t="shared" si="219"/>
        <v>61.748065943127962</v>
      </c>
      <c r="DS121" s="2">
        <f t="shared" si="220"/>
        <v>64.324877310405185</v>
      </c>
      <c r="DT121" s="2">
        <f t="shared" si="221"/>
        <v>65.949190097599796</v>
      </c>
      <c r="DU121" s="2">
        <f t="shared" si="222"/>
        <v>64.978106050514882</v>
      </c>
      <c r="DV121" s="2">
        <f t="shared" si="223"/>
        <v>66.102417383820992</v>
      </c>
      <c r="DW121" s="2">
        <f t="shared" si="224"/>
        <v>64.225549956633017</v>
      </c>
      <c r="DX121" s="2">
        <f t="shared" si="225"/>
        <v>63.937339492958934</v>
      </c>
      <c r="DY121" s="2">
        <f t="shared" si="226"/>
        <v>63.157427543744092</v>
      </c>
      <c r="DZ121" s="2">
        <f t="shared" si="227"/>
        <v>61.386155861364848</v>
      </c>
      <c r="EB121" s="2">
        <f t="shared" si="228"/>
        <v>0.69668150455222122</v>
      </c>
      <c r="EC121" s="2">
        <f t="shared" si="229"/>
        <v>0.61225298951482021</v>
      </c>
      <c r="ED121" s="2">
        <f t="shared" si="230"/>
        <v>0.62199819690049052</v>
      </c>
      <c r="EE121" s="2">
        <f t="shared" si="231"/>
        <v>0.68419870228020307</v>
      </c>
      <c r="EF121" s="2">
        <f t="shared" si="232"/>
        <v>0.6774649457009343</v>
      </c>
      <c r="EG121" s="2">
        <f t="shared" si="233"/>
        <v>0.6778579742057258</v>
      </c>
      <c r="EH121" s="2">
        <f t="shared" si="234"/>
        <v>0.68227569597918969</v>
      </c>
      <c r="EI121" s="2">
        <f t="shared" si="235"/>
        <v>0.68297533968701163</v>
      </c>
      <c r="EJ121" s="2">
        <f t="shared" si="236"/>
        <v>0.67922207434893633</v>
      </c>
      <c r="EK121" s="2">
        <f t="shared" si="237"/>
        <v>0.67079927914850568</v>
      </c>
      <c r="EL121" s="2">
        <f t="shared" si="238"/>
        <v>0.65360870249243852</v>
      </c>
      <c r="EM121" s="2">
        <f t="shared" si="239"/>
        <v>0.62239788687774633</v>
      </c>
      <c r="EN121" s="2">
        <f t="shared" si="240"/>
        <v>0.57475398871897154</v>
      </c>
      <c r="EO121" s="2">
        <f t="shared" si="241"/>
        <v>0.53992375978664475</v>
      </c>
      <c r="EP121" s="2">
        <f t="shared" si="242"/>
        <v>0.62418420386916973</v>
      </c>
    </row>
    <row r="122" spans="2:146" x14ac:dyDescent="0.25">
      <c r="B122" s="2">
        <v>100</v>
      </c>
      <c r="C122" s="49">
        <v>48.571399999999997</v>
      </c>
      <c r="D122" s="49">
        <v>50.463000000000001</v>
      </c>
      <c r="E122" s="49">
        <v>54.17</v>
      </c>
      <c r="F122" s="49">
        <v>59.716999999999999</v>
      </c>
      <c r="G122" s="49">
        <v>64.873000000000005</v>
      </c>
      <c r="H122" s="49">
        <v>65</v>
      </c>
      <c r="I122" s="49">
        <v>70.326999999999998</v>
      </c>
      <c r="J122" s="49">
        <v>74.2</v>
      </c>
      <c r="K122" s="49">
        <v>73.364000000000004</v>
      </c>
      <c r="L122" s="49">
        <v>69.727000000000004</v>
      </c>
      <c r="M122" s="49">
        <v>68.278000000000006</v>
      </c>
      <c r="N122" s="49">
        <v>66.037000000000006</v>
      </c>
      <c r="O122" s="49">
        <v>65.444000000000003</v>
      </c>
      <c r="P122" s="49">
        <v>63.573999999999998</v>
      </c>
      <c r="Q122" s="49">
        <v>62.295999999999999</v>
      </c>
      <c r="T122" s="4">
        <f t="shared" si="123"/>
        <v>48.060774183303081</v>
      </c>
      <c r="U122" s="4">
        <f t="shared" si="124"/>
        <v>51.066216175366996</v>
      </c>
      <c r="V122" s="4">
        <f t="shared" si="125"/>
        <v>52.542574688730518</v>
      </c>
      <c r="W122" s="4">
        <f t="shared" si="126"/>
        <v>58.586220536944133</v>
      </c>
      <c r="X122" s="4">
        <f t="shared" si="127"/>
        <v>61.16259544853142</v>
      </c>
      <c r="Y122" s="4">
        <f t="shared" si="128"/>
        <v>63.059591068950695</v>
      </c>
      <c r="Z122" s="4">
        <f t="shared" si="129"/>
        <v>67.162786450869234</v>
      </c>
      <c r="AA122" s="4">
        <f t="shared" si="130"/>
        <v>70.519675273119276</v>
      </c>
      <c r="AB122" s="4">
        <f t="shared" si="131"/>
        <v>71.249079113641329</v>
      </c>
      <c r="AC122" s="4">
        <f t="shared" si="132"/>
        <v>67.440883103375199</v>
      </c>
      <c r="AD122" s="4">
        <f t="shared" si="133"/>
        <v>65.705763174126233</v>
      </c>
      <c r="AE122" s="4">
        <f t="shared" si="134"/>
        <v>64.445878370220669</v>
      </c>
      <c r="AF122" s="4">
        <f t="shared" si="135"/>
        <v>64.454371304270893</v>
      </c>
      <c r="AG122" s="4">
        <f t="shared" si="136"/>
        <v>63.963134748061336</v>
      </c>
      <c r="AH122" s="4">
        <f t="shared" si="137"/>
        <v>63.374456894262558</v>
      </c>
      <c r="AJ122" s="4">
        <f t="shared" si="138"/>
        <v>0.51062581669691554</v>
      </c>
      <c r="AK122" s="4">
        <f t="shared" si="139"/>
        <v>-0.60321617536699534</v>
      </c>
      <c r="AL122" s="4">
        <f t="shared" si="140"/>
        <v>1.6274253112694836</v>
      </c>
      <c r="AM122" s="4">
        <f t="shared" si="141"/>
        <v>1.1307794630558661</v>
      </c>
      <c r="AN122" s="4">
        <f t="shared" si="142"/>
        <v>3.7104045514685851</v>
      </c>
      <c r="AO122" s="4">
        <f t="shared" si="143"/>
        <v>1.9404089310493049</v>
      </c>
      <c r="AP122" s="4">
        <f t="shared" si="144"/>
        <v>3.1642135491307641</v>
      </c>
      <c r="AQ122" s="4">
        <f t="shared" si="145"/>
        <v>3.6803247268807269</v>
      </c>
      <c r="AR122" s="4">
        <f t="shared" si="146"/>
        <v>2.114920886358675</v>
      </c>
      <c r="AS122" s="4">
        <f t="shared" si="147"/>
        <v>2.2861168966248044</v>
      </c>
      <c r="AT122" s="4">
        <f t="shared" si="148"/>
        <v>2.5722368258737731</v>
      </c>
      <c r="AU122" s="4">
        <f t="shared" si="149"/>
        <v>1.5911216297793374</v>
      </c>
      <c r="AV122" s="4">
        <f t="shared" si="150"/>
        <v>0.98962869572910961</v>
      </c>
      <c r="AW122" s="4">
        <f t="shared" si="151"/>
        <v>-0.38913474806133763</v>
      </c>
      <c r="AX122" s="4">
        <f t="shared" si="152"/>
        <v>-1.0784568942625583</v>
      </c>
      <c r="AZ122" s="2">
        <f t="shared" si="153"/>
        <v>48.06077350784394</v>
      </c>
      <c r="BA122" s="2">
        <f t="shared" si="154"/>
        <v>50.641377152581924</v>
      </c>
      <c r="BB122" s="2">
        <f t="shared" si="155"/>
        <v>52.305838905772113</v>
      </c>
      <c r="BC122" s="2">
        <f t="shared" si="156"/>
        <v>55.271507574322158</v>
      </c>
      <c r="BD122" s="2">
        <f t="shared" si="157"/>
        <v>57.207832063467464</v>
      </c>
      <c r="BE122" s="2">
        <f t="shared" si="158"/>
        <v>59.333934158070463</v>
      </c>
      <c r="BF122" s="2">
        <f t="shared" si="159"/>
        <v>61.623508134325974</v>
      </c>
      <c r="BG122" s="2">
        <f t="shared" si="160"/>
        <v>64.200074159212861</v>
      </c>
      <c r="BH122" s="2">
        <f t="shared" si="161"/>
        <v>65.879273048480187</v>
      </c>
      <c r="BI122" s="2">
        <f t="shared" si="162"/>
        <v>64.684943192544267</v>
      </c>
      <c r="BJ122" s="2">
        <f t="shared" si="163"/>
        <v>65.245923176822032</v>
      </c>
      <c r="BK122" s="2">
        <f t="shared" si="164"/>
        <v>64.122993919677128</v>
      </c>
      <c r="BL122" s="2">
        <f t="shared" si="165"/>
        <v>64.365530732063036</v>
      </c>
      <c r="BM122" s="2">
        <f t="shared" si="166"/>
        <v>63.953061257991415</v>
      </c>
      <c r="BN122" s="2">
        <f t="shared" si="167"/>
        <v>62.821028796621128</v>
      </c>
      <c r="BP122" s="2" t="str">
        <f t="shared" si="168"/>
        <v/>
      </c>
      <c r="BQ122" s="2" t="str">
        <f t="shared" si="169"/>
        <v/>
      </c>
      <c r="BR122" s="2" t="str">
        <f t="shared" si="170"/>
        <v/>
      </c>
      <c r="BS122" s="2" t="str">
        <f t="shared" si="171"/>
        <v/>
      </c>
      <c r="BT122" s="2" t="str">
        <f t="shared" si="172"/>
        <v/>
      </c>
      <c r="BU122" s="2" t="str">
        <f t="shared" si="173"/>
        <v/>
      </c>
      <c r="BV122" s="2" t="str">
        <f t="shared" si="174"/>
        <v/>
      </c>
      <c r="BW122" s="2" t="str">
        <f t="shared" si="175"/>
        <v/>
      </c>
      <c r="BX122" s="2" t="str">
        <f t="shared" si="176"/>
        <v/>
      </c>
      <c r="BY122" s="2" t="str">
        <f t="shared" si="177"/>
        <v/>
      </c>
      <c r="BZ122" s="2" t="str">
        <f t="shared" si="178"/>
        <v/>
      </c>
      <c r="CA122" s="2" t="str">
        <f t="shared" si="179"/>
        <v/>
      </c>
      <c r="CB122" s="2" t="str">
        <f t="shared" si="180"/>
        <v/>
      </c>
      <c r="CC122" s="2" t="str">
        <f t="shared" si="181"/>
        <v/>
      </c>
      <c r="CD122" s="2" t="str">
        <f t="shared" si="182"/>
        <v/>
      </c>
      <c r="CF122" s="2" t="str">
        <f t="shared" si="183"/>
        <v/>
      </c>
      <c r="CG122" s="2" t="str">
        <f t="shared" si="184"/>
        <v/>
      </c>
      <c r="CH122" s="2" t="str">
        <f t="shared" si="185"/>
        <v/>
      </c>
      <c r="CI122" s="2" t="str">
        <f t="shared" si="186"/>
        <v/>
      </c>
      <c r="CJ122" s="2" t="str">
        <f t="shared" si="187"/>
        <v/>
      </c>
      <c r="CK122" s="2" t="str">
        <f t="shared" si="188"/>
        <v/>
      </c>
      <c r="CL122" s="2" t="str">
        <f t="shared" si="189"/>
        <v/>
      </c>
      <c r="CM122" s="2" t="str">
        <f t="shared" si="190"/>
        <v/>
      </c>
      <c r="CN122" s="2" t="str">
        <f t="shared" si="191"/>
        <v/>
      </c>
      <c r="CO122" s="2" t="str">
        <f t="shared" si="192"/>
        <v/>
      </c>
      <c r="CP122" s="2" t="str">
        <f t="shared" si="193"/>
        <v/>
      </c>
      <c r="CQ122" s="2" t="str">
        <f t="shared" si="194"/>
        <v/>
      </c>
      <c r="CR122" s="2">
        <f t="shared" si="195"/>
        <v>65.444000000000003</v>
      </c>
      <c r="CS122" s="2">
        <f t="shared" si="196"/>
        <v>63.573999999999998</v>
      </c>
      <c r="CT122" s="2" t="str">
        <f t="shared" si="197"/>
        <v/>
      </c>
      <c r="CV122" s="2">
        <f t="shared" si="198"/>
        <v>52.578733311664195</v>
      </c>
      <c r="CW122" s="2">
        <f t="shared" si="199"/>
        <v>52.471240123969835</v>
      </c>
      <c r="CX122" s="2">
        <f t="shared" si="200"/>
        <v>53.462836244625301</v>
      </c>
      <c r="CY122" s="2">
        <f t="shared" si="201"/>
        <v>56.157788807950219</v>
      </c>
      <c r="CZ122" s="2">
        <f t="shared" si="202"/>
        <v>57.537266873319389</v>
      </c>
      <c r="DA122" s="2">
        <f t="shared" si="203"/>
        <v>59.430470481027776</v>
      </c>
      <c r="DB122" s="2">
        <f t="shared" si="204"/>
        <v>61.788072932850312</v>
      </c>
      <c r="DC122" s="2">
        <f t="shared" si="205"/>
        <v>64.366655522236314</v>
      </c>
      <c r="DD122" s="2">
        <f t="shared" si="206"/>
        <v>66.180625765964436</v>
      </c>
      <c r="DE122" s="2">
        <f t="shared" si="207"/>
        <v>64.431425121236117</v>
      </c>
      <c r="DF122" s="2">
        <f t="shared" si="208"/>
        <v>63.888634570599237</v>
      </c>
      <c r="DG122" s="2">
        <f t="shared" si="209"/>
        <v>64.267773197783029</v>
      </c>
      <c r="DH122" s="2">
        <f t="shared" si="210"/>
        <v>65.237833579817291</v>
      </c>
      <c r="DI122" s="2">
        <f t="shared" si="211"/>
        <v>65.170468882718083</v>
      </c>
      <c r="DJ122" s="2">
        <f t="shared" si="212"/>
        <v>65.662168252137135</v>
      </c>
      <c r="DL122" s="2">
        <f t="shared" si="213"/>
        <v>46.266837385971549</v>
      </c>
      <c r="DM122" s="2">
        <f t="shared" si="214"/>
        <v>49.58447176264869</v>
      </c>
      <c r="DN122" s="2">
        <f t="shared" si="215"/>
        <v>51.664574542382425</v>
      </c>
      <c r="DO122" s="2">
        <f t="shared" si="216"/>
        <v>54.898426500827114</v>
      </c>
      <c r="DP122" s="2">
        <f t="shared" si="217"/>
        <v>57.064791378499962</v>
      </c>
      <c r="DQ122" s="2">
        <f t="shared" si="218"/>
        <v>59.292093411156195</v>
      </c>
      <c r="DR122" s="2">
        <f t="shared" si="219"/>
        <v>61.553616132701421</v>
      </c>
      <c r="DS122" s="2">
        <f t="shared" si="220"/>
        <v>64.12955381322584</v>
      </c>
      <c r="DT122" s="2">
        <f t="shared" si="221"/>
        <v>65.749475109956862</v>
      </c>
      <c r="DU122" s="2">
        <f t="shared" si="222"/>
        <v>64.798412162508328</v>
      </c>
      <c r="DV122" s="2">
        <f t="shared" si="223"/>
        <v>65.901949627079745</v>
      </c>
      <c r="DW122" s="2">
        <f t="shared" si="224"/>
        <v>64.042886505468459</v>
      </c>
      <c r="DX122" s="2">
        <f t="shared" si="225"/>
        <v>63.776923566076945</v>
      </c>
      <c r="DY122" s="2">
        <f t="shared" si="226"/>
        <v>63.006969228786623</v>
      </c>
      <c r="DZ122" s="2">
        <f t="shared" si="227"/>
        <v>61.260920279898777</v>
      </c>
      <c r="EB122" s="2">
        <f t="shared" si="228"/>
        <v>0.71578490155863472</v>
      </c>
      <c r="EC122" s="2">
        <f t="shared" si="229"/>
        <v>0.63387939119246151</v>
      </c>
      <c r="ED122" s="2">
        <f t="shared" si="230"/>
        <v>0.64339764196174853</v>
      </c>
      <c r="EE122" s="2">
        <f t="shared" si="231"/>
        <v>0.70375397819606267</v>
      </c>
      <c r="EF122" s="2">
        <f t="shared" si="232"/>
        <v>0.69725269027514436</v>
      </c>
      <c r="EG122" s="2">
        <f t="shared" si="233"/>
        <v>0.69763236818717922</v>
      </c>
      <c r="EH122" s="2">
        <f t="shared" si="234"/>
        <v>0.7018981681052856</v>
      </c>
      <c r="EI122" s="2">
        <f t="shared" si="235"/>
        <v>0.70257343870977207</v>
      </c>
      <c r="EJ122" s="2">
        <f t="shared" si="236"/>
        <v>0.69894992222615082</v>
      </c>
      <c r="EK122" s="2">
        <f t="shared" si="237"/>
        <v>0.69080932784246174</v>
      </c>
      <c r="EL122" s="2">
        <f t="shared" si="238"/>
        <v>0.67415608990451548</v>
      </c>
      <c r="EM122" s="2">
        <f t="shared" si="239"/>
        <v>0.6437876630929763</v>
      </c>
      <c r="EN122" s="2">
        <f t="shared" si="240"/>
        <v>0.59709553603572285</v>
      </c>
      <c r="EO122" s="2">
        <f t="shared" si="241"/>
        <v>0.56270294405382815</v>
      </c>
      <c r="EP122" s="2">
        <f t="shared" si="242"/>
        <v>0.64553042078905665</v>
      </c>
    </row>
    <row r="123" spans="2:146" x14ac:dyDescent="0.25">
      <c r="B123" s="2">
        <v>101</v>
      </c>
      <c r="C123" s="49">
        <v>48.375</v>
      </c>
      <c r="D123" s="49">
        <v>52.277999999999999</v>
      </c>
      <c r="E123" s="49">
        <v>53.981000000000002</v>
      </c>
      <c r="F123" s="49">
        <v>62.151000000000003</v>
      </c>
      <c r="G123" s="49">
        <v>65.673000000000002</v>
      </c>
      <c r="H123" s="49">
        <v>68.108999999999995</v>
      </c>
      <c r="I123" s="49">
        <v>73</v>
      </c>
      <c r="J123" s="49">
        <v>76.709000000000003</v>
      </c>
      <c r="K123" s="49">
        <v>78.673000000000002</v>
      </c>
      <c r="L123" s="49">
        <v>71.727000000000004</v>
      </c>
      <c r="M123" s="49">
        <v>68.203999999999994</v>
      </c>
      <c r="N123" s="49">
        <v>67.093000000000004</v>
      </c>
      <c r="O123" s="49">
        <v>65.073999999999998</v>
      </c>
      <c r="P123" s="49">
        <v>64.814999999999998</v>
      </c>
      <c r="Q123" s="49">
        <v>62.777999999999999</v>
      </c>
      <c r="T123" s="4">
        <f t="shared" si="123"/>
        <v>47.917963122798149</v>
      </c>
      <c r="U123" s="4">
        <f t="shared" si="124"/>
        <v>51.140100103263769</v>
      </c>
      <c r="V123" s="4">
        <f t="shared" si="125"/>
        <v>52.693124082261946</v>
      </c>
      <c r="W123" s="4">
        <f t="shared" si="126"/>
        <v>60.954234011814542</v>
      </c>
      <c r="X123" s="4">
        <f t="shared" si="127"/>
        <v>64.083299938179465</v>
      </c>
      <c r="Y123" s="4">
        <f t="shared" si="128"/>
        <v>66.17854557857568</v>
      </c>
      <c r="Z123" s="4">
        <f t="shared" si="129"/>
        <v>71.369690877038167</v>
      </c>
      <c r="AA123" s="4">
        <f t="shared" si="130"/>
        <v>74.97896326327907</v>
      </c>
      <c r="AB123" s="4">
        <f t="shared" si="131"/>
        <v>75.155461555790197</v>
      </c>
      <c r="AC123" s="4">
        <f t="shared" si="132"/>
        <v>69.63920531080106</v>
      </c>
      <c r="AD123" s="4">
        <f t="shared" si="133"/>
        <v>66.225642787029344</v>
      </c>
      <c r="AE123" s="4">
        <f t="shared" si="134"/>
        <v>64.659491642819461</v>
      </c>
      <c r="AF123" s="4">
        <f t="shared" si="135"/>
        <v>64.400318434447868</v>
      </c>
      <c r="AG123" s="4">
        <f t="shared" si="136"/>
        <v>63.82820160897483</v>
      </c>
      <c r="AH123" s="4">
        <f t="shared" si="137"/>
        <v>63.479215030734181</v>
      </c>
      <c r="AJ123" s="4">
        <f t="shared" si="138"/>
        <v>0.45703687720185115</v>
      </c>
      <c r="AK123" s="4">
        <f t="shared" si="139"/>
        <v>1.1378998967362293</v>
      </c>
      <c r="AL123" s="4">
        <f t="shared" si="140"/>
        <v>1.2878759177380559</v>
      </c>
      <c r="AM123" s="4">
        <f t="shared" si="141"/>
        <v>1.1967659881854615</v>
      </c>
      <c r="AN123" s="4">
        <f t="shared" si="142"/>
        <v>1.5897000618205368</v>
      </c>
      <c r="AO123" s="4">
        <f t="shared" si="143"/>
        <v>1.9304544214243151</v>
      </c>
      <c r="AP123" s="4">
        <f t="shared" si="144"/>
        <v>1.6303091229618332</v>
      </c>
      <c r="AQ123" s="4">
        <f t="shared" si="145"/>
        <v>1.7300367367209333</v>
      </c>
      <c r="AR123" s="4">
        <f t="shared" si="146"/>
        <v>3.517538444209805</v>
      </c>
      <c r="AS123" s="4">
        <f t="shared" si="147"/>
        <v>2.0877946891989438</v>
      </c>
      <c r="AT123" s="4">
        <f t="shared" si="148"/>
        <v>1.9783572129706499</v>
      </c>
      <c r="AU123" s="4">
        <f t="shared" si="149"/>
        <v>2.4335083571805427</v>
      </c>
      <c r="AV123" s="4">
        <f t="shared" si="150"/>
        <v>0.67368156555212977</v>
      </c>
      <c r="AW123" s="4">
        <f t="shared" si="151"/>
        <v>0.98679839102516809</v>
      </c>
      <c r="AX123" s="4">
        <f t="shared" si="152"/>
        <v>-0.70121503073418268</v>
      </c>
      <c r="AZ123" s="2">
        <f t="shared" si="153"/>
        <v>47.91796299829636</v>
      </c>
      <c r="BA123" s="2">
        <f t="shared" si="154"/>
        <v>50.513716750275094</v>
      </c>
      <c r="BB123" s="2">
        <f t="shared" si="155"/>
        <v>52.170117290198803</v>
      </c>
      <c r="BC123" s="2">
        <f t="shared" si="156"/>
        <v>55.114707102399848</v>
      </c>
      <c r="BD123" s="2">
        <f t="shared" si="157"/>
        <v>57.057041977698702</v>
      </c>
      <c r="BE123" s="2">
        <f t="shared" si="158"/>
        <v>59.187742180942465</v>
      </c>
      <c r="BF123" s="2">
        <f t="shared" si="159"/>
        <v>61.460204917298995</v>
      </c>
      <c r="BG123" s="2">
        <f t="shared" si="160"/>
        <v>64.037988260746687</v>
      </c>
      <c r="BH123" s="2">
        <f t="shared" si="161"/>
        <v>65.70468755637576</v>
      </c>
      <c r="BI123" s="2">
        <f t="shared" si="162"/>
        <v>64.544802212384155</v>
      </c>
      <c r="BJ123" s="2">
        <f t="shared" si="163"/>
        <v>65.123457647336352</v>
      </c>
      <c r="BK123" s="2">
        <f t="shared" si="164"/>
        <v>63.977911546821289</v>
      </c>
      <c r="BL123" s="2">
        <f t="shared" si="165"/>
        <v>64.210552721560134</v>
      </c>
      <c r="BM123" s="2">
        <f t="shared" si="166"/>
        <v>63.803641060170833</v>
      </c>
      <c r="BN123" s="2">
        <f t="shared" si="167"/>
        <v>62.646160311994407</v>
      </c>
      <c r="BP123" s="2" t="str">
        <f t="shared" si="168"/>
        <v/>
      </c>
      <c r="BQ123" s="2" t="str">
        <f t="shared" si="169"/>
        <v/>
      </c>
      <c r="BR123" s="2" t="str">
        <f t="shared" si="170"/>
        <v/>
      </c>
      <c r="BS123" s="2" t="str">
        <f t="shared" si="171"/>
        <v/>
      </c>
      <c r="BT123" s="2" t="str">
        <f t="shared" si="172"/>
        <v/>
      </c>
      <c r="BU123" s="2" t="str">
        <f t="shared" si="173"/>
        <v/>
      </c>
      <c r="BV123" s="2" t="str">
        <f t="shared" si="174"/>
        <v/>
      </c>
      <c r="BW123" s="2" t="str">
        <f t="shared" si="175"/>
        <v/>
      </c>
      <c r="BX123" s="2" t="str">
        <f t="shared" si="176"/>
        <v/>
      </c>
      <c r="BY123" s="2" t="str">
        <f t="shared" si="177"/>
        <v/>
      </c>
      <c r="BZ123" s="2" t="str">
        <f t="shared" si="178"/>
        <v/>
      </c>
      <c r="CA123" s="2" t="str">
        <f t="shared" si="179"/>
        <v/>
      </c>
      <c r="CB123" s="2" t="str">
        <f t="shared" si="180"/>
        <v/>
      </c>
      <c r="CC123" s="2" t="str">
        <f t="shared" si="181"/>
        <v/>
      </c>
      <c r="CD123" s="2" t="str">
        <f t="shared" si="182"/>
        <v/>
      </c>
      <c r="CF123" s="2" t="str">
        <f t="shared" si="183"/>
        <v/>
      </c>
      <c r="CG123" s="2" t="str">
        <f t="shared" si="184"/>
        <v/>
      </c>
      <c r="CH123" s="2" t="str">
        <f t="shared" si="185"/>
        <v/>
      </c>
      <c r="CI123" s="2" t="str">
        <f t="shared" si="186"/>
        <v/>
      </c>
      <c r="CJ123" s="2" t="str">
        <f t="shared" si="187"/>
        <v/>
      </c>
      <c r="CK123" s="2" t="str">
        <f t="shared" si="188"/>
        <v/>
      </c>
      <c r="CL123" s="2" t="str">
        <f t="shared" si="189"/>
        <v/>
      </c>
      <c r="CM123" s="2" t="str">
        <f t="shared" si="190"/>
        <v/>
      </c>
      <c r="CN123" s="2" t="str">
        <f t="shared" si="191"/>
        <v/>
      </c>
      <c r="CO123" s="2" t="str">
        <f t="shared" si="192"/>
        <v/>
      </c>
      <c r="CP123" s="2" t="str">
        <f t="shared" si="193"/>
        <v/>
      </c>
      <c r="CQ123" s="2" t="str">
        <f t="shared" si="194"/>
        <v/>
      </c>
      <c r="CR123" s="2" t="str">
        <f t="shared" si="195"/>
        <v/>
      </c>
      <c r="CS123" s="2">
        <f t="shared" si="196"/>
        <v>64.814999999999998</v>
      </c>
      <c r="CT123" s="2" t="str">
        <f t="shared" si="197"/>
        <v/>
      </c>
      <c r="CV123" s="2">
        <f t="shared" si="198"/>
        <v>52.61382202147778</v>
      </c>
      <c r="CW123" s="2">
        <f t="shared" si="199"/>
        <v>52.458503634979913</v>
      </c>
      <c r="CX123" s="2">
        <f t="shared" si="200"/>
        <v>53.437707463144953</v>
      </c>
      <c r="CY123" s="2">
        <f t="shared" si="201"/>
        <v>56.119232109604908</v>
      </c>
      <c r="CZ123" s="2">
        <f t="shared" si="202"/>
        <v>57.478417821930087</v>
      </c>
      <c r="DA123" s="2">
        <f t="shared" si="203"/>
        <v>59.390343412010751</v>
      </c>
      <c r="DB123" s="2">
        <f t="shared" si="204"/>
        <v>61.721058474006568</v>
      </c>
      <c r="DC123" s="2">
        <f t="shared" si="205"/>
        <v>64.306728894705401</v>
      </c>
      <c r="DD123" s="2">
        <f t="shared" si="206"/>
        <v>66.099086411172109</v>
      </c>
      <c r="DE123" s="2">
        <f t="shared" si="207"/>
        <v>64.36372215165099</v>
      </c>
      <c r="DF123" s="2">
        <f t="shared" si="208"/>
        <v>63.812173255038047</v>
      </c>
      <c r="DG123" s="2">
        <f t="shared" si="209"/>
        <v>64.211132568448178</v>
      </c>
      <c r="DH123" s="2">
        <f t="shared" si="210"/>
        <v>65.175850152240088</v>
      </c>
      <c r="DI123" s="2">
        <f t="shared" si="211"/>
        <v>65.139966677556359</v>
      </c>
      <c r="DJ123" s="2">
        <f t="shared" si="212"/>
        <v>65.662300071453757</v>
      </c>
      <c r="DL123" s="2">
        <f t="shared" si="213"/>
        <v>46.217451149801697</v>
      </c>
      <c r="DM123" s="2">
        <f t="shared" si="214"/>
        <v>49.489269595126927</v>
      </c>
      <c r="DN123" s="2">
        <f t="shared" si="215"/>
        <v>51.52937467514181</v>
      </c>
      <c r="DO123" s="2">
        <f t="shared" si="216"/>
        <v>54.729057918210955</v>
      </c>
      <c r="DP123" s="2">
        <f t="shared" si="217"/>
        <v>56.89017909980079</v>
      </c>
      <c r="DQ123" s="2">
        <f t="shared" si="218"/>
        <v>59.107657259116905</v>
      </c>
      <c r="DR123" s="2">
        <f t="shared" si="219"/>
        <v>61.359166322274881</v>
      </c>
      <c r="DS123" s="2">
        <f t="shared" si="220"/>
        <v>63.934230316046509</v>
      </c>
      <c r="DT123" s="2">
        <f t="shared" si="221"/>
        <v>65.549760122313913</v>
      </c>
      <c r="DU123" s="2">
        <f t="shared" si="222"/>
        <v>64.618718274501759</v>
      </c>
      <c r="DV123" s="2">
        <f t="shared" si="223"/>
        <v>65.701481870338483</v>
      </c>
      <c r="DW123" s="2">
        <f t="shared" si="224"/>
        <v>63.860223054303887</v>
      </c>
      <c r="DX123" s="2">
        <f t="shared" si="225"/>
        <v>63.61650763919495</v>
      </c>
      <c r="DY123" s="2">
        <f t="shared" si="226"/>
        <v>62.856510913829148</v>
      </c>
      <c r="DZ123" s="2">
        <f t="shared" si="227"/>
        <v>61.135684698432698</v>
      </c>
      <c r="EB123" s="2">
        <f t="shared" si="228"/>
        <v>0.73414426983514358</v>
      </c>
      <c r="EC123" s="2">
        <f t="shared" si="229"/>
        <v>0.65497931742730153</v>
      </c>
      <c r="ED123" s="2">
        <f t="shared" si="230"/>
        <v>0.66423958175164333</v>
      </c>
      <c r="EE123" s="2">
        <f t="shared" si="231"/>
        <v>0.72258930817713229</v>
      </c>
      <c r="EF123" s="2">
        <f t="shared" si="232"/>
        <v>0.71633476066670998</v>
      </c>
      <c r="EG123" s="2">
        <f t="shared" si="233"/>
        <v>0.7167002309602567</v>
      </c>
      <c r="EH123" s="2">
        <f t="shared" si="234"/>
        <v>0.72080468023241262</v>
      </c>
      <c r="EI123" s="2">
        <f t="shared" si="235"/>
        <v>0.7214541191707633</v>
      </c>
      <c r="EJ123" s="2">
        <f t="shared" si="236"/>
        <v>0.71796828732905882</v>
      </c>
      <c r="EK123" s="2">
        <f t="shared" si="237"/>
        <v>0.71012868238447979</v>
      </c>
      <c r="EL123" s="2">
        <f t="shared" si="238"/>
        <v>0.69405515947947838</v>
      </c>
      <c r="EM123" s="2">
        <f t="shared" si="239"/>
        <v>0.66461869007915364</v>
      </c>
      <c r="EN123" s="2">
        <f t="shared" si="240"/>
        <v>0.6190413091443796</v>
      </c>
      <c r="EO123" s="2">
        <f t="shared" si="241"/>
        <v>0.58522071616762461</v>
      </c>
      <c r="EP123" s="2">
        <f t="shared" si="242"/>
        <v>0.66631235722737747</v>
      </c>
    </row>
    <row r="124" spans="2:146" x14ac:dyDescent="0.25">
      <c r="B124" s="2">
        <v>102</v>
      </c>
      <c r="C124" s="49">
        <v>47.696399999999997</v>
      </c>
      <c r="D124" s="49">
        <v>50.536999999999999</v>
      </c>
      <c r="E124" s="49">
        <v>53.622999999999998</v>
      </c>
      <c r="F124" s="49">
        <v>65.037999999999997</v>
      </c>
      <c r="G124" s="49">
        <v>69.673000000000002</v>
      </c>
      <c r="H124" s="49">
        <v>72.344999999999999</v>
      </c>
      <c r="I124" s="49">
        <v>78.182000000000002</v>
      </c>
      <c r="J124" s="49">
        <v>81.673000000000002</v>
      </c>
      <c r="K124" s="49">
        <v>82.873000000000005</v>
      </c>
      <c r="L124" s="49">
        <v>75.072999999999993</v>
      </c>
      <c r="M124" s="49">
        <v>68.573999999999998</v>
      </c>
      <c r="N124" s="49">
        <v>67.203999999999994</v>
      </c>
      <c r="O124" s="49">
        <v>65.667000000000002</v>
      </c>
      <c r="P124" s="49">
        <v>64.241</v>
      </c>
      <c r="Q124" s="49">
        <v>63.851999999999997</v>
      </c>
      <c r="T124" s="4">
        <f t="shared" si="123"/>
        <v>47.77707079292275</v>
      </c>
      <c r="U124" s="4">
        <f t="shared" si="124"/>
        <v>51.267648919346414</v>
      </c>
      <c r="V124" s="4">
        <f t="shared" si="125"/>
        <v>53.089879240432978</v>
      </c>
      <c r="W124" s="4">
        <f t="shared" si="126"/>
        <v>64.353765901119147</v>
      </c>
      <c r="X124" s="4">
        <f t="shared" si="127"/>
        <v>68.354491040709803</v>
      </c>
      <c r="Y124" s="4">
        <f t="shared" si="128"/>
        <v>70.958097402605176</v>
      </c>
      <c r="Z124" s="4">
        <f t="shared" si="129"/>
        <v>77.411146316676678</v>
      </c>
      <c r="AA124" s="4">
        <f t="shared" si="130"/>
        <v>81.204545806194673</v>
      </c>
      <c r="AB124" s="4">
        <f t="shared" si="131"/>
        <v>80.797238607954597</v>
      </c>
      <c r="AC124" s="4">
        <f t="shared" si="132"/>
        <v>73.048003072535067</v>
      </c>
      <c r="AD124" s="4">
        <f t="shared" si="133"/>
        <v>67.374060709867095</v>
      </c>
      <c r="AE124" s="4">
        <f t="shared" si="134"/>
        <v>65.160053625245411</v>
      </c>
      <c r="AF124" s="4">
        <f t="shared" si="135"/>
        <v>64.43190391900481</v>
      </c>
      <c r="AG124" s="4">
        <f t="shared" si="136"/>
        <v>63.705746238655813</v>
      </c>
      <c r="AH124" s="4">
        <f t="shared" si="137"/>
        <v>63.635335064384279</v>
      </c>
      <c r="AJ124" s="4">
        <f t="shared" si="138"/>
        <v>-8.067079292275281E-2</v>
      </c>
      <c r="AK124" s="4">
        <f t="shared" si="139"/>
        <v>-0.73064891934641452</v>
      </c>
      <c r="AL124" s="4">
        <f t="shared" si="140"/>
        <v>0.53312075956701932</v>
      </c>
      <c r="AM124" s="4">
        <f t="shared" si="141"/>
        <v>0.68423409888085018</v>
      </c>
      <c r="AN124" s="4">
        <f t="shared" si="142"/>
        <v>1.3185089592901988</v>
      </c>
      <c r="AO124" s="4">
        <f t="shared" si="143"/>
        <v>1.3869025973948226</v>
      </c>
      <c r="AP124" s="4">
        <f t="shared" si="144"/>
        <v>0.77085368332332393</v>
      </c>
      <c r="AQ124" s="4">
        <f t="shared" si="145"/>
        <v>0.4684541938053286</v>
      </c>
      <c r="AR124" s="4">
        <f t="shared" si="146"/>
        <v>2.0757613920454077</v>
      </c>
      <c r="AS124" s="4">
        <f t="shared" si="147"/>
        <v>2.024996927464926</v>
      </c>
      <c r="AT124" s="4">
        <f t="shared" si="148"/>
        <v>1.1999392901329031</v>
      </c>
      <c r="AU124" s="4">
        <f t="shared" si="149"/>
        <v>2.043946374754583</v>
      </c>
      <c r="AV124" s="4">
        <f t="shared" si="150"/>
        <v>1.2350960809951914</v>
      </c>
      <c r="AW124" s="4">
        <f t="shared" si="151"/>
        <v>0.53525376134418678</v>
      </c>
      <c r="AX124" s="4">
        <f t="shared" si="152"/>
        <v>0.21666493561571798</v>
      </c>
      <c r="AZ124" s="2">
        <f t="shared" si="153"/>
        <v>47.777070771641277</v>
      </c>
      <c r="BA124" s="2">
        <f t="shared" si="154"/>
        <v>50.384387416155441</v>
      </c>
      <c r="BB124" s="2">
        <f t="shared" si="155"/>
        <v>52.031060357700817</v>
      </c>
      <c r="BC124" s="2">
        <f t="shared" si="156"/>
        <v>54.954129115694279</v>
      </c>
      <c r="BD124" s="2">
        <f t="shared" si="157"/>
        <v>56.902358407958872</v>
      </c>
      <c r="BE124" s="2">
        <f t="shared" si="158"/>
        <v>59.03636529682079</v>
      </c>
      <c r="BF124" s="2">
        <f t="shared" si="159"/>
        <v>61.292451520871651</v>
      </c>
      <c r="BG124" s="2">
        <f t="shared" si="160"/>
        <v>63.87117269176423</v>
      </c>
      <c r="BH124" s="2">
        <f t="shared" si="161"/>
        <v>65.526106384020352</v>
      </c>
      <c r="BI124" s="2">
        <f t="shared" si="162"/>
        <v>64.400229211913711</v>
      </c>
      <c r="BJ124" s="2">
        <f t="shared" si="163"/>
        <v>64.994824106603886</v>
      </c>
      <c r="BK124" s="2">
        <f t="shared" si="164"/>
        <v>63.827875365786852</v>
      </c>
      <c r="BL124" s="2">
        <f t="shared" si="165"/>
        <v>64.052042927050195</v>
      </c>
      <c r="BM124" s="2">
        <f t="shared" si="166"/>
        <v>63.649660946756008</v>
      </c>
      <c r="BN124" s="2">
        <f t="shared" si="167"/>
        <v>62.468996149557441</v>
      </c>
      <c r="BP124" s="2" t="str">
        <f t="shared" si="168"/>
        <v/>
      </c>
      <c r="BQ124" s="2" t="str">
        <f t="shared" si="169"/>
        <v/>
      </c>
      <c r="BR124" s="2" t="str">
        <f t="shared" si="170"/>
        <v/>
      </c>
      <c r="BS124" s="2" t="str">
        <f t="shared" si="171"/>
        <v/>
      </c>
      <c r="BT124" s="2" t="str">
        <f t="shared" si="172"/>
        <v/>
      </c>
      <c r="BU124" s="2" t="str">
        <f t="shared" si="173"/>
        <v/>
      </c>
      <c r="BV124" s="2" t="str">
        <f t="shared" si="174"/>
        <v/>
      </c>
      <c r="BW124" s="2" t="str">
        <f t="shared" si="175"/>
        <v/>
      </c>
      <c r="BX124" s="2" t="str">
        <f t="shared" si="176"/>
        <v/>
      </c>
      <c r="BY124" s="2" t="str">
        <f t="shared" si="177"/>
        <v/>
      </c>
      <c r="BZ124" s="2" t="str">
        <f t="shared" si="178"/>
        <v/>
      </c>
      <c r="CA124" s="2" t="str">
        <f t="shared" si="179"/>
        <v/>
      </c>
      <c r="CB124" s="2" t="str">
        <f t="shared" si="180"/>
        <v/>
      </c>
      <c r="CC124" s="2" t="str">
        <f t="shared" si="181"/>
        <v/>
      </c>
      <c r="CD124" s="2" t="str">
        <f t="shared" si="182"/>
        <v/>
      </c>
      <c r="CF124" s="2" t="str">
        <f t="shared" si="183"/>
        <v/>
      </c>
      <c r="CG124" s="2" t="str">
        <f t="shared" si="184"/>
        <v/>
      </c>
      <c r="CH124" s="2" t="str">
        <f t="shared" si="185"/>
        <v/>
      </c>
      <c r="CI124" s="2" t="str">
        <f t="shared" si="186"/>
        <v/>
      </c>
      <c r="CJ124" s="2" t="str">
        <f t="shared" si="187"/>
        <v/>
      </c>
      <c r="CK124" s="2" t="str">
        <f t="shared" si="188"/>
        <v/>
      </c>
      <c r="CL124" s="2" t="str">
        <f t="shared" si="189"/>
        <v/>
      </c>
      <c r="CM124" s="2" t="str">
        <f t="shared" si="190"/>
        <v/>
      </c>
      <c r="CN124" s="2" t="str">
        <f t="shared" si="191"/>
        <v/>
      </c>
      <c r="CO124" s="2" t="str">
        <f t="shared" si="192"/>
        <v/>
      </c>
      <c r="CP124" s="2" t="str">
        <f t="shared" si="193"/>
        <v/>
      </c>
      <c r="CQ124" s="2" t="str">
        <f t="shared" si="194"/>
        <v/>
      </c>
      <c r="CR124" s="2" t="str">
        <f t="shared" si="195"/>
        <v/>
      </c>
      <c r="CS124" s="2" t="str">
        <f t="shared" si="196"/>
        <v/>
      </c>
      <c r="CT124" s="2" t="str">
        <f t="shared" si="197"/>
        <v/>
      </c>
      <c r="CV124" s="2">
        <f t="shared" si="198"/>
        <v>52.648910731291373</v>
      </c>
      <c r="CW124" s="2">
        <f t="shared" si="199"/>
        <v>52.445767145989997</v>
      </c>
      <c r="CX124" s="2">
        <f t="shared" si="200"/>
        <v>53.412578681664613</v>
      </c>
      <c r="CY124" s="2">
        <f t="shared" si="201"/>
        <v>56.080675411259591</v>
      </c>
      <c r="CZ124" s="2">
        <f t="shared" si="202"/>
        <v>57.419568770540778</v>
      </c>
      <c r="DA124" s="2">
        <f t="shared" si="203"/>
        <v>59.350216342993718</v>
      </c>
      <c r="DB124" s="2">
        <f t="shared" si="204"/>
        <v>61.654044015162832</v>
      </c>
      <c r="DC124" s="2">
        <f t="shared" si="205"/>
        <v>64.246802267174473</v>
      </c>
      <c r="DD124" s="2">
        <f t="shared" si="206"/>
        <v>66.017547056379797</v>
      </c>
      <c r="DE124" s="2">
        <f t="shared" si="207"/>
        <v>64.296019182065876</v>
      </c>
      <c r="DF124" s="2">
        <f t="shared" si="208"/>
        <v>63.735711939476857</v>
      </c>
      <c r="DG124" s="2">
        <f t="shared" si="209"/>
        <v>64.154491939113342</v>
      </c>
      <c r="DH124" s="2">
        <f t="shared" si="210"/>
        <v>65.113866724662884</v>
      </c>
      <c r="DI124" s="2">
        <f t="shared" si="211"/>
        <v>65.109464472394649</v>
      </c>
      <c r="DJ124" s="2">
        <f t="shared" si="212"/>
        <v>65.662431890770392</v>
      </c>
      <c r="DL124" s="2">
        <f t="shared" si="213"/>
        <v>46.168064913631845</v>
      </c>
      <c r="DM124" s="2">
        <f t="shared" si="214"/>
        <v>49.394067427605165</v>
      </c>
      <c r="DN124" s="2">
        <f t="shared" si="215"/>
        <v>51.394174807901194</v>
      </c>
      <c r="DO124" s="2">
        <f t="shared" si="216"/>
        <v>54.55968933559479</v>
      </c>
      <c r="DP124" s="2">
        <f t="shared" si="217"/>
        <v>56.715566821101625</v>
      </c>
      <c r="DQ124" s="2">
        <f t="shared" si="218"/>
        <v>58.923221107077609</v>
      </c>
      <c r="DR124" s="2">
        <f t="shared" si="219"/>
        <v>61.16471651184834</v>
      </c>
      <c r="DS124" s="2">
        <f t="shared" si="220"/>
        <v>63.738906818867171</v>
      </c>
      <c r="DT124" s="2">
        <f t="shared" si="221"/>
        <v>65.350045134670978</v>
      </c>
      <c r="DU124" s="2">
        <f t="shared" si="222"/>
        <v>64.439024386495205</v>
      </c>
      <c r="DV124" s="2">
        <f t="shared" si="223"/>
        <v>65.501014113597236</v>
      </c>
      <c r="DW124" s="2">
        <f t="shared" si="224"/>
        <v>63.677559603139329</v>
      </c>
      <c r="DX124" s="2">
        <f t="shared" si="225"/>
        <v>63.456091712312961</v>
      </c>
      <c r="DY124" s="2">
        <f t="shared" si="226"/>
        <v>62.706052598871679</v>
      </c>
      <c r="DZ124" s="2">
        <f t="shared" si="227"/>
        <v>61.010449116966626</v>
      </c>
      <c r="EB124" s="2">
        <f t="shared" si="228"/>
        <v>0.75172903301833127</v>
      </c>
      <c r="EC124" s="2">
        <f t="shared" si="229"/>
        <v>0.6754857686081841</v>
      </c>
      <c r="ED124" s="2">
        <f t="shared" si="230"/>
        <v>0.68446079693053785</v>
      </c>
      <c r="EE124" s="2">
        <f t="shared" si="231"/>
        <v>0.74066838190672912</v>
      </c>
      <c r="EF124" s="2">
        <f t="shared" si="232"/>
        <v>0.7346717761136129</v>
      </c>
      <c r="EG124" s="2">
        <f t="shared" si="233"/>
        <v>0.73502236037731561</v>
      </c>
      <c r="EH124" s="2">
        <f t="shared" si="234"/>
        <v>0.73895804311408086</v>
      </c>
      <c r="EI124" s="2">
        <f t="shared" si="235"/>
        <v>0.73958051142637937</v>
      </c>
      <c r="EJ124" s="2">
        <f t="shared" si="236"/>
        <v>0.73623858804983855</v>
      </c>
      <c r="EK124" s="2">
        <f t="shared" si="237"/>
        <v>0.72871494617063459</v>
      </c>
      <c r="EL124" s="2">
        <f t="shared" si="238"/>
        <v>0.71325588649117244</v>
      </c>
      <c r="EM124" s="2">
        <f t="shared" si="239"/>
        <v>0.6848279067919808</v>
      </c>
      <c r="EN124" s="2">
        <f t="shared" si="240"/>
        <v>0.64051140215193414</v>
      </c>
      <c r="EO124" s="2">
        <f t="shared" si="241"/>
        <v>0.60738799775455643</v>
      </c>
      <c r="EP124" s="2">
        <f t="shared" si="242"/>
        <v>0.68646766260524794</v>
      </c>
    </row>
    <row r="125" spans="2:146" x14ac:dyDescent="0.25">
      <c r="B125" s="2">
        <v>103</v>
      </c>
      <c r="C125" s="49">
        <v>47.642899999999997</v>
      </c>
      <c r="D125" s="49">
        <v>50.167000000000002</v>
      </c>
      <c r="E125" s="49">
        <v>53.942999999999998</v>
      </c>
      <c r="F125" s="49">
        <v>68.320999999999998</v>
      </c>
      <c r="G125" s="49">
        <v>73.909000000000006</v>
      </c>
      <c r="H125" s="49">
        <v>77.635999999999996</v>
      </c>
      <c r="I125" s="49">
        <v>85.108999999999995</v>
      </c>
      <c r="J125" s="49">
        <v>88.072999999999993</v>
      </c>
      <c r="K125" s="49">
        <v>87.909000000000006</v>
      </c>
      <c r="L125" s="49">
        <v>77.909000000000006</v>
      </c>
      <c r="M125" s="49">
        <v>71.741</v>
      </c>
      <c r="N125" s="49">
        <v>67.406999999999996</v>
      </c>
      <c r="O125" s="49">
        <v>67.5</v>
      </c>
      <c r="P125" s="49">
        <v>65.241</v>
      </c>
      <c r="Q125" s="49">
        <v>63.722000000000001</v>
      </c>
      <c r="T125" s="4">
        <f t="shared" si="123"/>
        <v>47.638436107266863</v>
      </c>
      <c r="U125" s="4">
        <f t="shared" si="124"/>
        <v>51.444880464471723</v>
      </c>
      <c r="V125" s="4">
        <f t="shared" si="125"/>
        <v>53.853284256960968</v>
      </c>
      <c r="W125" s="4">
        <f t="shared" si="126"/>
        <v>68.614511051047955</v>
      </c>
      <c r="X125" s="4">
        <f t="shared" si="127"/>
        <v>73.868148619329332</v>
      </c>
      <c r="Y125" s="4">
        <f t="shared" si="128"/>
        <v>77.357492863790242</v>
      </c>
      <c r="Z125" s="4">
        <f t="shared" si="129"/>
        <v>84.959629502779009</v>
      </c>
      <c r="AA125" s="4">
        <f t="shared" si="130"/>
        <v>88.828699498005662</v>
      </c>
      <c r="AB125" s="4">
        <f t="shared" si="131"/>
        <v>87.999136858807461</v>
      </c>
      <c r="AC125" s="4">
        <f t="shared" si="132"/>
        <v>77.73187009060868</v>
      </c>
      <c r="AD125" s="4">
        <f t="shared" si="133"/>
        <v>69.485686523646791</v>
      </c>
      <c r="AE125" s="4">
        <f t="shared" si="134"/>
        <v>66.084076830995983</v>
      </c>
      <c r="AF125" s="4">
        <f t="shared" si="135"/>
        <v>64.602842755486947</v>
      </c>
      <c r="AG125" s="4">
        <f t="shared" si="136"/>
        <v>63.610963334013277</v>
      </c>
      <c r="AH125" s="4">
        <f t="shared" si="137"/>
        <v>63.808807630479336</v>
      </c>
      <c r="AJ125" s="4">
        <f t="shared" si="138"/>
        <v>4.4638927331348555E-3</v>
      </c>
      <c r="AK125" s="4">
        <f t="shared" si="139"/>
        <v>-1.2778804644717212</v>
      </c>
      <c r="AL125" s="4">
        <f t="shared" si="140"/>
        <v>8.9715743039029405E-2</v>
      </c>
      <c r="AM125" s="4">
        <f t="shared" si="141"/>
        <v>-0.29351105104795749</v>
      </c>
      <c r="AN125" s="4">
        <f t="shared" si="142"/>
        <v>4.085138067067362E-2</v>
      </c>
      <c r="AO125" s="4">
        <f t="shared" si="143"/>
        <v>0.27850713620975398</v>
      </c>
      <c r="AP125" s="4">
        <f t="shared" si="144"/>
        <v>0.1493704972209855</v>
      </c>
      <c r="AQ125" s="4">
        <f t="shared" si="145"/>
        <v>-0.7556994980056686</v>
      </c>
      <c r="AR125" s="4">
        <f t="shared" si="146"/>
        <v>-9.0136858807454701E-2</v>
      </c>
      <c r="AS125" s="4">
        <f t="shared" si="147"/>
        <v>0.17712990939132567</v>
      </c>
      <c r="AT125" s="4">
        <f t="shared" si="148"/>
        <v>2.2553134763532086</v>
      </c>
      <c r="AU125" s="4">
        <f t="shared" si="149"/>
        <v>1.3229231690040137</v>
      </c>
      <c r="AV125" s="4">
        <f t="shared" si="150"/>
        <v>2.8971572445130533</v>
      </c>
      <c r="AW125" s="4">
        <f t="shared" si="151"/>
        <v>1.6300366659867223</v>
      </c>
      <c r="AX125" s="4">
        <f t="shared" si="152"/>
        <v>-8.6807630479334819E-2</v>
      </c>
      <c r="AZ125" s="2">
        <f t="shared" si="153"/>
        <v>47.638436103893383</v>
      </c>
      <c r="BA125" s="2">
        <f t="shared" si="154"/>
        <v>50.253719049140116</v>
      </c>
      <c r="BB125" s="2">
        <f t="shared" si="155"/>
        <v>51.888988918036659</v>
      </c>
      <c r="BC125" s="2">
        <f t="shared" si="156"/>
        <v>54.790115516762491</v>
      </c>
      <c r="BD125" s="2">
        <f t="shared" si="157"/>
        <v>56.744064953844877</v>
      </c>
      <c r="BE125" s="2">
        <f t="shared" si="158"/>
        <v>58.880143572103435</v>
      </c>
      <c r="BF125" s="2">
        <f t="shared" si="159"/>
        <v>61.120553253864514</v>
      </c>
      <c r="BG125" s="2">
        <f t="shared" si="160"/>
        <v>63.699951759440573</v>
      </c>
      <c r="BH125" s="2">
        <f t="shared" si="161"/>
        <v>65.343817942206201</v>
      </c>
      <c r="BI125" s="2">
        <f t="shared" si="162"/>
        <v>64.251469457537297</v>
      </c>
      <c r="BJ125" s="2">
        <f t="shared" si="163"/>
        <v>64.86021525351434</v>
      </c>
      <c r="BK125" s="2">
        <f t="shared" si="164"/>
        <v>63.673153178126825</v>
      </c>
      <c r="BL125" s="2">
        <f t="shared" si="165"/>
        <v>63.890269230645515</v>
      </c>
      <c r="BM125" s="2">
        <f t="shared" si="166"/>
        <v>63.491457535950538</v>
      </c>
      <c r="BN125" s="2">
        <f t="shared" si="167"/>
        <v>62.29002764156418</v>
      </c>
      <c r="BP125" s="2" t="str">
        <f t="shared" si="168"/>
        <v/>
      </c>
      <c r="BQ125" s="2" t="str">
        <f t="shared" si="169"/>
        <v/>
      </c>
      <c r="BR125" s="2" t="str">
        <f t="shared" si="170"/>
        <v/>
      </c>
      <c r="BS125" s="2" t="str">
        <f t="shared" si="171"/>
        <v/>
      </c>
      <c r="BT125" s="2" t="str">
        <f t="shared" si="172"/>
        <v/>
      </c>
      <c r="BU125" s="2" t="str">
        <f t="shared" si="173"/>
        <v/>
      </c>
      <c r="BV125" s="2" t="str">
        <f t="shared" si="174"/>
        <v/>
      </c>
      <c r="BW125" s="2" t="str">
        <f t="shared" si="175"/>
        <v/>
      </c>
      <c r="BX125" s="2" t="str">
        <f t="shared" si="176"/>
        <v/>
      </c>
      <c r="BY125" s="2" t="str">
        <f t="shared" si="177"/>
        <v/>
      </c>
      <c r="BZ125" s="2" t="str">
        <f t="shared" si="178"/>
        <v/>
      </c>
      <c r="CA125" s="2" t="str">
        <f t="shared" si="179"/>
        <v/>
      </c>
      <c r="CB125" s="2" t="str">
        <f t="shared" si="180"/>
        <v/>
      </c>
      <c r="CC125" s="2" t="str">
        <f t="shared" si="181"/>
        <v/>
      </c>
      <c r="CD125" s="2" t="str">
        <f t="shared" si="182"/>
        <v/>
      </c>
      <c r="CF125" s="2" t="str">
        <f t="shared" si="183"/>
        <v/>
      </c>
      <c r="CG125" s="2" t="str">
        <f t="shared" si="184"/>
        <v/>
      </c>
      <c r="CH125" s="2" t="str">
        <f t="shared" si="185"/>
        <v/>
      </c>
      <c r="CI125" s="2" t="str">
        <f t="shared" si="186"/>
        <v/>
      </c>
      <c r="CJ125" s="2" t="str">
        <f t="shared" si="187"/>
        <v/>
      </c>
      <c r="CK125" s="2" t="str">
        <f t="shared" si="188"/>
        <v/>
      </c>
      <c r="CL125" s="2" t="str">
        <f t="shared" si="189"/>
        <v/>
      </c>
      <c r="CM125" s="2" t="str">
        <f t="shared" si="190"/>
        <v/>
      </c>
      <c r="CN125" s="2" t="str">
        <f t="shared" si="191"/>
        <v/>
      </c>
      <c r="CO125" s="2" t="str">
        <f t="shared" si="192"/>
        <v/>
      </c>
      <c r="CP125" s="2" t="str">
        <f t="shared" si="193"/>
        <v/>
      </c>
      <c r="CQ125" s="2" t="str">
        <f t="shared" si="194"/>
        <v/>
      </c>
      <c r="CR125" s="2" t="str">
        <f t="shared" si="195"/>
        <v/>
      </c>
      <c r="CS125" s="2" t="str">
        <f t="shared" si="196"/>
        <v/>
      </c>
      <c r="CT125" s="2" t="str">
        <f t="shared" si="197"/>
        <v/>
      </c>
      <c r="CV125" s="2">
        <f t="shared" si="198"/>
        <v>52.683999441104959</v>
      </c>
      <c r="CW125" s="2">
        <f t="shared" si="199"/>
        <v>52.433030657000081</v>
      </c>
      <c r="CX125" s="2">
        <f t="shared" si="200"/>
        <v>53.387449900184265</v>
      </c>
      <c r="CY125" s="2">
        <f t="shared" si="201"/>
        <v>56.042118712914281</v>
      </c>
      <c r="CZ125" s="2">
        <f t="shared" si="202"/>
        <v>57.360719719151476</v>
      </c>
      <c r="DA125" s="2">
        <f t="shared" si="203"/>
        <v>59.310089273976686</v>
      </c>
      <c r="DB125" s="2">
        <f t="shared" si="204"/>
        <v>61.587029556319088</v>
      </c>
      <c r="DC125" s="2">
        <f t="shared" si="205"/>
        <v>64.18687563964356</v>
      </c>
      <c r="DD125" s="2">
        <f t="shared" si="206"/>
        <v>65.936007701587471</v>
      </c>
      <c r="DE125" s="2">
        <f t="shared" si="207"/>
        <v>64.228316212480749</v>
      </c>
      <c r="DF125" s="2">
        <f t="shared" si="208"/>
        <v>63.659250623915668</v>
      </c>
      <c r="DG125" s="2">
        <f t="shared" si="209"/>
        <v>64.097851309778491</v>
      </c>
      <c r="DH125" s="2">
        <f t="shared" si="210"/>
        <v>65.051883297085666</v>
      </c>
      <c r="DI125" s="2">
        <f t="shared" si="211"/>
        <v>65.078962267232939</v>
      </c>
      <c r="DJ125" s="2">
        <f t="shared" si="212"/>
        <v>65.662563710087014</v>
      </c>
      <c r="DL125" s="2">
        <f t="shared" si="213"/>
        <v>46.118678677461993</v>
      </c>
      <c r="DM125" s="2">
        <f t="shared" si="214"/>
        <v>49.298865260083403</v>
      </c>
      <c r="DN125" s="2">
        <f t="shared" si="215"/>
        <v>51.258974940660579</v>
      </c>
      <c r="DO125" s="2">
        <f t="shared" si="216"/>
        <v>54.390320752978624</v>
      </c>
      <c r="DP125" s="2">
        <f t="shared" si="217"/>
        <v>56.54095454240246</v>
      </c>
      <c r="DQ125" s="2">
        <f t="shared" si="218"/>
        <v>58.738784955038327</v>
      </c>
      <c r="DR125" s="2">
        <f t="shared" si="219"/>
        <v>60.970266701421799</v>
      </c>
      <c r="DS125" s="2">
        <f t="shared" si="220"/>
        <v>63.543583321687834</v>
      </c>
      <c r="DT125" s="2">
        <f t="shared" si="221"/>
        <v>65.150330147028029</v>
      </c>
      <c r="DU125" s="2">
        <f t="shared" si="222"/>
        <v>64.259330498488652</v>
      </c>
      <c r="DV125" s="2">
        <f t="shared" si="223"/>
        <v>65.300546356855989</v>
      </c>
      <c r="DW125" s="2">
        <f t="shared" si="224"/>
        <v>63.494896151974771</v>
      </c>
      <c r="DX125" s="2">
        <f t="shared" si="225"/>
        <v>63.295675785430973</v>
      </c>
      <c r="DY125" s="2">
        <f t="shared" si="226"/>
        <v>62.555594283914203</v>
      </c>
      <c r="DZ125" s="2">
        <f t="shared" si="227"/>
        <v>60.885213535500554</v>
      </c>
      <c r="EB125" s="2">
        <f t="shared" si="228"/>
        <v>0.76851741428272424</v>
      </c>
      <c r="EC125" s="2">
        <f t="shared" si="229"/>
        <v>0.69534033207179213</v>
      </c>
      <c r="ED125" s="2">
        <f t="shared" si="230"/>
        <v>0.70400686437153714</v>
      </c>
      <c r="EE125" s="2">
        <f t="shared" si="231"/>
        <v>0.75796388330723108</v>
      </c>
      <c r="EF125" s="2">
        <f t="shared" si="232"/>
        <v>0.75223342342022503</v>
      </c>
      <c r="EG125" s="2">
        <f t="shared" si="233"/>
        <v>0.75256861819669618</v>
      </c>
      <c r="EH125" s="2">
        <f t="shared" si="234"/>
        <v>0.75633008497610743</v>
      </c>
      <c r="EI125" s="2">
        <f t="shared" si="235"/>
        <v>0.75692475506369183</v>
      </c>
      <c r="EJ125" s="2">
        <f t="shared" si="236"/>
        <v>0.75373129338451461</v>
      </c>
      <c r="EK125" s="2">
        <f t="shared" si="237"/>
        <v>0.74653484044883511</v>
      </c>
      <c r="EL125" s="2">
        <f t="shared" si="238"/>
        <v>0.73171738980103962</v>
      </c>
      <c r="EM125" s="2">
        <f t="shared" si="239"/>
        <v>0.70436105596747123</v>
      </c>
      <c r="EN125" s="2">
        <f t="shared" si="240"/>
        <v>0.66143326385484225</v>
      </c>
      <c r="EO125" s="2">
        <f t="shared" si="241"/>
        <v>0.62912137340924612</v>
      </c>
      <c r="EP125" s="2">
        <f t="shared" si="242"/>
        <v>0.70594282296142874</v>
      </c>
    </row>
    <row r="126" spans="2:146" x14ac:dyDescent="0.25">
      <c r="B126" s="2">
        <v>104</v>
      </c>
      <c r="C126" s="49">
        <v>47.482100000000003</v>
      </c>
      <c r="D126" s="49">
        <v>51.295999999999999</v>
      </c>
      <c r="E126" s="49">
        <v>55.924999999999997</v>
      </c>
      <c r="F126" s="49">
        <v>71.641999999999996</v>
      </c>
      <c r="G126" s="49">
        <v>78.835999999999999</v>
      </c>
      <c r="H126" s="49">
        <v>84.509</v>
      </c>
      <c r="I126" s="49">
        <v>91.164000000000001</v>
      </c>
      <c r="J126" s="49">
        <v>94.727000000000004</v>
      </c>
      <c r="K126" s="49">
        <v>94.326999999999998</v>
      </c>
      <c r="L126" s="49">
        <v>82.927000000000007</v>
      </c>
      <c r="M126" s="49">
        <v>74.203999999999994</v>
      </c>
      <c r="N126" s="49">
        <v>67.611000000000004</v>
      </c>
      <c r="O126" s="49">
        <v>65.406999999999996</v>
      </c>
      <c r="P126" s="49">
        <v>65.055999999999997</v>
      </c>
      <c r="Q126" s="49">
        <v>63.481000000000002</v>
      </c>
      <c r="T126" s="4">
        <f t="shared" si="123"/>
        <v>47.502350042243251</v>
      </c>
      <c r="U126" s="4">
        <f t="shared" si="124"/>
        <v>51.658360165667659</v>
      </c>
      <c r="V126" s="4">
        <f t="shared" si="125"/>
        <v>55.083582795901052</v>
      </c>
      <c r="W126" s="4">
        <f t="shared" si="126"/>
        <v>73.200320167015548</v>
      </c>
      <c r="X126" s="4">
        <f t="shared" si="127"/>
        <v>80.0726668011431</v>
      </c>
      <c r="Y126" s="4">
        <f t="shared" si="128"/>
        <v>84.746662332871225</v>
      </c>
      <c r="Z126" s="4">
        <f t="shared" si="129"/>
        <v>93.002332734940367</v>
      </c>
      <c r="AA126" s="4">
        <f t="shared" si="130"/>
        <v>96.861104926063206</v>
      </c>
      <c r="AB126" s="4">
        <f t="shared" si="131"/>
        <v>96.015863093182375</v>
      </c>
      <c r="AC126" s="4">
        <f t="shared" si="132"/>
        <v>83.395735063251436</v>
      </c>
      <c r="AD126" s="4">
        <f t="shared" si="133"/>
        <v>72.818451668999415</v>
      </c>
      <c r="AE126" s="4">
        <f t="shared" si="134"/>
        <v>67.554023106350272</v>
      </c>
      <c r="AF126" s="4">
        <f t="shared" si="135"/>
        <v>64.978170928767014</v>
      </c>
      <c r="AG126" s="4">
        <f t="shared" si="136"/>
        <v>63.566920916121227</v>
      </c>
      <c r="AH126" s="4">
        <f t="shared" si="137"/>
        <v>63.949149041081121</v>
      </c>
      <c r="AJ126" s="4">
        <f t="shared" si="138"/>
        <v>-2.025004224324789E-2</v>
      </c>
      <c r="AK126" s="4">
        <f t="shared" si="139"/>
        <v>-0.36236016566765983</v>
      </c>
      <c r="AL126" s="4">
        <f t="shared" si="140"/>
        <v>0.8414172040989456</v>
      </c>
      <c r="AM126" s="4">
        <f t="shared" si="141"/>
        <v>-1.5583201670155518</v>
      </c>
      <c r="AN126" s="4">
        <f t="shared" si="142"/>
        <v>-1.2366668011431017</v>
      </c>
      <c r="AO126" s="4">
        <f t="shared" si="143"/>
        <v>-0.23766233287122418</v>
      </c>
      <c r="AP126" s="4">
        <f t="shared" si="144"/>
        <v>-1.8383327349403658</v>
      </c>
      <c r="AQ126" s="4">
        <f t="shared" si="145"/>
        <v>-2.1341049260632019</v>
      </c>
      <c r="AR126" s="4">
        <f t="shared" si="146"/>
        <v>-1.6888630931823769</v>
      </c>
      <c r="AS126" s="4">
        <f t="shared" si="147"/>
        <v>-0.46873506325142955</v>
      </c>
      <c r="AT126" s="4">
        <f t="shared" si="148"/>
        <v>1.3855483310005781</v>
      </c>
      <c r="AU126" s="4">
        <f t="shared" si="149"/>
        <v>5.6976893649732574E-2</v>
      </c>
      <c r="AV126" s="4">
        <f t="shared" si="150"/>
        <v>0.42882907123298253</v>
      </c>
      <c r="AW126" s="4">
        <f t="shared" si="151"/>
        <v>1.4890790838787709</v>
      </c>
      <c r="AX126" s="4">
        <f t="shared" si="152"/>
        <v>-0.46814904108111932</v>
      </c>
      <c r="AZ126" s="2">
        <f t="shared" si="153"/>
        <v>47.502350041747341</v>
      </c>
      <c r="BA126" s="2">
        <f t="shared" si="154"/>
        <v>50.122031909591655</v>
      </c>
      <c r="BB126" s="2">
        <f t="shared" si="155"/>
        <v>51.744227400320433</v>
      </c>
      <c r="BC126" s="2">
        <f t="shared" si="156"/>
        <v>54.623007070679961</v>
      </c>
      <c r="BD126" s="2">
        <f t="shared" si="157"/>
        <v>56.58245102936327</v>
      </c>
      <c r="BE126" s="2">
        <f t="shared" si="158"/>
        <v>58.719428185822125</v>
      </c>
      <c r="BF126" s="2">
        <f t="shared" si="159"/>
        <v>60.944823313832316</v>
      </c>
      <c r="BG126" s="2">
        <f t="shared" si="160"/>
        <v>63.524658099439485</v>
      </c>
      <c r="BH126" s="2">
        <f t="shared" si="161"/>
        <v>65.158116686863494</v>
      </c>
      <c r="BI126" s="2">
        <f t="shared" si="162"/>
        <v>64.098782402596143</v>
      </c>
      <c r="BJ126" s="2">
        <f t="shared" si="163"/>
        <v>64.719857865284538</v>
      </c>
      <c r="BK126" s="2">
        <f t="shared" si="164"/>
        <v>63.514033509296851</v>
      </c>
      <c r="BL126" s="2">
        <f t="shared" si="165"/>
        <v>63.725512930275087</v>
      </c>
      <c r="BM126" s="2">
        <f t="shared" si="166"/>
        <v>63.329389432287655</v>
      </c>
      <c r="BN126" s="2">
        <f t="shared" si="167"/>
        <v>62.10972832418858</v>
      </c>
      <c r="BP126" s="2" t="str">
        <f t="shared" si="168"/>
        <v/>
      </c>
      <c r="BQ126" s="2" t="str">
        <f t="shared" si="169"/>
        <v/>
      </c>
      <c r="BR126" s="2" t="str">
        <f t="shared" si="170"/>
        <v/>
      </c>
      <c r="BS126" s="2" t="str">
        <f t="shared" si="171"/>
        <v/>
      </c>
      <c r="BT126" s="2" t="str">
        <f t="shared" si="172"/>
        <v/>
      </c>
      <c r="BU126" s="2" t="str">
        <f t="shared" si="173"/>
        <v/>
      </c>
      <c r="BV126" s="2" t="str">
        <f t="shared" si="174"/>
        <v/>
      </c>
      <c r="BW126" s="2" t="str">
        <f t="shared" si="175"/>
        <v/>
      </c>
      <c r="BX126" s="2" t="str">
        <f t="shared" si="176"/>
        <v/>
      </c>
      <c r="BY126" s="2" t="str">
        <f t="shared" si="177"/>
        <v/>
      </c>
      <c r="BZ126" s="2" t="str">
        <f t="shared" si="178"/>
        <v/>
      </c>
      <c r="CA126" s="2" t="str">
        <f t="shared" si="179"/>
        <v/>
      </c>
      <c r="CB126" s="2" t="str">
        <f t="shared" si="180"/>
        <v/>
      </c>
      <c r="CC126" s="2" t="str">
        <f t="shared" si="181"/>
        <v/>
      </c>
      <c r="CD126" s="2" t="str">
        <f t="shared" si="182"/>
        <v/>
      </c>
      <c r="CF126" s="2" t="str">
        <f t="shared" si="183"/>
        <v/>
      </c>
      <c r="CG126" s="2" t="str">
        <f t="shared" si="184"/>
        <v/>
      </c>
      <c r="CH126" s="2" t="str">
        <f t="shared" si="185"/>
        <v/>
      </c>
      <c r="CI126" s="2" t="str">
        <f t="shared" si="186"/>
        <v/>
      </c>
      <c r="CJ126" s="2" t="str">
        <f t="shared" si="187"/>
        <v/>
      </c>
      <c r="CK126" s="2" t="str">
        <f t="shared" si="188"/>
        <v/>
      </c>
      <c r="CL126" s="2" t="str">
        <f t="shared" si="189"/>
        <v/>
      </c>
      <c r="CM126" s="2" t="str">
        <f t="shared" si="190"/>
        <v/>
      </c>
      <c r="CN126" s="2" t="str">
        <f t="shared" si="191"/>
        <v/>
      </c>
      <c r="CO126" s="2" t="str">
        <f t="shared" si="192"/>
        <v/>
      </c>
      <c r="CP126" s="2" t="str">
        <f t="shared" si="193"/>
        <v/>
      </c>
      <c r="CQ126" s="2" t="str">
        <f t="shared" si="194"/>
        <v/>
      </c>
      <c r="CR126" s="2" t="str">
        <f t="shared" si="195"/>
        <v/>
      </c>
      <c r="CS126" s="2" t="str">
        <f t="shared" si="196"/>
        <v/>
      </c>
      <c r="CT126" s="2" t="str">
        <f t="shared" si="197"/>
        <v/>
      </c>
      <c r="CV126" s="2">
        <f t="shared" si="198"/>
        <v>52.719088150918552</v>
      </c>
      <c r="CW126" s="2">
        <f t="shared" si="199"/>
        <v>52.420294168010166</v>
      </c>
      <c r="CX126" s="2">
        <f t="shared" si="200"/>
        <v>53.362321118703925</v>
      </c>
      <c r="CY126" s="2">
        <f t="shared" si="201"/>
        <v>56.003562014568963</v>
      </c>
      <c r="CZ126" s="2">
        <f t="shared" si="202"/>
        <v>57.301870667762174</v>
      </c>
      <c r="DA126" s="2">
        <f t="shared" si="203"/>
        <v>59.269962204959654</v>
      </c>
      <c r="DB126" s="2">
        <f t="shared" si="204"/>
        <v>61.520015097475351</v>
      </c>
      <c r="DC126" s="2">
        <f t="shared" si="205"/>
        <v>64.126949012112647</v>
      </c>
      <c r="DD126" s="2">
        <f t="shared" si="206"/>
        <v>65.854468346795159</v>
      </c>
      <c r="DE126" s="2">
        <f t="shared" si="207"/>
        <v>64.160613242895636</v>
      </c>
      <c r="DF126" s="2">
        <f t="shared" si="208"/>
        <v>63.582789308354478</v>
      </c>
      <c r="DG126" s="2">
        <f t="shared" si="209"/>
        <v>64.041210680443641</v>
      </c>
      <c r="DH126" s="2">
        <f t="shared" si="210"/>
        <v>64.989899869508463</v>
      </c>
      <c r="DI126" s="2">
        <f t="shared" si="211"/>
        <v>65.048460062071229</v>
      </c>
      <c r="DJ126" s="2">
        <f t="shared" si="212"/>
        <v>65.662695529403635</v>
      </c>
      <c r="DL126" s="2">
        <f t="shared" si="213"/>
        <v>46.069292441292149</v>
      </c>
      <c r="DM126" s="2">
        <f t="shared" si="214"/>
        <v>49.203663092561641</v>
      </c>
      <c r="DN126" s="2">
        <f t="shared" si="215"/>
        <v>51.123775073419964</v>
      </c>
      <c r="DO126" s="2">
        <f t="shared" si="216"/>
        <v>54.220952170362466</v>
      </c>
      <c r="DP126" s="2">
        <f t="shared" si="217"/>
        <v>56.366342263703295</v>
      </c>
      <c r="DQ126" s="2">
        <f t="shared" si="218"/>
        <v>58.55434880299903</v>
      </c>
      <c r="DR126" s="2">
        <f t="shared" si="219"/>
        <v>60.775816890995259</v>
      </c>
      <c r="DS126" s="2">
        <f t="shared" si="220"/>
        <v>63.348259824508489</v>
      </c>
      <c r="DT126" s="2">
        <f t="shared" si="221"/>
        <v>64.95061515938508</v>
      </c>
      <c r="DU126" s="2">
        <f t="shared" si="222"/>
        <v>64.079636610482083</v>
      </c>
      <c r="DV126" s="2">
        <f t="shared" si="223"/>
        <v>65.100078600114742</v>
      </c>
      <c r="DW126" s="2">
        <f t="shared" si="224"/>
        <v>63.312232700810206</v>
      </c>
      <c r="DX126" s="2">
        <f t="shared" si="225"/>
        <v>63.135259858548977</v>
      </c>
      <c r="DY126" s="2">
        <f t="shared" si="226"/>
        <v>62.405135968956728</v>
      </c>
      <c r="DZ126" s="2">
        <f t="shared" si="227"/>
        <v>60.759977954034483</v>
      </c>
      <c r="EB126" s="2">
        <f t="shared" si="228"/>
        <v>0.78449599611298393</v>
      </c>
      <c r="EC126" s="2">
        <f t="shared" si="229"/>
        <v>0.71449358179754563</v>
      </c>
      <c r="ED126" s="2">
        <f t="shared" si="230"/>
        <v>0.72283244822789938</v>
      </c>
      <c r="EE126" s="2">
        <f t="shared" si="231"/>
        <v>0.77445715245869251</v>
      </c>
      <c r="EF126" s="2">
        <f t="shared" si="232"/>
        <v>0.76899817822487382</v>
      </c>
      <c r="EG126" s="2">
        <f t="shared" si="233"/>
        <v>0.76931764780982459</v>
      </c>
      <c r="EH126" s="2">
        <f t="shared" si="234"/>
        <v>0.77290133009534767</v>
      </c>
      <c r="EI126" s="2">
        <f t="shared" si="235"/>
        <v>0.77346767139051609</v>
      </c>
      <c r="EJ126" s="2">
        <f t="shared" si="236"/>
        <v>0.77042562844415319</v>
      </c>
      <c r="EK126" s="2">
        <f t="shared" si="237"/>
        <v>0.76356398699957195</v>
      </c>
      <c r="EL126" s="2">
        <f t="shared" si="238"/>
        <v>0.74940788358883259</v>
      </c>
      <c r="EM126" s="2">
        <f t="shared" si="239"/>
        <v>0.72317297075541975</v>
      </c>
      <c r="EN126" s="2">
        <f t="shared" si="240"/>
        <v>0.68174251162588129</v>
      </c>
      <c r="EO126" s="2">
        <f t="shared" si="241"/>
        <v>0.65034425186889366</v>
      </c>
      <c r="EP126" s="2">
        <f t="shared" si="242"/>
        <v>0.72469342779703771</v>
      </c>
    </row>
    <row r="127" spans="2:146" x14ac:dyDescent="0.25">
      <c r="B127" s="2">
        <v>105</v>
      </c>
      <c r="C127" s="49">
        <v>47.5</v>
      </c>
      <c r="D127" s="49">
        <v>51.610999999999997</v>
      </c>
      <c r="E127" s="49">
        <v>57.848999999999997</v>
      </c>
      <c r="F127" s="49">
        <v>76.225999999999999</v>
      </c>
      <c r="G127" s="49">
        <v>84.635999999999996</v>
      </c>
      <c r="H127" s="49">
        <v>89.963999999999999</v>
      </c>
      <c r="I127" s="49">
        <v>96.835999999999999</v>
      </c>
      <c r="J127" s="49">
        <v>102.036</v>
      </c>
      <c r="K127" s="49">
        <v>100.6</v>
      </c>
      <c r="L127" s="49">
        <v>88</v>
      </c>
      <c r="M127" s="49">
        <v>79.314999999999998</v>
      </c>
      <c r="N127" s="49">
        <v>69.962999999999994</v>
      </c>
      <c r="O127" s="49">
        <v>66.426000000000002</v>
      </c>
      <c r="P127" s="49">
        <v>64.796000000000006</v>
      </c>
      <c r="Q127" s="49">
        <v>64.167000000000002</v>
      </c>
      <c r="T127" s="4">
        <f t="shared" si="123"/>
        <v>47.369055739622894</v>
      </c>
      <c r="U127" s="4">
        <f t="shared" si="124"/>
        <v>51.884720854044971</v>
      </c>
      <c r="V127" s="4">
        <f t="shared" si="125"/>
        <v>56.79932506338875</v>
      </c>
      <c r="W127" s="4">
        <f t="shared" si="126"/>
        <v>77.2629304721018</v>
      </c>
      <c r="X127" s="4">
        <f t="shared" si="127"/>
        <v>85.979232166045932</v>
      </c>
      <c r="Y127" s="4">
        <f t="shared" si="128"/>
        <v>91.874530752709092</v>
      </c>
      <c r="Z127" s="4">
        <f t="shared" si="129"/>
        <v>99.962407147678675</v>
      </c>
      <c r="AA127" s="4">
        <f t="shared" si="130"/>
        <v>103.81518621875185</v>
      </c>
      <c r="AB127" s="4">
        <f t="shared" si="131"/>
        <v>103.55739119721636</v>
      </c>
      <c r="AC127" s="4">
        <f t="shared" si="132"/>
        <v>89.309028571918091</v>
      </c>
      <c r="AD127" s="4">
        <f t="shared" si="133"/>
        <v>77.344230947433459</v>
      </c>
      <c r="AE127" s="4">
        <f t="shared" si="134"/>
        <v>69.619162204788836</v>
      </c>
      <c r="AF127" s="4">
        <f t="shared" si="135"/>
        <v>65.621700033600987</v>
      </c>
      <c r="AG127" s="4">
        <f t="shared" si="136"/>
        <v>63.604217277452499</v>
      </c>
      <c r="AH127" s="4">
        <f t="shared" si="137"/>
        <v>64.000515899249251</v>
      </c>
      <c r="AJ127" s="4">
        <f t="shared" si="138"/>
        <v>0.13094426037710605</v>
      </c>
      <c r="AK127" s="4">
        <f t="shared" si="139"/>
        <v>-0.27372085404497426</v>
      </c>
      <c r="AL127" s="4">
        <f t="shared" si="140"/>
        <v>1.0496749366112468</v>
      </c>
      <c r="AM127" s="4">
        <f t="shared" si="141"/>
        <v>-1.0369304721018011</v>
      </c>
      <c r="AN127" s="4">
        <f t="shared" si="142"/>
        <v>-1.3432321660459365</v>
      </c>
      <c r="AO127" s="4">
        <f t="shared" si="143"/>
        <v>-1.9105307527090929</v>
      </c>
      <c r="AP127" s="4">
        <f t="shared" si="144"/>
        <v>-3.1264071476786768</v>
      </c>
      <c r="AQ127" s="4">
        <f t="shared" si="145"/>
        <v>-1.7791862187518461</v>
      </c>
      <c r="AR127" s="4">
        <f t="shared" si="146"/>
        <v>-2.9573911972163671</v>
      </c>
      <c r="AS127" s="4">
        <f t="shared" si="147"/>
        <v>-1.3090285719180912</v>
      </c>
      <c r="AT127" s="4">
        <f t="shared" si="148"/>
        <v>1.9707690525665384</v>
      </c>
      <c r="AU127" s="4">
        <f t="shared" si="149"/>
        <v>0.34383779521115798</v>
      </c>
      <c r="AV127" s="4">
        <f t="shared" si="150"/>
        <v>0.80429996639901447</v>
      </c>
      <c r="AW127" s="4">
        <f t="shared" si="151"/>
        <v>1.1917827225475079</v>
      </c>
      <c r="AX127" s="4">
        <f t="shared" si="152"/>
        <v>0.16648410075075049</v>
      </c>
      <c r="AZ127" s="2">
        <f t="shared" si="153"/>
        <v>47.369055739555293</v>
      </c>
      <c r="BA127" s="2">
        <f t="shared" si="154"/>
        <v>49.989632384593527</v>
      </c>
      <c r="BB127" s="2">
        <f t="shared" si="155"/>
        <v>51.597098715196751</v>
      </c>
      <c r="BC127" s="2">
        <f t="shared" si="156"/>
        <v>54.453138687045119</v>
      </c>
      <c r="BD127" s="2">
        <f t="shared" si="157"/>
        <v>56.417807243258665</v>
      </c>
      <c r="BE127" s="2">
        <f t="shared" si="158"/>
        <v>58.554575478163336</v>
      </c>
      <c r="BF127" s="2">
        <f t="shared" si="159"/>
        <v>60.765577664214348</v>
      </c>
      <c r="BG127" s="2">
        <f t="shared" si="160"/>
        <v>63.345627241486291</v>
      </c>
      <c r="BH127" s="2">
        <f t="shared" si="161"/>
        <v>64.969298412957613</v>
      </c>
      <c r="BI127" s="2">
        <f t="shared" si="162"/>
        <v>63.942436779408482</v>
      </c>
      <c r="BJ127" s="2">
        <f t="shared" si="163"/>
        <v>64.574006811747239</v>
      </c>
      <c r="BK127" s="2">
        <f t="shared" si="164"/>
        <v>63.350819834465675</v>
      </c>
      <c r="BL127" s="2">
        <f t="shared" si="165"/>
        <v>63.558063607812286</v>
      </c>
      <c r="BM127" s="2">
        <f t="shared" si="166"/>
        <v>63.163830535608099</v>
      </c>
      <c r="BN127" s="2">
        <f t="shared" si="167"/>
        <v>61.928548052044484</v>
      </c>
      <c r="BP127" s="2" t="str">
        <f t="shared" si="168"/>
        <v/>
      </c>
      <c r="BQ127" s="2" t="str">
        <f t="shared" si="169"/>
        <v/>
      </c>
      <c r="BR127" s="2" t="str">
        <f t="shared" si="170"/>
        <v/>
      </c>
      <c r="BS127" s="2" t="str">
        <f t="shared" si="171"/>
        <v/>
      </c>
      <c r="BT127" s="2" t="str">
        <f t="shared" si="172"/>
        <v/>
      </c>
      <c r="BU127" s="2" t="str">
        <f t="shared" si="173"/>
        <v/>
      </c>
      <c r="BV127" s="2" t="str">
        <f t="shared" si="174"/>
        <v/>
      </c>
      <c r="BW127" s="2" t="str">
        <f t="shared" si="175"/>
        <v/>
      </c>
      <c r="BX127" s="2" t="str">
        <f t="shared" si="176"/>
        <v/>
      </c>
      <c r="BY127" s="2" t="str">
        <f t="shared" si="177"/>
        <v/>
      </c>
      <c r="BZ127" s="2" t="str">
        <f t="shared" si="178"/>
        <v/>
      </c>
      <c r="CA127" s="2" t="str">
        <f t="shared" si="179"/>
        <v/>
      </c>
      <c r="CB127" s="2" t="str">
        <f t="shared" si="180"/>
        <v/>
      </c>
      <c r="CC127" s="2" t="str">
        <f t="shared" si="181"/>
        <v/>
      </c>
      <c r="CD127" s="2" t="str">
        <f t="shared" si="182"/>
        <v/>
      </c>
      <c r="CF127" s="2" t="str">
        <f t="shared" si="183"/>
        <v/>
      </c>
      <c r="CG127" s="2" t="str">
        <f t="shared" si="184"/>
        <v/>
      </c>
      <c r="CH127" s="2" t="str">
        <f t="shared" si="185"/>
        <v/>
      </c>
      <c r="CI127" s="2" t="str">
        <f t="shared" si="186"/>
        <v/>
      </c>
      <c r="CJ127" s="2" t="str">
        <f t="shared" si="187"/>
        <v/>
      </c>
      <c r="CK127" s="2" t="str">
        <f t="shared" si="188"/>
        <v/>
      </c>
      <c r="CL127" s="2" t="str">
        <f t="shared" si="189"/>
        <v/>
      </c>
      <c r="CM127" s="2" t="str">
        <f t="shared" si="190"/>
        <v/>
      </c>
      <c r="CN127" s="2" t="str">
        <f t="shared" si="191"/>
        <v/>
      </c>
      <c r="CO127" s="2" t="str">
        <f t="shared" si="192"/>
        <v/>
      </c>
      <c r="CP127" s="2" t="str">
        <f t="shared" si="193"/>
        <v/>
      </c>
      <c r="CQ127" s="2" t="str">
        <f t="shared" si="194"/>
        <v/>
      </c>
      <c r="CR127" s="2" t="str">
        <f t="shared" si="195"/>
        <v/>
      </c>
      <c r="CS127" s="2" t="str">
        <f t="shared" si="196"/>
        <v/>
      </c>
      <c r="CT127" s="2" t="str">
        <f t="shared" si="197"/>
        <v/>
      </c>
      <c r="CV127" s="2">
        <f t="shared" si="198"/>
        <v>52.754176860732137</v>
      </c>
      <c r="CW127" s="2">
        <f t="shared" si="199"/>
        <v>52.40755767902025</v>
      </c>
      <c r="CX127" s="2">
        <f t="shared" si="200"/>
        <v>53.337192337223584</v>
      </c>
      <c r="CY127" s="2">
        <f t="shared" si="201"/>
        <v>55.965005316223653</v>
      </c>
      <c r="CZ127" s="2">
        <f t="shared" si="202"/>
        <v>57.243021616372872</v>
      </c>
      <c r="DA127" s="2">
        <f t="shared" si="203"/>
        <v>59.229835135942629</v>
      </c>
      <c r="DB127" s="2">
        <f t="shared" si="204"/>
        <v>61.453000638631607</v>
      </c>
      <c r="DC127" s="2">
        <f t="shared" si="205"/>
        <v>64.067022384581733</v>
      </c>
      <c r="DD127" s="2">
        <f t="shared" si="206"/>
        <v>65.772928992002832</v>
      </c>
      <c r="DE127" s="2">
        <f t="shared" si="207"/>
        <v>64.092910273310508</v>
      </c>
      <c r="DF127" s="2">
        <f t="shared" si="208"/>
        <v>63.506327992793288</v>
      </c>
      <c r="DG127" s="2">
        <f t="shared" si="209"/>
        <v>63.984570051108797</v>
      </c>
      <c r="DH127" s="2">
        <f t="shared" si="210"/>
        <v>64.927916441931259</v>
      </c>
      <c r="DI127" s="2">
        <f t="shared" si="211"/>
        <v>65.017957856909518</v>
      </c>
      <c r="DJ127" s="2">
        <f t="shared" si="212"/>
        <v>65.66282734872027</v>
      </c>
      <c r="DL127" s="2">
        <f t="shared" si="213"/>
        <v>46.019906205122297</v>
      </c>
      <c r="DM127" s="2">
        <f t="shared" si="214"/>
        <v>49.108460925039878</v>
      </c>
      <c r="DN127" s="2">
        <f t="shared" si="215"/>
        <v>50.988575206179348</v>
      </c>
      <c r="DO127" s="2">
        <f t="shared" si="216"/>
        <v>54.051583587746308</v>
      </c>
      <c r="DP127" s="2">
        <f t="shared" si="217"/>
        <v>56.19172998500413</v>
      </c>
      <c r="DQ127" s="2">
        <f t="shared" si="218"/>
        <v>58.369912650959741</v>
      </c>
      <c r="DR127" s="2">
        <f t="shared" si="219"/>
        <v>60.581367080568718</v>
      </c>
      <c r="DS127" s="2">
        <f t="shared" si="220"/>
        <v>63.152936327329158</v>
      </c>
      <c r="DT127" s="2">
        <f t="shared" si="221"/>
        <v>64.750900171742146</v>
      </c>
      <c r="DU127" s="2">
        <f t="shared" si="222"/>
        <v>63.899942722475529</v>
      </c>
      <c r="DV127" s="2">
        <f t="shared" si="223"/>
        <v>64.899610843373495</v>
      </c>
      <c r="DW127" s="2">
        <f t="shared" si="224"/>
        <v>63.129569249645641</v>
      </c>
      <c r="DX127" s="2">
        <f t="shared" si="225"/>
        <v>62.974843931666989</v>
      </c>
      <c r="DY127" s="2">
        <f t="shared" si="226"/>
        <v>62.254677653999252</v>
      </c>
      <c r="DZ127" s="2">
        <f t="shared" si="227"/>
        <v>60.634742372568404</v>
      </c>
      <c r="EB127" s="2">
        <f t="shared" si="228"/>
        <v>0.79965914596718535</v>
      </c>
      <c r="EC127" s="2">
        <f t="shared" si="229"/>
        <v>0.73290523883832293</v>
      </c>
      <c r="ED127" s="2">
        <f t="shared" si="230"/>
        <v>0.74090135809115953</v>
      </c>
      <c r="EE127" s="2">
        <f t="shared" si="231"/>
        <v>0.79013769242687593</v>
      </c>
      <c r="EF127" s="2">
        <f t="shared" si="232"/>
        <v>0.78495286035884526</v>
      </c>
      <c r="EG127" s="2">
        <f t="shared" si="233"/>
        <v>0.78525642667981854</v>
      </c>
      <c r="EH127" s="2">
        <f t="shared" si="234"/>
        <v>0.78866051915782442</v>
      </c>
      <c r="EI127" s="2">
        <f t="shared" si="235"/>
        <v>0.78919827884007243</v>
      </c>
      <c r="EJ127" s="2">
        <f t="shared" si="236"/>
        <v>0.78630911684098603</v>
      </c>
      <c r="EK127" s="2">
        <f t="shared" si="237"/>
        <v>0.77978651462860682</v>
      </c>
      <c r="EL127" s="2">
        <f t="shared" si="238"/>
        <v>0.76630442878797833</v>
      </c>
      <c r="EM127" s="2">
        <f t="shared" si="239"/>
        <v>0.74122762874443016</v>
      </c>
      <c r="EN127" s="2">
        <f t="shared" si="240"/>
        <v>0.70138350057142362</v>
      </c>
      <c r="EO127" s="2">
        <f t="shared" si="241"/>
        <v>0.67098780621258225</v>
      </c>
      <c r="EP127" s="2">
        <f t="shared" si="242"/>
        <v>0.74268420569410032</v>
      </c>
    </row>
    <row r="128" spans="2:146" x14ac:dyDescent="0.25">
      <c r="B128" s="2">
        <v>106</v>
      </c>
      <c r="C128" s="49">
        <v>45.839300000000001</v>
      </c>
      <c r="D128" s="49">
        <v>51.610999999999997</v>
      </c>
      <c r="E128" s="49">
        <v>58.414999999999999</v>
      </c>
      <c r="F128" s="49">
        <v>79.528000000000006</v>
      </c>
      <c r="G128" s="49">
        <v>89</v>
      </c>
      <c r="H128" s="49">
        <v>95.144999999999996</v>
      </c>
      <c r="I128" s="49">
        <v>103.782</v>
      </c>
      <c r="J128" s="49">
        <v>107.127</v>
      </c>
      <c r="K128" s="49">
        <v>106.527</v>
      </c>
      <c r="L128" s="49">
        <v>92.817999999999998</v>
      </c>
      <c r="M128" s="49">
        <v>81.852000000000004</v>
      </c>
      <c r="N128" s="49">
        <v>71.462999999999994</v>
      </c>
      <c r="O128" s="49">
        <v>67.388999999999996</v>
      </c>
      <c r="P128" s="49">
        <v>64.480999999999995</v>
      </c>
      <c r="Q128" s="49">
        <v>63.63</v>
      </c>
      <c r="T128" s="4">
        <f t="shared" si="123"/>
        <v>47.23874977290744</v>
      </c>
      <c r="U128" s="4">
        <f t="shared" si="124"/>
        <v>52.0924759735151</v>
      </c>
      <c r="V128" s="4">
        <f t="shared" si="125"/>
        <v>58.874460779163954</v>
      </c>
      <c r="W128" s="4">
        <f t="shared" si="126"/>
        <v>79.87031246202551</v>
      </c>
      <c r="X128" s="4">
        <f t="shared" si="127"/>
        <v>90.379331022316947</v>
      </c>
      <c r="Y128" s="4">
        <f t="shared" si="128"/>
        <v>97.153534815574972</v>
      </c>
      <c r="Z128" s="4">
        <f t="shared" si="129"/>
        <v>104.15968664231758</v>
      </c>
      <c r="AA128" s="4">
        <f t="shared" si="130"/>
        <v>108.12029754956174</v>
      </c>
      <c r="AB128" s="4">
        <f t="shared" si="131"/>
        <v>109.08110179736386</v>
      </c>
      <c r="AC128" s="4">
        <f t="shared" si="132"/>
        <v>94.403959555628248</v>
      </c>
      <c r="AD128" s="4">
        <f t="shared" si="133"/>
        <v>82.558153535569517</v>
      </c>
      <c r="AE128" s="4">
        <f t="shared" si="134"/>
        <v>72.189180115886899</v>
      </c>
      <c r="AF128" s="4">
        <f t="shared" si="135"/>
        <v>66.574110859340863</v>
      </c>
      <c r="AG128" s="4">
        <f t="shared" si="136"/>
        <v>63.756763839982149</v>
      </c>
      <c r="AH128" s="4">
        <f t="shared" si="137"/>
        <v>63.917612287395109</v>
      </c>
      <c r="AJ128" s="4">
        <f t="shared" si="138"/>
        <v>-1.3994497729074382</v>
      </c>
      <c r="AK128" s="4">
        <f t="shared" si="139"/>
        <v>-0.48147597351510285</v>
      </c>
      <c r="AL128" s="4">
        <f t="shared" si="140"/>
        <v>-0.45946077916395467</v>
      </c>
      <c r="AM128" s="4">
        <f t="shared" si="141"/>
        <v>-0.34231246202550381</v>
      </c>
      <c r="AN128" s="4">
        <f t="shared" si="142"/>
        <v>-1.379331022316947</v>
      </c>
      <c r="AO128" s="4">
        <f t="shared" si="143"/>
        <v>-2.0085348155749756</v>
      </c>
      <c r="AP128" s="4">
        <f t="shared" si="144"/>
        <v>-0.37768664231758464</v>
      </c>
      <c r="AQ128" s="4">
        <f t="shared" si="145"/>
        <v>-0.99329754956174554</v>
      </c>
      <c r="AR128" s="4">
        <f t="shared" si="146"/>
        <v>-2.554101797363856</v>
      </c>
      <c r="AS128" s="4">
        <f t="shared" si="147"/>
        <v>-1.58595955562825</v>
      </c>
      <c r="AT128" s="4">
        <f t="shared" si="148"/>
        <v>-0.70615353556951277</v>
      </c>
      <c r="AU128" s="4">
        <f t="shared" si="149"/>
        <v>-0.72618011588690479</v>
      </c>
      <c r="AV128" s="4">
        <f t="shared" si="150"/>
        <v>0.8148891406591332</v>
      </c>
      <c r="AW128" s="4">
        <f t="shared" si="151"/>
        <v>0.72423616001784552</v>
      </c>
      <c r="AX128" s="4">
        <f t="shared" si="152"/>
        <v>-0.28761228739510614</v>
      </c>
      <c r="AZ128" s="2">
        <f t="shared" si="153"/>
        <v>47.238749772898892</v>
      </c>
      <c r="BA128" s="2">
        <f t="shared" si="154"/>
        <v>49.856809426847683</v>
      </c>
      <c r="BB128" s="2">
        <f t="shared" si="155"/>
        <v>51.447919601483576</v>
      </c>
      <c r="BC128" s="2">
        <f t="shared" si="156"/>
        <v>54.280835338091769</v>
      </c>
      <c r="BD128" s="2">
        <f t="shared" si="157"/>
        <v>56.25042124354534</v>
      </c>
      <c r="BE128" s="2">
        <f t="shared" si="158"/>
        <v>58.385941519543749</v>
      </c>
      <c r="BF128" s="2">
        <f t="shared" si="159"/>
        <v>60.58313040317551</v>
      </c>
      <c r="BG128" s="2">
        <f t="shared" si="160"/>
        <v>63.163192698634766</v>
      </c>
      <c r="BH128" s="2">
        <f t="shared" si="161"/>
        <v>64.777656021306356</v>
      </c>
      <c r="BI128" s="2">
        <f t="shared" si="162"/>
        <v>63.782705999672572</v>
      </c>
      <c r="BJ128" s="2">
        <f t="shared" si="163"/>
        <v>64.422939037448373</v>
      </c>
      <c r="BK128" s="2">
        <f t="shared" si="164"/>
        <v>63.183824971670788</v>
      </c>
      <c r="BL128" s="2">
        <f t="shared" si="165"/>
        <v>63.3882141641419</v>
      </c>
      <c r="BM128" s="2">
        <f t="shared" si="166"/>
        <v>62.9951633644271</v>
      </c>
      <c r="BN128" s="2">
        <f t="shared" si="167"/>
        <v>61.74690816924538</v>
      </c>
      <c r="BP128" s="2" t="str">
        <f t="shared" si="168"/>
        <v/>
      </c>
      <c r="BQ128" s="2" t="str">
        <f t="shared" si="169"/>
        <v/>
      </c>
      <c r="BR128" s="2" t="str">
        <f t="shared" si="170"/>
        <v/>
      </c>
      <c r="BS128" s="2" t="str">
        <f t="shared" si="171"/>
        <v/>
      </c>
      <c r="BT128" s="2" t="str">
        <f t="shared" si="172"/>
        <v/>
      </c>
      <c r="BU128" s="2" t="str">
        <f t="shared" si="173"/>
        <v/>
      </c>
      <c r="BV128" s="2" t="str">
        <f t="shared" si="174"/>
        <v/>
      </c>
      <c r="BW128" s="2" t="str">
        <f t="shared" si="175"/>
        <v/>
      </c>
      <c r="BX128" s="2" t="str">
        <f t="shared" si="176"/>
        <v/>
      </c>
      <c r="BY128" s="2" t="str">
        <f t="shared" si="177"/>
        <v/>
      </c>
      <c r="BZ128" s="2" t="str">
        <f t="shared" si="178"/>
        <v/>
      </c>
      <c r="CA128" s="2" t="str">
        <f t="shared" si="179"/>
        <v/>
      </c>
      <c r="CB128" s="2" t="str">
        <f t="shared" si="180"/>
        <v/>
      </c>
      <c r="CC128" s="2" t="str">
        <f t="shared" si="181"/>
        <v/>
      </c>
      <c r="CD128" s="2" t="str">
        <f t="shared" si="182"/>
        <v/>
      </c>
      <c r="CF128" s="2" t="str">
        <f t="shared" si="183"/>
        <v/>
      </c>
      <c r="CG128" s="2" t="str">
        <f t="shared" si="184"/>
        <v/>
      </c>
      <c r="CH128" s="2" t="str">
        <f t="shared" si="185"/>
        <v/>
      </c>
      <c r="CI128" s="2" t="str">
        <f t="shared" si="186"/>
        <v/>
      </c>
      <c r="CJ128" s="2" t="str">
        <f t="shared" si="187"/>
        <v/>
      </c>
      <c r="CK128" s="2" t="str">
        <f t="shared" si="188"/>
        <v/>
      </c>
      <c r="CL128" s="2" t="str">
        <f t="shared" si="189"/>
        <v/>
      </c>
      <c r="CM128" s="2" t="str">
        <f t="shared" si="190"/>
        <v/>
      </c>
      <c r="CN128" s="2" t="str">
        <f t="shared" si="191"/>
        <v/>
      </c>
      <c r="CO128" s="2" t="str">
        <f t="shared" si="192"/>
        <v/>
      </c>
      <c r="CP128" s="2" t="str">
        <f t="shared" si="193"/>
        <v/>
      </c>
      <c r="CQ128" s="2" t="str">
        <f t="shared" si="194"/>
        <v/>
      </c>
      <c r="CR128" s="2" t="str">
        <f t="shared" si="195"/>
        <v/>
      </c>
      <c r="CS128" s="2" t="str">
        <f t="shared" si="196"/>
        <v/>
      </c>
      <c r="CT128" s="2" t="str">
        <f t="shared" si="197"/>
        <v/>
      </c>
      <c r="CV128" s="2">
        <f t="shared" si="198"/>
        <v>52.78926557054573</v>
      </c>
      <c r="CW128" s="2">
        <f t="shared" si="199"/>
        <v>52.394821190030335</v>
      </c>
      <c r="CX128" s="2">
        <f t="shared" si="200"/>
        <v>53.312063555743237</v>
      </c>
      <c r="CY128" s="2">
        <f t="shared" si="201"/>
        <v>55.926448617878336</v>
      </c>
      <c r="CZ128" s="2">
        <f t="shared" si="202"/>
        <v>57.184172564983569</v>
      </c>
      <c r="DA128" s="2">
        <f t="shared" si="203"/>
        <v>59.189708066925597</v>
      </c>
      <c r="DB128" s="2">
        <f t="shared" si="204"/>
        <v>61.385986179787871</v>
      </c>
      <c r="DC128" s="2">
        <f t="shared" si="205"/>
        <v>64.007095757050806</v>
      </c>
      <c r="DD128" s="2">
        <f t="shared" si="206"/>
        <v>65.691389637210506</v>
      </c>
      <c r="DE128" s="2">
        <f t="shared" si="207"/>
        <v>64.025207303725395</v>
      </c>
      <c r="DF128" s="2">
        <f t="shared" si="208"/>
        <v>63.429866677232098</v>
      </c>
      <c r="DG128" s="2">
        <f t="shared" si="209"/>
        <v>63.927929421773953</v>
      </c>
      <c r="DH128" s="2">
        <f t="shared" si="210"/>
        <v>64.865933014354056</v>
      </c>
      <c r="DI128" s="2">
        <f t="shared" si="211"/>
        <v>64.987455651747808</v>
      </c>
      <c r="DJ128" s="2">
        <f t="shared" si="212"/>
        <v>65.662959168036892</v>
      </c>
      <c r="DL128" s="2">
        <f t="shared" si="213"/>
        <v>45.970519968952445</v>
      </c>
      <c r="DM128" s="2">
        <f t="shared" si="214"/>
        <v>49.013258757518116</v>
      </c>
      <c r="DN128" s="2">
        <f t="shared" si="215"/>
        <v>50.853375338938733</v>
      </c>
      <c r="DO128" s="2">
        <f t="shared" si="216"/>
        <v>53.882215005130149</v>
      </c>
      <c r="DP128" s="2">
        <f t="shared" si="217"/>
        <v>56.017117706304965</v>
      </c>
      <c r="DQ128" s="2">
        <f t="shared" si="218"/>
        <v>58.185476498920451</v>
      </c>
      <c r="DR128" s="2">
        <f t="shared" si="219"/>
        <v>60.386917270142177</v>
      </c>
      <c r="DS128" s="2">
        <f t="shared" si="220"/>
        <v>62.957612830149813</v>
      </c>
      <c r="DT128" s="2">
        <f t="shared" si="221"/>
        <v>64.551185184099197</v>
      </c>
      <c r="DU128" s="2">
        <f t="shared" si="222"/>
        <v>63.720248834468975</v>
      </c>
      <c r="DV128" s="2">
        <f t="shared" si="223"/>
        <v>64.699143086632233</v>
      </c>
      <c r="DW128" s="2">
        <f t="shared" si="224"/>
        <v>62.946905798481083</v>
      </c>
      <c r="DX128" s="2">
        <f t="shared" si="225"/>
        <v>62.814428004785</v>
      </c>
      <c r="DY128" s="2">
        <f t="shared" si="226"/>
        <v>62.104219339041784</v>
      </c>
      <c r="DZ128" s="2">
        <f t="shared" si="227"/>
        <v>60.509506791102332</v>
      </c>
      <c r="EB128" s="2">
        <f t="shared" si="228"/>
        <v>0.81400834140958289</v>
      </c>
      <c r="EC128" s="2">
        <f t="shared" si="229"/>
        <v>0.75054410907242242</v>
      </c>
      <c r="ED128" s="2">
        <f t="shared" si="230"/>
        <v>0.75818639448414704</v>
      </c>
      <c r="EE128" s="2">
        <f t="shared" si="231"/>
        <v>0.80500255426984635</v>
      </c>
      <c r="EF128" s="2">
        <f t="shared" si="232"/>
        <v>0.8000920560799224</v>
      </c>
      <c r="EG128" s="2">
        <f t="shared" si="233"/>
        <v>0.80037968630929623</v>
      </c>
      <c r="EH128" s="2">
        <f t="shared" si="234"/>
        <v>0.80360400454967995</v>
      </c>
      <c r="EI128" s="2">
        <f t="shared" si="235"/>
        <v>0.80411318448790059</v>
      </c>
      <c r="EJ128" s="2">
        <f t="shared" si="236"/>
        <v>0.80137699288125241</v>
      </c>
      <c r="EK128" s="2">
        <f t="shared" si="237"/>
        <v>0.79519452154947656</v>
      </c>
      <c r="EL128" s="2">
        <f t="shared" si="238"/>
        <v>0.78239251345229799</v>
      </c>
      <c r="EM128" s="2">
        <f t="shared" si="239"/>
        <v>0.75849799376444771</v>
      </c>
      <c r="EN128" s="2">
        <f t="shared" si="240"/>
        <v>0.72030964746343495</v>
      </c>
      <c r="EO128" s="2">
        <f t="shared" si="241"/>
        <v>0.69099167436985676</v>
      </c>
      <c r="EP128" s="2">
        <f t="shared" si="242"/>
        <v>0.75988884971920534</v>
      </c>
    </row>
    <row r="129" spans="2:146" x14ac:dyDescent="0.25">
      <c r="B129" s="2">
        <v>107</v>
      </c>
      <c r="C129" s="49">
        <v>46.375</v>
      </c>
      <c r="D129" s="49">
        <v>51.573999999999998</v>
      </c>
      <c r="E129" s="49">
        <v>60.509</v>
      </c>
      <c r="F129" s="49">
        <v>80.415000000000006</v>
      </c>
      <c r="G129" s="49">
        <v>90.927000000000007</v>
      </c>
      <c r="H129" s="49">
        <v>98.382000000000005</v>
      </c>
      <c r="I129" s="49">
        <v>104.836</v>
      </c>
      <c r="J129" s="49">
        <v>108.07299999999999</v>
      </c>
      <c r="K129" s="49">
        <v>109.964</v>
      </c>
      <c r="L129" s="49">
        <v>95.635999999999996</v>
      </c>
      <c r="M129" s="49">
        <v>86.5</v>
      </c>
      <c r="N129" s="49">
        <v>74.537000000000006</v>
      </c>
      <c r="O129" s="49">
        <v>67.647999999999996</v>
      </c>
      <c r="P129" s="49">
        <v>64.37</v>
      </c>
      <c r="Q129" s="49">
        <v>63.814999999999998</v>
      </c>
      <c r="T129" s="4">
        <f t="shared" si="123"/>
        <v>47.111584262936958</v>
      </c>
      <c r="U129" s="4">
        <f t="shared" si="124"/>
        <v>52.24624726355998</v>
      </c>
      <c r="V129" s="4">
        <f t="shared" si="125"/>
        <v>61.012262398664106</v>
      </c>
      <c r="W129" s="4">
        <f t="shared" si="126"/>
        <v>80.336703575651953</v>
      </c>
      <c r="X129" s="4">
        <f t="shared" si="127"/>
        <v>92.228065199086899</v>
      </c>
      <c r="Y129" s="4">
        <f t="shared" si="128"/>
        <v>99.207973114948359</v>
      </c>
      <c r="Z129" s="4">
        <f t="shared" si="129"/>
        <v>104.4467515512908</v>
      </c>
      <c r="AA129" s="4">
        <f t="shared" si="130"/>
        <v>108.67901816580118</v>
      </c>
      <c r="AB129" s="4">
        <f t="shared" si="131"/>
        <v>111.2834649987536</v>
      </c>
      <c r="AC129" s="4">
        <f t="shared" si="132"/>
        <v>97.564508710811054</v>
      </c>
      <c r="AD129" s="4">
        <f t="shared" si="133"/>
        <v>87.461294549035088</v>
      </c>
      <c r="AE129" s="4">
        <f t="shared" si="134"/>
        <v>74.99247857810866</v>
      </c>
      <c r="AF129" s="4">
        <f t="shared" si="135"/>
        <v>67.825482440115564</v>
      </c>
      <c r="AG129" s="4">
        <f t="shared" si="136"/>
        <v>64.052342933116037</v>
      </c>
      <c r="AH129" s="4">
        <f t="shared" si="137"/>
        <v>63.680312469100798</v>
      </c>
      <c r="AJ129" s="4">
        <f t="shared" si="138"/>
        <v>-0.73658426293695811</v>
      </c>
      <c r="AK129" s="4">
        <f t="shared" si="139"/>
        <v>-0.67224726355998143</v>
      </c>
      <c r="AL129" s="4">
        <f t="shared" si="140"/>
        <v>-0.5032623986641056</v>
      </c>
      <c r="AM129" s="4">
        <f t="shared" si="141"/>
        <v>7.8296424348053506E-2</v>
      </c>
      <c r="AN129" s="4">
        <f t="shared" si="142"/>
        <v>-1.3010651990868922</v>
      </c>
      <c r="AO129" s="4">
        <f t="shared" si="143"/>
        <v>-0.82597311494835424</v>
      </c>
      <c r="AP129" s="4">
        <f t="shared" si="144"/>
        <v>0.38924844870919628</v>
      </c>
      <c r="AQ129" s="4">
        <f t="shared" si="145"/>
        <v>-0.6060181658011885</v>
      </c>
      <c r="AR129" s="4">
        <f t="shared" si="146"/>
        <v>-1.3194649987536025</v>
      </c>
      <c r="AS129" s="4">
        <f t="shared" si="147"/>
        <v>-1.9285087108110588</v>
      </c>
      <c r="AT129" s="4">
        <f t="shared" si="148"/>
        <v>-0.96129454903508815</v>
      </c>
      <c r="AU129" s="4">
        <f t="shared" si="149"/>
        <v>-0.45547857810865366</v>
      </c>
      <c r="AV129" s="4">
        <f t="shared" si="150"/>
        <v>-0.17748244011556835</v>
      </c>
      <c r="AW129" s="4">
        <f t="shared" si="151"/>
        <v>0.31765706688396733</v>
      </c>
      <c r="AX129" s="4">
        <f t="shared" si="152"/>
        <v>0.13468753089919971</v>
      </c>
      <c r="AZ129" s="2">
        <f t="shared" si="153"/>
        <v>47.111584262935956</v>
      </c>
      <c r="BA129" s="2">
        <f t="shared" si="154"/>
        <v>49.723831712038717</v>
      </c>
      <c r="BB129" s="2">
        <f t="shared" si="155"/>
        <v>51.296996552199872</v>
      </c>
      <c r="BC129" s="2">
        <f t="shared" si="156"/>
        <v>54.106408651765165</v>
      </c>
      <c r="BD129" s="2">
        <f t="shared" si="157"/>
        <v>56.080574091049336</v>
      </c>
      <c r="BE129" s="2">
        <f t="shared" si="158"/>
        <v>58.213877295499437</v>
      </c>
      <c r="BF129" s="2">
        <f t="shared" si="159"/>
        <v>60.397789697982169</v>
      </c>
      <c r="BG129" s="2">
        <f t="shared" si="160"/>
        <v>62.977681657995355</v>
      </c>
      <c r="BH129" s="2">
        <f t="shared" si="161"/>
        <v>64.583475823793236</v>
      </c>
      <c r="BI129" s="2">
        <f t="shared" si="162"/>
        <v>63.619863962226951</v>
      </c>
      <c r="BJ129" s="2">
        <f t="shared" si="163"/>
        <v>64.266947697224438</v>
      </c>
      <c r="BK129" s="2">
        <f t="shared" si="164"/>
        <v>63.013365799710371</v>
      </c>
      <c r="BL129" s="2">
        <f t="shared" si="165"/>
        <v>63.216256168231482</v>
      </c>
      <c r="BM129" s="2">
        <f t="shared" si="166"/>
        <v>62.823772615033725</v>
      </c>
      <c r="BN129" s="2">
        <f t="shared" si="167"/>
        <v>61.565197776953624</v>
      </c>
      <c r="BP129" s="2" t="str">
        <f t="shared" si="168"/>
        <v/>
      </c>
      <c r="BQ129" s="2" t="str">
        <f t="shared" si="169"/>
        <v/>
      </c>
      <c r="BR129" s="2" t="str">
        <f t="shared" si="170"/>
        <v/>
      </c>
      <c r="BS129" s="2" t="str">
        <f t="shared" si="171"/>
        <v/>
      </c>
      <c r="BT129" s="2" t="str">
        <f t="shared" si="172"/>
        <v/>
      </c>
      <c r="BU129" s="2" t="str">
        <f t="shared" si="173"/>
        <v/>
      </c>
      <c r="BV129" s="2" t="str">
        <f t="shared" si="174"/>
        <v/>
      </c>
      <c r="BW129" s="2" t="str">
        <f t="shared" si="175"/>
        <v/>
      </c>
      <c r="BX129" s="2" t="str">
        <f t="shared" si="176"/>
        <v/>
      </c>
      <c r="BY129" s="2" t="str">
        <f t="shared" si="177"/>
        <v/>
      </c>
      <c r="BZ129" s="2" t="str">
        <f t="shared" si="178"/>
        <v/>
      </c>
      <c r="CA129" s="2" t="str">
        <f t="shared" si="179"/>
        <v/>
      </c>
      <c r="CB129" s="2" t="str">
        <f t="shared" si="180"/>
        <v/>
      </c>
      <c r="CC129" s="2" t="str">
        <f t="shared" si="181"/>
        <v/>
      </c>
      <c r="CD129" s="2" t="str">
        <f t="shared" si="182"/>
        <v/>
      </c>
      <c r="CF129" s="2" t="str">
        <f t="shared" si="183"/>
        <v/>
      </c>
      <c r="CG129" s="2" t="str">
        <f t="shared" si="184"/>
        <v/>
      </c>
      <c r="CH129" s="2" t="str">
        <f t="shared" si="185"/>
        <v/>
      </c>
      <c r="CI129" s="2" t="str">
        <f t="shared" si="186"/>
        <v/>
      </c>
      <c r="CJ129" s="2" t="str">
        <f t="shared" si="187"/>
        <v/>
      </c>
      <c r="CK129" s="2" t="str">
        <f t="shared" si="188"/>
        <v/>
      </c>
      <c r="CL129" s="2" t="str">
        <f t="shared" si="189"/>
        <v/>
      </c>
      <c r="CM129" s="2" t="str">
        <f t="shared" si="190"/>
        <v/>
      </c>
      <c r="CN129" s="2" t="str">
        <f t="shared" si="191"/>
        <v/>
      </c>
      <c r="CO129" s="2" t="str">
        <f t="shared" si="192"/>
        <v/>
      </c>
      <c r="CP129" s="2" t="str">
        <f t="shared" si="193"/>
        <v/>
      </c>
      <c r="CQ129" s="2" t="str">
        <f t="shared" si="194"/>
        <v/>
      </c>
      <c r="CR129" s="2" t="str">
        <f t="shared" si="195"/>
        <v/>
      </c>
      <c r="CS129" s="2" t="str">
        <f t="shared" si="196"/>
        <v/>
      </c>
      <c r="CT129" s="2" t="str">
        <f t="shared" si="197"/>
        <v/>
      </c>
      <c r="CV129" s="2">
        <f t="shared" si="198"/>
        <v>52.824354280359316</v>
      </c>
      <c r="CW129" s="2">
        <f t="shared" si="199"/>
        <v>52.382084701040419</v>
      </c>
      <c r="CX129" s="2">
        <f t="shared" si="200"/>
        <v>53.286934774262889</v>
      </c>
      <c r="CY129" s="2">
        <f t="shared" si="201"/>
        <v>55.887891919533025</v>
      </c>
      <c r="CZ129" s="2">
        <f t="shared" si="202"/>
        <v>57.12532351359426</v>
      </c>
      <c r="DA129" s="2">
        <f t="shared" si="203"/>
        <v>59.149580997908565</v>
      </c>
      <c r="DB129" s="2">
        <f t="shared" si="204"/>
        <v>61.318971720944127</v>
      </c>
      <c r="DC129" s="2">
        <f t="shared" si="205"/>
        <v>63.947169129519892</v>
      </c>
      <c r="DD129" s="2">
        <f t="shared" si="206"/>
        <v>65.609850282418194</v>
      </c>
      <c r="DE129" s="2">
        <f t="shared" si="207"/>
        <v>63.957504334140268</v>
      </c>
      <c r="DF129" s="2">
        <f t="shared" si="208"/>
        <v>63.353405361670909</v>
      </c>
      <c r="DG129" s="2">
        <f t="shared" si="209"/>
        <v>63.87128879243911</v>
      </c>
      <c r="DH129" s="2">
        <f t="shared" si="210"/>
        <v>64.803949586776838</v>
      </c>
      <c r="DI129" s="2">
        <f t="shared" si="211"/>
        <v>64.956953446586098</v>
      </c>
      <c r="DJ129" s="2">
        <f t="shared" si="212"/>
        <v>65.663090987353513</v>
      </c>
      <c r="DL129" s="2">
        <f t="shared" si="213"/>
        <v>45.921133732782593</v>
      </c>
      <c r="DM129" s="2">
        <f t="shared" si="214"/>
        <v>48.918056589996354</v>
      </c>
      <c r="DN129" s="2">
        <f t="shared" si="215"/>
        <v>50.71817547169811</v>
      </c>
      <c r="DO129" s="2">
        <f t="shared" si="216"/>
        <v>53.712846422513984</v>
      </c>
      <c r="DP129" s="2">
        <f t="shared" si="217"/>
        <v>55.842505427605801</v>
      </c>
      <c r="DQ129" s="2">
        <f t="shared" si="218"/>
        <v>58.001040346881155</v>
      </c>
      <c r="DR129" s="2">
        <f t="shared" si="219"/>
        <v>60.192467459715637</v>
      </c>
      <c r="DS129" s="2">
        <f t="shared" si="220"/>
        <v>62.762289332970482</v>
      </c>
      <c r="DT129" s="2">
        <f t="shared" si="221"/>
        <v>64.351470196456262</v>
      </c>
      <c r="DU129" s="2">
        <f t="shared" si="222"/>
        <v>63.540554946462422</v>
      </c>
      <c r="DV129" s="2">
        <f t="shared" si="223"/>
        <v>64.498675329890986</v>
      </c>
      <c r="DW129" s="2">
        <f t="shared" si="224"/>
        <v>62.764242347316518</v>
      </c>
      <c r="DX129" s="2">
        <f t="shared" si="225"/>
        <v>62.654012077903005</v>
      </c>
      <c r="DY129" s="2">
        <f t="shared" si="226"/>
        <v>61.953761024084315</v>
      </c>
      <c r="DZ129" s="2">
        <f t="shared" si="227"/>
        <v>60.384271209636253</v>
      </c>
      <c r="EB129" s="2">
        <f t="shared" si="228"/>
        <v>0.82755142734484233</v>
      </c>
      <c r="EC129" s="2">
        <f t="shared" si="229"/>
        <v>0.76738782243903225</v>
      </c>
      <c r="ED129" s="2">
        <f t="shared" si="230"/>
        <v>0.77466900852725229</v>
      </c>
      <c r="EE129" s="2">
        <f t="shared" si="231"/>
        <v>0.81905563364510481</v>
      </c>
      <c r="EF129" s="2">
        <f t="shared" si="232"/>
        <v>0.81441744075498179</v>
      </c>
      <c r="EG129" s="2">
        <f t="shared" si="233"/>
        <v>0.81468923330846932</v>
      </c>
      <c r="EH129" s="2">
        <f t="shared" si="234"/>
        <v>0.81773505406662073</v>
      </c>
      <c r="EI129" s="2">
        <f t="shared" si="235"/>
        <v>0.81821588514536447</v>
      </c>
      <c r="EJ129" s="2">
        <f t="shared" si="236"/>
        <v>0.81563151711859683</v>
      </c>
      <c r="EK129" s="2">
        <f t="shared" si="237"/>
        <v>0.80978742718334662</v>
      </c>
      <c r="EL129" s="2">
        <f t="shared" si="238"/>
        <v>0.79766549451507673</v>
      </c>
      <c r="EM129" s="2">
        <f t="shared" si="239"/>
        <v>0.77496567240567371</v>
      </c>
      <c r="EN129" s="2">
        <f t="shared" si="240"/>
        <v>0.73848351963355907</v>
      </c>
      <c r="EO129" s="2">
        <f t="shared" si="241"/>
        <v>0.71030441325346239</v>
      </c>
      <c r="EP129" s="2">
        <f t="shared" si="242"/>
        <v>0.77628965999137656</v>
      </c>
    </row>
    <row r="130" spans="2:146" x14ac:dyDescent="0.25">
      <c r="B130" s="2">
        <v>108</v>
      </c>
      <c r="C130" s="49">
        <v>46.785699999999999</v>
      </c>
      <c r="D130" s="49">
        <v>52.110999999999997</v>
      </c>
      <c r="E130" s="49">
        <v>62.453000000000003</v>
      </c>
      <c r="F130" s="49">
        <v>79.093999999999994</v>
      </c>
      <c r="G130" s="49">
        <v>90.981999999999999</v>
      </c>
      <c r="H130" s="49">
        <v>98.290999999999997</v>
      </c>
      <c r="I130" s="49">
        <v>102.164</v>
      </c>
      <c r="J130" s="49">
        <v>107.036</v>
      </c>
      <c r="K130" s="49">
        <v>110.43600000000001</v>
      </c>
      <c r="L130" s="49">
        <v>97.090999999999994</v>
      </c>
      <c r="M130" s="49">
        <v>88.259</v>
      </c>
      <c r="N130" s="49">
        <v>77.259</v>
      </c>
      <c r="O130" s="49">
        <v>69.426000000000002</v>
      </c>
      <c r="P130" s="49">
        <v>64.462999999999994</v>
      </c>
      <c r="Q130" s="49">
        <v>63.37</v>
      </c>
      <c r="T130" s="4">
        <f t="shared" si="123"/>
        <v>46.987669640211941</v>
      </c>
      <c r="U130" s="4">
        <f t="shared" si="124"/>
        <v>52.312758688462125</v>
      </c>
      <c r="V130" s="4">
        <f t="shared" si="125"/>
        <v>62.791071433596485</v>
      </c>
      <c r="W130" s="4">
        <f t="shared" si="126"/>
        <v>78.49684195228312</v>
      </c>
      <c r="X130" s="4">
        <f t="shared" si="127"/>
        <v>91.031617521947851</v>
      </c>
      <c r="Y130" s="4">
        <f t="shared" si="128"/>
        <v>97.435603994797191</v>
      </c>
      <c r="Z130" s="4">
        <f t="shared" si="129"/>
        <v>100.69533073139084</v>
      </c>
      <c r="AA130" s="4">
        <f t="shared" si="130"/>
        <v>105.30225610478161</v>
      </c>
      <c r="AB130" s="4">
        <f t="shared" si="131"/>
        <v>109.58211210448843</v>
      </c>
      <c r="AC130" s="4">
        <f t="shared" si="132"/>
        <v>98.008873385506732</v>
      </c>
      <c r="AD130" s="4">
        <f t="shared" si="133"/>
        <v>90.822671075791618</v>
      </c>
      <c r="AE130" s="4">
        <f t="shared" si="134"/>
        <v>77.594246162610844</v>
      </c>
      <c r="AF130" s="4">
        <f t="shared" si="135"/>
        <v>69.291643675977554</v>
      </c>
      <c r="AG130" s="4">
        <f t="shared" si="136"/>
        <v>64.49868051166132</v>
      </c>
      <c r="AH130" s="4">
        <f t="shared" si="137"/>
        <v>63.300597947062009</v>
      </c>
      <c r="AJ130" s="4">
        <f t="shared" si="138"/>
        <v>-0.20196964021194219</v>
      </c>
      <c r="AK130" s="4">
        <f t="shared" si="139"/>
        <v>-0.20175868846212808</v>
      </c>
      <c r="AL130" s="4">
        <f t="shared" si="140"/>
        <v>-0.33807143359648251</v>
      </c>
      <c r="AM130" s="4">
        <f t="shared" si="141"/>
        <v>0.59715804771687431</v>
      </c>
      <c r="AN130" s="4">
        <f t="shared" si="142"/>
        <v>-4.9617521947851628E-2</v>
      </c>
      <c r="AO130" s="4">
        <f t="shared" si="143"/>
        <v>0.85539600520280601</v>
      </c>
      <c r="AP130" s="4">
        <f t="shared" si="144"/>
        <v>1.4686692686091618</v>
      </c>
      <c r="AQ130" s="4">
        <f t="shared" si="145"/>
        <v>1.7337438952183959</v>
      </c>
      <c r="AR130" s="4">
        <f t="shared" si="146"/>
        <v>0.85388789551157629</v>
      </c>
      <c r="AS130" s="4">
        <f t="shared" si="147"/>
        <v>-0.9178733855067378</v>
      </c>
      <c r="AT130" s="4">
        <f t="shared" si="148"/>
        <v>-2.5636710757916177</v>
      </c>
      <c r="AU130" s="4">
        <f t="shared" si="149"/>
        <v>-0.33524616261084361</v>
      </c>
      <c r="AV130" s="4">
        <f t="shared" si="150"/>
        <v>0.13435632402244835</v>
      </c>
      <c r="AW130" s="4">
        <f t="shared" si="151"/>
        <v>-3.5680511661325909E-2</v>
      </c>
      <c r="AX130" s="4">
        <f t="shared" si="152"/>
        <v>6.9402052937988401E-2</v>
      </c>
      <c r="AZ130" s="2">
        <f t="shared" si="153"/>
        <v>46.987669640211834</v>
      </c>
      <c r="BA130" s="2">
        <f t="shared" si="154"/>
        <v>49.590945524609381</v>
      </c>
      <c r="BB130" s="2">
        <f t="shared" si="155"/>
        <v>51.144622379670849</v>
      </c>
      <c r="BC130" s="2">
        <f t="shared" si="156"/>
        <v>53.930154187129716</v>
      </c>
      <c r="BD130" s="2">
        <f t="shared" si="157"/>
        <v>55.908537197064405</v>
      </c>
      <c r="BE130" s="2">
        <f t="shared" si="158"/>
        <v>58.038724565216846</v>
      </c>
      <c r="BF130" s="2">
        <f t="shared" si="159"/>
        <v>60.209854326335005</v>
      </c>
      <c r="BG130" s="2">
        <f t="shared" si="160"/>
        <v>62.789411316320148</v>
      </c>
      <c r="BH130" s="2">
        <f t="shared" si="161"/>
        <v>64.387034422290455</v>
      </c>
      <c r="BI130" s="2">
        <f t="shared" si="162"/>
        <v>63.454181337358236</v>
      </c>
      <c r="BJ130" s="2">
        <f t="shared" si="163"/>
        <v>64.106336599867845</v>
      </c>
      <c r="BK130" s="2">
        <f t="shared" si="164"/>
        <v>62.839758425720625</v>
      </c>
      <c r="BL130" s="2">
        <f t="shared" si="165"/>
        <v>63.042475639042706</v>
      </c>
      <c r="BM130" s="2">
        <f t="shared" si="166"/>
        <v>62.650039148632828</v>
      </c>
      <c r="BN130" s="2">
        <f t="shared" si="167"/>
        <v>61.383771087762725</v>
      </c>
      <c r="BP130" s="2" t="str">
        <f t="shared" si="168"/>
        <v/>
      </c>
      <c r="BQ130" s="2" t="str">
        <f t="shared" si="169"/>
        <v/>
      </c>
      <c r="BR130" s="2" t="str">
        <f t="shared" si="170"/>
        <v/>
      </c>
      <c r="BS130" s="2" t="str">
        <f t="shared" si="171"/>
        <v/>
      </c>
      <c r="BT130" s="2" t="str">
        <f t="shared" si="172"/>
        <v/>
      </c>
      <c r="BU130" s="2" t="str">
        <f t="shared" si="173"/>
        <v/>
      </c>
      <c r="BV130" s="2" t="str">
        <f t="shared" si="174"/>
        <v/>
      </c>
      <c r="BW130" s="2" t="str">
        <f t="shared" si="175"/>
        <v/>
      </c>
      <c r="BX130" s="2" t="str">
        <f t="shared" si="176"/>
        <v/>
      </c>
      <c r="BY130" s="2" t="str">
        <f t="shared" si="177"/>
        <v/>
      </c>
      <c r="BZ130" s="2" t="str">
        <f t="shared" si="178"/>
        <v/>
      </c>
      <c r="CA130" s="2" t="str">
        <f t="shared" si="179"/>
        <v/>
      </c>
      <c r="CB130" s="2" t="str">
        <f t="shared" si="180"/>
        <v/>
      </c>
      <c r="CC130" s="2" t="str">
        <f t="shared" si="181"/>
        <v/>
      </c>
      <c r="CD130" s="2" t="str">
        <f t="shared" si="182"/>
        <v/>
      </c>
      <c r="CF130" s="2" t="str">
        <f t="shared" si="183"/>
        <v/>
      </c>
      <c r="CG130" s="2" t="str">
        <f t="shared" si="184"/>
        <v/>
      </c>
      <c r="CH130" s="2" t="str">
        <f t="shared" si="185"/>
        <v/>
      </c>
      <c r="CI130" s="2" t="str">
        <f t="shared" si="186"/>
        <v/>
      </c>
      <c r="CJ130" s="2" t="str">
        <f t="shared" si="187"/>
        <v/>
      </c>
      <c r="CK130" s="2" t="str">
        <f t="shared" si="188"/>
        <v/>
      </c>
      <c r="CL130" s="2" t="str">
        <f t="shared" si="189"/>
        <v/>
      </c>
      <c r="CM130" s="2" t="str">
        <f t="shared" si="190"/>
        <v/>
      </c>
      <c r="CN130" s="2" t="str">
        <f t="shared" si="191"/>
        <v/>
      </c>
      <c r="CO130" s="2" t="str">
        <f t="shared" si="192"/>
        <v/>
      </c>
      <c r="CP130" s="2" t="str">
        <f t="shared" si="193"/>
        <v/>
      </c>
      <c r="CQ130" s="2" t="str">
        <f t="shared" si="194"/>
        <v/>
      </c>
      <c r="CR130" s="2" t="str">
        <f t="shared" si="195"/>
        <v/>
      </c>
      <c r="CS130" s="2" t="str">
        <f t="shared" si="196"/>
        <v/>
      </c>
      <c r="CT130" s="2" t="str">
        <f t="shared" si="197"/>
        <v/>
      </c>
      <c r="CV130" s="2">
        <f t="shared" si="198"/>
        <v>52.859442990172909</v>
      </c>
      <c r="CW130" s="2">
        <f t="shared" si="199"/>
        <v>52.369348212050504</v>
      </c>
      <c r="CX130" s="2">
        <f t="shared" si="200"/>
        <v>53.261805992782548</v>
      </c>
      <c r="CY130" s="2">
        <f t="shared" si="201"/>
        <v>55.849335221187715</v>
      </c>
      <c r="CZ130" s="2">
        <f t="shared" si="202"/>
        <v>57.066474462204958</v>
      </c>
      <c r="DA130" s="2">
        <f t="shared" si="203"/>
        <v>59.10945392889154</v>
      </c>
      <c r="DB130" s="2">
        <f t="shared" si="204"/>
        <v>61.25195726210039</v>
      </c>
      <c r="DC130" s="2">
        <f t="shared" si="205"/>
        <v>63.887242501988979</v>
      </c>
      <c r="DD130" s="2">
        <f t="shared" si="206"/>
        <v>65.528310927625867</v>
      </c>
      <c r="DE130" s="2">
        <f t="shared" si="207"/>
        <v>63.889801364555147</v>
      </c>
      <c r="DF130" s="2">
        <f t="shared" si="208"/>
        <v>63.276944046109719</v>
      </c>
      <c r="DG130" s="2">
        <f t="shared" si="209"/>
        <v>63.814648163104259</v>
      </c>
      <c r="DH130" s="2">
        <f t="shared" si="210"/>
        <v>64.741966159199634</v>
      </c>
      <c r="DI130" s="2">
        <f t="shared" si="211"/>
        <v>64.926451241424388</v>
      </c>
      <c r="DJ130" s="2">
        <f t="shared" si="212"/>
        <v>65.663222806670149</v>
      </c>
      <c r="DL130" s="2">
        <f t="shared" si="213"/>
        <v>45.871747496612741</v>
      </c>
      <c r="DM130" s="2">
        <f t="shared" si="214"/>
        <v>48.822854422474592</v>
      </c>
      <c r="DN130" s="2">
        <f t="shared" si="215"/>
        <v>50.582975604457495</v>
      </c>
      <c r="DO130" s="2">
        <f t="shared" si="216"/>
        <v>53.543477839897825</v>
      </c>
      <c r="DP130" s="2">
        <f t="shared" si="217"/>
        <v>55.667893148906636</v>
      </c>
      <c r="DQ130" s="2">
        <f t="shared" si="218"/>
        <v>57.816604194841865</v>
      </c>
      <c r="DR130" s="2">
        <f t="shared" si="219"/>
        <v>59.998017649289096</v>
      </c>
      <c r="DS130" s="2">
        <f t="shared" si="220"/>
        <v>62.566965835791137</v>
      </c>
      <c r="DT130" s="2">
        <f t="shared" si="221"/>
        <v>64.151755208813313</v>
      </c>
      <c r="DU130" s="2">
        <f t="shared" si="222"/>
        <v>63.36086105845586</v>
      </c>
      <c r="DV130" s="2">
        <f t="shared" si="223"/>
        <v>64.298207573149739</v>
      </c>
      <c r="DW130" s="2">
        <f t="shared" si="224"/>
        <v>62.581578896151953</v>
      </c>
      <c r="DX130" s="2">
        <f t="shared" si="225"/>
        <v>62.493596151021009</v>
      </c>
      <c r="DY130" s="2">
        <f t="shared" si="226"/>
        <v>61.803302709126839</v>
      </c>
      <c r="DZ130" s="2">
        <f t="shared" si="227"/>
        <v>60.259035628170182</v>
      </c>
      <c r="EB130" s="2">
        <f t="shared" si="228"/>
        <v>0.8403018356155435</v>
      </c>
      <c r="EC130" s="2">
        <f t="shared" si="229"/>
        <v>0.78342240316551215</v>
      </c>
      <c r="ED130" s="2">
        <f t="shared" si="230"/>
        <v>0.79033880694308545</v>
      </c>
      <c r="EE130" s="2">
        <f t="shared" si="231"/>
        <v>0.83230691092630404</v>
      </c>
      <c r="EF130" s="2">
        <f t="shared" si="232"/>
        <v>0.82793703457237422</v>
      </c>
      <c r="EG130" s="2">
        <f t="shared" si="233"/>
        <v>0.82819320410948227</v>
      </c>
      <c r="EH130" s="2">
        <f t="shared" si="234"/>
        <v>0.83106309515896049</v>
      </c>
      <c r="EI130" s="2">
        <f t="shared" si="235"/>
        <v>0.83151601007263554</v>
      </c>
      <c r="EJ130" s="2">
        <f t="shared" si="236"/>
        <v>0.82908122768898573</v>
      </c>
      <c r="EK130" s="2">
        <f t="shared" si="237"/>
        <v>0.82357124645960733</v>
      </c>
      <c r="EL130" s="2">
        <f t="shared" si="238"/>
        <v>0.81212393451667908</v>
      </c>
      <c r="EM130" s="2">
        <f t="shared" si="239"/>
        <v>0.79062041647766068</v>
      </c>
      <c r="EN130" s="2">
        <f t="shared" si="240"/>
        <v>0.75587670800397389</v>
      </c>
      <c r="EO130" s="2">
        <f t="shared" si="241"/>
        <v>0.72888371118132855</v>
      </c>
      <c r="EP130" s="2">
        <f t="shared" si="242"/>
        <v>0.79187703489116879</v>
      </c>
    </row>
    <row r="131" spans="2:146" x14ac:dyDescent="0.25">
      <c r="B131" s="2">
        <v>109</v>
      </c>
      <c r="C131" s="49">
        <v>46.160699999999999</v>
      </c>
      <c r="D131" s="49">
        <v>52.555999999999997</v>
      </c>
      <c r="E131" s="49">
        <v>63.264000000000003</v>
      </c>
      <c r="F131" s="49">
        <v>76.132000000000005</v>
      </c>
      <c r="G131" s="49">
        <v>90.382000000000005</v>
      </c>
      <c r="H131" s="49">
        <v>94.617999999999995</v>
      </c>
      <c r="I131" s="49">
        <v>95.673000000000002</v>
      </c>
      <c r="J131" s="49">
        <v>101.745</v>
      </c>
      <c r="K131" s="49">
        <v>106.92700000000001</v>
      </c>
      <c r="L131" s="49">
        <v>97.891000000000005</v>
      </c>
      <c r="M131" s="49">
        <v>90.980999999999995</v>
      </c>
      <c r="N131" s="49">
        <v>78.111000000000004</v>
      </c>
      <c r="O131" s="49">
        <v>70.537000000000006</v>
      </c>
      <c r="P131" s="49">
        <v>65.832999999999998</v>
      </c>
      <c r="Q131" s="49">
        <v>62.741</v>
      </c>
      <c r="T131" s="4">
        <f t="shared" si="123"/>
        <v>46.867077880164217</v>
      </c>
      <c r="U131" s="4">
        <f t="shared" si="124"/>
        <v>52.267246023838737</v>
      </c>
      <c r="V131" s="4">
        <f t="shared" si="125"/>
        <v>63.78497840109975</v>
      </c>
      <c r="W131" s="4">
        <f t="shared" si="126"/>
        <v>74.775205071003896</v>
      </c>
      <c r="X131" s="4">
        <f t="shared" si="127"/>
        <v>87.043319730279094</v>
      </c>
      <c r="Y131" s="4">
        <f t="shared" si="128"/>
        <v>92.271264234746951</v>
      </c>
      <c r="Z131" s="4">
        <f t="shared" si="129"/>
        <v>93.852854465070493</v>
      </c>
      <c r="AA131" s="4">
        <f t="shared" si="130"/>
        <v>98.787315226178734</v>
      </c>
      <c r="AB131" s="4">
        <f t="shared" si="131"/>
        <v>104.34553300170522</v>
      </c>
      <c r="AC131" s="4">
        <f t="shared" si="132"/>
        <v>95.587984091683609</v>
      </c>
      <c r="AD131" s="4">
        <f t="shared" si="133"/>
        <v>91.6559037618118</v>
      </c>
      <c r="AE131" s="4">
        <f t="shared" si="134"/>
        <v>79.490027039747886</v>
      </c>
      <c r="AF131" s="4">
        <f t="shared" si="135"/>
        <v>70.80703434113363</v>
      </c>
      <c r="AG131" s="4">
        <f t="shared" si="136"/>
        <v>65.069022591807951</v>
      </c>
      <c r="AH131" s="4">
        <f t="shared" si="137"/>
        <v>62.818596700256442</v>
      </c>
      <c r="AJ131" s="4">
        <f t="shared" si="138"/>
        <v>-0.70637788016421865</v>
      </c>
      <c r="AK131" s="4">
        <f t="shared" si="139"/>
        <v>0.28875397616126008</v>
      </c>
      <c r="AL131" s="4">
        <f t="shared" si="140"/>
        <v>-0.52097840109974669</v>
      </c>
      <c r="AM131" s="4">
        <f t="shared" si="141"/>
        <v>1.3567949289961092</v>
      </c>
      <c r="AN131" s="4">
        <f t="shared" si="142"/>
        <v>3.3386802697209106</v>
      </c>
      <c r="AO131" s="4">
        <f t="shared" si="143"/>
        <v>2.3467357652530438</v>
      </c>
      <c r="AP131" s="4">
        <f t="shared" si="144"/>
        <v>1.8201455349295088</v>
      </c>
      <c r="AQ131" s="4">
        <f t="shared" si="145"/>
        <v>2.9576847738212706</v>
      </c>
      <c r="AR131" s="4">
        <f t="shared" si="146"/>
        <v>2.5814669982947862</v>
      </c>
      <c r="AS131" s="4">
        <f t="shared" si="147"/>
        <v>2.3030159083163966</v>
      </c>
      <c r="AT131" s="4">
        <f t="shared" si="148"/>
        <v>-0.67490376181180523</v>
      </c>
      <c r="AU131" s="4">
        <f t="shared" si="149"/>
        <v>-1.3790270397478821</v>
      </c>
      <c r="AV131" s="4">
        <f t="shared" si="150"/>
        <v>-0.27003434113362346</v>
      </c>
      <c r="AW131" s="4">
        <f t="shared" si="151"/>
        <v>0.76397740819204785</v>
      </c>
      <c r="AX131" s="4">
        <f t="shared" si="152"/>
        <v>-7.759670025644283E-2</v>
      </c>
      <c r="AZ131" s="2">
        <f t="shared" si="153"/>
        <v>46.867077880164203</v>
      </c>
      <c r="BA131" s="2">
        <f t="shared" si="154"/>
        <v>49.4583733512154</v>
      </c>
      <c r="BB131" s="2">
        <f t="shared" si="155"/>
        <v>50.991073446052738</v>
      </c>
      <c r="BC131" s="2">
        <f t="shared" si="156"/>
        <v>53.752349372884389</v>
      </c>
      <c r="BD131" s="2">
        <f t="shared" si="157"/>
        <v>55.734569833695843</v>
      </c>
      <c r="BE131" s="2">
        <f t="shared" si="158"/>
        <v>57.860812417451427</v>
      </c>
      <c r="BF131" s="2">
        <f t="shared" si="159"/>
        <v>60.019610837047352</v>
      </c>
      <c r="BG131" s="2">
        <f t="shared" si="160"/>
        <v>62.598685873098063</v>
      </c>
      <c r="BH131" s="2">
        <f t="shared" si="161"/>
        <v>64.188596169706955</v>
      </c>
      <c r="BI131" s="2">
        <f t="shared" si="162"/>
        <v>63.285922368478907</v>
      </c>
      <c r="BJ131" s="2">
        <f t="shared" si="163"/>
        <v>63.941415080528202</v>
      </c>
      <c r="BK131" s="2">
        <f t="shared" si="164"/>
        <v>62.663313893081579</v>
      </c>
      <c r="BL131" s="2">
        <f t="shared" si="165"/>
        <v>62.867149347832765</v>
      </c>
      <c r="BM131" s="2">
        <f t="shared" si="166"/>
        <v>62.474334562076798</v>
      </c>
      <c r="BN131" s="2">
        <f t="shared" si="167"/>
        <v>61.202945815152901</v>
      </c>
      <c r="BP131" s="2" t="str">
        <f t="shared" si="168"/>
        <v/>
      </c>
      <c r="BQ131" s="2" t="str">
        <f t="shared" si="169"/>
        <v/>
      </c>
      <c r="BR131" s="2" t="str">
        <f t="shared" si="170"/>
        <v/>
      </c>
      <c r="BS131" s="2" t="str">
        <f t="shared" si="171"/>
        <v/>
      </c>
      <c r="BT131" s="2" t="str">
        <f t="shared" si="172"/>
        <v/>
      </c>
      <c r="BU131" s="2" t="str">
        <f t="shared" si="173"/>
        <v/>
      </c>
      <c r="BV131" s="2" t="str">
        <f t="shared" si="174"/>
        <v/>
      </c>
      <c r="BW131" s="2" t="str">
        <f t="shared" si="175"/>
        <v/>
      </c>
      <c r="BX131" s="2" t="str">
        <f t="shared" si="176"/>
        <v/>
      </c>
      <c r="BY131" s="2" t="str">
        <f t="shared" si="177"/>
        <v/>
      </c>
      <c r="BZ131" s="2" t="str">
        <f t="shared" si="178"/>
        <v/>
      </c>
      <c r="CA131" s="2" t="str">
        <f t="shared" si="179"/>
        <v/>
      </c>
      <c r="CB131" s="2" t="str">
        <f t="shared" si="180"/>
        <v/>
      </c>
      <c r="CC131" s="2" t="str">
        <f t="shared" si="181"/>
        <v/>
      </c>
      <c r="CD131" s="2" t="str">
        <f t="shared" si="182"/>
        <v/>
      </c>
      <c r="CF131" s="2" t="str">
        <f t="shared" si="183"/>
        <v/>
      </c>
      <c r="CG131" s="2" t="str">
        <f t="shared" si="184"/>
        <v/>
      </c>
      <c r="CH131" s="2" t="str">
        <f t="shared" si="185"/>
        <v/>
      </c>
      <c r="CI131" s="2" t="str">
        <f t="shared" si="186"/>
        <v/>
      </c>
      <c r="CJ131" s="2" t="str">
        <f t="shared" si="187"/>
        <v/>
      </c>
      <c r="CK131" s="2" t="str">
        <f t="shared" si="188"/>
        <v/>
      </c>
      <c r="CL131" s="2" t="str">
        <f t="shared" si="189"/>
        <v/>
      </c>
      <c r="CM131" s="2" t="str">
        <f t="shared" si="190"/>
        <v/>
      </c>
      <c r="CN131" s="2" t="str">
        <f t="shared" si="191"/>
        <v/>
      </c>
      <c r="CO131" s="2" t="str">
        <f t="shared" si="192"/>
        <v/>
      </c>
      <c r="CP131" s="2" t="str">
        <f t="shared" si="193"/>
        <v/>
      </c>
      <c r="CQ131" s="2" t="str">
        <f t="shared" si="194"/>
        <v/>
      </c>
      <c r="CR131" s="2" t="str">
        <f t="shared" si="195"/>
        <v/>
      </c>
      <c r="CS131" s="2" t="str">
        <f t="shared" si="196"/>
        <v/>
      </c>
      <c r="CT131" s="2" t="str">
        <f t="shared" si="197"/>
        <v/>
      </c>
      <c r="CV131" s="2">
        <f t="shared" si="198"/>
        <v>52.894531699986494</v>
      </c>
      <c r="CW131" s="2">
        <f t="shared" si="199"/>
        <v>52.356611723060588</v>
      </c>
      <c r="CX131" s="2">
        <f t="shared" si="200"/>
        <v>53.236677211302208</v>
      </c>
      <c r="CY131" s="2">
        <f t="shared" si="201"/>
        <v>55.810778522842398</v>
      </c>
      <c r="CZ131" s="2">
        <f t="shared" si="202"/>
        <v>57.007625410815656</v>
      </c>
      <c r="DA131" s="2">
        <f t="shared" si="203"/>
        <v>59.069326859874508</v>
      </c>
      <c r="DB131" s="2">
        <f t="shared" si="204"/>
        <v>61.184942803256646</v>
      </c>
      <c r="DC131" s="2">
        <f t="shared" si="205"/>
        <v>63.827315874458058</v>
      </c>
      <c r="DD131" s="2">
        <f t="shared" si="206"/>
        <v>65.446771572833541</v>
      </c>
      <c r="DE131" s="2">
        <f t="shared" si="207"/>
        <v>63.822098394970027</v>
      </c>
      <c r="DF131" s="2">
        <f t="shared" si="208"/>
        <v>63.200482730548529</v>
      </c>
      <c r="DG131" s="2">
        <f t="shared" si="209"/>
        <v>63.758007533769415</v>
      </c>
      <c r="DH131" s="2">
        <f t="shared" si="210"/>
        <v>64.679982731622431</v>
      </c>
      <c r="DI131" s="2">
        <f t="shared" si="211"/>
        <v>64.895949036262664</v>
      </c>
      <c r="DJ131" s="2">
        <f t="shared" si="212"/>
        <v>65.66335462598677</v>
      </c>
      <c r="DL131" s="2">
        <f t="shared" si="213"/>
        <v>45.822361260442889</v>
      </c>
      <c r="DM131" s="2">
        <f t="shared" si="214"/>
        <v>48.727652254952829</v>
      </c>
      <c r="DN131" s="2">
        <f t="shared" si="215"/>
        <v>50.44777573721688</v>
      </c>
      <c r="DO131" s="2">
        <f t="shared" si="216"/>
        <v>53.37410925728166</v>
      </c>
      <c r="DP131" s="2">
        <f t="shared" si="217"/>
        <v>55.493280870207471</v>
      </c>
      <c r="DQ131" s="2">
        <f t="shared" si="218"/>
        <v>57.632168042802576</v>
      </c>
      <c r="DR131" s="2">
        <f t="shared" si="219"/>
        <v>59.803567838862563</v>
      </c>
      <c r="DS131" s="2">
        <f t="shared" si="220"/>
        <v>62.371642338611807</v>
      </c>
      <c r="DT131" s="2">
        <f t="shared" si="221"/>
        <v>63.952040221170364</v>
      </c>
      <c r="DU131" s="2">
        <f t="shared" si="222"/>
        <v>63.181167170449299</v>
      </c>
      <c r="DV131" s="2">
        <f t="shared" si="223"/>
        <v>64.097739816408478</v>
      </c>
      <c r="DW131" s="2">
        <f t="shared" si="224"/>
        <v>62.398915444987395</v>
      </c>
      <c r="DX131" s="2">
        <f t="shared" si="225"/>
        <v>62.333180224139028</v>
      </c>
      <c r="DY131" s="2">
        <f t="shared" si="226"/>
        <v>61.652844394169364</v>
      </c>
      <c r="DZ131" s="2">
        <f t="shared" si="227"/>
        <v>60.13380004670411</v>
      </c>
      <c r="EB131" s="2">
        <f t="shared" si="228"/>
        <v>0.85227779383259072</v>
      </c>
      <c r="EC131" s="2">
        <f t="shared" si="229"/>
        <v>0.79864170358353881</v>
      </c>
      <c r="ED131" s="2">
        <f t="shared" si="230"/>
        <v>0.80519293568302086</v>
      </c>
      <c r="EE131" s="2">
        <f t="shared" si="231"/>
        <v>0.84477166394771785</v>
      </c>
      <c r="EF131" s="2">
        <f t="shared" si="232"/>
        <v>0.84066442145889109</v>
      </c>
      <c r="EG131" s="2">
        <f t="shared" si="233"/>
        <v>0.84090528344342086</v>
      </c>
      <c r="EH131" s="2">
        <f t="shared" si="234"/>
        <v>0.84360292914418678</v>
      </c>
      <c r="EI131" s="2">
        <f t="shared" si="235"/>
        <v>0.84402853463000627</v>
      </c>
      <c r="EJ131" s="2">
        <f t="shared" si="236"/>
        <v>0.84174015733772412</v>
      </c>
      <c r="EK131" s="2">
        <f t="shared" si="237"/>
        <v>0.836557817716025</v>
      </c>
      <c r="EL131" s="2">
        <f t="shared" si="238"/>
        <v>0.82577486615170625</v>
      </c>
      <c r="EM131" s="2">
        <f t="shared" si="239"/>
        <v>0.80545950471161165</v>
      </c>
      <c r="EN131" s="2">
        <f t="shared" si="240"/>
        <v>0.77246951032691047</v>
      </c>
      <c r="EO131" s="2">
        <f t="shared" si="241"/>
        <v>0.74669637320823667</v>
      </c>
      <c r="EP131" s="2">
        <f t="shared" si="242"/>
        <v>0.80664884429308004</v>
      </c>
    </row>
    <row r="132" spans="2:146" x14ac:dyDescent="0.25">
      <c r="B132" s="2">
        <v>110</v>
      </c>
      <c r="C132" s="49">
        <v>45.767899999999997</v>
      </c>
      <c r="D132" s="49">
        <v>52.463000000000001</v>
      </c>
      <c r="E132" s="49">
        <v>63.414999999999999</v>
      </c>
      <c r="F132" s="49">
        <v>71.774000000000001</v>
      </c>
      <c r="G132" s="49">
        <v>83.290999999999997</v>
      </c>
      <c r="H132" s="49">
        <v>87.545000000000002</v>
      </c>
      <c r="I132" s="49">
        <v>88.254999999999995</v>
      </c>
      <c r="J132" s="49">
        <v>92.563999999999993</v>
      </c>
      <c r="K132" s="49">
        <v>100.745</v>
      </c>
      <c r="L132" s="49">
        <v>93.691000000000003</v>
      </c>
      <c r="M132" s="49">
        <v>88.703999999999994</v>
      </c>
      <c r="N132" s="49">
        <v>79.055999999999997</v>
      </c>
      <c r="O132" s="49">
        <v>70.611000000000004</v>
      </c>
      <c r="P132" s="49">
        <v>63.704000000000001</v>
      </c>
      <c r="Q132" s="49">
        <v>62.593000000000004</v>
      </c>
      <c r="T132" s="4">
        <f t="shared" si="123"/>
        <v>46.749846053180711</v>
      </c>
      <c r="U132" s="4">
        <f t="shared" si="124"/>
        <v>52.098598061505456</v>
      </c>
      <c r="V132" s="4">
        <f t="shared" si="125"/>
        <v>63.715646470381635</v>
      </c>
      <c r="W132" s="4">
        <f t="shared" si="126"/>
        <v>70.010854917797033</v>
      </c>
      <c r="X132" s="4">
        <f t="shared" si="127"/>
        <v>81.162311876897874</v>
      </c>
      <c r="Y132" s="4">
        <f t="shared" si="128"/>
        <v>84.995816932144592</v>
      </c>
      <c r="Z132" s="4">
        <f t="shared" si="129"/>
        <v>85.535362806484045</v>
      </c>
      <c r="AA132" s="4">
        <f t="shared" si="130"/>
        <v>90.59512735553038</v>
      </c>
      <c r="AB132" s="4">
        <f t="shared" si="131"/>
        <v>96.746993664674747</v>
      </c>
      <c r="AC132" s="4">
        <f t="shared" si="132"/>
        <v>90.844770468401208</v>
      </c>
      <c r="AD132" s="4">
        <f t="shared" si="133"/>
        <v>89.664883565507068</v>
      </c>
      <c r="AE132" s="4">
        <f t="shared" si="134"/>
        <v>80.252808023266425</v>
      </c>
      <c r="AF132" s="4">
        <f t="shared" si="135"/>
        <v>72.144290443812878</v>
      </c>
      <c r="AG132" s="4">
        <f t="shared" si="136"/>
        <v>65.69403146183744</v>
      </c>
      <c r="AH132" s="4">
        <f t="shared" si="137"/>
        <v>62.289568531379167</v>
      </c>
      <c r="AJ132" s="4">
        <f t="shared" si="138"/>
        <v>-0.98194605318071382</v>
      </c>
      <c r="AK132" s="4">
        <f t="shared" si="139"/>
        <v>0.36440193849454516</v>
      </c>
      <c r="AL132" s="4">
        <f t="shared" si="140"/>
        <v>-0.30064647038163628</v>
      </c>
      <c r="AM132" s="4">
        <f t="shared" si="141"/>
        <v>1.7631450822029677</v>
      </c>
      <c r="AN132" s="4">
        <f t="shared" si="142"/>
        <v>2.1286881231021226</v>
      </c>
      <c r="AO132" s="4">
        <f t="shared" si="143"/>
        <v>2.5491830678554095</v>
      </c>
      <c r="AP132" s="4">
        <f t="shared" si="144"/>
        <v>2.7196371935159505</v>
      </c>
      <c r="AQ132" s="4">
        <f t="shared" si="145"/>
        <v>1.968872644469613</v>
      </c>
      <c r="AR132" s="4">
        <f t="shared" si="146"/>
        <v>3.9980063353252575</v>
      </c>
      <c r="AS132" s="4">
        <f t="shared" si="147"/>
        <v>2.8462295315987944</v>
      </c>
      <c r="AT132" s="4">
        <f t="shared" si="148"/>
        <v>-0.96088356550707488</v>
      </c>
      <c r="AU132" s="4">
        <f t="shared" si="149"/>
        <v>-1.1968080232664278</v>
      </c>
      <c r="AV132" s="4">
        <f t="shared" si="150"/>
        <v>-1.5332904438128736</v>
      </c>
      <c r="AW132" s="4">
        <f t="shared" si="151"/>
        <v>-1.9900314618374395</v>
      </c>
      <c r="AX132" s="4">
        <f t="shared" si="152"/>
        <v>0.30343146862083614</v>
      </c>
      <c r="AZ132" s="2">
        <f t="shared" si="153"/>
        <v>46.749846053180711</v>
      </c>
      <c r="BA132" s="2">
        <f t="shared" si="154"/>
        <v>49.326313135969691</v>
      </c>
      <c r="BB132" s="2">
        <f t="shared" si="155"/>
        <v>50.836607555938329</v>
      </c>
      <c r="BC132" s="2">
        <f t="shared" si="156"/>
        <v>53.573252068703937</v>
      </c>
      <c r="BD132" s="2">
        <f t="shared" si="157"/>
        <v>55.558917203089365</v>
      </c>
      <c r="BE132" s="2">
        <f t="shared" si="158"/>
        <v>57.680454518238903</v>
      </c>
      <c r="BF132" s="2">
        <f t="shared" si="159"/>
        <v>59.827331317882873</v>
      </c>
      <c r="BG132" s="2">
        <f t="shared" si="160"/>
        <v>62.405794167821981</v>
      </c>
      <c r="BH132" s="2">
        <f t="shared" si="161"/>
        <v>63.988411198920403</v>
      </c>
      <c r="BI132" s="2">
        <f t="shared" si="162"/>
        <v>63.115342206490048</v>
      </c>
      <c r="BJ132" s="2">
        <f t="shared" si="163"/>
        <v>63.772493388205007</v>
      </c>
      <c r="BK132" s="2">
        <f t="shared" si="164"/>
        <v>62.484334486579023</v>
      </c>
      <c r="BL132" s="2">
        <f t="shared" si="165"/>
        <v>62.690541696528001</v>
      </c>
      <c r="BM132" s="2">
        <f t="shared" si="166"/>
        <v>62.297016456639398</v>
      </c>
      <c r="BN132" s="2">
        <f t="shared" si="167"/>
        <v>61.02300251309439</v>
      </c>
      <c r="BP132" s="2" t="str">
        <f t="shared" si="168"/>
        <v/>
      </c>
      <c r="BQ132" s="2" t="str">
        <f t="shared" si="169"/>
        <v/>
      </c>
      <c r="BR132" s="2" t="str">
        <f t="shared" si="170"/>
        <v/>
      </c>
      <c r="BS132" s="2" t="str">
        <f t="shared" si="171"/>
        <v/>
      </c>
      <c r="BT132" s="2" t="str">
        <f t="shared" si="172"/>
        <v/>
      </c>
      <c r="BU132" s="2" t="str">
        <f t="shared" si="173"/>
        <v/>
      </c>
      <c r="BV132" s="2" t="str">
        <f t="shared" si="174"/>
        <v/>
      </c>
      <c r="BW132" s="2" t="str">
        <f t="shared" si="175"/>
        <v/>
      </c>
      <c r="BX132" s="2" t="str">
        <f t="shared" si="176"/>
        <v/>
      </c>
      <c r="BY132" s="2" t="str">
        <f t="shared" si="177"/>
        <v/>
      </c>
      <c r="BZ132" s="2" t="str">
        <f t="shared" si="178"/>
        <v/>
      </c>
      <c r="CA132" s="2" t="str">
        <f t="shared" si="179"/>
        <v/>
      </c>
      <c r="CB132" s="2" t="str">
        <f t="shared" si="180"/>
        <v/>
      </c>
      <c r="CC132" s="2" t="str">
        <f t="shared" si="181"/>
        <v/>
      </c>
      <c r="CD132" s="2" t="str">
        <f t="shared" si="182"/>
        <v/>
      </c>
      <c r="CF132" s="2">
        <f t="shared" si="183"/>
        <v>45.767899999999997</v>
      </c>
      <c r="CG132" s="2" t="str">
        <f t="shared" si="184"/>
        <v/>
      </c>
      <c r="CH132" s="2" t="str">
        <f t="shared" si="185"/>
        <v/>
      </c>
      <c r="CI132" s="2" t="str">
        <f t="shared" si="186"/>
        <v/>
      </c>
      <c r="CJ132" s="2" t="str">
        <f t="shared" si="187"/>
        <v/>
      </c>
      <c r="CK132" s="2" t="str">
        <f t="shared" si="188"/>
        <v/>
      </c>
      <c r="CL132" s="2" t="str">
        <f t="shared" si="189"/>
        <v/>
      </c>
      <c r="CM132" s="2" t="str">
        <f t="shared" si="190"/>
        <v/>
      </c>
      <c r="CN132" s="2" t="str">
        <f t="shared" si="191"/>
        <v/>
      </c>
      <c r="CO132" s="2" t="str">
        <f t="shared" si="192"/>
        <v/>
      </c>
      <c r="CP132" s="2" t="str">
        <f t="shared" si="193"/>
        <v/>
      </c>
      <c r="CQ132" s="2" t="str">
        <f t="shared" si="194"/>
        <v/>
      </c>
      <c r="CR132" s="2" t="str">
        <f t="shared" si="195"/>
        <v/>
      </c>
      <c r="CS132" s="2" t="str">
        <f t="shared" si="196"/>
        <v/>
      </c>
      <c r="CT132" s="2" t="str">
        <f t="shared" si="197"/>
        <v/>
      </c>
      <c r="CV132" s="2">
        <f t="shared" si="198"/>
        <v>52.929620409800087</v>
      </c>
      <c r="CW132" s="2">
        <f t="shared" si="199"/>
        <v>52.343875234070673</v>
      </c>
      <c r="CX132" s="2">
        <f t="shared" si="200"/>
        <v>53.21154842982186</v>
      </c>
      <c r="CY132" s="2">
        <f t="shared" si="201"/>
        <v>55.772221824497088</v>
      </c>
      <c r="CZ132" s="2">
        <f t="shared" si="202"/>
        <v>56.948776359426347</v>
      </c>
      <c r="DA132" s="2">
        <f t="shared" si="203"/>
        <v>59.029199790857476</v>
      </c>
      <c r="DB132" s="2">
        <f t="shared" si="204"/>
        <v>61.117928344412903</v>
      </c>
      <c r="DC132" s="2">
        <f t="shared" si="205"/>
        <v>63.767389246927145</v>
      </c>
      <c r="DD132" s="2">
        <f t="shared" si="206"/>
        <v>65.365232218041228</v>
      </c>
      <c r="DE132" s="2">
        <f t="shared" si="207"/>
        <v>63.754395425384907</v>
      </c>
      <c r="DF132" s="2">
        <f t="shared" si="208"/>
        <v>63.12402141498734</v>
      </c>
      <c r="DG132" s="2">
        <f t="shared" si="209"/>
        <v>63.701366904434572</v>
      </c>
      <c r="DH132" s="2">
        <f t="shared" si="210"/>
        <v>64.617999304045213</v>
      </c>
      <c r="DI132" s="2">
        <f t="shared" si="211"/>
        <v>64.865446831100954</v>
      </c>
      <c r="DJ132" s="2">
        <f t="shared" si="212"/>
        <v>65.663486445303391</v>
      </c>
      <c r="DL132" s="2">
        <f t="shared" si="213"/>
        <v>45.772975024273038</v>
      </c>
      <c r="DM132" s="2">
        <f t="shared" si="214"/>
        <v>48.632450087431067</v>
      </c>
      <c r="DN132" s="2">
        <f t="shared" si="215"/>
        <v>50.312575869976264</v>
      </c>
      <c r="DO132" s="2">
        <f t="shared" si="216"/>
        <v>53.204740674665501</v>
      </c>
      <c r="DP132" s="2">
        <f t="shared" si="217"/>
        <v>55.318668591508306</v>
      </c>
      <c r="DQ132" s="2">
        <f t="shared" si="218"/>
        <v>57.447731890763279</v>
      </c>
      <c r="DR132" s="2">
        <f t="shared" si="219"/>
        <v>59.609118028436015</v>
      </c>
      <c r="DS132" s="2">
        <f t="shared" si="220"/>
        <v>62.176318841432462</v>
      </c>
      <c r="DT132" s="2">
        <f t="shared" si="221"/>
        <v>63.752325233527422</v>
      </c>
      <c r="DU132" s="2">
        <f t="shared" si="222"/>
        <v>63.001473282442745</v>
      </c>
      <c r="DV132" s="2">
        <f t="shared" si="223"/>
        <v>63.89727205966723</v>
      </c>
      <c r="DW132" s="2">
        <f t="shared" si="224"/>
        <v>62.216251993822837</v>
      </c>
      <c r="DX132" s="2">
        <f t="shared" si="225"/>
        <v>62.172764297257032</v>
      </c>
      <c r="DY132" s="2">
        <f t="shared" si="226"/>
        <v>61.502386079211888</v>
      </c>
      <c r="DZ132" s="2">
        <f t="shared" si="227"/>
        <v>60.008564465238031</v>
      </c>
      <c r="EB132" s="2">
        <f t="shared" si="228"/>
        <v>0.86350154628546927</v>
      </c>
      <c r="EC132" s="2">
        <f t="shared" si="229"/>
        <v>0.8130467351155225</v>
      </c>
      <c r="ED132" s="2">
        <f t="shared" si="230"/>
        <v>0.8192353755876951</v>
      </c>
      <c r="EE132" s="2">
        <f t="shared" si="231"/>
        <v>0.85646967882797786</v>
      </c>
      <c r="EF132" s="2">
        <f t="shared" si="232"/>
        <v>0.85261795795997686</v>
      </c>
      <c r="EG132" s="2">
        <f t="shared" si="233"/>
        <v>0.85284391326452802</v>
      </c>
      <c r="EH132" s="2">
        <f t="shared" si="234"/>
        <v>0.8553739412196576</v>
      </c>
      <c r="EI132" s="2">
        <f t="shared" si="235"/>
        <v>0.85577299056218281</v>
      </c>
      <c r="EJ132" s="2">
        <f t="shared" si="236"/>
        <v>0.85362704256368105</v>
      </c>
      <c r="EK132" s="2">
        <f t="shared" si="237"/>
        <v>0.84876401216951591</v>
      </c>
      <c r="EL132" s="2">
        <f t="shared" si="238"/>
        <v>0.83863101528498851</v>
      </c>
      <c r="EM132" s="2">
        <f t="shared" si="239"/>
        <v>0.81948703710357385</v>
      </c>
      <c r="EN132" s="2">
        <f t="shared" si="240"/>
        <v>0.78825045534127536</v>
      </c>
      <c r="EO132" s="2">
        <f t="shared" si="241"/>
        <v>0.76371810203512969</v>
      </c>
      <c r="EP132" s="2">
        <f t="shared" si="242"/>
        <v>0.8206097181477594</v>
      </c>
    </row>
    <row r="133" spans="2:146" x14ac:dyDescent="0.25">
      <c r="B133" s="2">
        <v>111</v>
      </c>
      <c r="C133" s="49">
        <v>46.071399999999997</v>
      </c>
      <c r="D133" s="49">
        <v>52.110999999999997</v>
      </c>
      <c r="E133" s="49">
        <v>62.962000000000003</v>
      </c>
      <c r="F133" s="49">
        <v>64.584999999999994</v>
      </c>
      <c r="G133" s="49">
        <v>75.781999999999996</v>
      </c>
      <c r="H133" s="49">
        <v>77.763999999999996</v>
      </c>
      <c r="I133" s="49">
        <v>77.308999999999997</v>
      </c>
      <c r="J133" s="49">
        <v>82.909000000000006</v>
      </c>
      <c r="K133" s="49">
        <v>90.144999999999996</v>
      </c>
      <c r="L133" s="49">
        <v>87.545000000000002</v>
      </c>
      <c r="M133" s="49">
        <v>87.703999999999994</v>
      </c>
      <c r="N133" s="49">
        <v>80.980999999999995</v>
      </c>
      <c r="O133" s="49">
        <v>72.906999999999996</v>
      </c>
      <c r="P133" s="49">
        <v>66.111000000000004</v>
      </c>
      <c r="Q133" s="49">
        <v>63.351999999999997</v>
      </c>
      <c r="T133" s="4">
        <f t="shared" si="123"/>
        <v>46.635980047779029</v>
      </c>
      <c r="U133" s="4">
        <f t="shared" si="124"/>
        <v>51.811769529823856</v>
      </c>
      <c r="V133" s="4">
        <f t="shared" si="125"/>
        <v>62.561957524834156</v>
      </c>
      <c r="W133" s="4">
        <f t="shared" si="126"/>
        <v>65.136312411744669</v>
      </c>
      <c r="X133" s="4">
        <f t="shared" si="127"/>
        <v>74.590070885824289</v>
      </c>
      <c r="Y133" s="4">
        <f t="shared" si="128"/>
        <v>77.204542381781593</v>
      </c>
      <c r="Z133" s="4">
        <f t="shared" si="129"/>
        <v>77.394574425834477</v>
      </c>
      <c r="AA133" s="4">
        <f t="shared" si="130"/>
        <v>82.304627346864166</v>
      </c>
      <c r="AB133" s="4">
        <f t="shared" si="131"/>
        <v>88.321637407312124</v>
      </c>
      <c r="AC133" s="4">
        <f t="shared" si="132"/>
        <v>84.802125403614838</v>
      </c>
      <c r="AD133" s="4">
        <f t="shared" si="133"/>
        <v>85.385637345406408</v>
      </c>
      <c r="AE133" s="4">
        <f t="shared" si="134"/>
        <v>79.676182748594954</v>
      </c>
      <c r="AF133" s="4">
        <f t="shared" si="135"/>
        <v>73.061427155993584</v>
      </c>
      <c r="AG133" s="4">
        <f t="shared" si="136"/>
        <v>66.266910363867311</v>
      </c>
      <c r="AH133" s="4">
        <f t="shared" si="137"/>
        <v>61.767656929549602</v>
      </c>
      <c r="AJ133" s="4">
        <f t="shared" si="138"/>
        <v>-0.5645800477790317</v>
      </c>
      <c r="AK133" s="4">
        <f t="shared" si="139"/>
        <v>0.29923047017614124</v>
      </c>
      <c r="AL133" s="4">
        <f t="shared" si="140"/>
        <v>0.40004247516584712</v>
      </c>
      <c r="AM133" s="4">
        <f t="shared" si="141"/>
        <v>-0.55131241174467505</v>
      </c>
      <c r="AN133" s="4">
        <f t="shared" si="142"/>
        <v>1.1919291141757071</v>
      </c>
      <c r="AO133" s="4">
        <f t="shared" si="143"/>
        <v>0.55945761821840279</v>
      </c>
      <c r="AP133" s="4">
        <f t="shared" si="144"/>
        <v>-8.5574425834479939E-2</v>
      </c>
      <c r="AQ133" s="4">
        <f t="shared" si="145"/>
        <v>0.60437265313584021</v>
      </c>
      <c r="AR133" s="4">
        <f t="shared" si="146"/>
        <v>1.8233625926878716</v>
      </c>
      <c r="AS133" s="4">
        <f t="shared" si="147"/>
        <v>2.742874596385164</v>
      </c>
      <c r="AT133" s="4">
        <f t="shared" si="148"/>
        <v>2.3183626545935851</v>
      </c>
      <c r="AU133" s="4">
        <f t="shared" si="149"/>
        <v>1.3048172514050407</v>
      </c>
      <c r="AV133" s="4">
        <f t="shared" si="150"/>
        <v>-0.15442715599358792</v>
      </c>
      <c r="AW133" s="4">
        <f t="shared" si="151"/>
        <v>-0.1559103638673065</v>
      </c>
      <c r="AX133" s="4">
        <f t="shared" si="152"/>
        <v>1.5843430704503945</v>
      </c>
      <c r="AZ133" s="2">
        <f t="shared" si="153"/>
        <v>46.635980047779029</v>
      </c>
      <c r="BA133" s="2">
        <f t="shared" si="154"/>
        <v>49.194938132595809</v>
      </c>
      <c r="BB133" s="2">
        <f t="shared" si="155"/>
        <v>50.681462482893068</v>
      </c>
      <c r="BC133" s="2">
        <f t="shared" si="156"/>
        <v>53.393099693721169</v>
      </c>
      <c r="BD133" s="2">
        <f t="shared" si="157"/>
        <v>55.381809034006977</v>
      </c>
      <c r="BE133" s="2">
        <f t="shared" si="158"/>
        <v>57.497947020976824</v>
      </c>
      <c r="BF133" s="2">
        <f t="shared" si="159"/>
        <v>59.633271738788899</v>
      </c>
      <c r="BG133" s="2">
        <f t="shared" si="160"/>
        <v>62.211007927410002</v>
      </c>
      <c r="BH133" s="2">
        <f t="shared" si="161"/>
        <v>63.786713987420129</v>
      </c>
      <c r="BI133" s="2">
        <f t="shared" si="162"/>
        <v>62.942684770433338</v>
      </c>
      <c r="BJ133" s="2">
        <f t="shared" si="163"/>
        <v>63.599878642153101</v>
      </c>
      <c r="BK133" s="2">
        <f t="shared" si="164"/>
        <v>62.3031106605914</v>
      </c>
      <c r="BL133" s="2">
        <f t="shared" si="165"/>
        <v>62.512902197541031</v>
      </c>
      <c r="BM133" s="2">
        <f t="shared" si="166"/>
        <v>62.118424477152992</v>
      </c>
      <c r="BN133" s="2">
        <f t="shared" si="167"/>
        <v>60.844184757154345</v>
      </c>
      <c r="BP133" s="2" t="str">
        <f t="shared" si="168"/>
        <v/>
      </c>
      <c r="BQ133" s="2" t="str">
        <f t="shared" si="169"/>
        <v/>
      </c>
      <c r="BR133" s="2" t="str">
        <f t="shared" si="170"/>
        <v/>
      </c>
      <c r="BS133" s="2" t="str">
        <f t="shared" si="171"/>
        <v/>
      </c>
      <c r="BT133" s="2" t="str">
        <f t="shared" si="172"/>
        <v/>
      </c>
      <c r="BU133" s="2" t="str">
        <f t="shared" si="173"/>
        <v/>
      </c>
      <c r="BV133" s="2" t="str">
        <f t="shared" si="174"/>
        <v/>
      </c>
      <c r="BW133" s="2" t="str">
        <f t="shared" si="175"/>
        <v/>
      </c>
      <c r="BX133" s="2" t="str">
        <f t="shared" si="176"/>
        <v/>
      </c>
      <c r="BY133" s="2" t="str">
        <f t="shared" si="177"/>
        <v/>
      </c>
      <c r="BZ133" s="2" t="str">
        <f t="shared" si="178"/>
        <v/>
      </c>
      <c r="CA133" s="2" t="str">
        <f t="shared" si="179"/>
        <v/>
      </c>
      <c r="CB133" s="2" t="str">
        <f t="shared" si="180"/>
        <v/>
      </c>
      <c r="CC133" s="2" t="str">
        <f t="shared" si="181"/>
        <v/>
      </c>
      <c r="CD133" s="2" t="str">
        <f t="shared" si="182"/>
        <v/>
      </c>
      <c r="CF133" s="2">
        <f t="shared" si="183"/>
        <v>46.071399999999997</v>
      </c>
      <c r="CG133" s="2" t="str">
        <f t="shared" si="184"/>
        <v/>
      </c>
      <c r="CH133" s="2" t="str">
        <f t="shared" si="185"/>
        <v/>
      </c>
      <c r="CI133" s="2" t="str">
        <f t="shared" si="186"/>
        <v/>
      </c>
      <c r="CJ133" s="2" t="str">
        <f t="shared" si="187"/>
        <v/>
      </c>
      <c r="CK133" s="2" t="str">
        <f t="shared" si="188"/>
        <v/>
      </c>
      <c r="CL133" s="2" t="str">
        <f t="shared" si="189"/>
        <v/>
      </c>
      <c r="CM133" s="2" t="str">
        <f t="shared" si="190"/>
        <v/>
      </c>
      <c r="CN133" s="2" t="str">
        <f t="shared" si="191"/>
        <v/>
      </c>
      <c r="CO133" s="2" t="str">
        <f t="shared" si="192"/>
        <v/>
      </c>
      <c r="CP133" s="2" t="str">
        <f t="shared" si="193"/>
        <v/>
      </c>
      <c r="CQ133" s="2" t="str">
        <f t="shared" si="194"/>
        <v/>
      </c>
      <c r="CR133" s="2" t="str">
        <f t="shared" si="195"/>
        <v/>
      </c>
      <c r="CS133" s="2" t="str">
        <f t="shared" si="196"/>
        <v/>
      </c>
      <c r="CT133" s="2" t="str">
        <f t="shared" si="197"/>
        <v/>
      </c>
      <c r="CV133" s="2">
        <f t="shared" si="198"/>
        <v>52.964709119613673</v>
      </c>
      <c r="CW133" s="2">
        <f t="shared" si="199"/>
        <v>52.33113874508075</v>
      </c>
      <c r="CX133" s="2">
        <f t="shared" si="200"/>
        <v>53.186419648341513</v>
      </c>
      <c r="CY133" s="2">
        <f t="shared" si="201"/>
        <v>55.73366512615177</v>
      </c>
      <c r="CZ133" s="2">
        <f t="shared" si="202"/>
        <v>56.889927308037045</v>
      </c>
      <c r="DA133" s="2">
        <f t="shared" si="203"/>
        <v>58.989072721840444</v>
      </c>
      <c r="DB133" s="2">
        <f t="shared" si="204"/>
        <v>61.050913885569166</v>
      </c>
      <c r="DC133" s="2">
        <f t="shared" si="205"/>
        <v>63.707462619396225</v>
      </c>
      <c r="DD133" s="2">
        <f t="shared" si="206"/>
        <v>65.283692863248902</v>
      </c>
      <c r="DE133" s="2">
        <f t="shared" si="207"/>
        <v>63.686692455799786</v>
      </c>
      <c r="DF133" s="2">
        <f t="shared" si="208"/>
        <v>63.04756009942615</v>
      </c>
      <c r="DG133" s="2">
        <f t="shared" si="209"/>
        <v>63.644726275099721</v>
      </c>
      <c r="DH133" s="2">
        <f t="shared" si="210"/>
        <v>64.55601587646801</v>
      </c>
      <c r="DI133" s="2">
        <f t="shared" si="211"/>
        <v>64.834944625939244</v>
      </c>
      <c r="DJ133" s="2">
        <f t="shared" si="212"/>
        <v>65.663618264620027</v>
      </c>
      <c r="DL133" s="2">
        <f t="shared" si="213"/>
        <v>45.723588788103186</v>
      </c>
      <c r="DM133" s="2">
        <f t="shared" si="214"/>
        <v>48.537247919909305</v>
      </c>
      <c r="DN133" s="2">
        <f t="shared" si="215"/>
        <v>50.177376002735649</v>
      </c>
      <c r="DO133" s="2">
        <f t="shared" si="216"/>
        <v>53.035372092049343</v>
      </c>
      <c r="DP133" s="2">
        <f t="shared" si="217"/>
        <v>55.144056312809141</v>
      </c>
      <c r="DQ133" s="2">
        <f t="shared" si="218"/>
        <v>57.263295738723997</v>
      </c>
      <c r="DR133" s="2">
        <f t="shared" si="219"/>
        <v>59.414668218009481</v>
      </c>
      <c r="DS133" s="2">
        <f t="shared" si="220"/>
        <v>61.980995344253131</v>
      </c>
      <c r="DT133" s="2">
        <f t="shared" si="221"/>
        <v>63.55261024588448</v>
      </c>
      <c r="DU133" s="2">
        <f t="shared" si="222"/>
        <v>62.821779394436192</v>
      </c>
      <c r="DV133" s="2">
        <f t="shared" si="223"/>
        <v>63.696804302925983</v>
      </c>
      <c r="DW133" s="2">
        <f t="shared" si="224"/>
        <v>62.033588542658272</v>
      </c>
      <c r="DX133" s="2">
        <f t="shared" si="225"/>
        <v>62.012348370375037</v>
      </c>
      <c r="DY133" s="2">
        <f t="shared" si="226"/>
        <v>61.35192776425442</v>
      </c>
      <c r="DZ133" s="2">
        <f t="shared" si="227"/>
        <v>59.883328883771959</v>
      </c>
      <c r="EB133" s="2">
        <f t="shared" si="228"/>
        <v>0.873998605477459</v>
      </c>
      <c r="EC133" s="2">
        <f t="shared" si="229"/>
        <v>0.82664492917853616</v>
      </c>
      <c r="ED133" s="2">
        <f t="shared" si="230"/>
        <v>0.83247618196115736</v>
      </c>
      <c r="EE133" s="2">
        <f t="shared" si="231"/>
        <v>0.86742448016183504</v>
      </c>
      <c r="EF133" s="2">
        <f t="shared" si="232"/>
        <v>0.86381999480620264</v>
      </c>
      <c r="EG133" s="2">
        <f t="shared" si="233"/>
        <v>0.86403151476206885</v>
      </c>
      <c r="EH133" s="2">
        <f t="shared" si="234"/>
        <v>0.86639932797778241</v>
      </c>
      <c r="EI133" s="2">
        <f t="shared" si="235"/>
        <v>0.86677269446777705</v>
      </c>
      <c r="EJ133" s="2">
        <f t="shared" si="236"/>
        <v>0.86476454723341278</v>
      </c>
      <c r="EK133" s="2">
        <f t="shared" si="237"/>
        <v>0.86021094905593676</v>
      </c>
      <c r="EL133" s="2">
        <f t="shared" si="238"/>
        <v>0.85071000980772771</v>
      </c>
      <c r="EM133" s="2">
        <f t="shared" si="239"/>
        <v>0.83271317373673071</v>
      </c>
      <c r="EN133" s="2">
        <f t="shared" si="240"/>
        <v>0.80321570096445627</v>
      </c>
      <c r="EO133" s="2">
        <f t="shared" si="241"/>
        <v>0.77993310301466712</v>
      </c>
      <c r="EP133" s="2">
        <f t="shared" si="242"/>
        <v>0.8337702820613091</v>
      </c>
    </row>
    <row r="134" spans="2:146" x14ac:dyDescent="0.25">
      <c r="B134" s="2">
        <v>112</v>
      </c>
      <c r="C134" s="49">
        <v>46.607100000000003</v>
      </c>
      <c r="D134" s="49">
        <v>52.241</v>
      </c>
      <c r="E134" s="49">
        <v>60.905999999999999</v>
      </c>
      <c r="F134" s="49">
        <v>59.924999999999997</v>
      </c>
      <c r="G134" s="49">
        <v>66.781999999999996</v>
      </c>
      <c r="H134" s="49">
        <v>69.2</v>
      </c>
      <c r="I134" s="49">
        <v>67.873000000000005</v>
      </c>
      <c r="J134" s="49">
        <v>72.635999999999996</v>
      </c>
      <c r="K134" s="49">
        <v>80.418000000000006</v>
      </c>
      <c r="L134" s="49">
        <v>78.090999999999994</v>
      </c>
      <c r="M134" s="49">
        <v>81.926000000000002</v>
      </c>
      <c r="N134" s="49">
        <v>79.037000000000006</v>
      </c>
      <c r="O134" s="49">
        <v>73.462999999999994</v>
      </c>
      <c r="P134" s="49">
        <v>66.055999999999997</v>
      </c>
      <c r="Q134" s="49">
        <v>61.795999999999999</v>
      </c>
      <c r="T134" s="4">
        <f t="shared" si="123"/>
        <v>46.525458344361297</v>
      </c>
      <c r="U134" s="4">
        <f t="shared" si="124"/>
        <v>51.426755142066739</v>
      </c>
      <c r="V134" s="4">
        <f t="shared" si="125"/>
        <v>60.568690972786491</v>
      </c>
      <c r="W134" s="4">
        <f t="shared" si="126"/>
        <v>60.877548054601142</v>
      </c>
      <c r="X134" s="4">
        <f t="shared" si="127"/>
        <v>68.423635892294087</v>
      </c>
      <c r="Y134" s="4">
        <f t="shared" si="128"/>
        <v>70.234809429914478</v>
      </c>
      <c r="Z134" s="4">
        <f t="shared" si="129"/>
        <v>70.595035121197299</v>
      </c>
      <c r="AA134" s="4">
        <f t="shared" si="130"/>
        <v>75.121246898368753</v>
      </c>
      <c r="AB134" s="4">
        <f t="shared" si="131"/>
        <v>80.454666877606982</v>
      </c>
      <c r="AC134" s="4">
        <f t="shared" si="132"/>
        <v>78.592485584376206</v>
      </c>
      <c r="AD134" s="4">
        <f t="shared" si="133"/>
        <v>79.932405410540795</v>
      </c>
      <c r="AE134" s="4">
        <f t="shared" si="134"/>
        <v>77.848110399754248</v>
      </c>
      <c r="AF134" s="4">
        <f t="shared" si="135"/>
        <v>73.364507648367663</v>
      </c>
      <c r="AG134" s="4">
        <f t="shared" si="136"/>
        <v>66.664527702758889</v>
      </c>
      <c r="AH134" s="4">
        <f t="shared" si="137"/>
        <v>61.292932347748263</v>
      </c>
      <c r="AJ134" s="4">
        <f t="shared" si="138"/>
        <v>8.1641655638705402E-2</v>
      </c>
      <c r="AK134" s="4">
        <f t="shared" si="139"/>
        <v>0.81424485793326085</v>
      </c>
      <c r="AL134" s="4">
        <f t="shared" si="140"/>
        <v>0.33730902721350731</v>
      </c>
      <c r="AM134" s="4">
        <f t="shared" si="141"/>
        <v>-0.95254805460114511</v>
      </c>
      <c r="AN134" s="4">
        <f t="shared" si="142"/>
        <v>-1.6416358922940901</v>
      </c>
      <c r="AO134" s="4">
        <f t="shared" si="143"/>
        <v>-1.0348094299144748</v>
      </c>
      <c r="AP134" s="4">
        <f t="shared" si="144"/>
        <v>-2.722035121197294</v>
      </c>
      <c r="AQ134" s="4">
        <f t="shared" si="145"/>
        <v>-2.4852468983687572</v>
      </c>
      <c r="AR134" s="4">
        <f t="shared" si="146"/>
        <v>-3.6666877606975845E-2</v>
      </c>
      <c r="AS134" s="4">
        <f t="shared" si="147"/>
        <v>-0.50148558437621205</v>
      </c>
      <c r="AT134" s="4">
        <f t="shared" si="148"/>
        <v>1.9935945894592066</v>
      </c>
      <c r="AU134" s="4">
        <f t="shared" si="149"/>
        <v>1.1888896002457585</v>
      </c>
      <c r="AV134" s="4">
        <f t="shared" si="150"/>
        <v>9.849235163233061E-2</v>
      </c>
      <c r="AW134" s="4">
        <f t="shared" si="151"/>
        <v>-0.60852770275889156</v>
      </c>
      <c r="AX134" s="4">
        <f t="shared" si="152"/>
        <v>0.50306765225173677</v>
      </c>
      <c r="AZ134" s="2">
        <f t="shared" si="153"/>
        <v>46.525458344361297</v>
      </c>
      <c r="BA134" s="2">
        <f t="shared" si="154"/>
        <v>49.064397275863655</v>
      </c>
      <c r="BB134" s="2">
        <f t="shared" si="155"/>
        <v>50.525855082449034</v>
      </c>
      <c r="BC134" s="2">
        <f t="shared" si="156"/>
        <v>53.212108856430042</v>
      </c>
      <c r="BD134" s="2">
        <f t="shared" si="157"/>
        <v>55.203458661182339</v>
      </c>
      <c r="BE134" s="2">
        <f t="shared" si="158"/>
        <v>57.313567091371105</v>
      </c>
      <c r="BF134" s="2">
        <f t="shared" si="159"/>
        <v>59.437670824262547</v>
      </c>
      <c r="BG134" s="2">
        <f t="shared" si="160"/>
        <v>62.014580574471765</v>
      </c>
      <c r="BH134" s="2">
        <f t="shared" si="161"/>
        <v>63.583722412332619</v>
      </c>
      <c r="BI134" s="2">
        <f t="shared" si="162"/>
        <v>62.768181110600018</v>
      </c>
      <c r="BJ134" s="2">
        <f t="shared" si="163"/>
        <v>63.423871381789368</v>
      </c>
      <c r="BK134" s="2">
        <f t="shared" si="164"/>
        <v>62.119918588878932</v>
      </c>
      <c r="BL134" s="2">
        <f t="shared" si="165"/>
        <v>62.33446355331251</v>
      </c>
      <c r="BM134" s="2">
        <f t="shared" si="166"/>
        <v>61.938877153555531</v>
      </c>
      <c r="BN134" s="2">
        <f t="shared" si="167"/>
        <v>60.666700043915462</v>
      </c>
      <c r="BP134" s="2" t="str">
        <f t="shared" si="168"/>
        <v/>
      </c>
      <c r="BQ134" s="2" t="str">
        <f t="shared" si="169"/>
        <v/>
      </c>
      <c r="BR134" s="2" t="str">
        <f t="shared" si="170"/>
        <v/>
      </c>
      <c r="BS134" s="2" t="str">
        <f t="shared" si="171"/>
        <v/>
      </c>
      <c r="BT134" s="2" t="str">
        <f t="shared" si="172"/>
        <v/>
      </c>
      <c r="BU134" s="2" t="str">
        <f t="shared" si="173"/>
        <v/>
      </c>
      <c r="BV134" s="2" t="str">
        <f t="shared" si="174"/>
        <v/>
      </c>
      <c r="BW134" s="2" t="str">
        <f t="shared" si="175"/>
        <v/>
      </c>
      <c r="BX134" s="2" t="str">
        <f t="shared" si="176"/>
        <v/>
      </c>
      <c r="BY134" s="2" t="str">
        <f t="shared" si="177"/>
        <v/>
      </c>
      <c r="BZ134" s="2" t="str">
        <f t="shared" si="178"/>
        <v/>
      </c>
      <c r="CA134" s="2" t="str">
        <f t="shared" si="179"/>
        <v/>
      </c>
      <c r="CB134" s="2" t="str">
        <f t="shared" si="180"/>
        <v/>
      </c>
      <c r="CC134" s="2" t="str">
        <f t="shared" si="181"/>
        <v/>
      </c>
      <c r="CD134" s="2" t="str">
        <f t="shared" si="182"/>
        <v/>
      </c>
      <c r="CF134" s="2">
        <f t="shared" si="183"/>
        <v>46.607100000000003</v>
      </c>
      <c r="CG134" s="2" t="str">
        <f t="shared" si="184"/>
        <v/>
      </c>
      <c r="CH134" s="2" t="str">
        <f t="shared" si="185"/>
        <v/>
      </c>
      <c r="CI134" s="2" t="str">
        <f t="shared" si="186"/>
        <v/>
      </c>
      <c r="CJ134" s="2" t="str">
        <f t="shared" si="187"/>
        <v/>
      </c>
      <c r="CK134" s="2" t="str">
        <f t="shared" si="188"/>
        <v/>
      </c>
      <c r="CL134" s="2" t="str">
        <f t="shared" si="189"/>
        <v/>
      </c>
      <c r="CM134" s="2" t="str">
        <f t="shared" si="190"/>
        <v/>
      </c>
      <c r="CN134" s="2" t="str">
        <f t="shared" si="191"/>
        <v/>
      </c>
      <c r="CO134" s="2" t="str">
        <f t="shared" si="192"/>
        <v/>
      </c>
      <c r="CP134" s="2" t="str">
        <f t="shared" si="193"/>
        <v/>
      </c>
      <c r="CQ134" s="2" t="str">
        <f t="shared" si="194"/>
        <v/>
      </c>
      <c r="CR134" s="2" t="str">
        <f t="shared" si="195"/>
        <v/>
      </c>
      <c r="CS134" s="2" t="str">
        <f t="shared" si="196"/>
        <v/>
      </c>
      <c r="CT134" s="2" t="str">
        <f t="shared" si="197"/>
        <v/>
      </c>
      <c r="CV134" s="2">
        <f t="shared" si="198"/>
        <v>52.999797829427266</v>
      </c>
      <c r="CW134" s="2">
        <f t="shared" si="199"/>
        <v>52.318402256090835</v>
      </c>
      <c r="CX134" s="2">
        <f t="shared" si="200"/>
        <v>53.161290866861172</v>
      </c>
      <c r="CY134" s="2">
        <f t="shared" si="201"/>
        <v>55.69510842780646</v>
      </c>
      <c r="CZ134" s="2">
        <f t="shared" si="202"/>
        <v>56.831078256647743</v>
      </c>
      <c r="DA134" s="2">
        <f t="shared" si="203"/>
        <v>58.948945652823419</v>
      </c>
      <c r="DB134" s="2">
        <f t="shared" si="204"/>
        <v>60.983899426725422</v>
      </c>
      <c r="DC134" s="2">
        <f t="shared" si="205"/>
        <v>63.647535991865311</v>
      </c>
      <c r="DD134" s="2">
        <f t="shared" si="206"/>
        <v>65.20215350845659</v>
      </c>
      <c r="DE134" s="2">
        <f t="shared" si="207"/>
        <v>63.618989486214666</v>
      </c>
      <c r="DF134" s="2">
        <f t="shared" si="208"/>
        <v>62.971098783864953</v>
      </c>
      <c r="DG134" s="2">
        <f t="shared" si="209"/>
        <v>63.588085645764878</v>
      </c>
      <c r="DH134" s="2">
        <f t="shared" si="210"/>
        <v>64.494032448890806</v>
      </c>
      <c r="DI134" s="2">
        <f t="shared" si="211"/>
        <v>64.804442420777534</v>
      </c>
      <c r="DJ134" s="2">
        <f t="shared" si="212"/>
        <v>65.663750083936648</v>
      </c>
      <c r="DL134" s="2">
        <f t="shared" si="213"/>
        <v>45.674202551933334</v>
      </c>
      <c r="DM134" s="2">
        <f t="shared" si="214"/>
        <v>48.442045752387543</v>
      </c>
      <c r="DN134" s="2">
        <f t="shared" si="215"/>
        <v>50.042176135495033</v>
      </c>
      <c r="DO134" s="2">
        <f t="shared" si="216"/>
        <v>52.866003509433185</v>
      </c>
      <c r="DP134" s="2">
        <f t="shared" si="217"/>
        <v>54.969444034109976</v>
      </c>
      <c r="DQ134" s="2">
        <f t="shared" si="218"/>
        <v>57.0788595866847</v>
      </c>
      <c r="DR134" s="2">
        <f t="shared" si="219"/>
        <v>59.220218407582934</v>
      </c>
      <c r="DS134" s="2">
        <f t="shared" si="220"/>
        <v>61.785671847073786</v>
      </c>
      <c r="DT134" s="2">
        <f t="shared" si="221"/>
        <v>63.352895258241531</v>
      </c>
      <c r="DU134" s="2">
        <f t="shared" si="222"/>
        <v>62.64208550642963</v>
      </c>
      <c r="DV134" s="2">
        <f t="shared" si="223"/>
        <v>63.496336546184736</v>
      </c>
      <c r="DW134" s="2">
        <f t="shared" si="224"/>
        <v>61.850925091493707</v>
      </c>
      <c r="DX134" s="2">
        <f t="shared" si="225"/>
        <v>61.851932443493048</v>
      </c>
      <c r="DY134" s="2">
        <f t="shared" si="226"/>
        <v>61.201469449296944</v>
      </c>
      <c r="DZ134" s="2">
        <f t="shared" si="227"/>
        <v>59.75809330230588</v>
      </c>
      <c r="EB134" s="2">
        <f t="shared" si="228"/>
        <v>0.88379704854249475</v>
      </c>
      <c r="EC134" s="2">
        <f t="shared" si="229"/>
        <v>0.83944935846804858</v>
      </c>
      <c r="ED134" s="2">
        <f t="shared" si="230"/>
        <v>0.84493069713336466</v>
      </c>
      <c r="EE134" s="2">
        <f t="shared" si="231"/>
        <v>0.87766259754132181</v>
      </c>
      <c r="EF134" s="2">
        <f t="shared" si="232"/>
        <v>0.87429612958373859</v>
      </c>
      <c r="EG134" s="2">
        <f t="shared" si="233"/>
        <v>0.874493741792847</v>
      </c>
      <c r="EH134" s="2">
        <f t="shared" si="234"/>
        <v>0.876705359801774</v>
      </c>
      <c r="EI134" s="2">
        <f t="shared" si="235"/>
        <v>0.87705401168052677</v>
      </c>
      <c r="EJ134" s="2">
        <f t="shared" si="236"/>
        <v>0.8751785187037826</v>
      </c>
      <c r="EK134" s="2">
        <f t="shared" si="237"/>
        <v>0.87092323628558144</v>
      </c>
      <c r="EL134" s="2">
        <f t="shared" si="238"/>
        <v>0.86203359774568666</v>
      </c>
      <c r="EM134" s="2">
        <f t="shared" si="239"/>
        <v>0.84515334709629875</v>
      </c>
      <c r="EN134" s="2">
        <f t="shared" si="240"/>
        <v>0.8173683400198104</v>
      </c>
      <c r="EO134" s="2">
        <f t="shared" si="241"/>
        <v>0.79533354535391987</v>
      </c>
      <c r="EP134" s="2">
        <f t="shared" si="242"/>
        <v>0.84614636860784742</v>
      </c>
    </row>
    <row r="135" spans="2:146" x14ac:dyDescent="0.25">
      <c r="B135" s="2">
        <v>113</v>
      </c>
      <c r="C135" s="49">
        <v>46.339300000000001</v>
      </c>
      <c r="D135" s="49">
        <v>51.851999999999997</v>
      </c>
      <c r="E135" s="49">
        <v>58.962000000000003</v>
      </c>
      <c r="F135" s="49">
        <v>55.942999999999998</v>
      </c>
      <c r="G135" s="49">
        <v>61.055</v>
      </c>
      <c r="H135" s="49">
        <v>61.145000000000003</v>
      </c>
      <c r="I135" s="49">
        <v>62.363999999999997</v>
      </c>
      <c r="J135" s="49">
        <v>66.055000000000007</v>
      </c>
      <c r="K135" s="49">
        <v>71.873000000000005</v>
      </c>
      <c r="L135" s="49">
        <v>71.018000000000001</v>
      </c>
      <c r="M135" s="49">
        <v>76.296000000000006</v>
      </c>
      <c r="N135" s="49">
        <v>76.926000000000002</v>
      </c>
      <c r="O135" s="49">
        <v>71.980999999999995</v>
      </c>
      <c r="P135" s="49">
        <v>66.647999999999996</v>
      </c>
      <c r="Q135" s="49">
        <v>61.685000000000002</v>
      </c>
      <c r="T135" s="4">
        <f t="shared" si="123"/>
        <v>46.418235737370878</v>
      </c>
      <c r="U135" s="4">
        <f t="shared" si="124"/>
        <v>50.974428663337235</v>
      </c>
      <c r="V135" s="4">
        <f t="shared" si="125"/>
        <v>58.149431776627061</v>
      </c>
      <c r="W135" s="4">
        <f t="shared" si="126"/>
        <v>57.602292327417558</v>
      </c>
      <c r="X135" s="4">
        <f t="shared" si="127"/>
        <v>63.371346397652609</v>
      </c>
      <c r="Y135" s="4">
        <f t="shared" si="128"/>
        <v>64.827470227822602</v>
      </c>
      <c r="Z135" s="4">
        <f t="shared" si="129"/>
        <v>65.613533721915715</v>
      </c>
      <c r="AA135" s="4">
        <f t="shared" si="130"/>
        <v>69.639993122705832</v>
      </c>
      <c r="AB135" s="4">
        <f t="shared" si="131"/>
        <v>74.030607400885472</v>
      </c>
      <c r="AC135" s="4">
        <f t="shared" si="132"/>
        <v>73.11161062145203</v>
      </c>
      <c r="AD135" s="4">
        <f t="shared" si="133"/>
        <v>74.511018396910657</v>
      </c>
      <c r="AE135" s="4">
        <f t="shared" si="134"/>
        <v>75.119305221229311</v>
      </c>
      <c r="AF135" s="4">
        <f t="shared" si="135"/>
        <v>72.9638201180517</v>
      </c>
      <c r="AG135" s="4">
        <f t="shared" si="136"/>
        <v>66.779937807608249</v>
      </c>
      <c r="AH135" s="4">
        <f t="shared" si="137"/>
        <v>60.885690081183569</v>
      </c>
      <c r="AJ135" s="4">
        <f t="shared" si="138"/>
        <v>-7.893573737087678E-2</v>
      </c>
      <c r="AK135" s="4">
        <f t="shared" si="139"/>
        <v>0.87757133666276133</v>
      </c>
      <c r="AL135" s="4">
        <f t="shared" si="140"/>
        <v>0.8125682233729421</v>
      </c>
      <c r="AM135" s="4">
        <f t="shared" si="141"/>
        <v>-1.6592923274175604</v>
      </c>
      <c r="AN135" s="4">
        <f t="shared" si="142"/>
        <v>-2.3163463976526089</v>
      </c>
      <c r="AO135" s="4">
        <f t="shared" si="143"/>
        <v>-3.6824702278225985</v>
      </c>
      <c r="AP135" s="4">
        <f t="shared" si="144"/>
        <v>-3.2495337219157179</v>
      </c>
      <c r="AQ135" s="4">
        <f t="shared" si="145"/>
        <v>-3.5849931227058249</v>
      </c>
      <c r="AR135" s="4">
        <f t="shared" si="146"/>
        <v>-2.1576074008854675</v>
      </c>
      <c r="AS135" s="4">
        <f t="shared" si="147"/>
        <v>-2.0936106214520294</v>
      </c>
      <c r="AT135" s="4">
        <f t="shared" si="148"/>
        <v>1.7849816030893493</v>
      </c>
      <c r="AU135" s="4">
        <f t="shared" si="149"/>
        <v>1.8066947787706908</v>
      </c>
      <c r="AV135" s="4">
        <f t="shared" si="150"/>
        <v>-0.98282011805170555</v>
      </c>
      <c r="AW135" s="4">
        <f t="shared" si="151"/>
        <v>-0.13193780760825291</v>
      </c>
      <c r="AX135" s="4">
        <f t="shared" si="152"/>
        <v>0.79930991881643365</v>
      </c>
      <c r="AZ135" s="2">
        <f t="shared" si="153"/>
        <v>46.418235737370878</v>
      </c>
      <c r="BA135" s="2">
        <f t="shared" si="154"/>
        <v>48.934815987785512</v>
      </c>
      <c r="BB135" s="2">
        <f t="shared" si="155"/>
        <v>50.369980930350827</v>
      </c>
      <c r="BC135" s="2">
        <f t="shared" si="156"/>
        <v>53.030475415040627</v>
      </c>
      <c r="BD135" s="2">
        <f t="shared" si="157"/>
        <v>55.024062534303525</v>
      </c>
      <c r="BE135" s="2">
        <f t="shared" si="158"/>
        <v>57.1275719872026</v>
      </c>
      <c r="BF135" s="2">
        <f t="shared" si="159"/>
        <v>59.240749398895993</v>
      </c>
      <c r="BG135" s="2">
        <f t="shared" si="160"/>
        <v>61.816746536912895</v>
      </c>
      <c r="BH135" s="2">
        <f t="shared" si="161"/>
        <v>63.379637241850844</v>
      </c>
      <c r="BI135" s="2">
        <f t="shared" si="162"/>
        <v>62.592048237186347</v>
      </c>
      <c r="BJ135" s="2">
        <f t="shared" si="163"/>
        <v>63.24476270974457</v>
      </c>
      <c r="BK135" s="2">
        <f t="shared" si="164"/>
        <v>61.935018312172495</v>
      </c>
      <c r="BL135" s="2">
        <f t="shared" si="165"/>
        <v>62.155440311118518</v>
      </c>
      <c r="BM135" s="2">
        <f t="shared" si="166"/>
        <v>61.75866954076178</v>
      </c>
      <c r="BN135" s="2">
        <f t="shared" si="167"/>
        <v>60.490721279260569</v>
      </c>
      <c r="BP135" s="2" t="str">
        <f t="shared" si="168"/>
        <v/>
      </c>
      <c r="BQ135" s="2" t="str">
        <f t="shared" si="169"/>
        <v/>
      </c>
      <c r="BR135" s="2" t="str">
        <f t="shared" si="170"/>
        <v/>
      </c>
      <c r="BS135" s="2" t="str">
        <f t="shared" si="171"/>
        <v/>
      </c>
      <c r="BT135" s="2" t="str">
        <f t="shared" si="172"/>
        <v/>
      </c>
      <c r="BU135" s="2" t="str">
        <f t="shared" si="173"/>
        <v/>
      </c>
      <c r="BV135" s="2" t="str">
        <f t="shared" si="174"/>
        <v/>
      </c>
      <c r="BW135" s="2" t="str">
        <f t="shared" si="175"/>
        <v/>
      </c>
      <c r="BX135" s="2" t="str">
        <f t="shared" si="176"/>
        <v/>
      </c>
      <c r="BY135" s="2" t="str">
        <f t="shared" si="177"/>
        <v/>
      </c>
      <c r="BZ135" s="2" t="str">
        <f t="shared" si="178"/>
        <v/>
      </c>
      <c r="CA135" s="2" t="str">
        <f t="shared" si="179"/>
        <v/>
      </c>
      <c r="CB135" s="2" t="str">
        <f t="shared" si="180"/>
        <v/>
      </c>
      <c r="CC135" s="2" t="str">
        <f t="shared" si="181"/>
        <v/>
      </c>
      <c r="CD135" s="2" t="str">
        <f t="shared" si="182"/>
        <v/>
      </c>
      <c r="CF135" s="2">
        <f t="shared" si="183"/>
        <v>46.339300000000001</v>
      </c>
      <c r="CG135" s="2" t="str">
        <f t="shared" si="184"/>
        <v/>
      </c>
      <c r="CH135" s="2" t="str">
        <f t="shared" si="185"/>
        <v/>
      </c>
      <c r="CI135" s="2" t="str">
        <f t="shared" si="186"/>
        <v/>
      </c>
      <c r="CJ135" s="2" t="str">
        <f t="shared" si="187"/>
        <v/>
      </c>
      <c r="CK135" s="2" t="str">
        <f t="shared" si="188"/>
        <v/>
      </c>
      <c r="CL135" s="2" t="str">
        <f t="shared" si="189"/>
        <v/>
      </c>
      <c r="CM135" s="2" t="str">
        <f t="shared" si="190"/>
        <v/>
      </c>
      <c r="CN135" s="2" t="str">
        <f t="shared" si="191"/>
        <v/>
      </c>
      <c r="CO135" s="2" t="str">
        <f t="shared" si="192"/>
        <v/>
      </c>
      <c r="CP135" s="2" t="str">
        <f t="shared" si="193"/>
        <v/>
      </c>
      <c r="CQ135" s="2" t="str">
        <f t="shared" si="194"/>
        <v/>
      </c>
      <c r="CR135" s="2" t="str">
        <f t="shared" si="195"/>
        <v/>
      </c>
      <c r="CS135" s="2" t="str">
        <f t="shared" si="196"/>
        <v/>
      </c>
      <c r="CT135" s="2" t="str">
        <f t="shared" si="197"/>
        <v/>
      </c>
      <c r="CV135" s="2">
        <f t="shared" si="198"/>
        <v>53.034886539240851</v>
      </c>
      <c r="CW135" s="2">
        <f t="shared" si="199"/>
        <v>52.305665767100919</v>
      </c>
      <c r="CX135" s="2">
        <f t="shared" si="200"/>
        <v>53.136162085380832</v>
      </c>
      <c r="CY135" s="2">
        <f t="shared" si="201"/>
        <v>55.656551729461142</v>
      </c>
      <c r="CZ135" s="2">
        <f t="shared" si="202"/>
        <v>56.772229205258441</v>
      </c>
      <c r="DA135" s="2">
        <f t="shared" si="203"/>
        <v>58.908818583806386</v>
      </c>
      <c r="DB135" s="2">
        <f t="shared" si="204"/>
        <v>60.916884967881685</v>
      </c>
      <c r="DC135" s="2">
        <f t="shared" si="205"/>
        <v>63.587609364334391</v>
      </c>
      <c r="DD135" s="2">
        <f t="shared" si="206"/>
        <v>65.120614153664263</v>
      </c>
      <c r="DE135" s="2">
        <f t="shared" si="207"/>
        <v>63.551286516629546</v>
      </c>
      <c r="DF135" s="2">
        <f t="shared" si="208"/>
        <v>62.894637468303763</v>
      </c>
      <c r="DG135" s="2">
        <f t="shared" si="209"/>
        <v>63.531445016430034</v>
      </c>
      <c r="DH135" s="2">
        <f t="shared" si="210"/>
        <v>64.432049021313603</v>
      </c>
      <c r="DI135" s="2">
        <f t="shared" si="211"/>
        <v>64.773940215615823</v>
      </c>
      <c r="DJ135" s="2">
        <f t="shared" si="212"/>
        <v>65.663881903253284</v>
      </c>
      <c r="DL135" s="2">
        <f t="shared" si="213"/>
        <v>45.624816315763489</v>
      </c>
      <c r="DM135" s="2">
        <f t="shared" si="214"/>
        <v>48.34684358486578</v>
      </c>
      <c r="DN135" s="2">
        <f t="shared" si="215"/>
        <v>49.906976268254411</v>
      </c>
      <c r="DO135" s="2">
        <f t="shared" si="216"/>
        <v>52.696634926817019</v>
      </c>
      <c r="DP135" s="2">
        <f t="shared" si="217"/>
        <v>54.794831755410812</v>
      </c>
      <c r="DQ135" s="2">
        <f t="shared" si="218"/>
        <v>56.894423434645411</v>
      </c>
      <c r="DR135" s="2">
        <f t="shared" si="219"/>
        <v>59.0257685971564</v>
      </c>
      <c r="DS135" s="2">
        <f t="shared" si="220"/>
        <v>61.590348349894455</v>
      </c>
      <c r="DT135" s="2">
        <f t="shared" si="221"/>
        <v>63.15318027059859</v>
      </c>
      <c r="DU135" s="2">
        <f t="shared" si="222"/>
        <v>62.462391618423069</v>
      </c>
      <c r="DV135" s="2">
        <f t="shared" si="223"/>
        <v>63.295868789443482</v>
      </c>
      <c r="DW135" s="2">
        <f t="shared" si="224"/>
        <v>61.668261640329149</v>
      </c>
      <c r="DX135" s="2">
        <f t="shared" si="225"/>
        <v>61.69151651661106</v>
      </c>
      <c r="DY135" s="2">
        <f t="shared" si="226"/>
        <v>61.051011134339475</v>
      </c>
      <c r="DZ135" s="2">
        <f t="shared" si="227"/>
        <v>59.632857720839809</v>
      </c>
      <c r="EB135" s="2">
        <f t="shared" si="228"/>
        <v>0.89292686875036675</v>
      </c>
      <c r="EC135" s="2">
        <f t="shared" si="229"/>
        <v>0.85147794574906532</v>
      </c>
      <c r="ED135" s="2">
        <f t="shared" si="230"/>
        <v>0.85661876141013349</v>
      </c>
      <c r="EE135" s="2">
        <f t="shared" si="231"/>
        <v>0.88721288114402919</v>
      </c>
      <c r="EF135" s="2">
        <f t="shared" si="232"/>
        <v>0.88407450464226345</v>
      </c>
      <c r="EG135" s="2">
        <f t="shared" si="233"/>
        <v>0.88425877978593426</v>
      </c>
      <c r="EH135" s="2">
        <f t="shared" si="234"/>
        <v>0.88632069127658031</v>
      </c>
      <c r="EI135" s="2">
        <f t="shared" si="235"/>
        <v>0.886645668552277</v>
      </c>
      <c r="EJ135" s="2">
        <f t="shared" si="236"/>
        <v>0.88489729022081187</v>
      </c>
      <c r="EK135" s="2">
        <f t="shared" si="237"/>
        <v>0.88092825214184578</v>
      </c>
      <c r="EL135" s="2">
        <f t="shared" si="238"/>
        <v>0.87262689374861324</v>
      </c>
      <c r="EM135" s="2">
        <f t="shared" si="239"/>
        <v>0.85682747320256236</v>
      </c>
      <c r="EN135" s="2">
        <f t="shared" si="240"/>
        <v>0.83071764567236517</v>
      </c>
      <c r="EO135" s="2">
        <f t="shared" si="241"/>
        <v>0.80991891304582908</v>
      </c>
      <c r="EP135" s="2">
        <f t="shared" si="242"/>
        <v>0.85775822936968216</v>
      </c>
    </row>
    <row r="136" spans="2:146" x14ac:dyDescent="0.25">
      <c r="B136" s="2">
        <v>114</v>
      </c>
      <c r="C136" s="49">
        <v>45.642899999999997</v>
      </c>
      <c r="D136" s="49">
        <v>50.944000000000003</v>
      </c>
      <c r="E136" s="49">
        <v>56.509</v>
      </c>
      <c r="F136" s="49">
        <v>53.453000000000003</v>
      </c>
      <c r="G136" s="49">
        <v>57.127000000000002</v>
      </c>
      <c r="H136" s="49">
        <v>58.290999999999997</v>
      </c>
      <c r="I136" s="49">
        <v>57.8</v>
      </c>
      <c r="J136" s="49">
        <v>63.109000000000002</v>
      </c>
      <c r="K136" s="49">
        <v>65.436000000000007</v>
      </c>
      <c r="L136" s="49">
        <v>66.2</v>
      </c>
      <c r="M136" s="49">
        <v>70.388999999999996</v>
      </c>
      <c r="N136" s="49">
        <v>72</v>
      </c>
      <c r="O136" s="49">
        <v>72.944000000000003</v>
      </c>
      <c r="P136" s="49">
        <v>66.388999999999996</v>
      </c>
      <c r="Q136" s="49">
        <v>61.185000000000002</v>
      </c>
      <c r="T136" s="4">
        <f t="shared" si="123"/>
        <v>46.314246924169112</v>
      </c>
      <c r="U136" s="4">
        <f t="shared" si="124"/>
        <v>50.490451267062326</v>
      </c>
      <c r="V136" s="4">
        <f t="shared" si="125"/>
        <v>55.736216084561995</v>
      </c>
      <c r="W136" s="4">
        <f t="shared" si="126"/>
        <v>55.339768223907946</v>
      </c>
      <c r="X136" s="4">
        <f t="shared" si="127"/>
        <v>59.678970801519689</v>
      </c>
      <c r="Y136" s="4">
        <f t="shared" si="128"/>
        <v>61.110368623462357</v>
      </c>
      <c r="Z136" s="4">
        <f t="shared" si="129"/>
        <v>62.352326918585597</v>
      </c>
      <c r="AA136" s="4">
        <f t="shared" si="130"/>
        <v>65.89081615107041</v>
      </c>
      <c r="AB136" s="4">
        <f t="shared" si="131"/>
        <v>69.348178561036235</v>
      </c>
      <c r="AC136" s="4">
        <f t="shared" si="132"/>
        <v>68.836309050890293</v>
      </c>
      <c r="AD136" s="4">
        <f t="shared" si="133"/>
        <v>69.987292970073867</v>
      </c>
      <c r="AE136" s="4">
        <f t="shared" si="134"/>
        <v>71.981821925478414</v>
      </c>
      <c r="AF136" s="4">
        <f t="shared" si="135"/>
        <v>71.901285510484598</v>
      </c>
      <c r="AG136" s="4">
        <f t="shared" si="136"/>
        <v>66.554813091242991</v>
      </c>
      <c r="AH136" s="4">
        <f t="shared" si="137"/>
        <v>60.548077927325402</v>
      </c>
      <c r="AJ136" s="4">
        <f t="shared" si="138"/>
        <v>-0.67134692416911435</v>
      </c>
      <c r="AK136" s="4">
        <f t="shared" si="139"/>
        <v>0.45354873293767639</v>
      </c>
      <c r="AL136" s="4">
        <f t="shared" si="140"/>
        <v>0.77278391543800495</v>
      </c>
      <c r="AM136" s="4">
        <f t="shared" si="141"/>
        <v>-1.8867682239079429</v>
      </c>
      <c r="AN136" s="4">
        <f t="shared" si="142"/>
        <v>-2.5519708015196869</v>
      </c>
      <c r="AO136" s="4">
        <f t="shared" si="143"/>
        <v>-2.8193686234623598</v>
      </c>
      <c r="AP136" s="4">
        <f t="shared" si="144"/>
        <v>-4.5523269185855995</v>
      </c>
      <c r="AQ136" s="4">
        <f t="shared" si="145"/>
        <v>-2.7818161510704087</v>
      </c>
      <c r="AR136" s="4">
        <f t="shared" si="146"/>
        <v>-3.9121785610362281</v>
      </c>
      <c r="AS136" s="4">
        <f t="shared" si="147"/>
        <v>-2.63630905089029</v>
      </c>
      <c r="AT136" s="4">
        <f t="shared" si="148"/>
        <v>0.40170702992612917</v>
      </c>
      <c r="AU136" s="4">
        <f t="shared" si="149"/>
        <v>1.8178074521586041E-2</v>
      </c>
      <c r="AV136" s="4">
        <f t="shared" si="150"/>
        <v>1.0427144895154044</v>
      </c>
      <c r="AW136" s="4">
        <f t="shared" si="151"/>
        <v>-0.16581309124299537</v>
      </c>
      <c r="AX136" s="4">
        <f t="shared" si="152"/>
        <v>0.63692207267460077</v>
      </c>
      <c r="AZ136" s="2">
        <f t="shared" si="153"/>
        <v>46.314246924169112</v>
      </c>
      <c r="BA136" s="2">
        <f t="shared" si="154"/>
        <v>48.806297332282405</v>
      </c>
      <c r="BB136" s="2">
        <f t="shared" si="155"/>
        <v>50.214014416395962</v>
      </c>
      <c r="BC136" s="2">
        <f t="shared" si="156"/>
        <v>52.84837489610301</v>
      </c>
      <c r="BD136" s="2">
        <f t="shared" si="157"/>
        <v>54.843800098838521</v>
      </c>
      <c r="BE136" s="2">
        <f t="shared" si="158"/>
        <v>56.940198625353482</v>
      </c>
      <c r="BF136" s="2">
        <f t="shared" si="159"/>
        <v>59.042710144741285</v>
      </c>
      <c r="BG136" s="2">
        <f t="shared" si="160"/>
        <v>61.617720993709462</v>
      </c>
      <c r="BH136" s="2">
        <f t="shared" si="161"/>
        <v>63.1746420044364</v>
      </c>
      <c r="BI136" s="2">
        <f t="shared" si="162"/>
        <v>62.414488368646346</v>
      </c>
      <c r="BJ136" s="2">
        <f t="shared" si="163"/>
        <v>63.062832007533828</v>
      </c>
      <c r="BK136" s="2">
        <f t="shared" si="164"/>
        <v>61.748652442527622</v>
      </c>
      <c r="BL136" s="2">
        <f t="shared" si="165"/>
        <v>61.976028050887663</v>
      </c>
      <c r="BM136" s="2">
        <f t="shared" si="166"/>
        <v>61.578071622362678</v>
      </c>
      <c r="BN136" s="2">
        <f t="shared" si="167"/>
        <v>60.316388726849318</v>
      </c>
      <c r="BP136" s="2" t="str">
        <f t="shared" si="168"/>
        <v/>
      </c>
      <c r="BQ136" s="2" t="str">
        <f t="shared" si="169"/>
        <v/>
      </c>
      <c r="BR136" s="2" t="str">
        <f t="shared" si="170"/>
        <v/>
      </c>
      <c r="BS136" s="2" t="str">
        <f t="shared" si="171"/>
        <v/>
      </c>
      <c r="BT136" s="2" t="str">
        <f t="shared" si="172"/>
        <v/>
      </c>
      <c r="BU136" s="2" t="str">
        <f t="shared" si="173"/>
        <v/>
      </c>
      <c r="BV136" s="2" t="str">
        <f t="shared" si="174"/>
        <v/>
      </c>
      <c r="BW136" s="2" t="str">
        <f t="shared" si="175"/>
        <v/>
      </c>
      <c r="BX136" s="2" t="str">
        <f t="shared" si="176"/>
        <v/>
      </c>
      <c r="BY136" s="2" t="str">
        <f t="shared" si="177"/>
        <v/>
      </c>
      <c r="BZ136" s="2" t="str">
        <f t="shared" si="178"/>
        <v/>
      </c>
      <c r="CA136" s="2" t="str">
        <f t="shared" si="179"/>
        <v/>
      </c>
      <c r="CB136" s="2" t="str">
        <f t="shared" si="180"/>
        <v/>
      </c>
      <c r="CC136" s="2" t="str">
        <f t="shared" si="181"/>
        <v/>
      </c>
      <c r="CD136" s="2" t="str">
        <f t="shared" si="182"/>
        <v/>
      </c>
      <c r="CF136" s="2">
        <f t="shared" si="183"/>
        <v>45.642899999999997</v>
      </c>
      <c r="CG136" s="2" t="str">
        <f t="shared" si="184"/>
        <v/>
      </c>
      <c r="CH136" s="2" t="str">
        <f t="shared" si="185"/>
        <v/>
      </c>
      <c r="CI136" s="2">
        <f t="shared" si="186"/>
        <v>53.453000000000003</v>
      </c>
      <c r="CJ136" s="2">
        <f t="shared" si="187"/>
        <v>57.127000000000002</v>
      </c>
      <c r="CK136" s="2">
        <f t="shared" si="188"/>
        <v>58.290999999999997</v>
      </c>
      <c r="CL136" s="2">
        <f t="shared" si="189"/>
        <v>57.8</v>
      </c>
      <c r="CM136" s="2">
        <f t="shared" si="190"/>
        <v>63.109000000000002</v>
      </c>
      <c r="CN136" s="2">
        <f t="shared" si="191"/>
        <v>65.436000000000007</v>
      </c>
      <c r="CO136" s="2" t="str">
        <f t="shared" si="192"/>
        <v/>
      </c>
      <c r="CP136" s="2" t="str">
        <f t="shared" si="193"/>
        <v/>
      </c>
      <c r="CQ136" s="2" t="str">
        <f t="shared" si="194"/>
        <v/>
      </c>
      <c r="CR136" s="2" t="str">
        <f t="shared" si="195"/>
        <v/>
      </c>
      <c r="CS136" s="2" t="str">
        <f t="shared" si="196"/>
        <v/>
      </c>
      <c r="CT136" s="2">
        <f t="shared" si="197"/>
        <v>61.185000000000002</v>
      </c>
      <c r="CV136" s="2">
        <f t="shared" si="198"/>
        <v>53.069975249054444</v>
      </c>
      <c r="CW136" s="2">
        <f t="shared" si="199"/>
        <v>52.292929278111004</v>
      </c>
      <c r="CX136" s="2">
        <f t="shared" si="200"/>
        <v>53.111033303900484</v>
      </c>
      <c r="CY136" s="2">
        <f t="shared" si="201"/>
        <v>55.617995031115832</v>
      </c>
      <c r="CZ136" s="2">
        <f t="shared" si="202"/>
        <v>56.713380153869139</v>
      </c>
      <c r="DA136" s="2">
        <f t="shared" si="203"/>
        <v>58.868691514789354</v>
      </c>
      <c r="DB136" s="2">
        <f t="shared" si="204"/>
        <v>60.849870509037942</v>
      </c>
      <c r="DC136" s="2">
        <f t="shared" si="205"/>
        <v>63.52768273680347</v>
      </c>
      <c r="DD136" s="2">
        <f t="shared" si="206"/>
        <v>65.039074798871937</v>
      </c>
      <c r="DE136" s="2">
        <f t="shared" si="207"/>
        <v>63.483583547044418</v>
      </c>
      <c r="DF136" s="2">
        <f t="shared" si="208"/>
        <v>62.818176152742573</v>
      </c>
      <c r="DG136" s="2">
        <f t="shared" si="209"/>
        <v>63.474804387095183</v>
      </c>
      <c r="DH136" s="2">
        <f t="shared" si="210"/>
        <v>64.370065593736385</v>
      </c>
      <c r="DI136" s="2">
        <f t="shared" si="211"/>
        <v>64.743438010454113</v>
      </c>
      <c r="DJ136" s="2">
        <f t="shared" si="212"/>
        <v>65.664013722569905</v>
      </c>
      <c r="DL136" s="2">
        <f t="shared" si="213"/>
        <v>45.575430079593637</v>
      </c>
      <c r="DM136" s="2">
        <f t="shared" si="214"/>
        <v>48.251641417344018</v>
      </c>
      <c r="DN136" s="2">
        <f t="shared" si="215"/>
        <v>49.771776401013796</v>
      </c>
      <c r="DO136" s="2">
        <f t="shared" si="216"/>
        <v>52.527266344200854</v>
      </c>
      <c r="DP136" s="2">
        <f t="shared" si="217"/>
        <v>54.62021947671164</v>
      </c>
      <c r="DQ136" s="2">
        <f t="shared" si="218"/>
        <v>56.709987282606122</v>
      </c>
      <c r="DR136" s="2">
        <f t="shared" si="219"/>
        <v>58.831318786729852</v>
      </c>
      <c r="DS136" s="2">
        <f t="shared" si="220"/>
        <v>61.39502485271511</v>
      </c>
      <c r="DT136" s="2">
        <f t="shared" si="221"/>
        <v>62.953465282955648</v>
      </c>
      <c r="DU136" s="2">
        <f t="shared" si="222"/>
        <v>62.282697730416515</v>
      </c>
      <c r="DV136" s="2">
        <f t="shared" si="223"/>
        <v>63.095401032702227</v>
      </c>
      <c r="DW136" s="2">
        <f t="shared" si="224"/>
        <v>61.485598189164591</v>
      </c>
      <c r="DX136" s="2">
        <f t="shared" si="225"/>
        <v>61.531100589729064</v>
      </c>
      <c r="DY136" s="2">
        <f t="shared" si="226"/>
        <v>60.900552819382</v>
      </c>
      <c r="DZ136" s="2">
        <f t="shared" si="227"/>
        <v>59.507622139373737</v>
      </c>
      <c r="EB136" s="2">
        <f t="shared" si="228"/>
        <v>0.90141938865269</v>
      </c>
      <c r="EC136" s="2">
        <f t="shared" si="229"/>
        <v>0.86275268329113231</v>
      </c>
      <c r="ED136" s="2">
        <f t="shared" si="230"/>
        <v>0.86756394364271083</v>
      </c>
      <c r="EE136" s="2">
        <f t="shared" si="231"/>
        <v>0.8961058752061889</v>
      </c>
      <c r="EF136" s="2">
        <f t="shared" si="232"/>
        <v>0.89318516033345929</v>
      </c>
      <c r="EG136" s="2">
        <f t="shared" si="233"/>
        <v>0.89335670013741075</v>
      </c>
      <c r="EH136" s="2">
        <f t="shared" si="234"/>
        <v>0.89527572879345507</v>
      </c>
      <c r="EI136" s="2">
        <f t="shared" si="235"/>
        <v>0.89557812218458765</v>
      </c>
      <c r="EJ136" s="2">
        <f t="shared" si="236"/>
        <v>0.89395103935187925</v>
      </c>
      <c r="EK136" s="2">
        <f t="shared" si="237"/>
        <v>0.89025547940944572</v>
      </c>
      <c r="EL136" s="2">
        <f t="shared" si="238"/>
        <v>0.88251766878522442</v>
      </c>
      <c r="EM136" s="2">
        <f t="shared" si="239"/>
        <v>0.86775918271484931</v>
      </c>
      <c r="EN136" s="2">
        <f t="shared" si="240"/>
        <v>0.84327828608997812</v>
      </c>
      <c r="EO136" s="2">
        <f t="shared" si="241"/>
        <v>0.82369527860090608</v>
      </c>
      <c r="EP136" s="2">
        <f t="shared" si="242"/>
        <v>0.86862976850220175</v>
      </c>
    </row>
    <row r="137" spans="2:146" x14ac:dyDescent="0.25">
      <c r="B137" s="2">
        <v>115</v>
      </c>
      <c r="C137" s="49">
        <v>45.75</v>
      </c>
      <c r="D137" s="49">
        <v>50.389000000000003</v>
      </c>
      <c r="E137" s="49">
        <v>53.189</v>
      </c>
      <c r="F137" s="49">
        <v>52.377000000000002</v>
      </c>
      <c r="G137" s="49">
        <v>54.2</v>
      </c>
      <c r="H137" s="49">
        <v>55.981999999999999</v>
      </c>
      <c r="I137" s="49">
        <v>58.344999999999999</v>
      </c>
      <c r="J137" s="49">
        <v>59.872999999999998</v>
      </c>
      <c r="K137" s="49">
        <v>62.582000000000001</v>
      </c>
      <c r="L137" s="49">
        <v>62.673000000000002</v>
      </c>
      <c r="M137" s="49">
        <v>64.63</v>
      </c>
      <c r="N137" s="49">
        <v>68.352000000000004</v>
      </c>
      <c r="O137" s="49">
        <v>70.759</v>
      </c>
      <c r="P137" s="49">
        <v>66.111000000000004</v>
      </c>
      <c r="Q137" s="49">
        <v>61.926000000000002</v>
      </c>
      <c r="T137" s="4">
        <f t="shared" si="123"/>
        <v>46.213409898496096</v>
      </c>
      <c r="U137" s="4">
        <f t="shared" si="124"/>
        <v>50.008912082582675</v>
      </c>
      <c r="V137" s="4">
        <f t="shared" si="125"/>
        <v>53.650191956198867</v>
      </c>
      <c r="W137" s="4">
        <f t="shared" si="126"/>
        <v>53.906465555053686</v>
      </c>
      <c r="X137" s="4">
        <f t="shared" si="127"/>
        <v>57.232268296499257</v>
      </c>
      <c r="Y137" s="4">
        <f t="shared" si="128"/>
        <v>58.804294634616099</v>
      </c>
      <c r="Z137" s="4">
        <f t="shared" si="129"/>
        <v>60.406555282018729</v>
      </c>
      <c r="AA137" s="4">
        <f t="shared" si="130"/>
        <v>63.553496280769807</v>
      </c>
      <c r="AB137" s="4">
        <f t="shared" si="131"/>
        <v>66.25419525378166</v>
      </c>
      <c r="AC137" s="4">
        <f t="shared" si="132"/>
        <v>65.835718823481031</v>
      </c>
      <c r="AD137" s="4">
        <f t="shared" si="133"/>
        <v>66.711246285235646</v>
      </c>
      <c r="AE137" s="4">
        <f t="shared" si="134"/>
        <v>68.915311844631063</v>
      </c>
      <c r="AF137" s="4">
        <f t="shared" si="135"/>
        <v>70.337640582353799</v>
      </c>
      <c r="AG137" s="4">
        <f t="shared" si="136"/>
        <v>65.998373379240462</v>
      </c>
      <c r="AH137" s="4">
        <f t="shared" si="137"/>
        <v>60.270217355123187</v>
      </c>
      <c r="AJ137" s="4">
        <f t="shared" si="138"/>
        <v>-0.46340989849609571</v>
      </c>
      <c r="AK137" s="4">
        <f t="shared" si="139"/>
        <v>0.3800879174173275</v>
      </c>
      <c r="AL137" s="4">
        <f t="shared" si="140"/>
        <v>-0.4611919561988671</v>
      </c>
      <c r="AM137" s="4">
        <f t="shared" si="141"/>
        <v>-1.5294655550536831</v>
      </c>
      <c r="AN137" s="4">
        <f t="shared" si="142"/>
        <v>-3.0322682964992538</v>
      </c>
      <c r="AO137" s="4">
        <f t="shared" si="143"/>
        <v>-2.8222946346160995</v>
      </c>
      <c r="AP137" s="4">
        <f t="shared" si="144"/>
        <v>-2.0615552820187304</v>
      </c>
      <c r="AQ137" s="4">
        <f t="shared" si="145"/>
        <v>-3.6804962807698089</v>
      </c>
      <c r="AR137" s="4">
        <f t="shared" si="146"/>
        <v>-3.6721952537816591</v>
      </c>
      <c r="AS137" s="4">
        <f t="shared" si="147"/>
        <v>-3.1627188234810291</v>
      </c>
      <c r="AT137" s="4">
        <f t="shared" si="148"/>
        <v>-2.0812462852356504</v>
      </c>
      <c r="AU137" s="4">
        <f t="shared" si="149"/>
        <v>-0.56331184463105899</v>
      </c>
      <c r="AV137" s="4">
        <f t="shared" si="150"/>
        <v>0.421359417646201</v>
      </c>
      <c r="AW137" s="4">
        <f t="shared" si="151"/>
        <v>0.11262662075954211</v>
      </c>
      <c r="AX137" s="4">
        <f t="shared" si="152"/>
        <v>1.6557826448768154</v>
      </c>
      <c r="AZ137" s="2">
        <f t="shared" si="153"/>
        <v>46.213409898496096</v>
      </c>
      <c r="BA137" s="2">
        <f t="shared" si="154"/>
        <v>48.678923434470036</v>
      </c>
      <c r="BB137" s="2">
        <f t="shared" si="155"/>
        <v>50.058109220443733</v>
      </c>
      <c r="BC137" s="2">
        <f t="shared" si="156"/>
        <v>52.665963201209017</v>
      </c>
      <c r="BD137" s="2">
        <f t="shared" si="157"/>
        <v>54.662833989614555</v>
      </c>
      <c r="BE137" s="2">
        <f t="shared" si="158"/>
        <v>56.751663565333125</v>
      </c>
      <c r="BF137" s="2">
        <f t="shared" si="159"/>
        <v>58.843737707352183</v>
      </c>
      <c r="BG137" s="2">
        <f t="shared" si="160"/>
        <v>61.417699989851464</v>
      </c>
      <c r="BH137" s="2">
        <f t="shared" si="161"/>
        <v>62.968903175875234</v>
      </c>
      <c r="BI137" s="2">
        <f t="shared" si="162"/>
        <v>62.235688548661919</v>
      </c>
      <c r="BJ137" s="2">
        <f t="shared" si="163"/>
        <v>62.878345187985687</v>
      </c>
      <c r="BK137" s="2">
        <f t="shared" si="164"/>
        <v>61.561045371237554</v>
      </c>
      <c r="BL137" s="2">
        <f t="shared" si="165"/>
        <v>61.796403051044578</v>
      </c>
      <c r="BM137" s="2">
        <f t="shared" si="166"/>
        <v>61.397327419834035</v>
      </c>
      <c r="BN137" s="2">
        <f t="shared" si="167"/>
        <v>60.14381229444183</v>
      </c>
      <c r="BP137" s="2" t="str">
        <f t="shared" si="168"/>
        <v/>
      </c>
      <c r="BQ137" s="2" t="str">
        <f t="shared" si="169"/>
        <v/>
      </c>
      <c r="BR137" s="2" t="str">
        <f t="shared" si="170"/>
        <v/>
      </c>
      <c r="BS137" s="2" t="str">
        <f t="shared" si="171"/>
        <v/>
      </c>
      <c r="BT137" s="2" t="str">
        <f t="shared" si="172"/>
        <v/>
      </c>
      <c r="BU137" s="2" t="str">
        <f t="shared" si="173"/>
        <v/>
      </c>
      <c r="BV137" s="2" t="str">
        <f t="shared" si="174"/>
        <v/>
      </c>
      <c r="BW137" s="2" t="str">
        <f t="shared" si="175"/>
        <v/>
      </c>
      <c r="BX137" s="2" t="str">
        <f t="shared" si="176"/>
        <v/>
      </c>
      <c r="BY137" s="2" t="str">
        <f t="shared" si="177"/>
        <v/>
      </c>
      <c r="BZ137" s="2" t="str">
        <f t="shared" si="178"/>
        <v/>
      </c>
      <c r="CA137" s="2" t="str">
        <f t="shared" si="179"/>
        <v/>
      </c>
      <c r="CB137" s="2" t="str">
        <f t="shared" si="180"/>
        <v/>
      </c>
      <c r="CC137" s="2" t="str">
        <f t="shared" si="181"/>
        <v/>
      </c>
      <c r="CD137" s="2" t="str">
        <f t="shared" si="182"/>
        <v/>
      </c>
      <c r="CF137" s="2">
        <f t="shared" si="183"/>
        <v>45.75</v>
      </c>
      <c r="CG137" s="2" t="str">
        <f t="shared" si="184"/>
        <v/>
      </c>
      <c r="CH137" s="2" t="str">
        <f t="shared" si="185"/>
        <v/>
      </c>
      <c r="CI137" s="2">
        <f t="shared" si="186"/>
        <v>52.377000000000002</v>
      </c>
      <c r="CJ137" s="2">
        <f t="shared" si="187"/>
        <v>54.2</v>
      </c>
      <c r="CK137" s="2">
        <f t="shared" si="188"/>
        <v>55.981999999999999</v>
      </c>
      <c r="CL137" s="2">
        <f t="shared" si="189"/>
        <v>58.344999999999999</v>
      </c>
      <c r="CM137" s="2">
        <f t="shared" si="190"/>
        <v>59.872999999999998</v>
      </c>
      <c r="CN137" s="2">
        <f t="shared" si="191"/>
        <v>62.582000000000001</v>
      </c>
      <c r="CO137" s="2">
        <f t="shared" si="192"/>
        <v>62.673000000000002</v>
      </c>
      <c r="CP137" s="2" t="str">
        <f t="shared" si="193"/>
        <v/>
      </c>
      <c r="CQ137" s="2" t="str">
        <f t="shared" si="194"/>
        <v/>
      </c>
      <c r="CR137" s="2" t="str">
        <f t="shared" si="195"/>
        <v/>
      </c>
      <c r="CS137" s="2" t="str">
        <f t="shared" si="196"/>
        <v/>
      </c>
      <c r="CT137" s="2">
        <f t="shared" si="197"/>
        <v>61.926000000000002</v>
      </c>
      <c r="CV137" s="2">
        <f t="shared" si="198"/>
        <v>53.10506395886803</v>
      </c>
      <c r="CW137" s="2">
        <f t="shared" si="199"/>
        <v>52.280192789121088</v>
      </c>
      <c r="CX137" s="2">
        <f t="shared" si="200"/>
        <v>53.085904522420144</v>
      </c>
      <c r="CY137" s="2">
        <f t="shared" si="201"/>
        <v>55.579438332770522</v>
      </c>
      <c r="CZ137" s="2">
        <f t="shared" si="202"/>
        <v>56.654531102479829</v>
      </c>
      <c r="DA137" s="2">
        <f t="shared" si="203"/>
        <v>58.828564445772329</v>
      </c>
      <c r="DB137" s="2">
        <f t="shared" si="204"/>
        <v>60.782856050194198</v>
      </c>
      <c r="DC137" s="2">
        <f t="shared" si="205"/>
        <v>63.467756109272557</v>
      </c>
      <c r="DD137" s="2">
        <f t="shared" si="206"/>
        <v>64.957535444079625</v>
      </c>
      <c r="DE137" s="2">
        <f t="shared" si="207"/>
        <v>63.415880577459298</v>
      </c>
      <c r="DF137" s="2">
        <f t="shared" si="208"/>
        <v>62.741714837181384</v>
      </c>
      <c r="DG137" s="2">
        <f t="shared" si="209"/>
        <v>63.41816375776034</v>
      </c>
      <c r="DH137" s="2">
        <f t="shared" si="210"/>
        <v>64.308082166159181</v>
      </c>
      <c r="DI137" s="2">
        <f t="shared" si="211"/>
        <v>64.712935805292403</v>
      </c>
      <c r="DJ137" s="2">
        <f t="shared" si="212"/>
        <v>65.664145541886526</v>
      </c>
      <c r="DL137" s="2">
        <f t="shared" si="213"/>
        <v>45.526043843423786</v>
      </c>
      <c r="DM137" s="2">
        <f t="shared" si="214"/>
        <v>48.156439249822256</v>
      </c>
      <c r="DN137" s="2">
        <f t="shared" si="215"/>
        <v>49.63657653377318</v>
      </c>
      <c r="DO137" s="2">
        <f t="shared" si="216"/>
        <v>52.357897761584695</v>
      </c>
      <c r="DP137" s="2">
        <f t="shared" si="217"/>
        <v>54.445607198012482</v>
      </c>
      <c r="DQ137" s="2">
        <f t="shared" si="218"/>
        <v>56.525551130566825</v>
      </c>
      <c r="DR137" s="2">
        <f t="shared" si="219"/>
        <v>58.636868976303319</v>
      </c>
      <c r="DS137" s="2">
        <f t="shared" si="220"/>
        <v>61.199701355535773</v>
      </c>
      <c r="DT137" s="2">
        <f t="shared" si="221"/>
        <v>62.753750295312699</v>
      </c>
      <c r="DU137" s="2">
        <f t="shared" si="222"/>
        <v>62.103003842409962</v>
      </c>
      <c r="DV137" s="2">
        <f t="shared" si="223"/>
        <v>62.89493327596098</v>
      </c>
      <c r="DW137" s="2">
        <f t="shared" si="224"/>
        <v>61.302934738000026</v>
      </c>
      <c r="DX137" s="2">
        <f t="shared" si="225"/>
        <v>61.370684662847076</v>
      </c>
      <c r="DY137" s="2">
        <f t="shared" si="226"/>
        <v>60.750094504424524</v>
      </c>
      <c r="DZ137" s="2">
        <f t="shared" si="227"/>
        <v>59.382386557907658</v>
      </c>
      <c r="EB137" s="2">
        <f t="shared" si="228"/>
        <v>0.90930673825873298</v>
      </c>
      <c r="EC137" s="2">
        <f t="shared" si="229"/>
        <v>0.87329888179092785</v>
      </c>
      <c r="ED137" s="2">
        <f t="shared" si="230"/>
        <v>0.8777928083215123</v>
      </c>
      <c r="EE137" s="2">
        <f t="shared" si="231"/>
        <v>0.90437325471554519</v>
      </c>
      <c r="EF137" s="2">
        <f t="shared" si="232"/>
        <v>0.90165945003231807</v>
      </c>
      <c r="EG137" s="2">
        <f t="shared" si="233"/>
        <v>0.90181887648090997</v>
      </c>
      <c r="EH137" s="2">
        <f t="shared" si="234"/>
        <v>0.90360206099760132</v>
      </c>
      <c r="EI137" s="2">
        <f t="shared" si="235"/>
        <v>0.90388299314356468</v>
      </c>
      <c r="EJ137" s="2">
        <f t="shared" si="236"/>
        <v>0.90237120860764708</v>
      </c>
      <c r="EK137" s="2">
        <f t="shared" si="237"/>
        <v>0.89893589953288799</v>
      </c>
      <c r="EL137" s="2">
        <f t="shared" si="238"/>
        <v>0.89173569377537176</v>
      </c>
      <c r="EM137" s="2">
        <f t="shared" si="239"/>
        <v>0.8779750888313872</v>
      </c>
      <c r="EN137" s="2">
        <f t="shared" si="240"/>
        <v>0.85506953426716148</v>
      </c>
      <c r="EO137" s="2">
        <f t="shared" si="241"/>
        <v>0.83667453065360953</v>
      </c>
      <c r="EP137" s="2">
        <f t="shared" si="242"/>
        <v>0.87878781429275987</v>
      </c>
    </row>
    <row r="138" spans="2:146" x14ac:dyDescent="0.25">
      <c r="B138" s="2">
        <v>116</v>
      </c>
      <c r="C138" s="49">
        <v>46.125</v>
      </c>
      <c r="D138" s="49">
        <v>49.110999999999997</v>
      </c>
      <c r="E138" s="49">
        <v>51.094000000000001</v>
      </c>
      <c r="F138" s="49">
        <v>51.283000000000001</v>
      </c>
      <c r="G138" s="49">
        <v>53.945</v>
      </c>
      <c r="H138" s="49">
        <v>55.509</v>
      </c>
      <c r="I138" s="49">
        <v>57.726999999999997</v>
      </c>
      <c r="J138" s="49">
        <v>60.417999999999999</v>
      </c>
      <c r="K138" s="49">
        <v>60.945</v>
      </c>
      <c r="L138" s="49">
        <v>60.381999999999998</v>
      </c>
      <c r="M138" s="49">
        <v>62.777999999999999</v>
      </c>
      <c r="N138" s="49">
        <v>65.814999999999998</v>
      </c>
      <c r="O138" s="49">
        <v>69.852000000000004</v>
      </c>
      <c r="P138" s="49">
        <v>65.759</v>
      </c>
      <c r="Q138" s="49">
        <v>61.444000000000003</v>
      </c>
      <c r="T138" s="4">
        <f t="shared" si="123"/>
        <v>46.115629104243872</v>
      </c>
      <c r="U138" s="4">
        <f t="shared" si="124"/>
        <v>49.557248322061092</v>
      </c>
      <c r="V138" s="4">
        <f t="shared" si="125"/>
        <v>52.043569078956928</v>
      </c>
      <c r="W138" s="4">
        <f t="shared" si="126"/>
        <v>53.047738584623971</v>
      </c>
      <c r="X138" s="4">
        <f t="shared" si="127"/>
        <v>55.733951789320145</v>
      </c>
      <c r="Y138" s="4">
        <f t="shared" si="128"/>
        <v>57.480414099959077</v>
      </c>
      <c r="Z138" s="4">
        <f t="shared" si="129"/>
        <v>59.315027032441655</v>
      </c>
      <c r="AA138" s="4">
        <f t="shared" si="130"/>
        <v>62.193766282146079</v>
      </c>
      <c r="AB138" s="4">
        <f t="shared" si="131"/>
        <v>64.36769778862859</v>
      </c>
      <c r="AC138" s="4">
        <f t="shared" si="132"/>
        <v>63.909104214621657</v>
      </c>
      <c r="AD138" s="4">
        <f t="shared" si="133"/>
        <v>64.602306343629763</v>
      </c>
      <c r="AE138" s="4">
        <f t="shared" si="134"/>
        <v>66.266180536352181</v>
      </c>
      <c r="AF138" s="4">
        <f t="shared" si="135"/>
        <v>68.504793976237323</v>
      </c>
      <c r="AG138" s="4">
        <f t="shared" si="136"/>
        <v>65.184437590991493</v>
      </c>
      <c r="AH138" s="4">
        <f t="shared" si="137"/>
        <v>60.037215500663308</v>
      </c>
      <c r="AJ138" s="4">
        <f t="shared" si="138"/>
        <v>9.3708957561275952E-3</v>
      </c>
      <c r="AK138" s="4">
        <f t="shared" si="139"/>
        <v>-0.44624832206109488</v>
      </c>
      <c r="AL138" s="4">
        <f t="shared" si="140"/>
        <v>-0.94956907895692666</v>
      </c>
      <c r="AM138" s="4">
        <f t="shared" si="141"/>
        <v>-1.76473858462397</v>
      </c>
      <c r="AN138" s="4">
        <f t="shared" si="142"/>
        <v>-1.7889517893201443</v>
      </c>
      <c r="AO138" s="4">
        <f t="shared" si="143"/>
        <v>-1.9714140999590768</v>
      </c>
      <c r="AP138" s="4">
        <f t="shared" si="144"/>
        <v>-1.5880270324416585</v>
      </c>
      <c r="AQ138" s="4">
        <f t="shared" si="145"/>
        <v>-1.7757662821460798</v>
      </c>
      <c r="AR138" s="4">
        <f t="shared" si="146"/>
        <v>-3.4226977886285894</v>
      </c>
      <c r="AS138" s="4">
        <f t="shared" si="147"/>
        <v>-3.5271042146216587</v>
      </c>
      <c r="AT138" s="4">
        <f t="shared" si="148"/>
        <v>-1.8243063436297646</v>
      </c>
      <c r="AU138" s="4">
        <f t="shared" si="149"/>
        <v>-0.45118053635218303</v>
      </c>
      <c r="AV138" s="4">
        <f t="shared" si="150"/>
        <v>1.3472060237626806</v>
      </c>
      <c r="AW138" s="4">
        <f t="shared" si="151"/>
        <v>0.5745624090085073</v>
      </c>
      <c r="AX138" s="4">
        <f t="shared" si="152"/>
        <v>1.4067844993366947</v>
      </c>
      <c r="AZ138" s="2">
        <f t="shared" si="153"/>
        <v>46.115629104243872</v>
      </c>
      <c r="BA138" s="2">
        <f t="shared" si="154"/>
        <v>48.552757086356714</v>
      </c>
      <c r="BB138" s="2">
        <f t="shared" si="155"/>
        <v>49.902399097304219</v>
      </c>
      <c r="BC138" s="2">
        <f t="shared" si="156"/>
        <v>52.483377535956564</v>
      </c>
      <c r="BD138" s="2">
        <f t="shared" si="157"/>
        <v>54.481310479404478</v>
      </c>
      <c r="BE138" s="2">
        <f t="shared" si="158"/>
        <v>56.562163338849992</v>
      </c>
      <c r="BF138" s="2">
        <f t="shared" si="159"/>
        <v>58.643999088470096</v>
      </c>
      <c r="BG138" s="2">
        <f t="shared" si="160"/>
        <v>61.216860854676952</v>
      </c>
      <c r="BH138" s="2">
        <f t="shared" si="161"/>
        <v>62.762570625649822</v>
      </c>
      <c r="BI138" s="2">
        <f t="shared" si="162"/>
        <v>62.055820578567008</v>
      </c>
      <c r="BJ138" s="2">
        <f t="shared" si="163"/>
        <v>62.691553437814719</v>
      </c>
      <c r="BK138" s="2">
        <f t="shared" si="164"/>
        <v>61.372402919587195</v>
      </c>
      <c r="BL138" s="2">
        <f t="shared" si="165"/>
        <v>61.616722369481572</v>
      </c>
      <c r="BM138" s="2">
        <f t="shared" si="166"/>
        <v>61.216654731920393</v>
      </c>
      <c r="BN138" s="2">
        <f t="shared" si="167"/>
        <v>59.973074046101715</v>
      </c>
      <c r="BP138" s="2" t="str">
        <f t="shared" si="168"/>
        <v/>
      </c>
      <c r="BQ138" s="2" t="str">
        <f t="shared" si="169"/>
        <v/>
      </c>
      <c r="BR138" s="2" t="str">
        <f t="shared" si="170"/>
        <v/>
      </c>
      <c r="BS138" s="2" t="str">
        <f t="shared" si="171"/>
        <v/>
      </c>
      <c r="BT138" s="2" t="str">
        <f t="shared" si="172"/>
        <v/>
      </c>
      <c r="BU138" s="2" t="str">
        <f t="shared" si="173"/>
        <v/>
      </c>
      <c r="BV138" s="2" t="str">
        <f t="shared" si="174"/>
        <v/>
      </c>
      <c r="BW138" s="2" t="str">
        <f t="shared" si="175"/>
        <v/>
      </c>
      <c r="BX138" s="2" t="str">
        <f t="shared" si="176"/>
        <v/>
      </c>
      <c r="BY138" s="2" t="str">
        <f t="shared" si="177"/>
        <v/>
      </c>
      <c r="BZ138" s="2" t="str">
        <f t="shared" si="178"/>
        <v/>
      </c>
      <c r="CA138" s="2" t="str">
        <f t="shared" si="179"/>
        <v/>
      </c>
      <c r="CB138" s="2" t="str">
        <f t="shared" si="180"/>
        <v/>
      </c>
      <c r="CC138" s="2" t="str">
        <f t="shared" si="181"/>
        <v/>
      </c>
      <c r="CD138" s="2" t="str">
        <f t="shared" si="182"/>
        <v/>
      </c>
      <c r="CF138" s="2">
        <f t="shared" si="183"/>
        <v>46.125</v>
      </c>
      <c r="CG138" s="2" t="str">
        <f t="shared" si="184"/>
        <v/>
      </c>
      <c r="CH138" s="2" t="str">
        <f t="shared" si="185"/>
        <v/>
      </c>
      <c r="CI138" s="2">
        <f t="shared" si="186"/>
        <v>51.283000000000001</v>
      </c>
      <c r="CJ138" s="2">
        <f t="shared" si="187"/>
        <v>53.945</v>
      </c>
      <c r="CK138" s="2">
        <f t="shared" si="188"/>
        <v>55.509</v>
      </c>
      <c r="CL138" s="2">
        <f t="shared" si="189"/>
        <v>57.726999999999997</v>
      </c>
      <c r="CM138" s="2">
        <f t="shared" si="190"/>
        <v>60.417999999999999</v>
      </c>
      <c r="CN138" s="2">
        <f t="shared" si="191"/>
        <v>60.945</v>
      </c>
      <c r="CO138" s="2">
        <f t="shared" si="192"/>
        <v>60.381999999999998</v>
      </c>
      <c r="CP138" s="2">
        <f t="shared" si="193"/>
        <v>62.777999999999999</v>
      </c>
      <c r="CQ138" s="2" t="str">
        <f t="shared" si="194"/>
        <v/>
      </c>
      <c r="CR138" s="2" t="str">
        <f t="shared" si="195"/>
        <v/>
      </c>
      <c r="CS138" s="2" t="str">
        <f t="shared" si="196"/>
        <v/>
      </c>
      <c r="CT138" s="2">
        <f t="shared" si="197"/>
        <v>61.444000000000003</v>
      </c>
      <c r="CV138" s="2">
        <f t="shared" si="198"/>
        <v>53.140152668681623</v>
      </c>
      <c r="CW138" s="2">
        <f t="shared" si="199"/>
        <v>52.267456300131172</v>
      </c>
      <c r="CX138" s="2">
        <f t="shared" si="200"/>
        <v>53.060775740939796</v>
      </c>
      <c r="CY138" s="2">
        <f t="shared" si="201"/>
        <v>55.540881634425205</v>
      </c>
      <c r="CZ138" s="2">
        <f t="shared" si="202"/>
        <v>56.595682051090527</v>
      </c>
      <c r="DA138" s="2">
        <f t="shared" si="203"/>
        <v>58.788437376755297</v>
      </c>
      <c r="DB138" s="2">
        <f t="shared" si="204"/>
        <v>60.715841591350461</v>
      </c>
      <c r="DC138" s="2">
        <f t="shared" si="205"/>
        <v>63.407829481741643</v>
      </c>
      <c r="DD138" s="2">
        <f t="shared" si="206"/>
        <v>64.875996089287298</v>
      </c>
      <c r="DE138" s="2">
        <f t="shared" si="207"/>
        <v>63.348177607874177</v>
      </c>
      <c r="DF138" s="2">
        <f t="shared" si="208"/>
        <v>62.665253521620194</v>
      </c>
      <c r="DG138" s="2">
        <f t="shared" si="209"/>
        <v>63.361523128425496</v>
      </c>
      <c r="DH138" s="2">
        <f t="shared" si="210"/>
        <v>64.246098738581978</v>
      </c>
      <c r="DI138" s="2">
        <f t="shared" si="211"/>
        <v>64.682433600130693</v>
      </c>
      <c r="DJ138" s="2">
        <f t="shared" si="212"/>
        <v>65.664277361203162</v>
      </c>
      <c r="DL138" s="2">
        <f t="shared" si="213"/>
        <v>45.476657607253934</v>
      </c>
      <c r="DM138" s="2">
        <f t="shared" si="214"/>
        <v>48.061237082300494</v>
      </c>
      <c r="DN138" s="2">
        <f t="shared" si="215"/>
        <v>49.501376666532565</v>
      </c>
      <c r="DO138" s="2">
        <f t="shared" si="216"/>
        <v>52.188529178968537</v>
      </c>
      <c r="DP138" s="2">
        <f t="shared" si="217"/>
        <v>54.27099491931331</v>
      </c>
      <c r="DQ138" s="2">
        <f t="shared" si="218"/>
        <v>56.341114978527543</v>
      </c>
      <c r="DR138" s="2">
        <f t="shared" si="219"/>
        <v>58.442419165876771</v>
      </c>
      <c r="DS138" s="2">
        <f t="shared" si="220"/>
        <v>61.004377858356435</v>
      </c>
      <c r="DT138" s="2">
        <f t="shared" si="221"/>
        <v>62.554035307669757</v>
      </c>
      <c r="DU138" s="2">
        <f t="shared" si="222"/>
        <v>61.9233099544034</v>
      </c>
      <c r="DV138" s="2">
        <f t="shared" si="223"/>
        <v>62.694465519219733</v>
      </c>
      <c r="DW138" s="2">
        <f t="shared" si="224"/>
        <v>61.120271286835461</v>
      </c>
      <c r="DX138" s="2">
        <f t="shared" si="225"/>
        <v>61.210268735965087</v>
      </c>
      <c r="DY138" s="2">
        <f t="shared" si="226"/>
        <v>60.599636189467049</v>
      </c>
      <c r="DZ138" s="2">
        <f t="shared" si="227"/>
        <v>59.257150976441586</v>
      </c>
      <c r="EB138" s="2">
        <f t="shared" si="228"/>
        <v>0.91662139900030148</v>
      </c>
      <c r="EC138" s="2">
        <f t="shared" si="229"/>
        <v>0.88314446332882401</v>
      </c>
      <c r="ED138" s="2">
        <f t="shared" si="230"/>
        <v>0.88733423187776772</v>
      </c>
      <c r="EE138" s="2">
        <f t="shared" si="231"/>
        <v>0.91204732768832186</v>
      </c>
      <c r="EF138" s="2">
        <f t="shared" si="232"/>
        <v>0.90952952024542799</v>
      </c>
      <c r="EG138" s="2">
        <f t="shared" si="233"/>
        <v>0.90967746608190125</v>
      </c>
      <c r="EH138" s="2">
        <f t="shared" si="234"/>
        <v>0.91133195470642858</v>
      </c>
      <c r="EI138" s="2">
        <f t="shared" si="235"/>
        <v>0.91159256368919794</v>
      </c>
      <c r="EJ138" s="2">
        <f t="shared" si="236"/>
        <v>0.91018999130777856</v>
      </c>
      <c r="EK138" s="2">
        <f t="shared" si="237"/>
        <v>0.90700145108857455</v>
      </c>
      <c r="EL138" s="2">
        <f t="shared" si="238"/>
        <v>0.90031214417664351</v>
      </c>
      <c r="EM138" s="2">
        <f t="shared" si="239"/>
        <v>0.88750410459323292</v>
      </c>
      <c r="EN138" s="2">
        <f t="shared" si="240"/>
        <v>0.86611449482806258</v>
      </c>
      <c r="EO138" s="2">
        <f t="shared" si="241"/>
        <v>0.84887358338138907</v>
      </c>
      <c r="EP138" s="2">
        <f t="shared" si="242"/>
        <v>0.88826144098501802</v>
      </c>
    </row>
    <row r="139" spans="2:146" x14ac:dyDescent="0.25">
      <c r="B139" s="2">
        <v>117</v>
      </c>
      <c r="C139" s="49">
        <v>45.428600000000003</v>
      </c>
      <c r="D139" s="49">
        <v>49.332999999999998</v>
      </c>
      <c r="E139" s="49">
        <v>49.942999999999998</v>
      </c>
      <c r="F139" s="49">
        <v>51.491</v>
      </c>
      <c r="G139" s="49">
        <v>53.673000000000002</v>
      </c>
      <c r="H139" s="49">
        <v>54.582000000000001</v>
      </c>
      <c r="I139" s="49">
        <v>56.945</v>
      </c>
      <c r="J139" s="49">
        <v>59.872999999999998</v>
      </c>
      <c r="K139" s="49">
        <v>61.436</v>
      </c>
      <c r="L139" s="49">
        <v>60.036000000000001</v>
      </c>
      <c r="M139" s="49">
        <v>61.332999999999998</v>
      </c>
      <c r="N139" s="49">
        <v>63.37</v>
      </c>
      <c r="O139" s="49">
        <v>67</v>
      </c>
      <c r="P139" s="49">
        <v>65.241</v>
      </c>
      <c r="Q139" s="49">
        <v>60.295999999999999</v>
      </c>
      <c r="T139" s="4">
        <f t="shared" si="123"/>
        <v>46.020798320993165</v>
      </c>
      <c r="U139" s="4">
        <f t="shared" si="124"/>
        <v>49.153408656471271</v>
      </c>
      <c r="V139" s="4">
        <f t="shared" si="125"/>
        <v>50.916570218905193</v>
      </c>
      <c r="W139" s="4">
        <f t="shared" si="126"/>
        <v>52.535352459278919</v>
      </c>
      <c r="X139" s="4">
        <f t="shared" si="127"/>
        <v>54.859676303173039</v>
      </c>
      <c r="Y139" s="4">
        <f t="shared" si="128"/>
        <v>56.745280732871791</v>
      </c>
      <c r="Z139" s="4">
        <f t="shared" si="129"/>
        <v>58.705813663340642</v>
      </c>
      <c r="AA139" s="4">
        <f t="shared" si="130"/>
        <v>61.424445567219173</v>
      </c>
      <c r="AB139" s="4">
        <f t="shared" si="131"/>
        <v>63.275802314048597</v>
      </c>
      <c r="AC139" s="4">
        <f t="shared" si="132"/>
        <v>62.751172853573237</v>
      </c>
      <c r="AD139" s="4">
        <f t="shared" si="133"/>
        <v>63.360552990349092</v>
      </c>
      <c r="AE139" s="4">
        <f t="shared" si="134"/>
        <v>64.198172409726624</v>
      </c>
      <c r="AF139" s="4">
        <f t="shared" si="135"/>
        <v>66.642742828555527</v>
      </c>
      <c r="AG139" s="4">
        <f t="shared" si="136"/>
        <v>64.227923323879835</v>
      </c>
      <c r="AH139" s="4">
        <f t="shared" si="137"/>
        <v>59.834501984317086</v>
      </c>
      <c r="AJ139" s="4">
        <f t="shared" si="138"/>
        <v>-0.5921983209931625</v>
      </c>
      <c r="AK139" s="4">
        <f t="shared" si="139"/>
        <v>0.17959134352872752</v>
      </c>
      <c r="AL139" s="4">
        <f t="shared" si="140"/>
        <v>-0.97357021890519491</v>
      </c>
      <c r="AM139" s="4">
        <f t="shared" si="141"/>
        <v>-1.0443524592789188</v>
      </c>
      <c r="AN139" s="4">
        <f t="shared" si="142"/>
        <v>-1.1866763031730372</v>
      </c>
      <c r="AO139" s="4">
        <f t="shared" si="143"/>
        <v>-2.1632807328717902</v>
      </c>
      <c r="AP139" s="4">
        <f t="shared" si="144"/>
        <v>-1.7608136633406417</v>
      </c>
      <c r="AQ139" s="4">
        <f t="shared" si="145"/>
        <v>-1.5514455672191758</v>
      </c>
      <c r="AR139" s="4">
        <f t="shared" si="146"/>
        <v>-1.8398023140485975</v>
      </c>
      <c r="AS139" s="4">
        <f t="shared" si="147"/>
        <v>-2.715172853573236</v>
      </c>
      <c r="AT139" s="4">
        <f t="shared" si="148"/>
        <v>-2.0275529903490934</v>
      </c>
      <c r="AU139" s="4">
        <f t="shared" si="149"/>
        <v>-0.82817240972662631</v>
      </c>
      <c r="AV139" s="4">
        <f t="shared" si="150"/>
        <v>0.35725717144447344</v>
      </c>
      <c r="AW139" s="4">
        <f t="shared" si="151"/>
        <v>1.0130766761201642</v>
      </c>
      <c r="AX139" s="4">
        <f t="shared" si="152"/>
        <v>0.46149801568291338</v>
      </c>
      <c r="AZ139" s="2">
        <f t="shared" si="153"/>
        <v>46.020798320993165</v>
      </c>
      <c r="BA139" s="2">
        <f t="shared" si="154"/>
        <v>48.427843468613965</v>
      </c>
      <c r="BB139" s="2">
        <f t="shared" si="155"/>
        <v>49.746998900416237</v>
      </c>
      <c r="BC139" s="2">
        <f t="shared" si="156"/>
        <v>52.300737501360523</v>
      </c>
      <c r="BD139" s="2">
        <f t="shared" si="157"/>
        <v>54.29936012809361</v>
      </c>
      <c r="BE139" s="2">
        <f t="shared" si="158"/>
        <v>56.371875057973604</v>
      </c>
      <c r="BF139" s="2">
        <f t="shared" si="159"/>
        <v>58.443644266608288</v>
      </c>
      <c r="BG139" s="2">
        <f t="shared" si="160"/>
        <v>61.015362861337508</v>
      </c>
      <c r="BH139" s="2">
        <f t="shared" si="161"/>
        <v>62.555778267467765</v>
      </c>
      <c r="BI139" s="2">
        <f t="shared" si="162"/>
        <v>61.875041212515562</v>
      </c>
      <c r="BJ139" s="2">
        <f t="shared" si="163"/>
        <v>62.502692397067953</v>
      </c>
      <c r="BK139" s="2">
        <f t="shared" si="164"/>
        <v>61.182912368269875</v>
      </c>
      <c r="BL139" s="2">
        <f t="shared" si="165"/>
        <v>61.437124273130237</v>
      </c>
      <c r="BM139" s="2">
        <f t="shared" si="166"/>
        <v>61.036245418346795</v>
      </c>
      <c r="BN139" s="2">
        <f t="shared" si="167"/>
        <v>59.804230841321271</v>
      </c>
      <c r="BP139" s="2" t="str">
        <f t="shared" si="168"/>
        <v/>
      </c>
      <c r="BQ139" s="2" t="str">
        <f t="shared" si="169"/>
        <v/>
      </c>
      <c r="BR139" s="2" t="str">
        <f t="shared" si="170"/>
        <v/>
      </c>
      <c r="BS139" s="2" t="str">
        <f t="shared" si="171"/>
        <v/>
      </c>
      <c r="BT139" s="2" t="str">
        <f t="shared" si="172"/>
        <v/>
      </c>
      <c r="BU139" s="2" t="str">
        <f t="shared" si="173"/>
        <v/>
      </c>
      <c r="BV139" s="2" t="str">
        <f t="shared" si="174"/>
        <v/>
      </c>
      <c r="BW139" s="2" t="str">
        <f t="shared" si="175"/>
        <v/>
      </c>
      <c r="BX139" s="2" t="str">
        <f t="shared" si="176"/>
        <v/>
      </c>
      <c r="BY139" s="2" t="str">
        <f t="shared" si="177"/>
        <v/>
      </c>
      <c r="BZ139" s="2" t="str">
        <f t="shared" si="178"/>
        <v/>
      </c>
      <c r="CA139" s="2" t="str">
        <f t="shared" si="179"/>
        <v/>
      </c>
      <c r="CB139" s="2" t="str">
        <f t="shared" si="180"/>
        <v/>
      </c>
      <c r="CC139" s="2" t="str">
        <f t="shared" si="181"/>
        <v/>
      </c>
      <c r="CD139" s="2" t="str">
        <f t="shared" si="182"/>
        <v/>
      </c>
      <c r="CF139" s="2">
        <f t="shared" si="183"/>
        <v>45.428600000000003</v>
      </c>
      <c r="CG139" s="2" t="str">
        <f t="shared" si="184"/>
        <v/>
      </c>
      <c r="CH139" s="2">
        <f t="shared" si="185"/>
        <v>49.942999999999998</v>
      </c>
      <c r="CI139" s="2">
        <f t="shared" si="186"/>
        <v>51.491</v>
      </c>
      <c r="CJ139" s="2">
        <f t="shared" si="187"/>
        <v>53.673000000000002</v>
      </c>
      <c r="CK139" s="2">
        <f t="shared" si="188"/>
        <v>54.582000000000001</v>
      </c>
      <c r="CL139" s="2">
        <f t="shared" si="189"/>
        <v>56.945</v>
      </c>
      <c r="CM139" s="2">
        <f t="shared" si="190"/>
        <v>59.872999999999998</v>
      </c>
      <c r="CN139" s="2">
        <f t="shared" si="191"/>
        <v>61.436</v>
      </c>
      <c r="CO139" s="2">
        <f t="shared" si="192"/>
        <v>60.036000000000001</v>
      </c>
      <c r="CP139" s="2">
        <f t="shared" si="193"/>
        <v>61.332999999999998</v>
      </c>
      <c r="CQ139" s="2" t="str">
        <f t="shared" si="194"/>
        <v/>
      </c>
      <c r="CR139" s="2" t="str">
        <f t="shared" si="195"/>
        <v/>
      </c>
      <c r="CS139" s="2" t="str">
        <f t="shared" si="196"/>
        <v/>
      </c>
      <c r="CT139" s="2">
        <f t="shared" si="197"/>
        <v>60.295999999999999</v>
      </c>
      <c r="CV139" s="2">
        <f t="shared" si="198"/>
        <v>53.175241378495208</v>
      </c>
      <c r="CW139" s="2">
        <f t="shared" si="199"/>
        <v>52.254719811141257</v>
      </c>
      <c r="CX139" s="2">
        <f t="shared" si="200"/>
        <v>53.035646959459456</v>
      </c>
      <c r="CY139" s="2">
        <f t="shared" si="201"/>
        <v>55.502324936079894</v>
      </c>
      <c r="CZ139" s="2">
        <f t="shared" si="202"/>
        <v>56.536832999701225</v>
      </c>
      <c r="DA139" s="2">
        <f t="shared" si="203"/>
        <v>58.748310307738265</v>
      </c>
      <c r="DB139" s="2">
        <f t="shared" si="204"/>
        <v>60.648827132506717</v>
      </c>
      <c r="DC139" s="2">
        <f t="shared" si="205"/>
        <v>63.347902854210723</v>
      </c>
      <c r="DD139" s="2">
        <f t="shared" si="206"/>
        <v>64.794456734494986</v>
      </c>
      <c r="DE139" s="2">
        <f t="shared" si="207"/>
        <v>63.280474638289057</v>
      </c>
      <c r="DF139" s="2">
        <f t="shared" si="208"/>
        <v>62.588792206059004</v>
      </c>
      <c r="DG139" s="2">
        <f t="shared" si="209"/>
        <v>63.304882499090645</v>
      </c>
      <c r="DH139" s="2">
        <f t="shared" si="210"/>
        <v>64.184115311004774</v>
      </c>
      <c r="DI139" s="2">
        <f t="shared" si="211"/>
        <v>64.651931394968969</v>
      </c>
      <c r="DJ139" s="2">
        <f t="shared" si="212"/>
        <v>65.664409180519783</v>
      </c>
      <c r="DL139" s="2">
        <f t="shared" si="213"/>
        <v>45.427271371084082</v>
      </c>
      <c r="DM139" s="2">
        <f t="shared" si="214"/>
        <v>47.966034914778739</v>
      </c>
      <c r="DN139" s="2">
        <f t="shared" si="215"/>
        <v>49.366176799291949</v>
      </c>
      <c r="DO139" s="2">
        <f t="shared" si="216"/>
        <v>52.019160596352378</v>
      </c>
      <c r="DP139" s="2">
        <f t="shared" si="217"/>
        <v>54.096382640614152</v>
      </c>
      <c r="DQ139" s="2">
        <f t="shared" si="218"/>
        <v>56.156678826488246</v>
      </c>
      <c r="DR139" s="2">
        <f t="shared" si="219"/>
        <v>58.247969355450238</v>
      </c>
      <c r="DS139" s="2">
        <f t="shared" si="220"/>
        <v>60.809054361177097</v>
      </c>
      <c r="DT139" s="2">
        <f t="shared" si="221"/>
        <v>62.354320320026815</v>
      </c>
      <c r="DU139" s="2">
        <f t="shared" si="222"/>
        <v>61.743616066396839</v>
      </c>
      <c r="DV139" s="2">
        <f t="shared" si="223"/>
        <v>62.493997762478479</v>
      </c>
      <c r="DW139" s="2">
        <f t="shared" si="224"/>
        <v>60.937607835670903</v>
      </c>
      <c r="DX139" s="2">
        <f t="shared" si="225"/>
        <v>61.049852809083092</v>
      </c>
      <c r="DY139" s="2">
        <f t="shared" si="226"/>
        <v>60.44917787450958</v>
      </c>
      <c r="DZ139" s="2">
        <f t="shared" si="227"/>
        <v>59.131915394975508</v>
      </c>
      <c r="EB139" s="2">
        <f t="shared" si="228"/>
        <v>0.92339581214932942</v>
      </c>
      <c r="EC139" s="2">
        <f t="shared" si="229"/>
        <v>0.892319308833599</v>
      </c>
      <c r="ED139" s="2">
        <f t="shared" si="230"/>
        <v>0.89621877696181929</v>
      </c>
      <c r="EE139" s="2">
        <f t="shared" si="231"/>
        <v>0.91916060296191038</v>
      </c>
      <c r="EF139" s="2">
        <f t="shared" si="232"/>
        <v>0.91682785649637655</v>
      </c>
      <c r="EG139" s="2">
        <f t="shared" si="233"/>
        <v>0.91696495700015068</v>
      </c>
      <c r="EH139" s="2">
        <f t="shared" si="234"/>
        <v>0.91849791644136958</v>
      </c>
      <c r="EI139" s="2">
        <f t="shared" si="235"/>
        <v>0.91873934158477732</v>
      </c>
      <c r="EJ139" s="2">
        <f t="shared" si="236"/>
        <v>0.91743988317765546</v>
      </c>
      <c r="EK139" s="2">
        <f t="shared" si="237"/>
        <v>0.91448455406218077</v>
      </c>
      <c r="EL139" s="2">
        <f t="shared" si="238"/>
        <v>0.90827906930971047</v>
      </c>
      <c r="EM139" s="2">
        <f t="shared" si="239"/>
        <v>0.89637681829255622</v>
      </c>
      <c r="EN139" s="2">
        <f t="shared" si="240"/>
        <v>0.87643936530213939</v>
      </c>
      <c r="EO139" s="2">
        <f t="shared" si="241"/>
        <v>0.86031359179658806</v>
      </c>
      <c r="EP139" s="2">
        <f t="shared" si="242"/>
        <v>0.89708134926457439</v>
      </c>
    </row>
    <row r="140" spans="2:146" x14ac:dyDescent="0.25">
      <c r="B140" s="2">
        <v>118</v>
      </c>
      <c r="C140" s="49">
        <v>45.428600000000003</v>
      </c>
      <c r="D140" s="49">
        <v>47.518999999999998</v>
      </c>
      <c r="E140" s="49">
        <v>48.83</v>
      </c>
      <c r="F140" s="49">
        <v>51.17</v>
      </c>
      <c r="G140" s="49">
        <v>53.273000000000003</v>
      </c>
      <c r="H140" s="49">
        <v>54.963999999999999</v>
      </c>
      <c r="I140" s="49">
        <v>56.636000000000003</v>
      </c>
      <c r="J140" s="49">
        <v>60.417999999999999</v>
      </c>
      <c r="K140" s="49">
        <v>61.055</v>
      </c>
      <c r="L140" s="49">
        <v>60.6</v>
      </c>
      <c r="M140" s="49">
        <v>63.37</v>
      </c>
      <c r="N140" s="49">
        <v>60.944000000000003</v>
      </c>
      <c r="O140" s="49">
        <v>64.906999999999996</v>
      </c>
      <c r="P140" s="49">
        <v>64.388999999999996</v>
      </c>
      <c r="Q140" s="49">
        <v>59.685000000000002</v>
      </c>
      <c r="T140" s="4">
        <f t="shared" si="123"/>
        <v>45.928803266127197</v>
      </c>
      <c r="U140" s="4">
        <f t="shared" si="124"/>
        <v>48.805443928573503</v>
      </c>
      <c r="V140" s="4">
        <f t="shared" si="125"/>
        <v>50.177433192298267</v>
      </c>
      <c r="W140" s="4">
        <f t="shared" si="126"/>
        <v>52.207375781849613</v>
      </c>
      <c r="X140" s="4">
        <f t="shared" si="127"/>
        <v>54.347397568734962</v>
      </c>
      <c r="Y140" s="4">
        <f t="shared" si="128"/>
        <v>56.319348404699618</v>
      </c>
      <c r="Z140" s="4">
        <f t="shared" si="129"/>
        <v>58.337000924962823</v>
      </c>
      <c r="AA140" s="4">
        <f t="shared" si="130"/>
        <v>60.97109933301882</v>
      </c>
      <c r="AB140" s="4">
        <f t="shared" si="131"/>
        <v>62.64525987942752</v>
      </c>
      <c r="AC140" s="4">
        <f t="shared" si="132"/>
        <v>62.073894528681116</v>
      </c>
      <c r="AD140" s="4">
        <f t="shared" si="133"/>
        <v>62.658849682784876</v>
      </c>
      <c r="AE140" s="4">
        <f t="shared" si="134"/>
        <v>62.712950941757583</v>
      </c>
      <c r="AF140" s="4">
        <f t="shared" si="135"/>
        <v>64.944488935057862</v>
      </c>
      <c r="AG140" s="4">
        <f t="shared" si="136"/>
        <v>63.251070564174391</v>
      </c>
      <c r="AH140" s="4">
        <f t="shared" si="137"/>
        <v>59.650604248176343</v>
      </c>
      <c r="AJ140" s="4">
        <f t="shared" si="138"/>
        <v>-0.50020326612719401</v>
      </c>
      <c r="AK140" s="4">
        <f t="shared" si="139"/>
        <v>-1.2864439285735045</v>
      </c>
      <c r="AL140" s="4">
        <f t="shared" si="140"/>
        <v>-1.3474331922982685</v>
      </c>
      <c r="AM140" s="4">
        <f t="shared" si="141"/>
        <v>-1.0373757818496117</v>
      </c>
      <c r="AN140" s="4">
        <f t="shared" si="142"/>
        <v>-1.074397568734959</v>
      </c>
      <c r="AO140" s="4">
        <f t="shared" si="143"/>
        <v>-1.3553484046996189</v>
      </c>
      <c r="AP140" s="4">
        <f t="shared" si="144"/>
        <v>-1.7010009249628197</v>
      </c>
      <c r="AQ140" s="4">
        <f t="shared" si="145"/>
        <v>-0.55309933301882097</v>
      </c>
      <c r="AR140" s="4">
        <f t="shared" si="146"/>
        <v>-1.5902598794275207</v>
      </c>
      <c r="AS140" s="4">
        <f t="shared" si="147"/>
        <v>-1.4738945286811145</v>
      </c>
      <c r="AT140" s="4">
        <f t="shared" si="148"/>
        <v>0.71115031721512167</v>
      </c>
      <c r="AU140" s="4">
        <f t="shared" si="149"/>
        <v>-1.7689509417575806</v>
      </c>
      <c r="AV140" s="4">
        <f t="shared" si="150"/>
        <v>-3.7488935057865547E-2</v>
      </c>
      <c r="AW140" s="4">
        <f t="shared" si="151"/>
        <v>1.1379294358256047</v>
      </c>
      <c r="AX140" s="4">
        <f t="shared" si="152"/>
        <v>3.4395751823659282E-2</v>
      </c>
      <c r="AZ140" s="2">
        <f t="shared" si="153"/>
        <v>45.928803266127197</v>
      </c>
      <c r="BA140" s="2">
        <f t="shared" si="154"/>
        <v>48.304211927278736</v>
      </c>
      <c r="BB140" s="2">
        <f t="shared" si="155"/>
        <v>49.592005779640424</v>
      </c>
      <c r="BC140" s="2">
        <f t="shared" si="156"/>
        <v>52.118146294854384</v>
      </c>
      <c r="BD140" s="2">
        <f t="shared" si="157"/>
        <v>54.117098582678004</v>
      </c>
      <c r="BE140" s="2">
        <f t="shared" si="158"/>
        <v>56.180957239350491</v>
      </c>
      <c r="BF140" s="2">
        <f t="shared" si="159"/>
        <v>58.242806991586832</v>
      </c>
      <c r="BG140" s="2">
        <f t="shared" si="160"/>
        <v>60.813348070245731</v>
      </c>
      <c r="BH140" s="2">
        <f t="shared" si="161"/>
        <v>62.348644863530545</v>
      </c>
      <c r="BI140" s="2">
        <f t="shared" si="162"/>
        <v>61.693492565063195</v>
      </c>
      <c r="BJ140" s="2">
        <f t="shared" si="163"/>
        <v>62.311981719012124</v>
      </c>
      <c r="BK140" s="2">
        <f t="shared" si="164"/>
        <v>60.992742801162215</v>
      </c>
      <c r="BL140" s="2">
        <f t="shared" si="165"/>
        <v>61.257728949563379</v>
      </c>
      <c r="BM140" s="2">
        <f t="shared" si="166"/>
        <v>60.856266137309277</v>
      </c>
      <c r="BN140" s="2">
        <f t="shared" si="167"/>
        <v>59.63731701650768</v>
      </c>
      <c r="BP140" s="2" t="str">
        <f t="shared" si="168"/>
        <v/>
      </c>
      <c r="BQ140" s="2" t="str">
        <f t="shared" si="169"/>
        <v/>
      </c>
      <c r="BR140" s="2" t="str">
        <f t="shared" si="170"/>
        <v/>
      </c>
      <c r="BS140" s="2" t="str">
        <f t="shared" si="171"/>
        <v/>
      </c>
      <c r="BT140" s="2" t="str">
        <f t="shared" si="172"/>
        <v/>
      </c>
      <c r="BU140" s="2" t="str">
        <f t="shared" si="173"/>
        <v/>
      </c>
      <c r="BV140" s="2" t="str">
        <f t="shared" si="174"/>
        <v/>
      </c>
      <c r="BW140" s="2" t="str">
        <f t="shared" si="175"/>
        <v/>
      </c>
      <c r="BX140" s="2" t="str">
        <f t="shared" si="176"/>
        <v/>
      </c>
      <c r="BY140" s="2" t="str">
        <f t="shared" si="177"/>
        <v/>
      </c>
      <c r="BZ140" s="2" t="str">
        <f t="shared" si="178"/>
        <v/>
      </c>
      <c r="CA140" s="2" t="str">
        <f t="shared" si="179"/>
        <v/>
      </c>
      <c r="CB140" s="2" t="str">
        <f t="shared" si="180"/>
        <v/>
      </c>
      <c r="CC140" s="2" t="str">
        <f t="shared" si="181"/>
        <v/>
      </c>
      <c r="CD140" s="2" t="str">
        <f t="shared" si="182"/>
        <v/>
      </c>
      <c r="CF140" s="2">
        <f t="shared" si="183"/>
        <v>45.428600000000003</v>
      </c>
      <c r="CG140" s="2" t="str">
        <f t="shared" si="184"/>
        <v/>
      </c>
      <c r="CH140" s="2">
        <f t="shared" si="185"/>
        <v>48.83</v>
      </c>
      <c r="CI140" s="2">
        <f t="shared" si="186"/>
        <v>51.17</v>
      </c>
      <c r="CJ140" s="2">
        <f t="shared" si="187"/>
        <v>53.273000000000003</v>
      </c>
      <c r="CK140" s="2">
        <f t="shared" si="188"/>
        <v>54.963999999999999</v>
      </c>
      <c r="CL140" s="2">
        <f t="shared" si="189"/>
        <v>56.636000000000003</v>
      </c>
      <c r="CM140" s="2">
        <f t="shared" si="190"/>
        <v>60.417999999999999</v>
      </c>
      <c r="CN140" s="2">
        <f t="shared" si="191"/>
        <v>61.055</v>
      </c>
      <c r="CO140" s="2">
        <f t="shared" si="192"/>
        <v>60.6</v>
      </c>
      <c r="CP140" s="2">
        <f t="shared" si="193"/>
        <v>63.37</v>
      </c>
      <c r="CQ140" s="2">
        <f t="shared" si="194"/>
        <v>60.944000000000003</v>
      </c>
      <c r="CR140" s="2" t="str">
        <f t="shared" si="195"/>
        <v/>
      </c>
      <c r="CS140" s="2" t="str">
        <f t="shared" si="196"/>
        <v/>
      </c>
      <c r="CT140" s="2">
        <f t="shared" si="197"/>
        <v>59.685000000000002</v>
      </c>
      <c r="CV140" s="2">
        <f t="shared" si="198"/>
        <v>53.210330088308801</v>
      </c>
      <c r="CW140" s="2">
        <f t="shared" si="199"/>
        <v>52.241983322151341</v>
      </c>
      <c r="CX140" s="2">
        <f t="shared" si="200"/>
        <v>53.010518177979108</v>
      </c>
      <c r="CY140" s="2">
        <f t="shared" si="201"/>
        <v>55.463768237734577</v>
      </c>
      <c r="CZ140" s="2">
        <f t="shared" si="202"/>
        <v>56.477983948311916</v>
      </c>
      <c r="DA140" s="2">
        <f t="shared" si="203"/>
        <v>58.708183238721233</v>
      </c>
      <c r="DB140" s="2">
        <f t="shared" si="204"/>
        <v>60.581812673662981</v>
      </c>
      <c r="DC140" s="2">
        <f t="shared" si="205"/>
        <v>63.287976226679802</v>
      </c>
      <c r="DD140" s="2">
        <f t="shared" si="206"/>
        <v>64.71291737970266</v>
      </c>
      <c r="DE140" s="2">
        <f t="shared" si="207"/>
        <v>63.212771668703937</v>
      </c>
      <c r="DF140" s="2">
        <f t="shared" si="208"/>
        <v>62.512330890497815</v>
      </c>
      <c r="DG140" s="2">
        <f t="shared" si="209"/>
        <v>63.248241869755802</v>
      </c>
      <c r="DH140" s="2">
        <f t="shared" si="210"/>
        <v>64.122131883427556</v>
      </c>
      <c r="DI140" s="2">
        <f t="shared" si="211"/>
        <v>64.621429189807259</v>
      </c>
      <c r="DJ140" s="2">
        <f t="shared" si="212"/>
        <v>65.664540999836404</v>
      </c>
      <c r="DL140" s="2">
        <f t="shared" si="213"/>
        <v>45.37788513491423</v>
      </c>
      <c r="DM140" s="2">
        <f t="shared" si="214"/>
        <v>47.870832747256976</v>
      </c>
      <c r="DN140" s="2">
        <f t="shared" si="215"/>
        <v>49.230976932051334</v>
      </c>
      <c r="DO140" s="2">
        <f t="shared" si="216"/>
        <v>51.849792013736213</v>
      </c>
      <c r="DP140" s="2">
        <f t="shared" si="217"/>
        <v>53.92177036191498</v>
      </c>
      <c r="DQ140" s="2">
        <f t="shared" si="218"/>
        <v>55.972242674448957</v>
      </c>
      <c r="DR140" s="2">
        <f t="shared" si="219"/>
        <v>58.05351954502369</v>
      </c>
      <c r="DS140" s="2">
        <f t="shared" si="220"/>
        <v>60.613730863997759</v>
      </c>
      <c r="DT140" s="2">
        <f t="shared" si="221"/>
        <v>62.154605332383866</v>
      </c>
      <c r="DU140" s="2">
        <f t="shared" si="222"/>
        <v>61.563922178390285</v>
      </c>
      <c r="DV140" s="2">
        <f t="shared" si="223"/>
        <v>62.293530005737225</v>
      </c>
      <c r="DW140" s="2">
        <f t="shared" si="224"/>
        <v>60.754944384506345</v>
      </c>
      <c r="DX140" s="2">
        <f t="shared" si="225"/>
        <v>60.889436882201103</v>
      </c>
      <c r="DY140" s="2">
        <f t="shared" si="226"/>
        <v>60.298719559552111</v>
      </c>
      <c r="DZ140" s="2">
        <f t="shared" si="227"/>
        <v>59.006679813509436</v>
      </c>
      <c r="EB140" s="2">
        <f t="shared" si="228"/>
        <v>0.92966204876113401</v>
      </c>
      <c r="EC140" s="2">
        <f t="shared" si="229"/>
        <v>0.90085466684427007</v>
      </c>
      <c r="ED140" s="2">
        <f t="shared" si="230"/>
        <v>0.90447812999049171</v>
      </c>
      <c r="EE140" s="2">
        <f t="shared" si="231"/>
        <v>0.92574542152873529</v>
      </c>
      <c r="EF140" s="2">
        <f t="shared" si="232"/>
        <v>0.92358689359822022</v>
      </c>
      <c r="EG140" s="2">
        <f t="shared" si="233"/>
        <v>0.92371377959482592</v>
      </c>
      <c r="EH140" s="2">
        <f t="shared" si="234"/>
        <v>0.92513231776055393</v>
      </c>
      <c r="EI140" s="2">
        <f t="shared" si="235"/>
        <v>0.92535568761433018</v>
      </c>
      <c r="EJ140" s="2">
        <f t="shared" si="236"/>
        <v>0.92415329812872737</v>
      </c>
      <c r="EK140" s="2">
        <f t="shared" si="237"/>
        <v>0.92141769916897376</v>
      </c>
      <c r="EL140" s="2">
        <f t="shared" si="238"/>
        <v>0.91566892750416518</v>
      </c>
      <c r="EM140" s="2">
        <f t="shared" si="239"/>
        <v>0.90462493221819362</v>
      </c>
      <c r="EN140" s="2">
        <f t="shared" si="240"/>
        <v>0.8860727451174486</v>
      </c>
      <c r="EO140" s="2">
        <f t="shared" si="241"/>
        <v>0.87101919271772721</v>
      </c>
      <c r="EP140" s="2">
        <f t="shared" si="242"/>
        <v>0.90527931037472431</v>
      </c>
    </row>
    <row r="141" spans="2:146" x14ac:dyDescent="0.25">
      <c r="B141" s="2">
        <v>119</v>
      </c>
      <c r="C141" s="49">
        <v>45.553600000000003</v>
      </c>
      <c r="D141" s="49">
        <v>47.832999999999998</v>
      </c>
      <c r="E141" s="49">
        <v>48.131999999999998</v>
      </c>
      <c r="F141" s="49">
        <v>50.302</v>
      </c>
      <c r="G141" s="49">
        <v>53.527000000000001</v>
      </c>
      <c r="H141" s="49">
        <v>55.491</v>
      </c>
      <c r="I141" s="49">
        <v>56.8</v>
      </c>
      <c r="J141" s="49">
        <v>59.963999999999999</v>
      </c>
      <c r="K141" s="49">
        <v>59.744999999999997</v>
      </c>
      <c r="L141" s="49">
        <v>60.527000000000001</v>
      </c>
      <c r="M141" s="49">
        <v>63.573999999999998</v>
      </c>
      <c r="N141" s="49">
        <v>59.741</v>
      </c>
      <c r="O141" s="49">
        <v>62.87</v>
      </c>
      <c r="P141" s="49">
        <v>62.463000000000001</v>
      </c>
      <c r="Q141" s="49">
        <v>60.185000000000002</v>
      </c>
      <c r="T141" s="4">
        <f t="shared" si="123"/>
        <v>45.839523909302898</v>
      </c>
      <c r="U141" s="4">
        <f t="shared" si="124"/>
        <v>48.513034200469768</v>
      </c>
      <c r="V141" s="4">
        <f t="shared" si="125"/>
        <v>49.70602924687168</v>
      </c>
      <c r="W141" s="4">
        <f t="shared" si="126"/>
        <v>51.967260555263046</v>
      </c>
      <c r="X141" s="4">
        <f t="shared" si="127"/>
        <v>54.023066484380386</v>
      </c>
      <c r="Y141" s="4">
        <f t="shared" si="128"/>
        <v>56.038063879297567</v>
      </c>
      <c r="Z141" s="4">
        <f t="shared" si="129"/>
        <v>58.077341388142656</v>
      </c>
      <c r="AA141" s="4">
        <f t="shared" si="130"/>
        <v>60.67110255273537</v>
      </c>
      <c r="AB141" s="4">
        <f t="shared" si="131"/>
        <v>62.253910902094518</v>
      </c>
      <c r="AC141" s="4">
        <f t="shared" si="132"/>
        <v>61.663243568499865</v>
      </c>
      <c r="AD141" s="4">
        <f t="shared" si="133"/>
        <v>62.24593772420085</v>
      </c>
      <c r="AE141" s="4">
        <f t="shared" si="134"/>
        <v>61.710730075250289</v>
      </c>
      <c r="AF141" s="4">
        <f t="shared" si="135"/>
        <v>63.525533819192063</v>
      </c>
      <c r="AG141" s="4">
        <f t="shared" si="136"/>
        <v>62.352963137387782</v>
      </c>
      <c r="AH141" s="4">
        <f t="shared" si="137"/>
        <v>59.477771490978981</v>
      </c>
      <c r="AJ141" s="4">
        <f t="shared" si="138"/>
        <v>-0.28592390930289469</v>
      </c>
      <c r="AK141" s="4">
        <f t="shared" si="139"/>
        <v>-0.6800342004697697</v>
      </c>
      <c r="AL141" s="4">
        <f t="shared" si="140"/>
        <v>-1.5740292468716817</v>
      </c>
      <c r="AM141" s="4">
        <f t="shared" si="141"/>
        <v>-1.6652605552630462</v>
      </c>
      <c r="AN141" s="4">
        <f t="shared" si="142"/>
        <v>-0.49606648438038548</v>
      </c>
      <c r="AO141" s="4">
        <f t="shared" si="143"/>
        <v>-0.54706387929756772</v>
      </c>
      <c r="AP141" s="4">
        <f t="shared" si="144"/>
        <v>-1.2773413881426592</v>
      </c>
      <c r="AQ141" s="4">
        <f t="shared" si="145"/>
        <v>-0.70710255273537115</v>
      </c>
      <c r="AR141" s="4">
        <f t="shared" si="146"/>
        <v>-2.5089109020945202</v>
      </c>
      <c r="AS141" s="4">
        <f t="shared" si="147"/>
        <v>-1.1362435684998644</v>
      </c>
      <c r="AT141" s="4">
        <f t="shared" si="148"/>
        <v>1.328062275799148</v>
      </c>
      <c r="AU141" s="4">
        <f t="shared" si="149"/>
        <v>-1.9697300752502898</v>
      </c>
      <c r="AV141" s="4">
        <f t="shared" si="150"/>
        <v>-0.65553381919206544</v>
      </c>
      <c r="AW141" s="4">
        <f t="shared" si="151"/>
        <v>0.11003686261221901</v>
      </c>
      <c r="AX141" s="4">
        <f t="shared" si="152"/>
        <v>0.70722850902102152</v>
      </c>
      <c r="AZ141" s="2">
        <f t="shared" si="153"/>
        <v>45.839523909302898</v>
      </c>
      <c r="BA141" s="2">
        <f t="shared" si="154"/>
        <v>48.181877754014799</v>
      </c>
      <c r="BB141" s="2">
        <f t="shared" si="155"/>
        <v>49.437500495360773</v>
      </c>
      <c r="BC141" s="2">
        <f t="shared" si="156"/>
        <v>51.935691975402079</v>
      </c>
      <c r="BD141" s="2">
        <f t="shared" si="157"/>
        <v>53.934627483845397</v>
      </c>
      <c r="BE141" s="2">
        <f t="shared" si="158"/>
        <v>55.989550788096778</v>
      </c>
      <c r="BF141" s="2">
        <f t="shared" si="159"/>
        <v>58.041605704803359</v>
      </c>
      <c r="BG141" s="2">
        <f t="shared" si="160"/>
        <v>60.610942305446962</v>
      </c>
      <c r="BH141" s="2">
        <f t="shared" si="161"/>
        <v>62.141274937697169</v>
      </c>
      <c r="BI141" s="2">
        <f t="shared" si="162"/>
        <v>61.511302684575156</v>
      </c>
      <c r="BJ141" s="2">
        <f t="shared" si="163"/>
        <v>62.119624953698406</v>
      </c>
      <c r="BK141" s="2">
        <f t="shared" si="164"/>
        <v>60.802045701614098</v>
      </c>
      <c r="BL141" s="2">
        <f t="shared" si="165"/>
        <v>61.078639436839097</v>
      </c>
      <c r="BM141" s="2">
        <f t="shared" si="166"/>
        <v>60.676859446373456</v>
      </c>
      <c r="BN141" s="2">
        <f t="shared" si="167"/>
        <v>59.472347039022431</v>
      </c>
      <c r="BP141" s="2" t="str">
        <f t="shared" si="168"/>
        <v/>
      </c>
      <c r="BQ141" s="2" t="str">
        <f t="shared" si="169"/>
        <v/>
      </c>
      <c r="BR141" s="2" t="str">
        <f t="shared" si="170"/>
        <v/>
      </c>
      <c r="BS141" s="2" t="str">
        <f t="shared" si="171"/>
        <v/>
      </c>
      <c r="BT141" s="2" t="str">
        <f t="shared" si="172"/>
        <v/>
      </c>
      <c r="BU141" s="2" t="str">
        <f t="shared" si="173"/>
        <v/>
      </c>
      <c r="BV141" s="2" t="str">
        <f t="shared" si="174"/>
        <v/>
      </c>
      <c r="BW141" s="2" t="str">
        <f t="shared" si="175"/>
        <v/>
      </c>
      <c r="BX141" s="2" t="str">
        <f t="shared" si="176"/>
        <v/>
      </c>
      <c r="BY141" s="2" t="str">
        <f t="shared" si="177"/>
        <v/>
      </c>
      <c r="BZ141" s="2" t="str">
        <f t="shared" si="178"/>
        <v/>
      </c>
      <c r="CA141" s="2" t="str">
        <f t="shared" si="179"/>
        <v/>
      </c>
      <c r="CB141" s="2" t="str">
        <f t="shared" si="180"/>
        <v/>
      </c>
      <c r="CC141" s="2" t="str">
        <f t="shared" si="181"/>
        <v/>
      </c>
      <c r="CD141" s="2" t="str">
        <f t="shared" si="182"/>
        <v/>
      </c>
      <c r="CF141" s="2">
        <f t="shared" si="183"/>
        <v>45.553600000000003</v>
      </c>
      <c r="CG141" s="2">
        <f t="shared" si="184"/>
        <v>47.832999999999998</v>
      </c>
      <c r="CH141" s="2">
        <f t="shared" si="185"/>
        <v>48.131999999999998</v>
      </c>
      <c r="CI141" s="2">
        <f t="shared" si="186"/>
        <v>50.302</v>
      </c>
      <c r="CJ141" s="2">
        <f t="shared" si="187"/>
        <v>53.527000000000001</v>
      </c>
      <c r="CK141" s="2">
        <f t="shared" si="188"/>
        <v>55.491</v>
      </c>
      <c r="CL141" s="2">
        <f t="shared" si="189"/>
        <v>56.8</v>
      </c>
      <c r="CM141" s="2">
        <f t="shared" si="190"/>
        <v>59.963999999999999</v>
      </c>
      <c r="CN141" s="2">
        <f t="shared" si="191"/>
        <v>59.744999999999997</v>
      </c>
      <c r="CO141" s="2">
        <f t="shared" si="192"/>
        <v>60.527000000000001</v>
      </c>
      <c r="CP141" s="2">
        <f t="shared" si="193"/>
        <v>63.573999999999998</v>
      </c>
      <c r="CQ141" s="2">
        <f t="shared" si="194"/>
        <v>59.741</v>
      </c>
      <c r="CR141" s="2" t="str">
        <f t="shared" si="195"/>
        <v/>
      </c>
      <c r="CS141" s="2" t="str">
        <f t="shared" si="196"/>
        <v/>
      </c>
      <c r="CT141" s="2">
        <f t="shared" si="197"/>
        <v>60.185000000000002</v>
      </c>
      <c r="CV141" s="2">
        <f t="shared" si="198"/>
        <v>53.245418798122387</v>
      </c>
      <c r="CW141" s="2">
        <f t="shared" si="199"/>
        <v>52.229246833161426</v>
      </c>
      <c r="CX141" s="2">
        <f t="shared" si="200"/>
        <v>52.985389396498768</v>
      </c>
      <c r="CY141" s="2">
        <f t="shared" si="201"/>
        <v>55.425211539389267</v>
      </c>
      <c r="CZ141" s="2">
        <f t="shared" si="202"/>
        <v>56.419134896922614</v>
      </c>
      <c r="DA141" s="2">
        <f t="shared" si="203"/>
        <v>58.668056169704201</v>
      </c>
      <c r="DB141" s="2">
        <f t="shared" si="204"/>
        <v>60.514798214819237</v>
      </c>
      <c r="DC141" s="2">
        <f t="shared" si="205"/>
        <v>63.228049599148889</v>
      </c>
      <c r="DD141" s="2">
        <f t="shared" si="206"/>
        <v>64.631378024910333</v>
      </c>
      <c r="DE141" s="2">
        <f t="shared" si="207"/>
        <v>63.145068699118816</v>
      </c>
      <c r="DF141" s="2">
        <f t="shared" si="208"/>
        <v>62.435869574936618</v>
      </c>
      <c r="DG141" s="2">
        <f t="shared" si="209"/>
        <v>63.191601240420958</v>
      </c>
      <c r="DH141" s="2">
        <f t="shared" si="210"/>
        <v>64.060148455850353</v>
      </c>
      <c r="DI141" s="2">
        <f t="shared" si="211"/>
        <v>64.590926984645549</v>
      </c>
      <c r="DJ141" s="2">
        <f t="shared" si="212"/>
        <v>65.66467281915304</v>
      </c>
      <c r="DL141" s="2">
        <f t="shared" si="213"/>
        <v>45.328498898744378</v>
      </c>
      <c r="DM141" s="2">
        <f t="shared" si="214"/>
        <v>47.775630579735214</v>
      </c>
      <c r="DN141" s="2">
        <f t="shared" si="215"/>
        <v>49.095777064810719</v>
      </c>
      <c r="DO141" s="2">
        <f t="shared" si="216"/>
        <v>51.680423431120055</v>
      </c>
      <c r="DP141" s="2">
        <f t="shared" si="217"/>
        <v>53.747158083215822</v>
      </c>
      <c r="DQ141" s="2">
        <f t="shared" si="218"/>
        <v>55.787806522409667</v>
      </c>
      <c r="DR141" s="2">
        <f t="shared" si="219"/>
        <v>57.859069734597156</v>
      </c>
      <c r="DS141" s="2">
        <f t="shared" si="220"/>
        <v>60.418407366818421</v>
      </c>
      <c r="DT141" s="2">
        <f t="shared" si="221"/>
        <v>61.954890344740924</v>
      </c>
      <c r="DU141" s="2">
        <f t="shared" si="222"/>
        <v>61.384228290383724</v>
      </c>
      <c r="DV141" s="2">
        <f t="shared" si="223"/>
        <v>62.093062248995977</v>
      </c>
      <c r="DW141" s="2">
        <f t="shared" si="224"/>
        <v>60.57228093334178</v>
      </c>
      <c r="DX141" s="2">
        <f t="shared" si="225"/>
        <v>60.729020955319115</v>
      </c>
      <c r="DY141" s="2">
        <f t="shared" si="226"/>
        <v>60.148261244594636</v>
      </c>
      <c r="DZ141" s="2">
        <f t="shared" si="227"/>
        <v>58.881444232043364</v>
      </c>
      <c r="EB141" s="2">
        <f t="shared" si="228"/>
        <v>0.93545153708089579</v>
      </c>
      <c r="EC141" s="2">
        <f t="shared" si="229"/>
        <v>0.90878262715898483</v>
      </c>
      <c r="ED141" s="2">
        <f t="shared" si="230"/>
        <v>0.91214460429228617</v>
      </c>
      <c r="EE141" s="2">
        <f t="shared" si="231"/>
        <v>0.93183364801913815</v>
      </c>
      <c r="EF141" s="2">
        <f t="shared" si="232"/>
        <v>0.92983868734643105</v>
      </c>
      <c r="EG141" s="2">
        <f t="shared" si="233"/>
        <v>0.92995597937956209</v>
      </c>
      <c r="EH141" s="2">
        <f t="shared" si="234"/>
        <v>0.93126708111706669</v>
      </c>
      <c r="EI141" s="2">
        <f t="shared" si="235"/>
        <v>0.93147350348985969</v>
      </c>
      <c r="EJ141" s="2">
        <f t="shared" si="236"/>
        <v>0.93036224514044874</v>
      </c>
      <c r="EK141" s="2">
        <f t="shared" si="237"/>
        <v>0.92783309971701866</v>
      </c>
      <c r="EL141" s="2">
        <f t="shared" si="238"/>
        <v>0.92251418598029122</v>
      </c>
      <c r="EM141" s="2">
        <f t="shared" si="239"/>
        <v>0.91228076701755934</v>
      </c>
      <c r="EN141" s="2">
        <f t="shared" si="240"/>
        <v>0.89504500159053446</v>
      </c>
      <c r="EO141" s="2">
        <f t="shared" si="241"/>
        <v>0.88101778690809995</v>
      </c>
      <c r="EP141" s="2">
        <f t="shared" si="242"/>
        <v>0.91288767592146736</v>
      </c>
    </row>
    <row r="142" spans="2:146" x14ac:dyDescent="0.25">
      <c r="B142" s="2">
        <v>120</v>
      </c>
      <c r="C142" s="49">
        <v>45.607100000000003</v>
      </c>
      <c r="D142" s="49">
        <v>48.148000000000003</v>
      </c>
      <c r="E142" s="49">
        <v>49.037999999999997</v>
      </c>
      <c r="F142" s="49">
        <v>51.225999999999999</v>
      </c>
      <c r="G142" s="49">
        <v>52.436</v>
      </c>
      <c r="H142" s="49">
        <v>54.618000000000002</v>
      </c>
      <c r="I142" s="49">
        <v>55.890999999999998</v>
      </c>
      <c r="J142" s="49">
        <v>60.308999999999997</v>
      </c>
      <c r="K142" s="49">
        <v>60.235999999999997</v>
      </c>
      <c r="L142" s="49">
        <v>60</v>
      </c>
      <c r="M142" s="49">
        <v>63.259</v>
      </c>
      <c r="N142" s="49">
        <v>59.463000000000001</v>
      </c>
      <c r="O142" s="49">
        <v>61.704000000000001</v>
      </c>
      <c r="P142" s="49">
        <v>61.37</v>
      </c>
      <c r="Q142" s="49">
        <v>60.222000000000001</v>
      </c>
      <c r="T142" s="4">
        <f t="shared" si="123"/>
        <v>45.752836503734066</v>
      </c>
      <c r="U142" s="4">
        <f t="shared" si="124"/>
        <v>48.270091166430511</v>
      </c>
      <c r="V142" s="4">
        <f t="shared" si="125"/>
        <v>49.396421967621684</v>
      </c>
      <c r="W142" s="4">
        <f t="shared" si="126"/>
        <v>51.76611054767487</v>
      </c>
      <c r="X142" s="4">
        <f t="shared" si="127"/>
        <v>53.789421666361157</v>
      </c>
      <c r="Y142" s="4">
        <f t="shared" si="128"/>
        <v>55.821377357344446</v>
      </c>
      <c r="Z142" s="4">
        <f t="shared" si="129"/>
        <v>57.872551508243021</v>
      </c>
      <c r="AA142" s="4">
        <f t="shared" si="130"/>
        <v>60.447048526461735</v>
      </c>
      <c r="AB142" s="4">
        <f t="shared" si="131"/>
        <v>61.975321851248047</v>
      </c>
      <c r="AC142" s="4">
        <f t="shared" si="132"/>
        <v>61.385576118406377</v>
      </c>
      <c r="AD142" s="4">
        <f t="shared" si="133"/>
        <v>61.967236073271337</v>
      </c>
      <c r="AE142" s="4">
        <f t="shared" si="134"/>
        <v>61.055405975051407</v>
      </c>
      <c r="AF142" s="4">
        <f t="shared" si="135"/>
        <v>62.421833269900588</v>
      </c>
      <c r="AG142" s="4">
        <f t="shared" si="136"/>
        <v>61.592382570772422</v>
      </c>
      <c r="AH142" s="4">
        <f t="shared" si="137"/>
        <v>59.31137772578559</v>
      </c>
      <c r="AJ142" s="4">
        <f t="shared" si="138"/>
        <v>-0.14573650373406366</v>
      </c>
      <c r="AK142" s="4">
        <f t="shared" si="139"/>
        <v>-0.12209116643050777</v>
      </c>
      <c r="AL142" s="4">
        <f t="shared" si="140"/>
        <v>-0.35842196762168754</v>
      </c>
      <c r="AM142" s="4">
        <f t="shared" si="141"/>
        <v>-0.5401105476748711</v>
      </c>
      <c r="AN142" s="4">
        <f t="shared" si="142"/>
        <v>-1.3534216663611573</v>
      </c>
      <c r="AO142" s="4">
        <f t="shared" si="143"/>
        <v>-1.2033773573444435</v>
      </c>
      <c r="AP142" s="4">
        <f t="shared" si="144"/>
        <v>-1.9815515082430224</v>
      </c>
      <c r="AQ142" s="4">
        <f t="shared" si="145"/>
        <v>-0.13804852646173771</v>
      </c>
      <c r="AR142" s="4">
        <f t="shared" si="146"/>
        <v>-1.7393218512480502</v>
      </c>
      <c r="AS142" s="4">
        <f t="shared" si="147"/>
        <v>-1.3855761184063766</v>
      </c>
      <c r="AT142" s="4">
        <f t="shared" si="148"/>
        <v>1.2917639267286631</v>
      </c>
      <c r="AU142" s="4">
        <f t="shared" si="149"/>
        <v>-1.5924059750514061</v>
      </c>
      <c r="AV142" s="4">
        <f t="shared" si="150"/>
        <v>-0.71783326990058782</v>
      </c>
      <c r="AW142" s="4">
        <f t="shared" si="151"/>
        <v>-0.22238257077242451</v>
      </c>
      <c r="AX142" s="4">
        <f t="shared" si="152"/>
        <v>0.91062227421441122</v>
      </c>
      <c r="AZ142" s="2">
        <f t="shared" si="153"/>
        <v>45.752836503734066</v>
      </c>
      <c r="BA142" s="2">
        <f t="shared" si="154"/>
        <v>48.060843928290062</v>
      </c>
      <c r="BB142" s="2">
        <f t="shared" si="155"/>
        <v>49.283548798739233</v>
      </c>
      <c r="BC142" s="2">
        <f t="shared" si="156"/>
        <v>51.753448754601493</v>
      </c>
      <c r="BD142" s="2">
        <f t="shared" si="157"/>
        <v>53.752035440767465</v>
      </c>
      <c r="BE142" s="2">
        <f t="shared" si="158"/>
        <v>55.79778009181711</v>
      </c>
      <c r="BF142" s="2">
        <f t="shared" si="159"/>
        <v>57.840144543209966</v>
      </c>
      <c r="BG142" s="2">
        <f t="shared" si="160"/>
        <v>60.408256219421474</v>
      </c>
      <c r="BH142" s="2">
        <f t="shared" si="161"/>
        <v>61.93375975864587</v>
      </c>
      <c r="BI142" s="2">
        <f t="shared" si="162"/>
        <v>61.328586250484157</v>
      </c>
      <c r="BJ142" s="2">
        <f t="shared" si="163"/>
        <v>61.925809700290365</v>
      </c>
      <c r="BK142" s="2">
        <f t="shared" si="164"/>
        <v>60.610955743744363</v>
      </c>
      <c r="BL142" s="2">
        <f t="shared" si="165"/>
        <v>60.899942712638463</v>
      </c>
      <c r="BM142" s="2">
        <f t="shared" si="166"/>
        <v>60.498145180430377</v>
      </c>
      <c r="BN142" s="2">
        <f t="shared" si="167"/>
        <v>59.30931807828442</v>
      </c>
      <c r="BP142" s="2" t="str">
        <f t="shared" si="168"/>
        <v/>
      </c>
      <c r="BQ142" s="2" t="str">
        <f t="shared" si="169"/>
        <v/>
      </c>
      <c r="BR142" s="2" t="str">
        <f t="shared" si="170"/>
        <v/>
      </c>
      <c r="BS142" s="2" t="str">
        <f t="shared" si="171"/>
        <v/>
      </c>
      <c r="BT142" s="2" t="str">
        <f t="shared" si="172"/>
        <v/>
      </c>
      <c r="BU142" s="2" t="str">
        <f t="shared" si="173"/>
        <v/>
      </c>
      <c r="BV142" s="2" t="str">
        <f t="shared" si="174"/>
        <v/>
      </c>
      <c r="BW142" s="2" t="str">
        <f t="shared" si="175"/>
        <v/>
      </c>
      <c r="BX142" s="2" t="str">
        <f t="shared" si="176"/>
        <v/>
      </c>
      <c r="BY142" s="2" t="str">
        <f t="shared" si="177"/>
        <v/>
      </c>
      <c r="BZ142" s="2" t="str">
        <f t="shared" si="178"/>
        <v/>
      </c>
      <c r="CA142" s="2" t="str">
        <f t="shared" si="179"/>
        <v/>
      </c>
      <c r="CB142" s="2" t="str">
        <f t="shared" si="180"/>
        <v/>
      </c>
      <c r="CC142" s="2" t="str">
        <f t="shared" si="181"/>
        <v/>
      </c>
      <c r="CD142" s="2" t="str">
        <f t="shared" si="182"/>
        <v/>
      </c>
      <c r="CF142" s="2">
        <f t="shared" si="183"/>
        <v>45.607100000000003</v>
      </c>
      <c r="CG142" s="2">
        <f t="shared" si="184"/>
        <v>48.148000000000003</v>
      </c>
      <c r="CH142" s="2">
        <f t="shared" si="185"/>
        <v>49.037999999999997</v>
      </c>
      <c r="CI142" s="2">
        <f t="shared" si="186"/>
        <v>51.225999999999999</v>
      </c>
      <c r="CJ142" s="2">
        <f t="shared" si="187"/>
        <v>52.436</v>
      </c>
      <c r="CK142" s="2">
        <f t="shared" si="188"/>
        <v>54.618000000000002</v>
      </c>
      <c r="CL142" s="2">
        <f t="shared" si="189"/>
        <v>55.890999999999998</v>
      </c>
      <c r="CM142" s="2">
        <f t="shared" si="190"/>
        <v>60.308999999999997</v>
      </c>
      <c r="CN142" s="2">
        <f t="shared" si="191"/>
        <v>60.235999999999997</v>
      </c>
      <c r="CO142" s="2">
        <f t="shared" si="192"/>
        <v>60</v>
      </c>
      <c r="CP142" s="2">
        <f t="shared" si="193"/>
        <v>63.259</v>
      </c>
      <c r="CQ142" s="2">
        <f t="shared" si="194"/>
        <v>59.463000000000001</v>
      </c>
      <c r="CR142" s="2" t="str">
        <f t="shared" si="195"/>
        <v/>
      </c>
      <c r="CS142" s="2" t="str">
        <f t="shared" si="196"/>
        <v/>
      </c>
      <c r="CT142" s="2">
        <f t="shared" si="197"/>
        <v>60.222000000000001</v>
      </c>
      <c r="CV142" s="2">
        <f t="shared" si="198"/>
        <v>53.28050750793598</v>
      </c>
      <c r="CW142" s="2">
        <f t="shared" si="199"/>
        <v>52.21651034417151</v>
      </c>
      <c r="CX142" s="2">
        <f t="shared" si="200"/>
        <v>52.96026061501842</v>
      </c>
      <c r="CY142" s="2">
        <f t="shared" si="201"/>
        <v>55.386654841043949</v>
      </c>
      <c r="CZ142" s="2">
        <f t="shared" si="202"/>
        <v>56.360285845533312</v>
      </c>
      <c r="DA142" s="2">
        <f t="shared" si="203"/>
        <v>58.627929100687176</v>
      </c>
      <c r="DB142" s="2">
        <f t="shared" si="204"/>
        <v>60.4477837559755</v>
      </c>
      <c r="DC142" s="2">
        <f t="shared" si="205"/>
        <v>63.168122971617969</v>
      </c>
      <c r="DD142" s="2">
        <f t="shared" si="206"/>
        <v>64.549838670118021</v>
      </c>
      <c r="DE142" s="2">
        <f t="shared" si="207"/>
        <v>63.077365729533696</v>
      </c>
      <c r="DF142" s="2">
        <f t="shared" si="208"/>
        <v>62.359408259375428</v>
      </c>
      <c r="DG142" s="2">
        <f t="shared" si="209"/>
        <v>63.134960611086115</v>
      </c>
      <c r="DH142" s="2">
        <f t="shared" si="210"/>
        <v>63.998165028273142</v>
      </c>
      <c r="DI142" s="2">
        <f t="shared" si="211"/>
        <v>64.560424779483839</v>
      </c>
      <c r="DJ142" s="2">
        <f t="shared" si="212"/>
        <v>65.664804638469661</v>
      </c>
      <c r="DL142" s="2">
        <f t="shared" si="213"/>
        <v>45.279112662574526</v>
      </c>
      <c r="DM142" s="2">
        <f t="shared" si="214"/>
        <v>47.680428412213452</v>
      </c>
      <c r="DN142" s="2">
        <f t="shared" si="215"/>
        <v>48.960577197570103</v>
      </c>
      <c r="DO142" s="2">
        <f t="shared" si="216"/>
        <v>51.511054848503889</v>
      </c>
      <c r="DP142" s="2">
        <f t="shared" si="217"/>
        <v>53.57254580451665</v>
      </c>
      <c r="DQ142" s="2">
        <f t="shared" si="218"/>
        <v>55.603370370370371</v>
      </c>
      <c r="DR142" s="2">
        <f t="shared" si="219"/>
        <v>57.664619924170609</v>
      </c>
      <c r="DS142" s="2">
        <f t="shared" si="220"/>
        <v>60.223083869639083</v>
      </c>
      <c r="DT142" s="2">
        <f t="shared" si="221"/>
        <v>61.755175357097983</v>
      </c>
      <c r="DU142" s="2">
        <f t="shared" si="222"/>
        <v>61.204534402377163</v>
      </c>
      <c r="DV142" s="2">
        <f t="shared" si="223"/>
        <v>61.89259449225473</v>
      </c>
      <c r="DW142" s="2">
        <f t="shared" si="224"/>
        <v>60.389617482177215</v>
      </c>
      <c r="DX142" s="2">
        <f t="shared" si="225"/>
        <v>60.568605028437119</v>
      </c>
      <c r="DY142" s="2">
        <f t="shared" si="226"/>
        <v>59.99780292963716</v>
      </c>
      <c r="DZ142" s="2">
        <f t="shared" si="227"/>
        <v>58.756208650577292</v>
      </c>
      <c r="EB142" s="2">
        <f t="shared" si="228"/>
        <v>0.94079484260995305</v>
      </c>
      <c r="EC142" s="2">
        <f t="shared" si="229"/>
        <v>0.91613566029386062</v>
      </c>
      <c r="ED142" s="2">
        <f t="shared" si="230"/>
        <v>0.91925070875355097</v>
      </c>
      <c r="EE142" s="2">
        <f t="shared" si="231"/>
        <v>0.93745641795743129</v>
      </c>
      <c r="EF142" s="2">
        <f t="shared" si="232"/>
        <v>0.9356146435428172</v>
      </c>
      <c r="EG142" s="2">
        <f t="shared" si="233"/>
        <v>0.93572294712016602</v>
      </c>
      <c r="EH142" s="2">
        <f t="shared" si="234"/>
        <v>0.93693342194464646</v>
      </c>
      <c r="EI142" s="2">
        <f t="shared" si="235"/>
        <v>0.93712397582158824</v>
      </c>
      <c r="EJ142" s="2">
        <f t="shared" si="236"/>
        <v>0.93609806207571422</v>
      </c>
      <c r="EK142" s="2">
        <f t="shared" si="237"/>
        <v>0.93376240224722562</v>
      </c>
      <c r="EL142" s="2">
        <f t="shared" si="238"/>
        <v>0.9288469827260849</v>
      </c>
      <c r="EM142" s="2">
        <f t="shared" si="239"/>
        <v>0.91937683153831729</v>
      </c>
      <c r="EN142" s="2">
        <f t="shared" si="240"/>
        <v>0.90338769865021018</v>
      </c>
      <c r="EO142" s="2">
        <f t="shared" si="241"/>
        <v>0.89033887373111242</v>
      </c>
      <c r="EP142" s="2">
        <f t="shared" si="242"/>
        <v>0.91993895305551576</v>
      </c>
    </row>
    <row r="143" spans="2:146" x14ac:dyDescent="0.25">
      <c r="B143" s="2">
        <v>121</v>
      </c>
      <c r="C143" s="49">
        <v>44.321399999999997</v>
      </c>
      <c r="D143" s="49">
        <v>47.463000000000001</v>
      </c>
      <c r="E143" s="49">
        <v>47.962000000000003</v>
      </c>
      <c r="F143" s="49">
        <v>49.811</v>
      </c>
      <c r="G143" s="49">
        <v>52.164000000000001</v>
      </c>
      <c r="H143" s="49">
        <v>54.326999999999998</v>
      </c>
      <c r="I143" s="49">
        <v>55.908999999999999</v>
      </c>
      <c r="J143" s="49">
        <v>58.127000000000002</v>
      </c>
      <c r="K143" s="49">
        <v>59.636000000000003</v>
      </c>
      <c r="L143" s="49">
        <v>58.509</v>
      </c>
      <c r="M143" s="49">
        <v>61.481000000000002</v>
      </c>
      <c r="N143" s="49">
        <v>59.555999999999997</v>
      </c>
      <c r="O143" s="49">
        <v>60.185000000000002</v>
      </c>
      <c r="P143" s="49">
        <v>60.167000000000002</v>
      </c>
      <c r="Q143" s="49">
        <v>58.777999999999999</v>
      </c>
      <c r="T143" s="4">
        <f t="shared" si="123"/>
        <v>45.66861534531656</v>
      </c>
      <c r="U143" s="4">
        <f t="shared" si="124"/>
        <v>48.067552798988601</v>
      </c>
      <c r="V143" s="4">
        <f t="shared" si="125"/>
        <v>49.173699394625373</v>
      </c>
      <c r="W143" s="4">
        <f t="shared" si="126"/>
        <v>51.585464984898593</v>
      </c>
      <c r="X143" s="4">
        <f t="shared" si="127"/>
        <v>53.605179632950957</v>
      </c>
      <c r="Y143" s="4">
        <f t="shared" si="128"/>
        <v>55.645645531633456</v>
      </c>
      <c r="Z143" s="4">
        <f t="shared" si="129"/>
        <v>57.725931115328038</v>
      </c>
      <c r="AA143" s="4">
        <f t="shared" si="130"/>
        <v>60.285528140764896</v>
      </c>
      <c r="AB143" s="4">
        <f t="shared" si="131"/>
        <v>61.750392436409435</v>
      </c>
      <c r="AC143" s="4">
        <f t="shared" si="132"/>
        <v>61.170287293895036</v>
      </c>
      <c r="AD143" s="4">
        <f t="shared" si="133"/>
        <v>61.742954458302272</v>
      </c>
      <c r="AE143" s="4">
        <f t="shared" si="134"/>
        <v>60.62089059135387</v>
      </c>
      <c r="AF143" s="4">
        <f t="shared" si="135"/>
        <v>61.608763797501496</v>
      </c>
      <c r="AG143" s="4">
        <f t="shared" si="136"/>
        <v>60.986571538625668</v>
      </c>
      <c r="AH143" s="4">
        <f t="shared" si="137"/>
        <v>59.148939805377616</v>
      </c>
      <c r="AJ143" s="4">
        <f t="shared" si="138"/>
        <v>-1.3472153453165632</v>
      </c>
      <c r="AK143" s="4">
        <f t="shared" si="139"/>
        <v>-0.6045527989885997</v>
      </c>
      <c r="AL143" s="4">
        <f t="shared" si="140"/>
        <v>-1.21169939462537</v>
      </c>
      <c r="AM143" s="4">
        <f t="shared" si="141"/>
        <v>-1.7744649848985929</v>
      </c>
      <c r="AN143" s="4">
        <f t="shared" si="142"/>
        <v>-1.4411796329509556</v>
      </c>
      <c r="AO143" s="4">
        <f t="shared" si="143"/>
        <v>-1.3186455316334573</v>
      </c>
      <c r="AP143" s="4">
        <f t="shared" si="144"/>
        <v>-1.816931115328039</v>
      </c>
      <c r="AQ143" s="4">
        <f t="shared" si="145"/>
        <v>-2.1585281407648935</v>
      </c>
      <c r="AR143" s="4">
        <f t="shared" si="146"/>
        <v>-2.1143924364094318</v>
      </c>
      <c r="AS143" s="4">
        <f t="shared" si="147"/>
        <v>-2.661287293895036</v>
      </c>
      <c r="AT143" s="4">
        <f t="shared" si="148"/>
        <v>-0.26195445830227015</v>
      </c>
      <c r="AU143" s="4">
        <f t="shared" si="149"/>
        <v>-1.0648905913538727</v>
      </c>
      <c r="AV143" s="4">
        <f t="shared" si="150"/>
        <v>-1.4237637975014934</v>
      </c>
      <c r="AW143" s="4">
        <f t="shared" si="151"/>
        <v>-0.81957153862566656</v>
      </c>
      <c r="AX143" s="4">
        <f t="shared" si="152"/>
        <v>-0.37093980537761695</v>
      </c>
      <c r="AZ143" s="2">
        <f t="shared" si="153"/>
        <v>45.66861534531656</v>
      </c>
      <c r="BA143" s="2">
        <f t="shared" si="154"/>
        <v>47.941102789063493</v>
      </c>
      <c r="BB143" s="2">
        <f t="shared" si="155"/>
        <v>49.13020283585896</v>
      </c>
      <c r="BC143" s="2">
        <f t="shared" si="156"/>
        <v>51.571478282696305</v>
      </c>
      <c r="BD143" s="2">
        <f t="shared" si="157"/>
        <v>53.569399041640601</v>
      </c>
      <c r="BE143" s="2">
        <f t="shared" si="158"/>
        <v>55.605754182233042</v>
      </c>
      <c r="BF143" s="2">
        <f t="shared" si="159"/>
        <v>57.638514391229243</v>
      </c>
      <c r="BG143" s="2">
        <f t="shared" si="160"/>
        <v>60.205386408462765</v>
      </c>
      <c r="BH143" s="2">
        <f t="shared" si="161"/>
        <v>61.726178360114275</v>
      </c>
      <c r="BI143" s="2">
        <f t="shared" si="162"/>
        <v>61.145445357487873</v>
      </c>
      <c r="BJ143" s="2">
        <f t="shared" si="163"/>
        <v>61.730707976664704</v>
      </c>
      <c r="BK143" s="2">
        <f t="shared" si="164"/>
        <v>60.419591726797997</v>
      </c>
      <c r="BL143" s="2">
        <f t="shared" si="165"/>
        <v>60.721710889941342</v>
      </c>
      <c r="BM143" s="2">
        <f t="shared" si="166"/>
        <v>60.320222027175234</v>
      </c>
      <c r="BN143" s="2">
        <f t="shared" si="167"/>
        <v>59.14821245175893</v>
      </c>
      <c r="BP143" s="2" t="str">
        <f t="shared" si="168"/>
        <v/>
      </c>
      <c r="BQ143" s="2" t="str">
        <f t="shared" si="169"/>
        <v/>
      </c>
      <c r="BR143" s="2" t="str">
        <f t="shared" si="170"/>
        <v/>
      </c>
      <c r="BS143" s="2" t="str">
        <f t="shared" si="171"/>
        <v/>
      </c>
      <c r="BT143" s="2" t="str">
        <f t="shared" si="172"/>
        <v/>
      </c>
      <c r="BU143" s="2" t="str">
        <f t="shared" si="173"/>
        <v/>
      </c>
      <c r="BV143" s="2" t="str">
        <f t="shared" si="174"/>
        <v/>
      </c>
      <c r="BW143" s="2" t="str">
        <f t="shared" si="175"/>
        <v/>
      </c>
      <c r="BX143" s="2" t="str">
        <f t="shared" si="176"/>
        <v/>
      </c>
      <c r="BY143" s="2" t="str">
        <f t="shared" si="177"/>
        <v/>
      </c>
      <c r="BZ143" s="2" t="str">
        <f t="shared" si="178"/>
        <v/>
      </c>
      <c r="CA143" s="2" t="str">
        <f t="shared" si="179"/>
        <v/>
      </c>
      <c r="CB143" s="2" t="str">
        <f t="shared" si="180"/>
        <v/>
      </c>
      <c r="CC143" s="2" t="str">
        <f t="shared" si="181"/>
        <v/>
      </c>
      <c r="CD143" s="2" t="str">
        <f t="shared" si="182"/>
        <v/>
      </c>
      <c r="CF143" s="2">
        <f t="shared" si="183"/>
        <v>44.321399999999997</v>
      </c>
      <c r="CG143" s="2">
        <f t="shared" si="184"/>
        <v>47.463000000000001</v>
      </c>
      <c r="CH143" s="2">
        <f t="shared" si="185"/>
        <v>47.962000000000003</v>
      </c>
      <c r="CI143" s="2">
        <f t="shared" si="186"/>
        <v>49.811</v>
      </c>
      <c r="CJ143" s="2">
        <f t="shared" si="187"/>
        <v>52.164000000000001</v>
      </c>
      <c r="CK143" s="2">
        <f t="shared" si="188"/>
        <v>54.326999999999998</v>
      </c>
      <c r="CL143" s="2">
        <f t="shared" si="189"/>
        <v>55.908999999999999</v>
      </c>
      <c r="CM143" s="2">
        <f t="shared" si="190"/>
        <v>58.127000000000002</v>
      </c>
      <c r="CN143" s="2">
        <f t="shared" si="191"/>
        <v>59.636000000000003</v>
      </c>
      <c r="CO143" s="2">
        <f t="shared" si="192"/>
        <v>58.509</v>
      </c>
      <c r="CP143" s="2">
        <f t="shared" si="193"/>
        <v>61.481000000000002</v>
      </c>
      <c r="CQ143" s="2">
        <f t="shared" si="194"/>
        <v>59.555999999999997</v>
      </c>
      <c r="CR143" s="2">
        <f t="shared" si="195"/>
        <v>60.185000000000002</v>
      </c>
      <c r="CS143" s="2">
        <f t="shared" si="196"/>
        <v>60.167000000000002</v>
      </c>
      <c r="CT143" s="2">
        <f t="shared" si="197"/>
        <v>58.777999999999999</v>
      </c>
      <c r="CV143" s="2">
        <f t="shared" si="198"/>
        <v>53.315596217749565</v>
      </c>
      <c r="CW143" s="2">
        <f t="shared" si="199"/>
        <v>52.203773855181595</v>
      </c>
      <c r="CX143" s="2">
        <f t="shared" si="200"/>
        <v>52.93513183353808</v>
      </c>
      <c r="CY143" s="2">
        <f t="shared" si="201"/>
        <v>55.348098142698639</v>
      </c>
      <c r="CZ143" s="2">
        <f t="shared" si="202"/>
        <v>56.30143679414401</v>
      </c>
      <c r="DA143" s="2">
        <f t="shared" si="203"/>
        <v>58.587802031670144</v>
      </c>
      <c r="DB143" s="2">
        <f t="shared" si="204"/>
        <v>60.380769297131756</v>
      </c>
      <c r="DC143" s="2">
        <f t="shared" si="205"/>
        <v>63.108196344087055</v>
      </c>
      <c r="DD143" s="2">
        <f t="shared" si="206"/>
        <v>64.468299315325694</v>
      </c>
      <c r="DE143" s="2">
        <f t="shared" si="207"/>
        <v>63.009662759948576</v>
      </c>
      <c r="DF143" s="2">
        <f t="shared" si="208"/>
        <v>62.282946943814238</v>
      </c>
      <c r="DG143" s="2">
        <f t="shared" si="209"/>
        <v>63.078319981751264</v>
      </c>
      <c r="DH143" s="2">
        <f t="shared" si="210"/>
        <v>63.936181600695939</v>
      </c>
      <c r="DI143" s="2">
        <f t="shared" si="211"/>
        <v>64.529922574322129</v>
      </c>
      <c r="DJ143" s="2">
        <f t="shared" si="212"/>
        <v>65.664936457786283</v>
      </c>
      <c r="DL143" s="2">
        <f t="shared" si="213"/>
        <v>45.229726426404682</v>
      </c>
      <c r="DM143" s="2">
        <f t="shared" si="214"/>
        <v>47.58522624469169</v>
      </c>
      <c r="DN143" s="2">
        <f t="shared" si="215"/>
        <v>48.825377330329488</v>
      </c>
      <c r="DO143" s="2">
        <f t="shared" si="216"/>
        <v>51.341686265887731</v>
      </c>
      <c r="DP143" s="2">
        <f t="shared" si="217"/>
        <v>53.397933525817493</v>
      </c>
      <c r="DQ143" s="2">
        <f t="shared" si="218"/>
        <v>55.418934218331081</v>
      </c>
      <c r="DR143" s="2">
        <f t="shared" si="219"/>
        <v>57.470170113744075</v>
      </c>
      <c r="DS143" s="2">
        <f t="shared" si="220"/>
        <v>60.027760372459745</v>
      </c>
      <c r="DT143" s="2">
        <f t="shared" si="221"/>
        <v>61.555460369455034</v>
      </c>
      <c r="DU143" s="2">
        <f t="shared" si="222"/>
        <v>61.024840514370609</v>
      </c>
      <c r="DV143" s="2">
        <f t="shared" si="223"/>
        <v>61.692126735513476</v>
      </c>
      <c r="DW143" s="2">
        <f t="shared" si="224"/>
        <v>60.206954031012657</v>
      </c>
      <c r="DX143" s="2">
        <f t="shared" si="225"/>
        <v>60.408189101555124</v>
      </c>
      <c r="DY143" s="2">
        <f t="shared" si="226"/>
        <v>59.847344614679685</v>
      </c>
      <c r="DZ143" s="2">
        <f t="shared" si="227"/>
        <v>58.630973069111214</v>
      </c>
      <c r="EB143" s="2">
        <f t="shared" si="228"/>
        <v>0.94572149561675345</v>
      </c>
      <c r="EC143" s="2">
        <f t="shared" si="229"/>
        <v>0.92294622154299899</v>
      </c>
      <c r="ED143" s="2">
        <f t="shared" si="230"/>
        <v>0.9258287799693421</v>
      </c>
      <c r="EE143" s="2">
        <f t="shared" si="231"/>
        <v>0.94264393580235428</v>
      </c>
      <c r="EF143" s="2">
        <f t="shared" si="232"/>
        <v>0.94094529953054484</v>
      </c>
      <c r="EG143" s="2">
        <f t="shared" si="233"/>
        <v>0.94104520134429226</v>
      </c>
      <c r="EH143" s="2">
        <f t="shared" si="234"/>
        <v>0.94216164202683805</v>
      </c>
      <c r="EI143" s="2">
        <f t="shared" si="235"/>
        <v>0.94233737119061634</v>
      </c>
      <c r="EJ143" s="2">
        <f t="shared" si="236"/>
        <v>0.94139120156256806</v>
      </c>
      <c r="EK143" s="2">
        <f t="shared" si="237"/>
        <v>0.93923645133161826</v>
      </c>
      <c r="EL143" s="2">
        <f t="shared" si="238"/>
        <v>0.9346988464355469</v>
      </c>
      <c r="EM143" s="2">
        <f t="shared" si="239"/>
        <v>0.92594545612319468</v>
      </c>
      <c r="EN143" s="2">
        <f t="shared" si="240"/>
        <v>0.91113309099648776</v>
      </c>
      <c r="EO143" s="2">
        <f t="shared" si="241"/>
        <v>0.89901344589003784</v>
      </c>
      <c r="EP143" s="2">
        <f t="shared" si="242"/>
        <v>0.92646544287101507</v>
      </c>
    </row>
    <row r="144" spans="2:146" x14ac:dyDescent="0.25">
      <c r="B144" s="2">
        <v>122</v>
      </c>
      <c r="C144" s="49">
        <v>44.375</v>
      </c>
      <c r="D144" s="49">
        <v>47.722000000000001</v>
      </c>
      <c r="E144" s="49">
        <v>48.887</v>
      </c>
      <c r="F144" s="49">
        <v>50.698</v>
      </c>
      <c r="G144" s="49">
        <v>52.472999999999999</v>
      </c>
      <c r="H144" s="49">
        <v>54.582000000000001</v>
      </c>
      <c r="I144" s="49">
        <v>57.417999999999999</v>
      </c>
      <c r="J144" s="49">
        <v>59.527000000000001</v>
      </c>
      <c r="K144" s="49">
        <v>60.308999999999997</v>
      </c>
      <c r="L144" s="49">
        <v>59.308999999999997</v>
      </c>
      <c r="M144" s="49">
        <v>59.963000000000001</v>
      </c>
      <c r="N144" s="49">
        <v>58.722000000000001</v>
      </c>
      <c r="O144" s="49">
        <v>60.314999999999998</v>
      </c>
      <c r="P144" s="49">
        <v>59.795999999999999</v>
      </c>
      <c r="Q144" s="49">
        <v>59.277999999999999</v>
      </c>
      <c r="T144" s="4">
        <f t="shared" si="123"/>
        <v>45.586734275349876</v>
      </c>
      <c r="U144" s="4">
        <f t="shared" si="124"/>
        <v>47.895721016751999</v>
      </c>
      <c r="V144" s="4">
        <f t="shared" si="125"/>
        <v>48.992973154606048</v>
      </c>
      <c r="W144" s="4">
        <f t="shared" si="126"/>
        <v>51.429082149792265</v>
      </c>
      <c r="X144" s="4">
        <f t="shared" si="127"/>
        <v>53.472066417779608</v>
      </c>
      <c r="Y144" s="4">
        <f t="shared" si="128"/>
        <v>55.534882315242974</v>
      </c>
      <c r="Z144" s="4">
        <f t="shared" si="129"/>
        <v>57.70558241990625</v>
      </c>
      <c r="AA144" s="4">
        <f t="shared" si="130"/>
        <v>60.237585661552487</v>
      </c>
      <c r="AB144" s="4">
        <f t="shared" si="131"/>
        <v>61.568388186888079</v>
      </c>
      <c r="AC144" s="4">
        <f t="shared" si="132"/>
        <v>60.990625522516446</v>
      </c>
      <c r="AD144" s="4">
        <f t="shared" si="133"/>
        <v>61.537822049168213</v>
      </c>
      <c r="AE144" s="4">
        <f t="shared" si="134"/>
        <v>60.312559114160607</v>
      </c>
      <c r="AF144" s="4">
        <f t="shared" si="135"/>
        <v>61.028525417047518</v>
      </c>
      <c r="AG144" s="4">
        <f t="shared" si="136"/>
        <v>60.521675192577639</v>
      </c>
      <c r="AH144" s="4">
        <f t="shared" si="137"/>
        <v>58.989238814401318</v>
      </c>
      <c r="AJ144" s="4">
        <f t="shared" si="138"/>
        <v>-1.2117342753498761</v>
      </c>
      <c r="AK144" s="4">
        <f t="shared" si="139"/>
        <v>-0.17372101675199758</v>
      </c>
      <c r="AL144" s="4">
        <f t="shared" si="140"/>
        <v>-0.10597315460604761</v>
      </c>
      <c r="AM144" s="4">
        <f t="shared" si="141"/>
        <v>-0.7310821497922646</v>
      </c>
      <c r="AN144" s="4">
        <f t="shared" si="142"/>
        <v>-0.99906641777960914</v>
      </c>
      <c r="AO144" s="4">
        <f t="shared" si="143"/>
        <v>-0.95288231524297373</v>
      </c>
      <c r="AP144" s="4">
        <f t="shared" si="144"/>
        <v>-0.28758241990625066</v>
      </c>
      <c r="AQ144" s="4">
        <f t="shared" si="145"/>
        <v>-0.7105856615524857</v>
      </c>
      <c r="AR144" s="4">
        <f t="shared" si="146"/>
        <v>-1.2593881868880814</v>
      </c>
      <c r="AS144" s="4">
        <f t="shared" si="147"/>
        <v>-1.6816255225164483</v>
      </c>
      <c r="AT144" s="4">
        <f t="shared" si="148"/>
        <v>-1.5748220491682119</v>
      </c>
      <c r="AU144" s="4">
        <f t="shared" si="149"/>
        <v>-1.5905591141606052</v>
      </c>
      <c r="AV144" s="4">
        <f t="shared" si="150"/>
        <v>-0.7135254170475207</v>
      </c>
      <c r="AW144" s="4">
        <f t="shared" si="151"/>
        <v>-0.7256751925776399</v>
      </c>
      <c r="AX144" s="4">
        <f t="shared" si="152"/>
        <v>0.28876118559868047</v>
      </c>
      <c r="AZ144" s="2">
        <f t="shared" si="153"/>
        <v>45.586734275349876</v>
      </c>
      <c r="BA144" s="2">
        <f t="shared" si="154"/>
        <v>47.822637612006716</v>
      </c>
      <c r="BB144" s="2">
        <f t="shared" si="155"/>
        <v>48.977502541206675</v>
      </c>
      <c r="BC144" s="2">
        <f t="shared" si="156"/>
        <v>51.389830904905565</v>
      </c>
      <c r="BD144" s="2">
        <f t="shared" si="157"/>
        <v>53.386783873191995</v>
      </c>
      <c r="BE144" s="2">
        <f t="shared" si="158"/>
        <v>55.413567928797463</v>
      </c>
      <c r="BF144" s="2">
        <f t="shared" si="159"/>
        <v>57.436793950896835</v>
      </c>
      <c r="BG144" s="2">
        <f t="shared" si="160"/>
        <v>60.002416547193867</v>
      </c>
      <c r="BH144" s="2">
        <f t="shared" si="161"/>
        <v>61.518598571044421</v>
      </c>
      <c r="BI144" s="2">
        <f t="shared" si="162"/>
        <v>60.961970354969985</v>
      </c>
      <c r="BJ144" s="2">
        <f t="shared" si="163"/>
        <v>61.534476759262034</v>
      </c>
      <c r="BK144" s="2">
        <f t="shared" si="164"/>
        <v>60.228057606868695</v>
      </c>
      <c r="BL144" s="2">
        <f t="shared" si="165"/>
        <v>60.544002473420171</v>
      </c>
      <c r="BM144" s="2">
        <f t="shared" si="166"/>
        <v>60.143169229221705</v>
      </c>
      <c r="BN144" s="2">
        <f t="shared" si="167"/>
        <v>58.988999915594462</v>
      </c>
      <c r="BP144" s="2" t="str">
        <f t="shared" si="168"/>
        <v/>
      </c>
      <c r="BQ144" s="2" t="str">
        <f t="shared" si="169"/>
        <v/>
      </c>
      <c r="BR144" s="2" t="str">
        <f t="shared" si="170"/>
        <v/>
      </c>
      <c r="BS144" s="2" t="str">
        <f t="shared" si="171"/>
        <v/>
      </c>
      <c r="BT144" s="2" t="str">
        <f t="shared" si="172"/>
        <v/>
      </c>
      <c r="BU144" s="2" t="str">
        <f t="shared" si="173"/>
        <v/>
      </c>
      <c r="BV144" s="2" t="str">
        <f t="shared" si="174"/>
        <v/>
      </c>
      <c r="BW144" s="2" t="str">
        <f t="shared" si="175"/>
        <v/>
      </c>
      <c r="BX144" s="2" t="str">
        <f t="shared" si="176"/>
        <v/>
      </c>
      <c r="BY144" s="2" t="str">
        <f t="shared" si="177"/>
        <v/>
      </c>
      <c r="BZ144" s="2" t="str">
        <f t="shared" si="178"/>
        <v/>
      </c>
      <c r="CA144" s="2" t="str">
        <f t="shared" si="179"/>
        <v/>
      </c>
      <c r="CB144" s="2" t="str">
        <f t="shared" si="180"/>
        <v/>
      </c>
      <c r="CC144" s="2" t="str">
        <f t="shared" si="181"/>
        <v/>
      </c>
      <c r="CD144" s="2" t="str">
        <f t="shared" si="182"/>
        <v/>
      </c>
      <c r="CF144" s="2">
        <f t="shared" si="183"/>
        <v>44.375</v>
      </c>
      <c r="CG144" s="2">
        <f t="shared" si="184"/>
        <v>47.722000000000001</v>
      </c>
      <c r="CH144" s="2">
        <f t="shared" si="185"/>
        <v>48.887</v>
      </c>
      <c r="CI144" s="2">
        <f t="shared" si="186"/>
        <v>50.698</v>
      </c>
      <c r="CJ144" s="2">
        <f t="shared" si="187"/>
        <v>52.472999999999999</v>
      </c>
      <c r="CK144" s="2">
        <f t="shared" si="188"/>
        <v>54.582000000000001</v>
      </c>
      <c r="CL144" s="2">
        <f t="shared" si="189"/>
        <v>57.417999999999999</v>
      </c>
      <c r="CM144" s="2">
        <f t="shared" si="190"/>
        <v>59.527000000000001</v>
      </c>
      <c r="CN144" s="2">
        <f t="shared" si="191"/>
        <v>60.308999999999997</v>
      </c>
      <c r="CO144" s="2">
        <f t="shared" si="192"/>
        <v>59.308999999999997</v>
      </c>
      <c r="CP144" s="2">
        <f t="shared" si="193"/>
        <v>59.963000000000001</v>
      </c>
      <c r="CQ144" s="2">
        <f t="shared" si="194"/>
        <v>58.722000000000001</v>
      </c>
      <c r="CR144" s="2">
        <f t="shared" si="195"/>
        <v>60.314999999999998</v>
      </c>
      <c r="CS144" s="2">
        <f t="shared" si="196"/>
        <v>59.795999999999999</v>
      </c>
      <c r="CT144" s="2">
        <f t="shared" si="197"/>
        <v>59.277999999999999</v>
      </c>
      <c r="CV144" s="2">
        <f t="shared" si="198"/>
        <v>53.350684927563158</v>
      </c>
      <c r="CW144" s="2">
        <f t="shared" si="199"/>
        <v>52.191037366191672</v>
      </c>
      <c r="CX144" s="2">
        <f t="shared" si="200"/>
        <v>52.910003052057732</v>
      </c>
      <c r="CY144" s="2">
        <f t="shared" si="201"/>
        <v>55.309541444353329</v>
      </c>
      <c r="CZ144" s="2">
        <f t="shared" si="202"/>
        <v>56.242587742754708</v>
      </c>
      <c r="DA144" s="2">
        <f t="shared" si="203"/>
        <v>58.547674962653112</v>
      </c>
      <c r="DB144" s="2">
        <f t="shared" si="204"/>
        <v>60.31375483828802</v>
      </c>
      <c r="DC144" s="2">
        <f t="shared" si="205"/>
        <v>63.048269716556135</v>
      </c>
      <c r="DD144" s="2">
        <f t="shared" si="206"/>
        <v>64.386759960533382</v>
      </c>
      <c r="DE144" s="2">
        <f t="shared" si="207"/>
        <v>62.941959790363455</v>
      </c>
      <c r="DF144" s="2">
        <f t="shared" si="208"/>
        <v>62.206485628253049</v>
      </c>
      <c r="DG144" s="2">
        <f t="shared" si="209"/>
        <v>63.02167935241642</v>
      </c>
      <c r="DH144" s="2">
        <f t="shared" si="210"/>
        <v>63.874198173118728</v>
      </c>
      <c r="DI144" s="2">
        <f t="shared" si="211"/>
        <v>64.499420369160418</v>
      </c>
      <c r="DJ144" s="2">
        <f t="shared" si="212"/>
        <v>65.665068277102918</v>
      </c>
      <c r="DL144" s="2">
        <f t="shared" si="213"/>
        <v>45.18034019023483</v>
      </c>
      <c r="DM144" s="2">
        <f t="shared" si="214"/>
        <v>47.490024077169927</v>
      </c>
      <c r="DN144" s="2">
        <f t="shared" si="215"/>
        <v>48.690177463088872</v>
      </c>
      <c r="DO144" s="2">
        <f t="shared" si="216"/>
        <v>51.172317683271572</v>
      </c>
      <c r="DP144" s="2">
        <f t="shared" si="217"/>
        <v>53.223321247118321</v>
      </c>
      <c r="DQ144" s="2">
        <f t="shared" si="218"/>
        <v>55.234498066291792</v>
      </c>
      <c r="DR144" s="2">
        <f t="shared" si="219"/>
        <v>57.275720303317534</v>
      </c>
      <c r="DS144" s="2">
        <f t="shared" si="220"/>
        <v>59.832436875280408</v>
      </c>
      <c r="DT144" s="2">
        <f t="shared" si="221"/>
        <v>61.355745381812099</v>
      </c>
      <c r="DU144" s="2">
        <f t="shared" si="222"/>
        <v>60.845146626364055</v>
      </c>
      <c r="DV144" s="2">
        <f t="shared" si="223"/>
        <v>61.491658978772222</v>
      </c>
      <c r="DW144" s="2">
        <f t="shared" si="224"/>
        <v>60.024290579848092</v>
      </c>
      <c r="DX144" s="2">
        <f t="shared" si="225"/>
        <v>60.247773174673142</v>
      </c>
      <c r="DY144" s="2">
        <f t="shared" si="226"/>
        <v>59.696886299722216</v>
      </c>
      <c r="DZ144" s="2">
        <f t="shared" si="227"/>
        <v>58.505737487645142</v>
      </c>
      <c r="EB144" s="2">
        <f t="shared" si="228"/>
        <v>0.95025986073043756</v>
      </c>
      <c r="EC144" s="2">
        <f t="shared" si="229"/>
        <v>0.92924641680687459</v>
      </c>
      <c r="ED144" s="2">
        <f t="shared" si="230"/>
        <v>0.93191067449116705</v>
      </c>
      <c r="EE144" s="2">
        <f t="shared" si="231"/>
        <v>0.94742531847561595</v>
      </c>
      <c r="EF144" s="2">
        <f t="shared" si="232"/>
        <v>0.94586015301732607</v>
      </c>
      <c r="EG144" s="2">
        <f t="shared" si="233"/>
        <v>0.94595221803510343</v>
      </c>
      <c r="EH144" s="2">
        <f t="shared" si="234"/>
        <v>0.94698096887142036</v>
      </c>
      <c r="EI144" s="2">
        <f t="shared" si="235"/>
        <v>0.94714287703896038</v>
      </c>
      <c r="EJ144" s="2">
        <f t="shared" si="236"/>
        <v>0.94627106369741698</v>
      </c>
      <c r="EK144" s="2">
        <f t="shared" si="237"/>
        <v>0.94428510340754135</v>
      </c>
      <c r="EL144" s="2">
        <f t="shared" si="238"/>
        <v>0.94010046978395112</v>
      </c>
      <c r="EM144" s="2">
        <f t="shared" si="239"/>
        <v>0.93201848592833536</v>
      </c>
      <c r="EN144" s="2">
        <f t="shared" si="240"/>
        <v>0.91831368389695023</v>
      </c>
      <c r="EO144" s="2">
        <f t="shared" si="241"/>
        <v>0.90707344850721849</v>
      </c>
      <c r="EP144" s="2">
        <f t="shared" si="242"/>
        <v>0.93249893849562948</v>
      </c>
    </row>
    <row r="145" spans="2:146" x14ac:dyDescent="0.25">
      <c r="B145" s="2">
        <v>123</v>
      </c>
      <c r="C145" s="49">
        <v>45.089300000000001</v>
      </c>
      <c r="D145" s="49">
        <v>46.444000000000003</v>
      </c>
      <c r="E145" s="49">
        <v>47.472000000000001</v>
      </c>
      <c r="F145" s="49">
        <v>50.207999999999998</v>
      </c>
      <c r="G145" s="49">
        <v>52.344999999999999</v>
      </c>
      <c r="H145" s="49">
        <v>55.726999999999997</v>
      </c>
      <c r="I145" s="49">
        <v>58.273000000000003</v>
      </c>
      <c r="J145" s="49">
        <v>60.981999999999999</v>
      </c>
      <c r="K145" s="49">
        <v>59.273000000000003</v>
      </c>
      <c r="L145" s="49">
        <v>58.744999999999997</v>
      </c>
      <c r="M145" s="49">
        <v>61.036999999999999</v>
      </c>
      <c r="N145" s="49">
        <v>59.463000000000001</v>
      </c>
      <c r="O145" s="49">
        <v>59.832999999999998</v>
      </c>
      <c r="P145" s="49">
        <v>59.981000000000002</v>
      </c>
      <c r="Q145" s="49">
        <v>58.241</v>
      </c>
      <c r="T145" s="4">
        <f t="shared" si="123"/>
        <v>45.507067945754521</v>
      </c>
      <c r="U145" s="4">
        <f t="shared" si="124"/>
        <v>47.745832655203074</v>
      </c>
      <c r="V145" s="4">
        <f t="shared" si="125"/>
        <v>48.831072950164</v>
      </c>
      <c r="W145" s="4">
        <f t="shared" si="126"/>
        <v>51.326490803570607</v>
      </c>
      <c r="X145" s="4">
        <f t="shared" si="127"/>
        <v>53.436607580440551</v>
      </c>
      <c r="Y145" s="4">
        <f t="shared" si="128"/>
        <v>55.575601716030235</v>
      </c>
      <c r="Z145" s="4">
        <f t="shared" si="129"/>
        <v>57.974976714131842</v>
      </c>
      <c r="AA145" s="4">
        <f t="shared" si="130"/>
        <v>60.442169380111054</v>
      </c>
      <c r="AB145" s="4">
        <f t="shared" si="131"/>
        <v>61.469715825363309</v>
      </c>
      <c r="AC145" s="4">
        <f t="shared" si="132"/>
        <v>60.855158244860178</v>
      </c>
      <c r="AD145" s="4">
        <f t="shared" si="133"/>
        <v>61.338663517925028</v>
      </c>
      <c r="AE145" s="4">
        <f t="shared" si="134"/>
        <v>60.069698480169436</v>
      </c>
      <c r="AF145" s="4">
        <f t="shared" si="135"/>
        <v>60.614884363327327</v>
      </c>
      <c r="AG145" s="4">
        <f t="shared" si="136"/>
        <v>60.167599742250992</v>
      </c>
      <c r="AH145" s="4">
        <f t="shared" si="137"/>
        <v>58.831712759058881</v>
      </c>
      <c r="AJ145" s="4">
        <f t="shared" si="138"/>
        <v>-0.41776794575451959</v>
      </c>
      <c r="AK145" s="4">
        <f t="shared" si="139"/>
        <v>-1.3018326552030715</v>
      </c>
      <c r="AL145" s="4">
        <f t="shared" si="140"/>
        <v>-1.3590729501639984</v>
      </c>
      <c r="AM145" s="4">
        <f t="shared" si="141"/>
        <v>-1.1184908035706087</v>
      </c>
      <c r="AN145" s="4">
        <f t="shared" si="142"/>
        <v>-1.0916075804405523</v>
      </c>
      <c r="AO145" s="4">
        <f t="shared" si="143"/>
        <v>0.15139828396976185</v>
      </c>
      <c r="AP145" s="4">
        <f t="shared" si="144"/>
        <v>0.29802328586816174</v>
      </c>
      <c r="AQ145" s="4">
        <f t="shared" si="145"/>
        <v>0.53983061988894576</v>
      </c>
      <c r="AR145" s="4">
        <f t="shared" si="146"/>
        <v>-2.1967158253633059</v>
      </c>
      <c r="AS145" s="4">
        <f t="shared" si="147"/>
        <v>-2.1101582448601803</v>
      </c>
      <c r="AT145" s="4">
        <f t="shared" si="148"/>
        <v>-0.30166351792502866</v>
      </c>
      <c r="AU145" s="4">
        <f t="shared" si="149"/>
        <v>-0.60669848016943462</v>
      </c>
      <c r="AV145" s="4">
        <f t="shared" si="150"/>
        <v>-0.78188436332732891</v>
      </c>
      <c r="AW145" s="4">
        <f t="shared" si="151"/>
        <v>-0.18659974225099063</v>
      </c>
      <c r="AX145" s="4">
        <f t="shared" si="152"/>
        <v>-0.59071275905888143</v>
      </c>
      <c r="AZ145" s="2">
        <f t="shared" si="153"/>
        <v>45.507067945754521</v>
      </c>
      <c r="BA145" s="2">
        <f t="shared" si="154"/>
        <v>47.705424075726896</v>
      </c>
      <c r="BB145" s="2">
        <f t="shared" si="155"/>
        <v>48.825476993181113</v>
      </c>
      <c r="BC145" s="2">
        <f t="shared" si="156"/>
        <v>51.20854686930204</v>
      </c>
      <c r="BD145" s="2">
        <f t="shared" si="157"/>
        <v>53.20424552764522</v>
      </c>
      <c r="BE145" s="2">
        <f t="shared" si="158"/>
        <v>55.221303235175839</v>
      </c>
      <c r="BF145" s="2">
        <f t="shared" si="159"/>
        <v>57.235050806172424</v>
      </c>
      <c r="BG145" s="2">
        <f t="shared" si="160"/>
        <v>59.799418516771333</v>
      </c>
      <c r="BH145" s="2">
        <f t="shared" si="161"/>
        <v>61.311078033794765</v>
      </c>
      <c r="BI145" s="2">
        <f t="shared" si="162"/>
        <v>60.778240715003321</v>
      </c>
      <c r="BJ145" s="2">
        <f t="shared" si="163"/>
        <v>61.33725865123106</v>
      </c>
      <c r="BK145" s="2">
        <f t="shared" si="164"/>
        <v>60.036443586781424</v>
      </c>
      <c r="BL145" s="2">
        <f t="shared" si="165"/>
        <v>60.366863637907834</v>
      </c>
      <c r="BM145" s="2">
        <f t="shared" si="166"/>
        <v>59.967048351598926</v>
      </c>
      <c r="BN145" s="2">
        <f t="shared" si="167"/>
        <v>58.831639780038408</v>
      </c>
      <c r="BP145" s="2" t="str">
        <f t="shared" si="168"/>
        <v/>
      </c>
      <c r="BQ145" s="2" t="str">
        <f t="shared" si="169"/>
        <v/>
      </c>
      <c r="BR145" s="2" t="str">
        <f t="shared" si="170"/>
        <v/>
      </c>
      <c r="BS145" s="2" t="str">
        <f t="shared" si="171"/>
        <v/>
      </c>
      <c r="BT145" s="2" t="str">
        <f t="shared" si="172"/>
        <v/>
      </c>
      <c r="BU145" s="2" t="str">
        <f t="shared" si="173"/>
        <v/>
      </c>
      <c r="BV145" s="2" t="str">
        <f t="shared" si="174"/>
        <v/>
      </c>
      <c r="BW145" s="2" t="str">
        <f t="shared" si="175"/>
        <v/>
      </c>
      <c r="BX145" s="2" t="str">
        <f t="shared" si="176"/>
        <v/>
      </c>
      <c r="BY145" s="2" t="str">
        <f t="shared" si="177"/>
        <v/>
      </c>
      <c r="BZ145" s="2" t="str">
        <f t="shared" si="178"/>
        <v/>
      </c>
      <c r="CA145" s="2" t="str">
        <f t="shared" si="179"/>
        <v/>
      </c>
      <c r="CB145" s="2" t="str">
        <f t="shared" si="180"/>
        <v/>
      </c>
      <c r="CC145" s="2" t="str">
        <f t="shared" si="181"/>
        <v/>
      </c>
      <c r="CD145" s="2" t="str">
        <f t="shared" si="182"/>
        <v/>
      </c>
      <c r="CF145" s="2">
        <f t="shared" si="183"/>
        <v>45.089300000000001</v>
      </c>
      <c r="CG145" s="2">
        <f t="shared" si="184"/>
        <v>46.444000000000003</v>
      </c>
      <c r="CH145" s="2">
        <f t="shared" si="185"/>
        <v>47.472000000000001</v>
      </c>
      <c r="CI145" s="2">
        <f t="shared" si="186"/>
        <v>50.207999999999998</v>
      </c>
      <c r="CJ145" s="2">
        <f t="shared" si="187"/>
        <v>52.344999999999999</v>
      </c>
      <c r="CK145" s="2">
        <f t="shared" si="188"/>
        <v>55.726999999999997</v>
      </c>
      <c r="CL145" s="2">
        <f t="shared" si="189"/>
        <v>58.273000000000003</v>
      </c>
      <c r="CM145" s="2">
        <f t="shared" si="190"/>
        <v>60.981999999999999</v>
      </c>
      <c r="CN145" s="2">
        <f t="shared" si="191"/>
        <v>59.273000000000003</v>
      </c>
      <c r="CO145" s="2">
        <f t="shared" si="192"/>
        <v>58.744999999999997</v>
      </c>
      <c r="CP145" s="2">
        <f t="shared" si="193"/>
        <v>61.036999999999999</v>
      </c>
      <c r="CQ145" s="2">
        <f t="shared" si="194"/>
        <v>59.463000000000001</v>
      </c>
      <c r="CR145" s="2">
        <f t="shared" si="195"/>
        <v>59.832999999999998</v>
      </c>
      <c r="CS145" s="2">
        <f t="shared" si="196"/>
        <v>59.981000000000002</v>
      </c>
      <c r="CT145" s="2">
        <f t="shared" si="197"/>
        <v>58.241</v>
      </c>
      <c r="CV145" s="2">
        <f t="shared" si="198"/>
        <v>53.385773637376744</v>
      </c>
      <c r="CW145" s="2">
        <f t="shared" si="199"/>
        <v>52.178300877201757</v>
      </c>
      <c r="CX145" s="2">
        <f t="shared" si="200"/>
        <v>52.884874270577392</v>
      </c>
      <c r="CY145" s="2">
        <f t="shared" si="201"/>
        <v>55.270984746008011</v>
      </c>
      <c r="CZ145" s="2">
        <f t="shared" si="202"/>
        <v>56.183738691365399</v>
      </c>
      <c r="DA145" s="2">
        <f t="shared" si="203"/>
        <v>58.507547893636087</v>
      </c>
      <c r="DB145" s="2">
        <f t="shared" si="204"/>
        <v>60.246740379444276</v>
      </c>
      <c r="DC145" s="2">
        <f t="shared" si="205"/>
        <v>62.988343089025221</v>
      </c>
      <c r="DD145" s="2">
        <f t="shared" si="206"/>
        <v>64.305220605741056</v>
      </c>
      <c r="DE145" s="2">
        <f t="shared" si="207"/>
        <v>62.874256820778335</v>
      </c>
      <c r="DF145" s="2">
        <f t="shared" si="208"/>
        <v>62.130024312691859</v>
      </c>
      <c r="DG145" s="2">
        <f t="shared" si="209"/>
        <v>62.965038723081577</v>
      </c>
      <c r="DH145" s="2">
        <f t="shared" si="210"/>
        <v>63.812214745541525</v>
      </c>
      <c r="DI145" s="2">
        <f t="shared" si="211"/>
        <v>64.468918163998708</v>
      </c>
      <c r="DJ145" s="2">
        <f t="shared" si="212"/>
        <v>65.665200096419539</v>
      </c>
      <c r="DL145" s="2">
        <f t="shared" si="213"/>
        <v>45.130953954064978</v>
      </c>
      <c r="DM145" s="2">
        <f t="shared" si="214"/>
        <v>47.394821909648165</v>
      </c>
      <c r="DN145" s="2">
        <f t="shared" si="215"/>
        <v>48.55497759584825</v>
      </c>
      <c r="DO145" s="2">
        <f t="shared" si="216"/>
        <v>51.002949100655414</v>
      </c>
      <c r="DP145" s="2">
        <f t="shared" si="217"/>
        <v>53.048708968419156</v>
      </c>
      <c r="DQ145" s="2">
        <f t="shared" si="218"/>
        <v>55.050061914252495</v>
      </c>
      <c r="DR145" s="2">
        <f t="shared" si="219"/>
        <v>57.081270492890994</v>
      </c>
      <c r="DS145" s="2">
        <f t="shared" si="220"/>
        <v>59.63711337810107</v>
      </c>
      <c r="DT145" s="2">
        <f t="shared" si="221"/>
        <v>61.15603039416915</v>
      </c>
      <c r="DU145" s="2">
        <f t="shared" si="222"/>
        <v>60.665452738357494</v>
      </c>
      <c r="DV145" s="2">
        <f t="shared" si="223"/>
        <v>61.291191222030974</v>
      </c>
      <c r="DW145" s="2">
        <f t="shared" si="224"/>
        <v>59.841627128683527</v>
      </c>
      <c r="DX145" s="2">
        <f t="shared" si="225"/>
        <v>60.087357247791147</v>
      </c>
      <c r="DY145" s="2">
        <f t="shared" si="226"/>
        <v>59.54642798476474</v>
      </c>
      <c r="DZ145" s="2">
        <f t="shared" si="227"/>
        <v>58.380501906179063</v>
      </c>
      <c r="EB145" s="2">
        <f t="shared" si="228"/>
        <v>0.95443704331302281</v>
      </c>
      <c r="EC145" s="2">
        <f t="shared" si="229"/>
        <v>0.93506772619142986</v>
      </c>
      <c r="ED145" s="2">
        <f t="shared" si="230"/>
        <v>0.9375275167854249</v>
      </c>
      <c r="EE145" s="2">
        <f t="shared" si="231"/>
        <v>0.95182847901692302</v>
      </c>
      <c r="EF145" s="2">
        <f t="shared" si="232"/>
        <v>0.95038753282380528</v>
      </c>
      <c r="EG145" s="2">
        <f t="shared" si="233"/>
        <v>0.95047230214542344</v>
      </c>
      <c r="EH145" s="2">
        <f t="shared" si="234"/>
        <v>0.95141943572590049</v>
      </c>
      <c r="EI145" s="2">
        <f t="shared" si="235"/>
        <v>0.95156848301350794</v>
      </c>
      <c r="EJ145" s="2">
        <f t="shared" si="236"/>
        <v>0.95076587020501857</v>
      </c>
      <c r="EK145" s="2">
        <f t="shared" si="237"/>
        <v>0.94893708430572277</v>
      </c>
      <c r="EL145" s="2">
        <f t="shared" si="238"/>
        <v>0.94508153086355051</v>
      </c>
      <c r="EM145" s="2">
        <f t="shared" si="239"/>
        <v>0.93762702986461777</v>
      </c>
      <c r="EN145" s="2">
        <f t="shared" si="240"/>
        <v>0.92496185685345222</v>
      </c>
      <c r="EO145" s="2">
        <f t="shared" si="241"/>
        <v>0.91455130401100293</v>
      </c>
      <c r="EP145" s="2">
        <f t="shared" si="242"/>
        <v>0.93807047840859781</v>
      </c>
    </row>
    <row r="146" spans="2:146" x14ac:dyDescent="0.25">
      <c r="B146" s="2">
        <v>124</v>
      </c>
      <c r="C146" s="49">
        <v>44.5</v>
      </c>
      <c r="D146" s="49">
        <v>47.222000000000001</v>
      </c>
      <c r="E146" s="49">
        <v>47.942999999999998</v>
      </c>
      <c r="F146" s="49">
        <v>50.302</v>
      </c>
      <c r="G146" s="49">
        <v>53.726999999999997</v>
      </c>
      <c r="H146" s="49">
        <v>56.127000000000002</v>
      </c>
      <c r="I146" s="49">
        <v>58.963999999999999</v>
      </c>
      <c r="J146" s="49">
        <v>62.963999999999999</v>
      </c>
      <c r="K146" s="49">
        <v>59.872999999999998</v>
      </c>
      <c r="L146" s="49">
        <v>58.582000000000001</v>
      </c>
      <c r="M146" s="49">
        <v>58.981000000000002</v>
      </c>
      <c r="N146" s="49">
        <v>58.13</v>
      </c>
      <c r="O146" s="49">
        <v>59.426000000000002</v>
      </c>
      <c r="P146" s="49">
        <v>59.926000000000002</v>
      </c>
      <c r="Q146" s="49">
        <v>57.759</v>
      </c>
      <c r="T146" s="4">
        <f t="shared" si="123"/>
        <v>45.429492867522583</v>
      </c>
      <c r="U146" s="4">
        <f t="shared" si="124"/>
        <v>47.610874771640958</v>
      </c>
      <c r="V146" s="4">
        <f t="shared" si="125"/>
        <v>48.678409656650437</v>
      </c>
      <c r="W146" s="4">
        <f t="shared" si="126"/>
        <v>51.346696932242352</v>
      </c>
      <c r="X146" s="4">
        <f t="shared" si="127"/>
        <v>53.603746555939843</v>
      </c>
      <c r="Y146" s="4">
        <f t="shared" si="128"/>
        <v>55.945578761148205</v>
      </c>
      <c r="Z146" s="4">
        <f t="shared" si="129"/>
        <v>58.81837255879325</v>
      </c>
      <c r="AA146" s="4">
        <f t="shared" si="130"/>
        <v>61.152234090782173</v>
      </c>
      <c r="AB146" s="4">
        <f t="shared" si="131"/>
        <v>61.574452587604384</v>
      </c>
      <c r="AC146" s="4">
        <f t="shared" si="132"/>
        <v>60.814537838689859</v>
      </c>
      <c r="AD146" s="4">
        <f t="shared" si="133"/>
        <v>61.142988684799946</v>
      </c>
      <c r="AE146" s="4">
        <f t="shared" si="134"/>
        <v>59.858728796546607</v>
      </c>
      <c r="AF146" s="4">
        <f t="shared" si="135"/>
        <v>60.309340671376162</v>
      </c>
      <c r="AG146" s="4">
        <f t="shared" si="136"/>
        <v>59.891029427741522</v>
      </c>
      <c r="AH146" s="4">
        <f t="shared" si="137"/>
        <v>58.676103573197771</v>
      </c>
      <c r="AJ146" s="4">
        <f t="shared" si="138"/>
        <v>-0.92949286752258331</v>
      </c>
      <c r="AK146" s="4">
        <f t="shared" si="139"/>
        <v>-0.38887477164095685</v>
      </c>
      <c r="AL146" s="4">
        <f t="shared" si="140"/>
        <v>-0.73540965665043956</v>
      </c>
      <c r="AM146" s="4">
        <f t="shared" si="141"/>
        <v>-1.0446969322423527</v>
      </c>
      <c r="AN146" s="4">
        <f t="shared" si="142"/>
        <v>0.12325344406015404</v>
      </c>
      <c r="AO146" s="4">
        <f t="shared" si="143"/>
        <v>0.18142123885179728</v>
      </c>
      <c r="AP146" s="4">
        <f t="shared" si="144"/>
        <v>0.14562744120674864</v>
      </c>
      <c r="AQ146" s="4">
        <f t="shared" si="145"/>
        <v>1.8117659092178258</v>
      </c>
      <c r="AR146" s="4">
        <f t="shared" si="146"/>
        <v>-1.7014525876043862</v>
      </c>
      <c r="AS146" s="4">
        <f t="shared" si="147"/>
        <v>-2.2325378386898578</v>
      </c>
      <c r="AT146" s="4">
        <f t="shared" si="148"/>
        <v>-2.1619886847999439</v>
      </c>
      <c r="AU146" s="4">
        <f t="shared" si="149"/>
        <v>-1.7287287965466049</v>
      </c>
      <c r="AV146" s="4">
        <f t="shared" si="150"/>
        <v>-0.88334067137616046</v>
      </c>
      <c r="AW146" s="4">
        <f t="shared" si="151"/>
        <v>3.4970572258480104E-2</v>
      </c>
      <c r="AX146" s="4">
        <f t="shared" si="152"/>
        <v>-0.91710357319777103</v>
      </c>
      <c r="AZ146" s="2">
        <f t="shared" si="153"/>
        <v>45.429492867522583</v>
      </c>
      <c r="BA146" s="2">
        <f t="shared" si="154"/>
        <v>47.589431606821954</v>
      </c>
      <c r="BB146" s="2">
        <f t="shared" si="155"/>
        <v>48.674145710878889</v>
      </c>
      <c r="BC146" s="2">
        <f t="shared" si="156"/>
        <v>51.027657472556584</v>
      </c>
      <c r="BD146" s="2">
        <f t="shared" si="157"/>
        <v>53.021830580399488</v>
      </c>
      <c r="BE146" s="2">
        <f t="shared" si="158"/>
        <v>55.029030215427028</v>
      </c>
      <c r="BF146" s="2">
        <f t="shared" si="159"/>
        <v>57.033342462487248</v>
      </c>
      <c r="BG146" s="2">
        <f t="shared" si="160"/>
        <v>59.596453506754258</v>
      </c>
      <c r="BH146" s="2">
        <f t="shared" si="161"/>
        <v>61.103665193397966</v>
      </c>
      <c r="BI146" s="2">
        <f t="shared" si="162"/>
        <v>60.594325907074108</v>
      </c>
      <c r="BJ146" s="2">
        <f t="shared" si="163"/>
        <v>61.139182642217165</v>
      </c>
      <c r="BK146" s="2">
        <f t="shared" si="164"/>
        <v>59.844827231322817</v>
      </c>
      <c r="BL146" s="2">
        <f t="shared" si="165"/>
        <v>60.190329497327383</v>
      </c>
      <c r="BM146" s="2">
        <f t="shared" si="166"/>
        <v>59.791905063309741</v>
      </c>
      <c r="BN146" s="2">
        <f t="shared" si="167"/>
        <v>58.676082838497997</v>
      </c>
      <c r="BP146" s="2" t="str">
        <f t="shared" si="168"/>
        <v/>
      </c>
      <c r="BQ146" s="2" t="str">
        <f t="shared" si="169"/>
        <v/>
      </c>
      <c r="BR146" s="2" t="str">
        <f t="shared" si="170"/>
        <v/>
      </c>
      <c r="BS146" s="2" t="str">
        <f t="shared" si="171"/>
        <v/>
      </c>
      <c r="BT146" s="2" t="str">
        <f t="shared" si="172"/>
        <v/>
      </c>
      <c r="BU146" s="2" t="str">
        <f t="shared" si="173"/>
        <v/>
      </c>
      <c r="BV146" s="2" t="str">
        <f t="shared" si="174"/>
        <v/>
      </c>
      <c r="BW146" s="2" t="str">
        <f t="shared" si="175"/>
        <v/>
      </c>
      <c r="BX146" s="2" t="str">
        <f t="shared" si="176"/>
        <v/>
      </c>
      <c r="BY146" s="2" t="str">
        <f t="shared" si="177"/>
        <v/>
      </c>
      <c r="BZ146" s="2" t="str">
        <f t="shared" si="178"/>
        <v/>
      </c>
      <c r="CA146" s="2" t="str">
        <f t="shared" si="179"/>
        <v/>
      </c>
      <c r="CB146" s="2" t="str">
        <f t="shared" si="180"/>
        <v/>
      </c>
      <c r="CC146" s="2" t="str">
        <f t="shared" si="181"/>
        <v/>
      </c>
      <c r="CD146" s="2" t="str">
        <f t="shared" si="182"/>
        <v/>
      </c>
      <c r="CF146" s="2">
        <f t="shared" si="183"/>
        <v>44.5</v>
      </c>
      <c r="CG146" s="2">
        <f t="shared" si="184"/>
        <v>47.222000000000001</v>
      </c>
      <c r="CH146" s="2">
        <f t="shared" si="185"/>
        <v>47.942999999999998</v>
      </c>
      <c r="CI146" s="2">
        <f t="shared" si="186"/>
        <v>50.302</v>
      </c>
      <c r="CJ146" s="2">
        <f t="shared" si="187"/>
        <v>53.726999999999997</v>
      </c>
      <c r="CK146" s="2">
        <f t="shared" si="188"/>
        <v>56.127000000000002</v>
      </c>
      <c r="CL146" s="2">
        <f t="shared" si="189"/>
        <v>58.963999999999999</v>
      </c>
      <c r="CM146" s="2">
        <f t="shared" si="190"/>
        <v>62.963999999999999</v>
      </c>
      <c r="CN146" s="2">
        <f t="shared" si="191"/>
        <v>59.872999999999998</v>
      </c>
      <c r="CO146" s="2">
        <f t="shared" si="192"/>
        <v>58.582000000000001</v>
      </c>
      <c r="CP146" s="2">
        <f t="shared" si="193"/>
        <v>58.981000000000002</v>
      </c>
      <c r="CQ146" s="2">
        <f t="shared" si="194"/>
        <v>58.13</v>
      </c>
      <c r="CR146" s="2">
        <f t="shared" si="195"/>
        <v>59.426000000000002</v>
      </c>
      <c r="CS146" s="2">
        <f t="shared" si="196"/>
        <v>59.926000000000002</v>
      </c>
      <c r="CT146" s="2">
        <f t="shared" si="197"/>
        <v>57.759</v>
      </c>
      <c r="CV146" s="2">
        <f t="shared" si="198"/>
        <v>53.420862347190337</v>
      </c>
      <c r="CW146" s="2">
        <f t="shared" si="199"/>
        <v>52.165564388211841</v>
      </c>
      <c r="CX146" s="2">
        <f t="shared" si="200"/>
        <v>52.859745489097044</v>
      </c>
      <c r="CY146" s="2">
        <f t="shared" si="201"/>
        <v>55.232428047662701</v>
      </c>
      <c r="CZ146" s="2">
        <f t="shared" si="202"/>
        <v>56.124889639976097</v>
      </c>
      <c r="DA146" s="2">
        <f t="shared" si="203"/>
        <v>58.467420824619055</v>
      </c>
      <c r="DB146" s="2">
        <f t="shared" si="204"/>
        <v>60.179725920600532</v>
      </c>
      <c r="DC146" s="2">
        <f t="shared" si="205"/>
        <v>62.928416461494301</v>
      </c>
      <c r="DD146" s="2">
        <f t="shared" si="206"/>
        <v>64.223681250948729</v>
      </c>
      <c r="DE146" s="2">
        <f t="shared" si="207"/>
        <v>62.806553851193215</v>
      </c>
      <c r="DF146" s="2">
        <f t="shared" si="208"/>
        <v>62.053562997130669</v>
      </c>
      <c r="DG146" s="2">
        <f t="shared" si="209"/>
        <v>62.908398093746726</v>
      </c>
      <c r="DH146" s="2">
        <f t="shared" si="210"/>
        <v>63.750231317964314</v>
      </c>
      <c r="DI146" s="2">
        <f t="shared" si="211"/>
        <v>64.438415958836998</v>
      </c>
      <c r="DJ146" s="2">
        <f t="shared" si="212"/>
        <v>65.665331915736161</v>
      </c>
      <c r="DL146" s="2">
        <f t="shared" si="213"/>
        <v>45.081567717895126</v>
      </c>
      <c r="DM146" s="2">
        <f t="shared" si="214"/>
        <v>47.299619742126403</v>
      </c>
      <c r="DN146" s="2">
        <f t="shared" si="215"/>
        <v>48.419777728607635</v>
      </c>
      <c r="DO146" s="2">
        <f t="shared" si="216"/>
        <v>50.833580518039248</v>
      </c>
      <c r="DP146" s="2">
        <f t="shared" si="217"/>
        <v>52.874096689719991</v>
      </c>
      <c r="DQ146" s="2">
        <f t="shared" si="218"/>
        <v>54.865625762213213</v>
      </c>
      <c r="DR146" s="2">
        <f t="shared" si="219"/>
        <v>56.886820682464453</v>
      </c>
      <c r="DS146" s="2">
        <f t="shared" si="220"/>
        <v>59.441789880921732</v>
      </c>
      <c r="DT146" s="2">
        <f t="shared" si="221"/>
        <v>60.956315406526201</v>
      </c>
      <c r="DU146" s="2">
        <f t="shared" si="222"/>
        <v>60.485758850350933</v>
      </c>
      <c r="DV146" s="2">
        <f t="shared" si="223"/>
        <v>61.090723465289727</v>
      </c>
      <c r="DW146" s="2">
        <f t="shared" si="224"/>
        <v>59.658963677518969</v>
      </c>
      <c r="DX146" s="2">
        <f t="shared" si="225"/>
        <v>59.926941320909151</v>
      </c>
      <c r="DY146" s="2">
        <f t="shared" si="226"/>
        <v>59.395969669807272</v>
      </c>
      <c r="DZ146" s="2">
        <f t="shared" si="227"/>
        <v>58.255266324712991</v>
      </c>
      <c r="EB146" s="2">
        <f t="shared" si="228"/>
        <v>0.95827882751555216</v>
      </c>
      <c r="EC146" s="2">
        <f t="shared" si="229"/>
        <v>0.94044078061416092</v>
      </c>
      <c r="ED146" s="2">
        <f t="shared" si="230"/>
        <v>0.94270949790788194</v>
      </c>
      <c r="EE146" s="2">
        <f t="shared" si="231"/>
        <v>0.95588004512310387</v>
      </c>
      <c r="EF146" s="2">
        <f t="shared" si="232"/>
        <v>0.95455450625735472</v>
      </c>
      <c r="EG146" s="2">
        <f t="shared" si="233"/>
        <v>0.95463249563547614</v>
      </c>
      <c r="EH146" s="2">
        <f t="shared" si="234"/>
        <v>0.95550379697360077</v>
      </c>
      <c r="EI146" s="2">
        <f t="shared" si="235"/>
        <v>0.95564089750984327</v>
      </c>
      <c r="EJ146" s="2">
        <f t="shared" si="236"/>
        <v>0.95490257476881713</v>
      </c>
      <c r="EK146" s="2">
        <f t="shared" si="237"/>
        <v>0.95321988513256184</v>
      </c>
      <c r="EL146" s="2">
        <f t="shared" si="238"/>
        <v>0.94967055742426765</v>
      </c>
      <c r="EM146" s="2">
        <f t="shared" si="239"/>
        <v>0.94280126015910926</v>
      </c>
      <c r="EN146" s="2">
        <f t="shared" si="240"/>
        <v>0.93110954789694234</v>
      </c>
      <c r="EO146" s="2">
        <f t="shared" si="241"/>
        <v>0.92147950204965801</v>
      </c>
      <c r="EP146" s="2">
        <f t="shared" si="242"/>
        <v>0.94321014994863228</v>
      </c>
    </row>
    <row r="147" spans="2:146" x14ac:dyDescent="0.25">
      <c r="B147" s="2">
        <v>125</v>
      </c>
      <c r="C147" s="49">
        <v>45.928600000000003</v>
      </c>
      <c r="D147" s="49">
        <v>46.073999999999998</v>
      </c>
      <c r="E147" s="49">
        <v>46.679000000000002</v>
      </c>
      <c r="F147" s="49">
        <v>51.377000000000002</v>
      </c>
      <c r="G147" s="49">
        <v>54.454999999999998</v>
      </c>
      <c r="H147" s="49">
        <v>57.981999999999999</v>
      </c>
      <c r="I147" s="49">
        <v>60.545000000000002</v>
      </c>
      <c r="J147" s="49">
        <v>63.618000000000002</v>
      </c>
      <c r="K147" s="49">
        <v>63.055</v>
      </c>
      <c r="L147" s="49">
        <v>60.055</v>
      </c>
      <c r="M147" s="49">
        <v>59.648000000000003</v>
      </c>
      <c r="N147" s="49">
        <v>57.073999999999998</v>
      </c>
      <c r="O147" s="49">
        <v>58.518999999999998</v>
      </c>
      <c r="P147" s="49">
        <v>59.295999999999999</v>
      </c>
      <c r="Q147" s="49">
        <v>56.944000000000003</v>
      </c>
      <c r="T147" s="4">
        <f t="shared" si="123"/>
        <v>45.35388826393001</v>
      </c>
      <c r="U147" s="4">
        <f t="shared" si="124"/>
        <v>47.485926503367743</v>
      </c>
      <c r="V147" s="4">
        <f t="shared" si="125"/>
        <v>48.534726617990998</v>
      </c>
      <c r="W147" s="4">
        <f t="shared" si="126"/>
        <v>51.612449804057533</v>
      </c>
      <c r="X147" s="4">
        <f t="shared" si="127"/>
        <v>54.147062895136337</v>
      </c>
      <c r="Y147" s="4">
        <f t="shared" si="128"/>
        <v>56.923628092178774</v>
      </c>
      <c r="Z147" s="4">
        <f t="shared" si="129"/>
        <v>60.599311764670709</v>
      </c>
      <c r="AA147" s="4">
        <f t="shared" si="130"/>
        <v>62.713716795381025</v>
      </c>
      <c r="AB147" s="4">
        <f t="shared" si="131"/>
        <v>62.123567516632967</v>
      </c>
      <c r="AC147" s="4">
        <f t="shared" si="132"/>
        <v>60.980050067824479</v>
      </c>
      <c r="AD147" s="4">
        <f t="shared" si="133"/>
        <v>60.958253327993567</v>
      </c>
      <c r="AE147" s="4">
        <f t="shared" si="134"/>
        <v>59.665430806994621</v>
      </c>
      <c r="AF147" s="4">
        <f t="shared" si="135"/>
        <v>60.068116487040747</v>
      </c>
      <c r="AG147" s="4">
        <f t="shared" si="136"/>
        <v>59.663490954928911</v>
      </c>
      <c r="AH147" s="4">
        <f t="shared" si="137"/>
        <v>58.522278585400691</v>
      </c>
      <c r="AJ147" s="4">
        <f t="shared" si="138"/>
        <v>0.57471173606999315</v>
      </c>
      <c r="AK147" s="4">
        <f t="shared" si="139"/>
        <v>-1.4119265033677451</v>
      </c>
      <c r="AL147" s="4">
        <f t="shared" si="140"/>
        <v>-1.8557266179909959</v>
      </c>
      <c r="AM147" s="4">
        <f t="shared" si="141"/>
        <v>-0.2354498040575308</v>
      </c>
      <c r="AN147" s="4">
        <f t="shared" si="142"/>
        <v>0.30793710486366166</v>
      </c>
      <c r="AO147" s="4">
        <f t="shared" si="143"/>
        <v>1.0583719078212255</v>
      </c>
      <c r="AP147" s="4">
        <f t="shared" si="144"/>
        <v>-5.4311764670707419E-2</v>
      </c>
      <c r="AQ147" s="4">
        <f t="shared" si="145"/>
        <v>0.90428320461897727</v>
      </c>
      <c r="AR147" s="4">
        <f t="shared" si="146"/>
        <v>0.93143248336703266</v>
      </c>
      <c r="AS147" s="4">
        <f t="shared" si="147"/>
        <v>-0.92505006782447907</v>
      </c>
      <c r="AT147" s="4">
        <f t="shared" si="148"/>
        <v>-1.3102533279935642</v>
      </c>
      <c r="AU147" s="4">
        <f t="shared" si="149"/>
        <v>-2.591430806994623</v>
      </c>
      <c r="AV147" s="4">
        <f t="shared" si="150"/>
        <v>-1.5491164870407488</v>
      </c>
      <c r="AW147" s="4">
        <f t="shared" si="151"/>
        <v>-0.36749095492891115</v>
      </c>
      <c r="AX147" s="4">
        <f t="shared" si="152"/>
        <v>-1.5782785854006889</v>
      </c>
      <c r="AZ147" s="2">
        <f t="shared" si="153"/>
        <v>45.35388826393001</v>
      </c>
      <c r="BA147" s="2">
        <f t="shared" si="154"/>
        <v>47.474624598881597</v>
      </c>
      <c r="BB147" s="2">
        <f t="shared" si="155"/>
        <v>48.523519877190068</v>
      </c>
      <c r="BC147" s="2">
        <f t="shared" si="156"/>
        <v>50.847186134206488</v>
      </c>
      <c r="BD147" s="2">
        <f t="shared" si="157"/>
        <v>52.83957752586835</v>
      </c>
      <c r="BE147" s="2">
        <f t="shared" si="158"/>
        <v>54.836808332024049</v>
      </c>
      <c r="BF147" s="2">
        <f t="shared" si="159"/>
        <v>56.831717347132098</v>
      </c>
      <c r="BG147" s="2">
        <f t="shared" si="160"/>
        <v>59.393573075416143</v>
      </c>
      <c r="BH147" s="2">
        <f t="shared" si="161"/>
        <v>60.896400245082191</v>
      </c>
      <c r="BI147" s="2">
        <f t="shared" si="162"/>
        <v>60.410286262038689</v>
      </c>
      <c r="BJ147" s="2">
        <f t="shared" si="163"/>
        <v>60.940364928422603</v>
      </c>
      <c r="BK147" s="2">
        <f t="shared" si="164"/>
        <v>59.65327458106043</v>
      </c>
      <c r="BL147" s="2">
        <f t="shared" si="165"/>
        <v>60.014425339078237</v>
      </c>
      <c r="BM147" s="2">
        <f t="shared" si="166"/>
        <v>59.617770891325037</v>
      </c>
      <c r="BN147" s="2">
        <f t="shared" si="167"/>
        <v>58.522273106251255</v>
      </c>
      <c r="BP147" s="2" t="str">
        <f t="shared" si="168"/>
        <v/>
      </c>
      <c r="BQ147" s="2" t="str">
        <f t="shared" si="169"/>
        <v/>
      </c>
      <c r="BR147" s="2" t="str">
        <f t="shared" si="170"/>
        <v/>
      </c>
      <c r="BS147" s="2" t="str">
        <f t="shared" si="171"/>
        <v/>
      </c>
      <c r="BT147" s="2" t="str">
        <f t="shared" si="172"/>
        <v/>
      </c>
      <c r="BU147" s="2" t="str">
        <f t="shared" si="173"/>
        <v/>
      </c>
      <c r="BV147" s="2" t="str">
        <f t="shared" si="174"/>
        <v/>
      </c>
      <c r="BW147" s="2" t="str">
        <f t="shared" si="175"/>
        <v/>
      </c>
      <c r="BX147" s="2" t="str">
        <f t="shared" si="176"/>
        <v/>
      </c>
      <c r="BY147" s="2" t="str">
        <f t="shared" si="177"/>
        <v/>
      </c>
      <c r="BZ147" s="2" t="str">
        <f t="shared" si="178"/>
        <v/>
      </c>
      <c r="CA147" s="2" t="str">
        <f t="shared" si="179"/>
        <v/>
      </c>
      <c r="CB147" s="2" t="str">
        <f t="shared" si="180"/>
        <v/>
      </c>
      <c r="CC147" s="2" t="str">
        <f t="shared" si="181"/>
        <v/>
      </c>
      <c r="CD147" s="2" t="str">
        <f t="shared" si="182"/>
        <v/>
      </c>
      <c r="CF147" s="2">
        <f t="shared" si="183"/>
        <v>45.928600000000003</v>
      </c>
      <c r="CG147" s="2">
        <f t="shared" si="184"/>
        <v>46.073999999999998</v>
      </c>
      <c r="CH147" s="2">
        <f t="shared" si="185"/>
        <v>46.679000000000002</v>
      </c>
      <c r="CI147" s="2">
        <f t="shared" si="186"/>
        <v>51.377000000000002</v>
      </c>
      <c r="CJ147" s="2">
        <f t="shared" si="187"/>
        <v>54.454999999999998</v>
      </c>
      <c r="CK147" s="2">
        <f t="shared" si="188"/>
        <v>57.981999999999999</v>
      </c>
      <c r="CL147" s="2" t="str">
        <f t="shared" si="189"/>
        <v/>
      </c>
      <c r="CM147" s="2" t="str">
        <f t="shared" si="190"/>
        <v/>
      </c>
      <c r="CN147" s="2">
        <f t="shared" si="191"/>
        <v>63.055</v>
      </c>
      <c r="CO147" s="2">
        <f t="shared" si="192"/>
        <v>60.055</v>
      </c>
      <c r="CP147" s="2">
        <f t="shared" si="193"/>
        <v>59.648000000000003</v>
      </c>
      <c r="CQ147" s="2">
        <f t="shared" si="194"/>
        <v>57.073999999999998</v>
      </c>
      <c r="CR147" s="2">
        <f t="shared" si="195"/>
        <v>58.518999999999998</v>
      </c>
      <c r="CS147" s="2">
        <f t="shared" si="196"/>
        <v>59.295999999999999</v>
      </c>
      <c r="CT147" s="2">
        <f t="shared" si="197"/>
        <v>56.944000000000003</v>
      </c>
      <c r="CV147" s="2">
        <f t="shared" si="198"/>
        <v>53.455951057003922</v>
      </c>
      <c r="CW147" s="2">
        <f t="shared" si="199"/>
        <v>52.152827899221926</v>
      </c>
      <c r="CX147" s="2">
        <f t="shared" si="200"/>
        <v>52.834616707616703</v>
      </c>
      <c r="CY147" s="2">
        <f t="shared" si="201"/>
        <v>55.193871349317384</v>
      </c>
      <c r="CZ147" s="2">
        <f t="shared" si="202"/>
        <v>56.066040588586795</v>
      </c>
      <c r="DA147" s="2">
        <f t="shared" si="203"/>
        <v>58.427293755602022</v>
      </c>
      <c r="DB147" s="2">
        <f t="shared" si="204"/>
        <v>60.112711461756795</v>
      </c>
      <c r="DC147" s="2">
        <f t="shared" si="205"/>
        <v>62.868489833963388</v>
      </c>
      <c r="DD147" s="2">
        <f t="shared" si="206"/>
        <v>64.142141896156417</v>
      </c>
      <c r="DE147" s="2">
        <f t="shared" si="207"/>
        <v>62.738850881608087</v>
      </c>
      <c r="DF147" s="2">
        <f t="shared" si="208"/>
        <v>61.977101681569479</v>
      </c>
      <c r="DG147" s="2">
        <f t="shared" si="209"/>
        <v>62.851757464411882</v>
      </c>
      <c r="DH147" s="2">
        <f t="shared" si="210"/>
        <v>63.688247890387103</v>
      </c>
      <c r="DI147" s="2">
        <f t="shared" si="211"/>
        <v>64.407913753675274</v>
      </c>
      <c r="DJ147" s="2">
        <f t="shared" si="212"/>
        <v>65.665463735052796</v>
      </c>
      <c r="DL147" s="2">
        <f t="shared" si="213"/>
        <v>45.032181481725274</v>
      </c>
      <c r="DM147" s="2">
        <f t="shared" si="214"/>
        <v>47.204417574604641</v>
      </c>
      <c r="DN147" s="2">
        <f t="shared" si="215"/>
        <v>48.284577861367019</v>
      </c>
      <c r="DO147" s="2">
        <f t="shared" si="216"/>
        <v>50.664211935423083</v>
      </c>
      <c r="DP147" s="2">
        <f t="shared" si="217"/>
        <v>52.699484411020826</v>
      </c>
      <c r="DQ147" s="2">
        <f t="shared" si="218"/>
        <v>54.681189610173917</v>
      </c>
      <c r="DR147" s="2">
        <f t="shared" si="219"/>
        <v>56.692370872037912</v>
      </c>
      <c r="DS147" s="2">
        <f t="shared" si="220"/>
        <v>59.246466383742387</v>
      </c>
      <c r="DT147" s="2">
        <f t="shared" si="221"/>
        <v>60.756600418883266</v>
      </c>
      <c r="DU147" s="2">
        <f t="shared" si="222"/>
        <v>60.306064962344379</v>
      </c>
      <c r="DV147" s="2">
        <f t="shared" si="223"/>
        <v>60.890255708548473</v>
      </c>
      <c r="DW147" s="2">
        <f t="shared" si="224"/>
        <v>59.476300226354411</v>
      </c>
      <c r="DX147" s="2">
        <f t="shared" si="225"/>
        <v>59.766525394027163</v>
      </c>
      <c r="DY147" s="2">
        <f t="shared" si="226"/>
        <v>59.245511354849796</v>
      </c>
      <c r="DZ147" s="2">
        <f t="shared" si="227"/>
        <v>58.13003074324692</v>
      </c>
      <c r="EB147" s="2">
        <f t="shared" si="228"/>
        <v>0.9618096412384245</v>
      </c>
      <c r="EC147" s="2">
        <f t="shared" si="229"/>
        <v>0.94539518622117213</v>
      </c>
      <c r="ED147" s="2">
        <f t="shared" si="230"/>
        <v>0.94748571959556016</v>
      </c>
      <c r="EE147" s="2">
        <f t="shared" si="231"/>
        <v>0.95960530758181284</v>
      </c>
      <c r="EF147" s="2">
        <f t="shared" si="232"/>
        <v>0.95838681802458014</v>
      </c>
      <c r="EG147" s="2">
        <f t="shared" si="233"/>
        <v>0.95845851695285644</v>
      </c>
      <c r="EH147" s="2">
        <f t="shared" si="234"/>
        <v>0.95925947389185551</v>
      </c>
      <c r="EI147" s="2">
        <f t="shared" si="235"/>
        <v>0.95938549440788945</v>
      </c>
      <c r="EJ147" s="2">
        <f t="shared" si="236"/>
        <v>0.95870680446912426</v>
      </c>
      <c r="EK147" s="2">
        <f t="shared" si="237"/>
        <v>0.95715969133615719</v>
      </c>
      <c r="EL147" s="2">
        <f t="shared" si="238"/>
        <v>0.95389482859761288</v>
      </c>
      <c r="EM147" s="2">
        <f t="shared" si="239"/>
        <v>0.94757025723487975</v>
      </c>
      <c r="EN147" s="2">
        <f t="shared" si="240"/>
        <v>0.93678799423437809</v>
      </c>
      <c r="EO147" s="2">
        <f t="shared" si="241"/>
        <v>0.92789025191838248</v>
      </c>
      <c r="EP147" s="2">
        <f t="shared" si="242"/>
        <v>0.9479469376967633</v>
      </c>
    </row>
    <row r="148" spans="2:146" x14ac:dyDescent="0.25">
      <c r="B148" s="2">
        <v>126</v>
      </c>
      <c r="C148" s="49">
        <v>45.196399999999997</v>
      </c>
      <c r="D148" s="49">
        <v>47.13</v>
      </c>
      <c r="E148" s="49">
        <v>48.433999999999997</v>
      </c>
      <c r="F148" s="49">
        <v>51.698</v>
      </c>
      <c r="G148" s="49">
        <v>56.564</v>
      </c>
      <c r="H148" s="49">
        <v>59.073</v>
      </c>
      <c r="I148" s="49">
        <v>64.036000000000001</v>
      </c>
      <c r="J148" s="49">
        <v>65.981999999999999</v>
      </c>
      <c r="K148" s="49">
        <v>64.182000000000002</v>
      </c>
      <c r="L148" s="49">
        <v>62.454999999999998</v>
      </c>
      <c r="M148" s="49">
        <v>59.814999999999998</v>
      </c>
      <c r="N148" s="49">
        <v>58.073999999999998</v>
      </c>
      <c r="O148" s="49">
        <v>58.536999999999999</v>
      </c>
      <c r="P148" s="49">
        <v>58.259</v>
      </c>
      <c r="Q148" s="49">
        <v>57.444000000000003</v>
      </c>
      <c r="T148" s="4">
        <f t="shared" si="123"/>
        <v>45.280136750016737</v>
      </c>
      <c r="U148" s="4">
        <f t="shared" si="124"/>
        <v>47.368621610960119</v>
      </c>
      <c r="V148" s="4">
        <f t="shared" si="125"/>
        <v>48.410363023787141</v>
      </c>
      <c r="W148" s="4">
        <f t="shared" si="126"/>
        <v>52.292908873461272</v>
      </c>
      <c r="X148" s="4">
        <f t="shared" si="127"/>
        <v>55.287088579763321</v>
      </c>
      <c r="Y148" s="4">
        <f t="shared" si="128"/>
        <v>58.824353349530746</v>
      </c>
      <c r="Z148" s="4">
        <f t="shared" si="129"/>
        <v>63.586656644601369</v>
      </c>
      <c r="AA148" s="4">
        <f t="shared" si="130"/>
        <v>65.435297258713902</v>
      </c>
      <c r="AB148" s="4">
        <f t="shared" si="131"/>
        <v>63.485560568809689</v>
      </c>
      <c r="AC148" s="4">
        <f t="shared" si="132"/>
        <v>61.537043713838038</v>
      </c>
      <c r="AD148" s="4">
        <f t="shared" si="133"/>
        <v>60.814842071411952</v>
      </c>
      <c r="AE148" s="4">
        <f t="shared" si="134"/>
        <v>59.491376919682416</v>
      </c>
      <c r="AF148" s="4">
        <f t="shared" si="135"/>
        <v>59.862638879290884</v>
      </c>
      <c r="AG148" s="4">
        <f t="shared" si="136"/>
        <v>59.464410091108967</v>
      </c>
      <c r="AH148" s="4">
        <f t="shared" si="137"/>
        <v>58.370150717077898</v>
      </c>
      <c r="AJ148" s="4">
        <f t="shared" si="138"/>
        <v>-8.3736750016740302E-2</v>
      </c>
      <c r="AK148" s="4">
        <f t="shared" si="139"/>
        <v>-0.23862161096011647</v>
      </c>
      <c r="AL148" s="4">
        <f t="shared" si="140"/>
        <v>2.3636976212856098E-2</v>
      </c>
      <c r="AM148" s="4">
        <f t="shared" si="141"/>
        <v>-0.59490887346127153</v>
      </c>
      <c r="AN148" s="4">
        <f t="shared" si="142"/>
        <v>1.2769114202366794</v>
      </c>
      <c r="AO148" s="4">
        <f t="shared" si="143"/>
        <v>0.24864665046925438</v>
      </c>
      <c r="AP148" s="4">
        <f t="shared" si="144"/>
        <v>0.44934335539863213</v>
      </c>
      <c r="AQ148" s="4">
        <f t="shared" si="145"/>
        <v>0.54670274128609719</v>
      </c>
      <c r="AR148" s="4">
        <f t="shared" si="146"/>
        <v>0.69643943119031348</v>
      </c>
      <c r="AS148" s="4">
        <f t="shared" si="147"/>
        <v>0.91795628616196012</v>
      </c>
      <c r="AT148" s="4">
        <f t="shared" si="148"/>
        <v>-0.99984207141195469</v>
      </c>
      <c r="AU148" s="4">
        <f t="shared" si="149"/>
        <v>-1.4173769196824182</v>
      </c>
      <c r="AV148" s="4">
        <f t="shared" si="150"/>
        <v>-1.3256388792908851</v>
      </c>
      <c r="AW148" s="4">
        <f t="shared" si="151"/>
        <v>-1.2054100911089662</v>
      </c>
      <c r="AX148" s="4">
        <f t="shared" si="152"/>
        <v>-0.92615071707789554</v>
      </c>
      <c r="AZ148" s="2">
        <f t="shared" si="153"/>
        <v>45.280136750016737</v>
      </c>
      <c r="BA148" s="2">
        <f t="shared" si="154"/>
        <v>47.360963504795734</v>
      </c>
      <c r="BB148" s="2">
        <f t="shared" si="155"/>
        <v>48.373603478192749</v>
      </c>
      <c r="BC148" s="2">
        <f t="shared" si="156"/>
        <v>50.667149393726461</v>
      </c>
      <c r="BD148" s="2">
        <f t="shared" si="157"/>
        <v>52.657517662529067</v>
      </c>
      <c r="BE148" s="2">
        <f t="shared" si="158"/>
        <v>54.644687482480926</v>
      </c>
      <c r="BF148" s="2">
        <f t="shared" si="159"/>
        <v>56.630215760012121</v>
      </c>
      <c r="BG148" s="2">
        <f t="shared" si="160"/>
        <v>59.19082015742778</v>
      </c>
      <c r="BH148" s="2">
        <f t="shared" si="161"/>
        <v>60.689316030923372</v>
      </c>
      <c r="BI148" s="2">
        <f t="shared" si="162"/>
        <v>60.226173811724728</v>
      </c>
      <c r="BJ148" s="2">
        <f t="shared" si="163"/>
        <v>60.740909766612958</v>
      </c>
      <c r="BK148" s="2">
        <f t="shared" si="164"/>
        <v>59.461841243541926</v>
      </c>
      <c r="BL148" s="2">
        <f t="shared" si="165"/>
        <v>59.839167804874656</v>
      </c>
      <c r="BM148" s="2">
        <f t="shared" si="166"/>
        <v>59.444664914467538</v>
      </c>
      <c r="BN148" s="2">
        <f t="shared" si="167"/>
        <v>58.370149370460531</v>
      </c>
      <c r="BP148" s="2" t="str">
        <f t="shared" si="168"/>
        <v/>
      </c>
      <c r="BQ148" s="2" t="str">
        <f t="shared" si="169"/>
        <v/>
      </c>
      <c r="BR148" s="2" t="str">
        <f t="shared" si="170"/>
        <v/>
      </c>
      <c r="BS148" s="2" t="str">
        <f t="shared" si="171"/>
        <v/>
      </c>
      <c r="BT148" s="2" t="str">
        <f t="shared" si="172"/>
        <v/>
      </c>
      <c r="BU148" s="2" t="str">
        <f t="shared" si="173"/>
        <v/>
      </c>
      <c r="BV148" s="2" t="str">
        <f t="shared" si="174"/>
        <v/>
      </c>
      <c r="BW148" s="2" t="str">
        <f t="shared" si="175"/>
        <v/>
      </c>
      <c r="BX148" s="2" t="str">
        <f t="shared" si="176"/>
        <v/>
      </c>
      <c r="BY148" s="2" t="str">
        <f t="shared" si="177"/>
        <v/>
      </c>
      <c r="BZ148" s="2" t="str">
        <f t="shared" si="178"/>
        <v/>
      </c>
      <c r="CA148" s="2" t="str">
        <f t="shared" si="179"/>
        <v/>
      </c>
      <c r="CB148" s="2" t="str">
        <f t="shared" si="180"/>
        <v/>
      </c>
      <c r="CC148" s="2" t="str">
        <f t="shared" si="181"/>
        <v/>
      </c>
      <c r="CD148" s="2" t="str">
        <f t="shared" si="182"/>
        <v/>
      </c>
      <c r="CF148" s="2">
        <f t="shared" si="183"/>
        <v>45.196399999999997</v>
      </c>
      <c r="CG148" s="2">
        <f t="shared" si="184"/>
        <v>47.13</v>
      </c>
      <c r="CH148" s="2">
        <f t="shared" si="185"/>
        <v>48.433999999999997</v>
      </c>
      <c r="CI148" s="2" t="str">
        <f t="shared" si="186"/>
        <v/>
      </c>
      <c r="CJ148" s="2" t="str">
        <f t="shared" si="187"/>
        <v/>
      </c>
      <c r="CK148" s="2" t="str">
        <f t="shared" si="188"/>
        <v/>
      </c>
      <c r="CL148" s="2" t="str">
        <f t="shared" si="189"/>
        <v/>
      </c>
      <c r="CM148" s="2" t="str">
        <f t="shared" si="190"/>
        <v/>
      </c>
      <c r="CN148" s="2">
        <f t="shared" si="191"/>
        <v>64.182000000000002</v>
      </c>
      <c r="CO148" s="2">
        <f t="shared" si="192"/>
        <v>62.454999999999998</v>
      </c>
      <c r="CP148" s="2">
        <f t="shared" si="193"/>
        <v>59.814999999999998</v>
      </c>
      <c r="CQ148" s="2">
        <f t="shared" si="194"/>
        <v>58.073999999999998</v>
      </c>
      <c r="CR148" s="2">
        <f t="shared" si="195"/>
        <v>58.536999999999999</v>
      </c>
      <c r="CS148" s="2">
        <f t="shared" si="196"/>
        <v>58.259</v>
      </c>
      <c r="CT148" s="2">
        <f t="shared" si="197"/>
        <v>57.444000000000003</v>
      </c>
      <c r="CV148" s="2">
        <f t="shared" si="198"/>
        <v>53.491039766817515</v>
      </c>
      <c r="CW148" s="2">
        <f t="shared" si="199"/>
        <v>52.14009141023201</v>
      </c>
      <c r="CX148" s="2">
        <f t="shared" si="200"/>
        <v>52.809487926136356</v>
      </c>
      <c r="CY148" s="2">
        <f t="shared" si="201"/>
        <v>55.155314650972073</v>
      </c>
      <c r="CZ148" s="2">
        <f t="shared" si="202"/>
        <v>56.007191537197485</v>
      </c>
      <c r="DA148" s="2">
        <f t="shared" si="203"/>
        <v>58.38716668658499</v>
      </c>
      <c r="DB148" s="2">
        <f t="shared" si="204"/>
        <v>60.045697002913052</v>
      </c>
      <c r="DC148" s="2">
        <f t="shared" si="205"/>
        <v>62.808563206432467</v>
      </c>
      <c r="DD148" s="2">
        <f t="shared" si="206"/>
        <v>64.060602541364091</v>
      </c>
      <c r="DE148" s="2">
        <f t="shared" si="207"/>
        <v>62.671147912022974</v>
      </c>
      <c r="DF148" s="2">
        <f t="shared" si="208"/>
        <v>61.90064036600829</v>
      </c>
      <c r="DG148" s="2">
        <f t="shared" si="209"/>
        <v>62.795116835077039</v>
      </c>
      <c r="DH148" s="2">
        <f t="shared" si="210"/>
        <v>63.6262644628099</v>
      </c>
      <c r="DI148" s="2">
        <f t="shared" si="211"/>
        <v>64.377411548513564</v>
      </c>
      <c r="DJ148" s="2">
        <f t="shared" si="212"/>
        <v>65.665595554369418</v>
      </c>
      <c r="DL148" s="2">
        <f t="shared" si="213"/>
        <v>44.982795245555423</v>
      </c>
      <c r="DM148" s="2">
        <f t="shared" si="214"/>
        <v>47.109215407082878</v>
      </c>
      <c r="DN148" s="2">
        <f t="shared" si="215"/>
        <v>48.149377994126404</v>
      </c>
      <c r="DO148" s="2">
        <f t="shared" si="216"/>
        <v>50.494843352806924</v>
      </c>
      <c r="DP148" s="2">
        <f t="shared" si="217"/>
        <v>52.524872132321661</v>
      </c>
      <c r="DQ148" s="2">
        <f t="shared" si="218"/>
        <v>54.496753458134627</v>
      </c>
      <c r="DR148" s="2">
        <f t="shared" si="219"/>
        <v>56.497921061611372</v>
      </c>
      <c r="DS148" s="2">
        <f t="shared" si="220"/>
        <v>59.051142886563056</v>
      </c>
      <c r="DT148" s="2">
        <f t="shared" si="221"/>
        <v>60.556885431240318</v>
      </c>
      <c r="DU148" s="2">
        <f t="shared" si="222"/>
        <v>60.126371074337825</v>
      </c>
      <c r="DV148" s="2">
        <f t="shared" si="223"/>
        <v>60.689787951807219</v>
      </c>
      <c r="DW148" s="2">
        <f t="shared" si="224"/>
        <v>59.293636775189846</v>
      </c>
      <c r="DX148" s="2">
        <f t="shared" si="225"/>
        <v>59.606109467145174</v>
      </c>
      <c r="DY148" s="2">
        <f t="shared" si="226"/>
        <v>59.095053039892321</v>
      </c>
      <c r="DZ148" s="2">
        <f t="shared" si="227"/>
        <v>58.004795161780841</v>
      </c>
      <c r="EB148" s="2">
        <f t="shared" si="228"/>
        <v>0.96505254359835757</v>
      </c>
      <c r="EC148" s="2">
        <f t="shared" si="229"/>
        <v>0.94995939125606199</v>
      </c>
      <c r="ED148" s="2">
        <f t="shared" si="230"/>
        <v>0.95188407841493994</v>
      </c>
      <c r="EE148" s="2">
        <f t="shared" si="231"/>
        <v>0.96302819395382366</v>
      </c>
      <c r="EF148" s="2">
        <f t="shared" si="232"/>
        <v>0.96190885591319486</v>
      </c>
      <c r="EG148" s="2">
        <f t="shared" si="233"/>
        <v>0.96197472719235433</v>
      </c>
      <c r="EH148" s="2">
        <f t="shared" si="234"/>
        <v>0.96271052609026775</v>
      </c>
      <c r="EI148" s="2">
        <f t="shared" si="235"/>
        <v>0.9628262853303623</v>
      </c>
      <c r="EJ148" s="2">
        <f t="shared" si="236"/>
        <v>0.96220282759118725</v>
      </c>
      <c r="EK148" s="2">
        <f t="shared" si="237"/>
        <v>0.96078134007314742</v>
      </c>
      <c r="EL148" s="2">
        <f t="shared" si="238"/>
        <v>0.95778030897393118</v>
      </c>
      <c r="EM148" s="2">
        <f t="shared" si="239"/>
        <v>0.95196189454881441</v>
      </c>
      <c r="EN148" s="2">
        <f t="shared" si="240"/>
        <v>0.94202752431664771</v>
      </c>
      <c r="EO148" s="2">
        <f t="shared" si="241"/>
        <v>0.93381519372366983</v>
      </c>
      <c r="EP148" s="2">
        <f t="shared" si="242"/>
        <v>0.95230861137784606</v>
      </c>
    </row>
    <row r="149" spans="2:146" x14ac:dyDescent="0.25">
      <c r="B149" s="2">
        <v>127</v>
      </c>
      <c r="C149" s="49">
        <v>45.107100000000003</v>
      </c>
      <c r="D149" s="49">
        <v>45.648000000000003</v>
      </c>
      <c r="E149" s="49">
        <v>46.981000000000002</v>
      </c>
      <c r="F149" s="49">
        <v>53.774000000000001</v>
      </c>
      <c r="G149" s="49">
        <v>58.764000000000003</v>
      </c>
      <c r="H149" s="49">
        <v>62.363999999999997</v>
      </c>
      <c r="I149" s="49">
        <v>68.218000000000004</v>
      </c>
      <c r="J149" s="49">
        <v>69.873000000000005</v>
      </c>
      <c r="K149" s="49">
        <v>67.617999999999995</v>
      </c>
      <c r="L149" s="49">
        <v>63.8</v>
      </c>
      <c r="M149" s="49">
        <v>60.481000000000002</v>
      </c>
      <c r="N149" s="49">
        <v>58.685000000000002</v>
      </c>
      <c r="O149" s="49">
        <v>58.351999999999997</v>
      </c>
      <c r="P149" s="49">
        <v>58.704000000000001</v>
      </c>
      <c r="Q149" s="49">
        <v>57.241</v>
      </c>
      <c r="T149" s="4">
        <f t="shared" si="123"/>
        <v>45.208124859212688</v>
      </c>
      <c r="U149" s="4">
        <f t="shared" si="124"/>
        <v>47.260773042496162</v>
      </c>
      <c r="V149" s="4">
        <f t="shared" si="125"/>
        <v>48.333433761988502</v>
      </c>
      <c r="W149" s="4">
        <f t="shared" si="126"/>
        <v>53.54626528904933</v>
      </c>
      <c r="X149" s="4">
        <f t="shared" si="127"/>
        <v>57.208350865773575</v>
      </c>
      <c r="Y149" s="4">
        <f t="shared" si="128"/>
        <v>61.816612750691775</v>
      </c>
      <c r="Z149" s="4">
        <f t="shared" si="129"/>
        <v>67.664818798055762</v>
      </c>
      <c r="AA149" s="4">
        <f t="shared" si="130"/>
        <v>69.338462821612893</v>
      </c>
      <c r="AB149" s="4">
        <f t="shared" si="131"/>
        <v>66.050060912843307</v>
      </c>
      <c r="AC149" s="4">
        <f t="shared" si="132"/>
        <v>62.720009350926297</v>
      </c>
      <c r="AD149" s="4">
        <f t="shared" si="133"/>
        <v>60.799084569696703</v>
      </c>
      <c r="AE149" s="4">
        <f t="shared" si="134"/>
        <v>59.357219971118781</v>
      </c>
      <c r="AF149" s="4">
        <f t="shared" si="135"/>
        <v>59.677188234944794</v>
      </c>
      <c r="AG149" s="4">
        <f t="shared" si="136"/>
        <v>59.280803988869778</v>
      </c>
      <c r="AH149" s="4">
        <f t="shared" si="137"/>
        <v>58.219646865262995</v>
      </c>
      <c r="AJ149" s="4">
        <f t="shared" si="138"/>
        <v>-0.10102485921268567</v>
      </c>
      <c r="AK149" s="4">
        <f t="shared" si="139"/>
        <v>-1.6127730424961584</v>
      </c>
      <c r="AL149" s="4">
        <f t="shared" si="140"/>
        <v>-1.3524337619885003</v>
      </c>
      <c r="AM149" s="4">
        <f t="shared" si="141"/>
        <v>0.22773471095067066</v>
      </c>
      <c r="AN149" s="4">
        <f t="shared" si="142"/>
        <v>1.555649134226428</v>
      </c>
      <c r="AO149" s="4">
        <f t="shared" si="143"/>
        <v>0.54738724930822258</v>
      </c>
      <c r="AP149" s="4">
        <f t="shared" si="144"/>
        <v>0.55318120194424125</v>
      </c>
      <c r="AQ149" s="4">
        <f t="shared" si="145"/>
        <v>0.53453717838711157</v>
      </c>
      <c r="AR149" s="4">
        <f t="shared" si="146"/>
        <v>1.5679390871566881</v>
      </c>
      <c r="AS149" s="4">
        <f t="shared" si="147"/>
        <v>1.0799906490737001</v>
      </c>
      <c r="AT149" s="4">
        <f t="shared" si="148"/>
        <v>-0.31808456969670118</v>
      </c>
      <c r="AU149" s="4">
        <f t="shared" si="149"/>
        <v>-0.6722199711187784</v>
      </c>
      <c r="AV149" s="4">
        <f t="shared" si="150"/>
        <v>-1.3251882349447968</v>
      </c>
      <c r="AW149" s="4">
        <f t="shared" si="151"/>
        <v>-0.57680398886977713</v>
      </c>
      <c r="AX149" s="4">
        <f t="shared" si="152"/>
        <v>-0.97864686526299494</v>
      </c>
      <c r="AZ149" s="2">
        <f t="shared" si="153"/>
        <v>45.208124859212688</v>
      </c>
      <c r="BA149" s="2">
        <f t="shared" si="154"/>
        <v>47.248405805034167</v>
      </c>
      <c r="BB149" s="2">
        <f t="shared" si="155"/>
        <v>48.224394352978386</v>
      </c>
      <c r="BC149" s="2">
        <f t="shared" si="156"/>
        <v>50.487557827631676</v>
      </c>
      <c r="BD149" s="2">
        <f t="shared" si="157"/>
        <v>52.475675921270103</v>
      </c>
      <c r="BE149" s="2">
        <f t="shared" si="158"/>
        <v>54.452709025297004</v>
      </c>
      <c r="BF149" s="2">
        <f t="shared" si="159"/>
        <v>56.428870767617013</v>
      </c>
      <c r="BG149" s="2">
        <f t="shared" si="160"/>
        <v>58.988230011353863</v>
      </c>
      <c r="BH149" s="2">
        <f t="shared" si="161"/>
        <v>60.482438879569621</v>
      </c>
      <c r="BI149" s="2">
        <f t="shared" si="162"/>
        <v>60.042033093992579</v>
      </c>
      <c r="BJ149" s="2">
        <f t="shared" si="163"/>
        <v>60.540910340428546</v>
      </c>
      <c r="BK149" s="2">
        <f t="shared" si="164"/>
        <v>59.270573445619306</v>
      </c>
      <c r="BL149" s="2">
        <f t="shared" si="165"/>
        <v>59.664566004322218</v>
      </c>
      <c r="BM149" s="2">
        <f t="shared" si="166"/>
        <v>59.272595372847974</v>
      </c>
      <c r="BN149" s="2">
        <f t="shared" si="167"/>
        <v>58.219646557447163</v>
      </c>
      <c r="BP149" s="2" t="str">
        <f t="shared" si="168"/>
        <v/>
      </c>
      <c r="BQ149" s="2" t="str">
        <f t="shared" si="169"/>
        <v/>
      </c>
      <c r="BR149" s="2" t="str">
        <f t="shared" si="170"/>
        <v/>
      </c>
      <c r="BS149" s="2" t="str">
        <f t="shared" si="171"/>
        <v/>
      </c>
      <c r="BT149" s="2" t="str">
        <f t="shared" si="172"/>
        <v/>
      </c>
      <c r="BU149" s="2" t="str">
        <f t="shared" si="173"/>
        <v/>
      </c>
      <c r="BV149" s="2" t="str">
        <f t="shared" si="174"/>
        <v/>
      </c>
      <c r="BW149" s="2" t="str">
        <f t="shared" si="175"/>
        <v/>
      </c>
      <c r="BX149" s="2" t="str">
        <f t="shared" si="176"/>
        <v/>
      </c>
      <c r="BY149" s="2" t="str">
        <f t="shared" si="177"/>
        <v/>
      </c>
      <c r="BZ149" s="2" t="str">
        <f t="shared" si="178"/>
        <v/>
      </c>
      <c r="CA149" s="2" t="str">
        <f t="shared" si="179"/>
        <v/>
      </c>
      <c r="CB149" s="2" t="str">
        <f t="shared" si="180"/>
        <v/>
      </c>
      <c r="CC149" s="2" t="str">
        <f t="shared" si="181"/>
        <v/>
      </c>
      <c r="CD149" s="2" t="str">
        <f t="shared" si="182"/>
        <v/>
      </c>
      <c r="CF149" s="2">
        <f t="shared" si="183"/>
        <v>45.107100000000003</v>
      </c>
      <c r="CG149" s="2">
        <f t="shared" si="184"/>
        <v>45.648000000000003</v>
      </c>
      <c r="CH149" s="2">
        <f t="shared" si="185"/>
        <v>46.981000000000002</v>
      </c>
      <c r="CI149" s="2" t="str">
        <f t="shared" si="186"/>
        <v/>
      </c>
      <c r="CJ149" s="2" t="str">
        <f t="shared" si="187"/>
        <v/>
      </c>
      <c r="CK149" s="2" t="str">
        <f t="shared" si="188"/>
        <v/>
      </c>
      <c r="CL149" s="2" t="str">
        <f t="shared" si="189"/>
        <v/>
      </c>
      <c r="CM149" s="2" t="str">
        <f t="shared" si="190"/>
        <v/>
      </c>
      <c r="CN149" s="2" t="str">
        <f t="shared" si="191"/>
        <v/>
      </c>
      <c r="CO149" s="2" t="str">
        <f t="shared" si="192"/>
        <v/>
      </c>
      <c r="CP149" s="2">
        <f t="shared" si="193"/>
        <v>60.481000000000002</v>
      </c>
      <c r="CQ149" s="2">
        <f t="shared" si="194"/>
        <v>58.685000000000002</v>
      </c>
      <c r="CR149" s="2">
        <f t="shared" si="195"/>
        <v>58.351999999999997</v>
      </c>
      <c r="CS149" s="2">
        <f t="shared" si="196"/>
        <v>58.704000000000001</v>
      </c>
      <c r="CT149" s="2">
        <f t="shared" si="197"/>
        <v>57.241</v>
      </c>
      <c r="CV149" s="2">
        <f t="shared" si="198"/>
        <v>53.526128476631101</v>
      </c>
      <c r="CW149" s="2">
        <f t="shared" si="199"/>
        <v>52.127354921242095</v>
      </c>
      <c r="CX149" s="2">
        <f t="shared" si="200"/>
        <v>52.784359144656015</v>
      </c>
      <c r="CY149" s="2">
        <f t="shared" si="201"/>
        <v>55.116757952626756</v>
      </c>
      <c r="CZ149" s="2">
        <f t="shared" si="202"/>
        <v>55.948342485808183</v>
      </c>
      <c r="DA149" s="2">
        <f t="shared" si="203"/>
        <v>58.347039617567965</v>
      </c>
      <c r="DB149" s="2">
        <f t="shared" si="204"/>
        <v>59.978682544069315</v>
      </c>
      <c r="DC149" s="2">
        <f t="shared" si="205"/>
        <v>62.748636578901554</v>
      </c>
      <c r="DD149" s="2">
        <f t="shared" si="206"/>
        <v>63.979063186571771</v>
      </c>
      <c r="DE149" s="2">
        <f t="shared" si="207"/>
        <v>62.603444942437847</v>
      </c>
      <c r="DF149" s="2">
        <f t="shared" si="208"/>
        <v>61.8241790504471</v>
      </c>
      <c r="DG149" s="2">
        <f t="shared" si="209"/>
        <v>62.738476205742188</v>
      </c>
      <c r="DH149" s="2">
        <f t="shared" si="210"/>
        <v>63.564281035232689</v>
      </c>
      <c r="DI149" s="2">
        <f t="shared" si="211"/>
        <v>64.346909343351854</v>
      </c>
      <c r="DJ149" s="2">
        <f t="shared" si="212"/>
        <v>65.665727373686039</v>
      </c>
      <c r="DL149" s="2">
        <f t="shared" si="213"/>
        <v>44.933409009385571</v>
      </c>
      <c r="DM149" s="2">
        <f t="shared" si="214"/>
        <v>47.014013239561123</v>
      </c>
      <c r="DN149" s="2">
        <f t="shared" si="215"/>
        <v>48.014178126885781</v>
      </c>
      <c r="DO149" s="2">
        <f t="shared" si="216"/>
        <v>50.325474770190766</v>
      </c>
      <c r="DP149" s="2">
        <f t="shared" si="217"/>
        <v>52.350259853622497</v>
      </c>
      <c r="DQ149" s="2">
        <f t="shared" si="218"/>
        <v>54.312317306095338</v>
      </c>
      <c r="DR149" s="2">
        <f t="shared" si="219"/>
        <v>56.303471251184831</v>
      </c>
      <c r="DS149" s="2">
        <f t="shared" si="220"/>
        <v>58.855819389383711</v>
      </c>
      <c r="DT149" s="2">
        <f t="shared" si="221"/>
        <v>60.357170443597376</v>
      </c>
      <c r="DU149" s="2">
        <f t="shared" si="222"/>
        <v>59.946677186331264</v>
      </c>
      <c r="DV149" s="2">
        <f t="shared" si="223"/>
        <v>60.489320195065972</v>
      </c>
      <c r="DW149" s="2">
        <f t="shared" si="224"/>
        <v>59.110973324025281</v>
      </c>
      <c r="DX149" s="2">
        <f t="shared" si="225"/>
        <v>59.445693540263179</v>
      </c>
      <c r="DY149" s="2">
        <f t="shared" si="226"/>
        <v>58.944594724934845</v>
      </c>
      <c r="DZ149" s="2">
        <f t="shared" si="227"/>
        <v>57.879559580314769</v>
      </c>
      <c r="EB149" s="2">
        <f t="shared" si="228"/>
        <v>0.96802923092342252</v>
      </c>
      <c r="EC149" s="2">
        <f t="shared" si="229"/>
        <v>0.95416059006720166</v>
      </c>
      <c r="ED149" s="2">
        <f t="shared" si="230"/>
        <v>0.9559311847266394</v>
      </c>
      <c r="EE149" s="2">
        <f t="shared" si="231"/>
        <v>0.96617126325676617</v>
      </c>
      <c r="EF149" s="2">
        <f t="shared" si="232"/>
        <v>0.965143638857615</v>
      </c>
      <c r="EG149" s="2">
        <f t="shared" si="233"/>
        <v>0.96520411855793276</v>
      </c>
      <c r="EH149" s="2">
        <f t="shared" si="234"/>
        <v>0.96587964434181839</v>
      </c>
      <c r="EI149" s="2">
        <f t="shared" si="235"/>
        <v>0.96598591315135807</v>
      </c>
      <c r="EJ149" s="2">
        <f t="shared" si="236"/>
        <v>0.96541354345314845</v>
      </c>
      <c r="EK149" s="2">
        <f t="shared" si="237"/>
        <v>0.96410830135899672</v>
      </c>
      <c r="EL149" s="2">
        <f t="shared" si="238"/>
        <v>0.96135161020612869</v>
      </c>
      <c r="EM149" s="2">
        <f t="shared" si="239"/>
        <v>0.95600275815122637</v>
      </c>
      <c r="EN149" s="2">
        <f t="shared" si="240"/>
        <v>0.94685739605474661</v>
      </c>
      <c r="EO149" s="2">
        <f t="shared" si="241"/>
        <v>0.9392851636602304</v>
      </c>
      <c r="EP149" s="2">
        <f t="shared" si="242"/>
        <v>0.95632164806133169</v>
      </c>
    </row>
    <row r="150" spans="2:146" x14ac:dyDescent="0.25">
      <c r="B150" s="2">
        <v>128</v>
      </c>
      <c r="C150" s="49">
        <v>44.767899999999997</v>
      </c>
      <c r="D150" s="49">
        <v>46.555999999999997</v>
      </c>
      <c r="E150" s="49">
        <v>47.679000000000002</v>
      </c>
      <c r="F150" s="49">
        <v>56.679000000000002</v>
      </c>
      <c r="G150" s="49">
        <v>59.963999999999999</v>
      </c>
      <c r="H150" s="49">
        <v>65.963999999999999</v>
      </c>
      <c r="I150" s="49">
        <v>71.709000000000003</v>
      </c>
      <c r="J150" s="49">
        <v>73.981999999999999</v>
      </c>
      <c r="K150" s="49">
        <v>70.617999999999995</v>
      </c>
      <c r="L150" s="49">
        <v>64.055000000000007</v>
      </c>
      <c r="M150" s="49">
        <v>61.832999999999998</v>
      </c>
      <c r="N150" s="49">
        <v>57.889000000000003</v>
      </c>
      <c r="O150" s="49">
        <v>57.667000000000002</v>
      </c>
      <c r="P150" s="49">
        <v>57.593000000000004</v>
      </c>
      <c r="Q150" s="49">
        <v>57.13</v>
      </c>
      <c r="T150" s="4">
        <f t="shared" ref="T150:T213" si="243">AZ150+(C$3*_xlfn.NORM.DIST($B150,C$7,C$11,FALSE))+(C$4*_xlfn.NORM.DIST($B150,C$8,C$12,FALSE))+(C$5*_xlfn.NORM.DIST($B150,C$9,C$13,FALSE))+(C$6*_xlfn.NORM.DIST($B150,C$10,C$14,FALSE))</f>
        <v>45.137743436927636</v>
      </c>
      <c r="U150" s="4">
        <f t="shared" ref="U150:U213" si="244">BA150+(D$3*_xlfn.NORM.DIST($B150,D$7,D$11,FALSE))+(D$4*_xlfn.NORM.DIST($B150,D$8,D$12,FALSE))+(D$5*_xlfn.NORM.DIST($B150,D$9,D$13,FALSE))+(D$6*_xlfn.NORM.DIST($B150,D$10,D$14,FALSE))</f>
        <v>47.17238717700441</v>
      </c>
      <c r="V150" s="4">
        <f t="shared" ref="V150:V213" si="245">BB150+(E$3*_xlfn.NORM.DIST($B150,E$7,E$11,FALSE))+(E$4*_xlfn.NORM.DIST($B150,E$8,E$12,FALSE))+(E$5*_xlfn.NORM.DIST($B150,E$9,E$13,FALSE))+(E$6*_xlfn.NORM.DIST($B150,E$10,E$14,FALSE))</f>
        <v>48.360081394412632</v>
      </c>
      <c r="W150" s="4">
        <f t="shared" ref="W150:W213" si="246">BC150+(F$3*_xlfn.NORM.DIST($B150,F$7,F$11,FALSE))+(F$4*_xlfn.NORM.DIST($B150,F$8,F$12,FALSE))+(F$5*_xlfn.NORM.DIST($B150,F$9,F$13,FALSE))+(F$6*_xlfn.NORM.DIST($B150,F$10,F$14,FALSE))</f>
        <v>55.404688063504445</v>
      </c>
      <c r="X150" s="4">
        <f t="shared" ref="X150:X213" si="247">BD150+(G$3*_xlfn.NORM.DIST($B150,G$7,G$11,FALSE))+(G$4*_xlfn.NORM.DIST($B150,G$8,G$12,FALSE))+(G$5*_xlfn.NORM.DIST($B150,G$9,G$13,FALSE))+(G$6*_xlfn.NORM.DIST($B150,G$10,G$14,FALSE))</f>
        <v>59.916485468893868</v>
      </c>
      <c r="Y150" s="4">
        <f t="shared" ref="Y150:Y213" si="248">BE150+(H$3*_xlfn.NORM.DIST($B150,H$7,H$11,FALSE))+(H$4*_xlfn.NORM.DIST($B150,H$8,H$12,FALSE))+(H$5*_xlfn.NORM.DIST($B150,H$9,H$13,FALSE))+(H$6*_xlfn.NORM.DIST($B150,H$10,H$14,FALSE))</f>
        <v>65.673468273215136</v>
      </c>
      <c r="Z150" s="4">
        <f t="shared" ref="Z150:Z213" si="249">BF150+(I$3*_xlfn.NORM.DIST($B150,I$7,I$11,FALSE))+(I$4*_xlfn.NORM.DIST($B150,I$8,I$12,FALSE))+(I$5*_xlfn.NORM.DIST($B150,I$9,I$13,FALSE))+(I$6*_xlfn.NORM.DIST($B150,I$10,I$14,FALSE))</f>
        <v>72.103362602364243</v>
      </c>
      <c r="AA150" s="4">
        <f t="shared" ref="AA150:AA213" si="250">BG150+(J$3*_xlfn.NORM.DIST($B150,J$7,J$11,FALSE))+(J$4*_xlfn.NORM.DIST($B150,J$8,J$12,FALSE))+(J$5*_xlfn.NORM.DIST($B150,J$9,J$13,FALSE))+(J$6*_xlfn.NORM.DIST($B150,J$10,J$14,FALSE))</f>
        <v>73.904637338213576</v>
      </c>
      <c r="AB150" s="4">
        <f t="shared" ref="AB150:AB213" si="251">BH150+(K$3*_xlfn.NORM.DIST($B150,K$7,K$11,FALSE))+(K$4*_xlfn.NORM.DIST($B150,K$8,K$12,FALSE))+(K$5*_xlfn.NORM.DIST($B150,K$9,K$13,FALSE))+(K$6*_xlfn.NORM.DIST($B150,K$10,K$14,FALSE))</f>
        <v>69.962427195106059</v>
      </c>
      <c r="AC150" s="4">
        <f t="shared" ref="AC150:AC213" si="252">BI150+(L$3*_xlfn.NORM.DIST($B150,L$7,L$11,FALSE))+(L$4*_xlfn.NORM.DIST($B150,L$8,L$12,FALSE))+(L$5*_xlfn.NORM.DIST($B150,L$9,L$13,FALSE))+(L$6*_xlfn.NORM.DIST($B150,L$10,L$14,FALSE))</f>
        <v>64.715021844829963</v>
      </c>
      <c r="AD150" s="4">
        <f t="shared" ref="AD150:AD213" si="253">BJ150+(M$3*_xlfn.NORM.DIST($B150,M$7,M$11,FALSE))+(M$4*_xlfn.NORM.DIST($B150,M$8,M$12,FALSE))+(M$5*_xlfn.NORM.DIST($B150,M$9,M$13,FALSE))+(M$6*_xlfn.NORM.DIST($B150,M$10,M$14,FALSE))</f>
        <v>61.100967511489763</v>
      </c>
      <c r="AE150" s="4">
        <f t="shared" ref="AE150:AE213" si="254">BK150+(N$3*_xlfn.NORM.DIST($B150,N$7,N$11,FALSE))+(N$4*_xlfn.NORM.DIST($B150,N$8,N$12,FALSE))+(N$5*_xlfn.NORM.DIST($B150,N$9,N$13,FALSE))+(N$6*_xlfn.NORM.DIST($B150,N$10,N$14,FALSE))</f>
        <v>59.312457205663058</v>
      </c>
      <c r="AF150" s="4">
        <f t="shared" ref="AF150:AF213" si="255">BL150+(O$3*_xlfn.NORM.DIST($B150,O$7,O$11,FALSE))+(O$4*_xlfn.NORM.DIST($B150,O$8,O$12,FALSE))+(O$5*_xlfn.NORM.DIST($B150,O$9,O$13,FALSE))+(O$6*_xlfn.NORM.DIST($B150,O$10,O$14,FALSE))</f>
        <v>59.507006655368997</v>
      </c>
      <c r="AG150" s="4">
        <f t="shared" ref="AG150:AG213" si="256">BM150+(P$3*_xlfn.NORM.DIST($B150,P$7,P$11,FALSE))+(P$4*_xlfn.NORM.DIST($B150,P$8,P$12,FALSE))+(P$5*_xlfn.NORM.DIST($B150,P$9,P$13,FALSE))+(P$6*_xlfn.NORM.DIST($B150,P$10,P$14,FALSE))</f>
        <v>59.105536933375923</v>
      </c>
      <c r="AH150" s="4">
        <f t="shared" ref="AH150:AH213" si="257">BN150+(Q$3*_xlfn.NORM.DIST($B150,Q$7,Q$11,FALSE))+(Q$4*_xlfn.NORM.DIST($B150,Q$8,Q$12,FALSE))+(Q$5*_xlfn.NORM.DIST($B150,Q$9,Q$13,FALSE))+(Q$6*_xlfn.NORM.DIST($B150,Q$10,Q$14,FALSE))</f>
        <v>58.070696991763413</v>
      </c>
      <c r="AJ150" s="4">
        <f t="shared" ref="AJ150:AJ213" si="258">IF(OR($B150 &lt; C$226, $B150 &gt; C$231), 0, C150-T150)</f>
        <v>-0.36984343692763844</v>
      </c>
      <c r="AK150" s="4">
        <f t="shared" ref="AK150:AK213" si="259">IF(OR($B150 &lt; D$226, $B150 &gt; D$231), 0, D150-U150)</f>
        <v>-0.61638717700441248</v>
      </c>
      <c r="AL150" s="4">
        <f t="shared" ref="AL150:AL213" si="260">IF(OR($B150 &lt; E$226, $B150 &gt; E$231), 0, E150-V150)</f>
        <v>-0.68108139441262949</v>
      </c>
      <c r="AM150" s="4">
        <f t="shared" ref="AM150:AM213" si="261">IF(OR($B150 &lt; F$226, $B150 &gt; F$231), 0, F150-W150)</f>
        <v>1.2743119364955575</v>
      </c>
      <c r="AN150" s="4">
        <f t="shared" ref="AN150:AN213" si="262">IF(OR($B150 &lt; G$226, $B150 &gt; G$231), 0, G150-X150)</f>
        <v>4.751453110613113E-2</v>
      </c>
      <c r="AO150" s="4">
        <f t="shared" ref="AO150:AO213" si="263">IF(OR($B150 &lt; H$226, $B150 &gt; H$231), 0, H150-Y150)</f>
        <v>0.29053172678486305</v>
      </c>
      <c r="AP150" s="4">
        <f t="shared" ref="AP150:AP213" si="264">IF(OR($B150 &lt; I$226, $B150 &gt; I$231), 0, I150-Z150)</f>
        <v>-0.39436260236423948</v>
      </c>
      <c r="AQ150" s="4">
        <f t="shared" ref="AQ150:AQ213" si="265">IF(OR($B150 &lt; J$226, $B150 &gt; J$231), 0, J150-AA150)</f>
        <v>7.7362661786423814E-2</v>
      </c>
      <c r="AR150" s="4">
        <f t="shared" ref="AR150:AR213" si="266">IF(OR($B150 &lt; K$226, $B150 &gt; K$231), 0, K150-AB150)</f>
        <v>0.65557280489393577</v>
      </c>
      <c r="AS150" s="4">
        <f t="shared" ref="AS150:AS213" si="267">IF(OR($B150 &lt; L$226, $B150 &gt; L$231), 0, L150-AC150)</f>
        <v>-0.66002184482995574</v>
      </c>
      <c r="AT150" s="4">
        <f t="shared" ref="AT150:AT213" si="268">IF(OR($B150 &lt; M$226, $B150 &gt; M$231), 0, M150-AD150)</f>
        <v>0.73203248851023517</v>
      </c>
      <c r="AU150" s="4">
        <f t="shared" ref="AU150:AU213" si="269">IF(OR($B150 &lt; N$226, $B150 &gt; N$231), 0, N150-AE150)</f>
        <v>-1.4234572056630554</v>
      </c>
      <c r="AV150" s="4">
        <f t="shared" ref="AV150:AV213" si="270">IF(OR($B150 &lt; O$226, $B150 &gt; O$231), 0, O150-AF150)</f>
        <v>-1.8400066553689953</v>
      </c>
      <c r="AW150" s="4">
        <f t="shared" ref="AW150:AW213" si="271">IF(OR($B150 &lt; P$226, $B150 &gt; P$231), 0, P150-AG150)</f>
        <v>-1.5125369333759195</v>
      </c>
      <c r="AX150" s="4">
        <f t="shared" ref="AX150:AX213" si="272">IF(OR($B150 &lt; Q$226, $B150 &gt; Q$231), 0, Q150-AH150)</f>
        <v>-0.94069699176341004</v>
      </c>
      <c r="AZ150" s="2">
        <f t="shared" ref="AZ150:AZ213" si="273">IF(OR($B150 &lt; C$226, $B150 &gt; C$231), #N/A, ((1-EB150)*CV150) + (EB150*DL150))</f>
        <v>45.137743436927636</v>
      </c>
      <c r="BA150" s="2">
        <f t="shared" ref="BA150:BA213" si="274">IF(OR($B150 &lt; D$226, $B150 &gt; D$231), #N/A, ((1-EC150)*CW150) + (EC150*DM150))</f>
        <v>47.136906857024641</v>
      </c>
      <c r="BB150" s="2">
        <f t="shared" ref="BB150:BB213" si="275">IF(OR($B150 &lt; E$226, $B150 &gt; E$231), #N/A, ((1-ED150)*CX150) + (ED150*DN150))</f>
        <v>48.07588515141218</v>
      </c>
      <c r="BC150" s="2">
        <f t="shared" ref="BC150:BC213" si="276">IF(OR($B150 &lt; F$226, $B150 &gt; F$231), #N/A, ((1-EE150)*CY150) + (EE150*DO150))</f>
        <v>50.308416886189633</v>
      </c>
      <c r="BD150" s="2">
        <f t="shared" ref="BD150:BD213" si="277">IF(OR($B150 &lt; G$226, $B150 &gt; G$231), #N/A, ((1-EF150)*CZ150) + (EF150*DP150))</f>
        <v>52.294071633627347</v>
      </c>
      <c r="BE150" s="2">
        <f t="shared" ref="BE150:BE213" si="278">IF(OR($B150 &lt; H$226, $B150 &gt; H$231), #N/A, ((1-EG150)*DA150) + (EG150*DQ150))</f>
        <v>54.260906739229064</v>
      </c>
      <c r="BF150" s="2">
        <f t="shared" ref="BF150:BF213" si="279">IF(OR($B150 &lt; I$226, $B150 &gt; I$231), #N/A, ((1-EH150)*DB150) + (EH150*DR150))</f>
        <v>56.227709035811522</v>
      </c>
      <c r="BG150" s="2">
        <f t="shared" ref="BG150:BG213" si="280">IF(OR($B150 &lt; J$226, $B150 &gt; J$231), #N/A, ((1-EI150)*DC150) + (EI150*DS150))</f>
        <v>58.78583110232173</v>
      </c>
      <c r="BH150" s="2">
        <f t="shared" ref="BH150:BH213" si="281">IF(OR($B150 &lt; K$226, $B150 &gt; K$231), #N/A, ((1-EJ150)*DD150) + (EJ150*DT150))</f>
        <v>60.275789385514585</v>
      </c>
      <c r="BI150" s="2">
        <f t="shared" ref="BI150:BI213" si="282">IF(OR($B150 &lt; L$226, $B150 &gt; L$231), #N/A, ((1-EK150)*DE150) + (EK150*DU150))</f>
        <v>59.85790191598214</v>
      </c>
      <c r="BJ150" s="2">
        <f t="shared" ref="BJ150:BJ213" si="283">IF(OR($B150 &lt; M$226, $B150 &gt; M$231), #N/A, ((1-EL150)*DF150) + (EL150*DV150))</f>
        <v>60.340449621601238</v>
      </c>
      <c r="BK150" s="2">
        <f t="shared" ref="BK150:BK213" si="284">IF(OR($B150 &lt; N$226, $B150 &gt; N$231), #N/A, ((1-EM150)*DG150) + (EM150*DW150))</f>
        <v>59.079509034959642</v>
      </c>
      <c r="BL150" s="2">
        <f t="shared" ref="BL150:BL213" si="285">IF(OR($B150 &lt; O$226, $B150 &gt; O$231), #N/A, ((1-EN150)*DH150) + (EN150*DX150))</f>
        <v>59.490622552057694</v>
      </c>
      <c r="BM150" s="2">
        <f t="shared" ref="BM150:BM213" si="286">IF(OR($B150 &lt; P$226, $B150 &gt; P$231), #N/A, ((1-EO150)*DI150) + (EO150*DY150))</f>
        <v>59.101561175720462</v>
      </c>
      <c r="BN150" s="2">
        <f t="shared" ref="BN150:BN213" si="287">IF(OR($B150 &lt; Q$226, $B150 &gt; Q$231), #N/A, ((1-EP150)*DJ150) + (EP150*DZ150))</f>
        <v>58.070696926321894</v>
      </c>
      <c r="BP150" s="2" t="str">
        <f t="shared" ref="BP150:BP213" si="288">IF(OR(AND($B150&gt;C$226, $B150&lt;C$227), AND($B150&gt;C$228, $B150&lt;AVERAGE(C$228, C$229))), C150, "")</f>
        <v/>
      </c>
      <c r="BQ150" s="2" t="str">
        <f t="shared" ref="BQ150:BQ213" si="289">IF(OR(AND($B150&gt;D$226, $B150&lt;D$227), AND($B150&gt;D$228, $B150&lt;AVERAGE(D$228, D$229))), D150, "")</f>
        <v/>
      </c>
      <c r="BR150" s="2" t="str">
        <f t="shared" ref="BR150:BR213" si="290">IF(OR(AND($B150&gt;E$226, $B150&lt;E$227), AND($B150&gt;E$228, $B150&lt;AVERAGE(E$228, E$229))), E150, "")</f>
        <v/>
      </c>
      <c r="BS150" s="2" t="str">
        <f t="shared" ref="BS150:BS213" si="291">IF(OR(AND($B150&gt;F$226, $B150&lt;F$227), AND($B150&gt;F$228, $B150&lt;AVERAGE(F$228, F$229))), F150, "")</f>
        <v/>
      </c>
      <c r="BT150" s="2" t="str">
        <f t="shared" ref="BT150:BT213" si="292">IF(OR(AND($B150&gt;G$226, $B150&lt;G$227), AND($B150&gt;G$228, $B150&lt;AVERAGE(G$228, G$229))), G150, "")</f>
        <v/>
      </c>
      <c r="BU150" s="2" t="str">
        <f t="shared" ref="BU150:BU213" si="293">IF(OR(AND($B150&gt;H$226, $B150&lt;H$227), AND($B150&gt;H$228, $B150&lt;AVERAGE(H$228, H$229))), H150, "")</f>
        <v/>
      </c>
      <c r="BV150" s="2" t="str">
        <f t="shared" ref="BV150:BV213" si="294">IF(OR(AND($B150&gt;I$226, $B150&lt;I$227), AND($B150&gt;I$228, $B150&lt;AVERAGE(I$228, I$229))), I150, "")</f>
        <v/>
      </c>
      <c r="BW150" s="2" t="str">
        <f t="shared" ref="BW150:BW213" si="295">IF(OR(AND($B150&gt;J$226, $B150&lt;J$227), AND($B150&gt;J$228, $B150&lt;AVERAGE(J$228, J$229))), J150, "")</f>
        <v/>
      </c>
      <c r="BX150" s="2" t="str">
        <f t="shared" ref="BX150:BX213" si="296">IF(OR(AND($B150&gt;K$226, $B150&lt;K$227), AND($B150&gt;K$228, $B150&lt;AVERAGE(K$228, K$229))), K150, "")</f>
        <v/>
      </c>
      <c r="BY150" s="2" t="str">
        <f t="shared" ref="BY150:BY213" si="297">IF(OR(AND($B150&gt;L$226, $B150&lt;L$227), AND($B150&gt;L$228, $B150&lt;AVERAGE(L$228, L$229))), L150, "")</f>
        <v/>
      </c>
      <c r="BZ150" s="2" t="str">
        <f t="shared" ref="BZ150:BZ213" si="298">IF(OR(AND($B150&gt;M$226, $B150&lt;M$227), AND($B150&gt;M$228, $B150&lt;AVERAGE(M$228, M$229))), M150, "")</f>
        <v/>
      </c>
      <c r="CA150" s="2" t="str">
        <f t="shared" ref="CA150:CA213" si="299">IF(OR(AND($B150&gt;N$226, $B150&lt;N$227), AND($B150&gt;N$228, $B150&lt;AVERAGE(N$228, N$229))), N150, "")</f>
        <v/>
      </c>
      <c r="CB150" s="2" t="str">
        <f t="shared" ref="CB150:CB213" si="300">IF(OR(AND($B150&gt;O$226, $B150&lt;O$227), AND($B150&gt;O$228, $B150&lt;AVERAGE(O$228, O$229))), O150, "")</f>
        <v/>
      </c>
      <c r="CC150" s="2" t="str">
        <f t="shared" ref="CC150:CC213" si="301">IF(OR(AND($B150&gt;P$226, $B150&lt;P$227), AND($B150&gt;P$228, $B150&lt;AVERAGE(P$228, P$229))), P150, "")</f>
        <v/>
      </c>
      <c r="CD150" s="2" t="str">
        <f t="shared" ref="CD150:CD213" si="302">IF(OR(AND($B150&gt;Q$226, $B150&lt;Q$227), AND($B150&gt;Q$228, $B150&lt;AVERAGE(Q$228, Q$229))), Q150, "")</f>
        <v/>
      </c>
      <c r="CF150" s="2">
        <f t="shared" ref="CF150:CF213" si="303">IF(OR(AND($B150&gt;AVERAGE(C$228,C$229), $B150&lt;C$229), AND($B150&gt;C$230, $B150&lt;C$231), AND($B150 &gt; (C$9 + C$13*$A$229), $B150 &lt; (C$10 - C$14*$A$229))), C150, "")</f>
        <v>44.767899999999997</v>
      </c>
      <c r="CG150" s="2">
        <f t="shared" ref="CG150:CG213" si="304">IF(OR(AND($B150&gt;AVERAGE(D$228,D$229), $B150&lt;D$229), AND($B150&gt;D$230, $B150&lt;D$231), AND($B150 &gt; (D$9 + D$13*$A$229), $B150 &lt; (D$10 - D$14*$A$229))), D150, "")</f>
        <v>46.555999999999997</v>
      </c>
      <c r="CH150" s="2">
        <f t="shared" ref="CH150:CH213" si="305">IF(OR(AND($B150&gt;AVERAGE(E$228,E$229), $B150&lt;E$229), AND($B150&gt;E$230, $B150&lt;E$231), AND($B150 &gt; (E$9 + E$13*$A$229), $B150 &lt; (E$10 - E$14*$A$229))), E150, "")</f>
        <v>47.679000000000002</v>
      </c>
      <c r="CI150" s="2" t="str">
        <f t="shared" ref="CI150:CI213" si="306">IF(OR(AND($B150&gt;AVERAGE(F$228,F$229), $B150&lt;F$229), AND($B150&gt;F$230, $B150&lt;F$231), AND($B150 &gt; (F$9 + F$13*$A$229), $B150 &lt; (F$10 - F$14*$A$229))), F150, "")</f>
        <v/>
      </c>
      <c r="CJ150" s="2" t="str">
        <f t="shared" ref="CJ150:CJ213" si="307">IF(OR(AND($B150&gt;AVERAGE(G$228,G$229), $B150&lt;G$229), AND($B150&gt;G$230, $B150&lt;G$231), AND($B150 &gt; (G$9 + G$13*$A$229), $B150 &lt; (G$10 - G$14*$A$229))), G150, "")</f>
        <v/>
      </c>
      <c r="CK150" s="2" t="str">
        <f t="shared" ref="CK150:CK213" si="308">IF(OR(AND($B150&gt;AVERAGE(H$228,H$229), $B150&lt;H$229), AND($B150&gt;H$230, $B150&lt;H$231), AND($B150 &gt; (H$9 + H$13*$A$229), $B150 &lt; (H$10 - H$14*$A$229))), H150, "")</f>
        <v/>
      </c>
      <c r="CL150" s="2" t="str">
        <f t="shared" ref="CL150:CL213" si="309">IF(OR(AND($B150&gt;AVERAGE(I$228,I$229), $B150&lt;I$229), AND($B150&gt;I$230, $B150&lt;I$231), AND($B150 &gt; (I$9 + I$13*$A$229), $B150 &lt; (I$10 - I$14*$A$229))), I150, "")</f>
        <v/>
      </c>
      <c r="CM150" s="2" t="str">
        <f t="shared" ref="CM150:CM213" si="310">IF(OR(AND($B150&gt;AVERAGE(J$228,J$229), $B150&lt;J$229), AND($B150&gt;J$230, $B150&lt;J$231), AND($B150 &gt; (J$9 + J$13*$A$229), $B150 &lt; (J$10 - J$14*$A$229))), J150, "")</f>
        <v/>
      </c>
      <c r="CN150" s="2" t="str">
        <f t="shared" ref="CN150:CN213" si="311">IF(OR(AND($B150&gt;AVERAGE(K$228,K$229), $B150&lt;K$229), AND($B150&gt;K$230, $B150&lt;K$231), AND($B150 &gt; (K$9 + K$13*$A$229), $B150 &lt; (K$10 - K$14*$A$229))), K150, "")</f>
        <v/>
      </c>
      <c r="CO150" s="2" t="str">
        <f t="shared" ref="CO150:CO213" si="312">IF(OR(AND($B150&gt;AVERAGE(L$228,L$229), $B150&lt;L$229), AND($B150&gt;L$230, $B150&lt;L$231), AND($B150 &gt; (L$9 + L$13*$A$229), $B150 &lt; (L$10 - L$14*$A$229))), L150, "")</f>
        <v/>
      </c>
      <c r="CP150" s="2">
        <f t="shared" ref="CP150:CP213" si="313">IF(OR(AND($B150&gt;AVERAGE(M$228,M$229), $B150&lt;M$229), AND($B150&gt;M$230, $B150&lt;M$231), AND($B150 &gt; (M$9 + M$13*$A$229), $B150 &lt; (M$10 - M$14*$A$229))), M150, "")</f>
        <v>61.832999999999998</v>
      </c>
      <c r="CQ150" s="2">
        <f t="shared" ref="CQ150:CQ213" si="314">IF(OR(AND($B150&gt;AVERAGE(N$228,N$229), $B150&lt;N$229), AND($B150&gt;N$230, $B150&lt;N$231), AND($B150 &gt; (N$9 + N$13*$A$229), $B150 &lt; (N$10 - N$14*$A$229))), N150, "")</f>
        <v>57.889000000000003</v>
      </c>
      <c r="CR150" s="2">
        <f t="shared" ref="CR150:CR213" si="315">IF(OR(AND($B150&gt;AVERAGE(O$228,O$229), $B150&lt;O$229), AND($B150&gt;O$230, $B150&lt;O$231), AND($B150 &gt; (O$9 + O$13*$A$229), $B150 &lt; (O$10 - O$14*$A$229))), O150, "")</f>
        <v>57.667000000000002</v>
      </c>
      <c r="CS150" s="2">
        <f t="shared" ref="CS150:CS213" si="316">IF(OR(AND($B150&gt;AVERAGE(P$228,P$229), $B150&lt;P$229), AND($B150&gt;P$230, $B150&lt;P$231), AND($B150 &gt; (P$9 + P$13*$A$229), $B150 &lt; (P$10 - P$14*$A$229))), P150, "")</f>
        <v>57.593000000000004</v>
      </c>
      <c r="CT150" s="2">
        <f t="shared" ref="CT150:CT213" si="317">IF(OR(AND($B150&gt;AVERAGE(Q$228,Q$229), $B150&lt;Q$229), AND($B150&gt;Q$230, $B150&lt;Q$231), AND($B150 &gt; (Q$9 + Q$13*$A$229), $B150 &lt; (Q$10 - Q$14*$A$229))), Q150, "")</f>
        <v>57.13</v>
      </c>
      <c r="CV150" s="2">
        <f t="shared" ref="CV150:CV213" si="318">BP$223*$B150+BP$224</f>
        <v>53.561217186444694</v>
      </c>
      <c r="CW150" s="2">
        <f t="shared" ref="CW150:CW213" si="319">BQ$223*$B150+BQ$224</f>
        <v>52.114618432252179</v>
      </c>
      <c r="CX150" s="2">
        <f t="shared" ref="CX150:CX213" si="320">BR$223*$B150+BR$224</f>
        <v>52.759230363175668</v>
      </c>
      <c r="CY150" s="2">
        <f t="shared" ref="CY150:CY213" si="321">BS$223*$B150+BS$224</f>
        <v>55.078201254281446</v>
      </c>
      <c r="CZ150" s="2">
        <f t="shared" ref="CZ150:CZ213" si="322">BT$223*$B150+BT$224</f>
        <v>55.889493434418881</v>
      </c>
      <c r="DA150" s="2">
        <f t="shared" ref="DA150:DA213" si="323">BU$223*$B150+BU$224</f>
        <v>58.306912548550933</v>
      </c>
      <c r="DB150" s="2">
        <f t="shared" ref="DB150:DB213" si="324">BV$223*$B150+BV$224</f>
        <v>59.911668085225571</v>
      </c>
      <c r="DC150" s="2">
        <f t="shared" ref="DC150:DC213" si="325">BW$223*$B150+BW$224</f>
        <v>62.688709951370633</v>
      </c>
      <c r="DD150" s="2">
        <f t="shared" ref="DD150:DD213" si="326">BX$223*$B150+BX$224</f>
        <v>63.897523831779452</v>
      </c>
      <c r="DE150" s="2">
        <f t="shared" ref="DE150:DE213" si="327">BY$223*$B150+BY$224</f>
        <v>62.535741972852726</v>
      </c>
      <c r="DF150" s="2">
        <f t="shared" ref="DF150:DF213" si="328">BZ$223*$B150+BZ$224</f>
        <v>61.74771773488591</v>
      </c>
      <c r="DG150" s="2">
        <f t="shared" ref="DG150:DG213" si="329">CA$223*$B150+CA$224</f>
        <v>62.681835576407344</v>
      </c>
      <c r="DH150" s="2">
        <f t="shared" ref="DH150:DH213" si="330">CB$223*$B150+CB$224</f>
        <v>63.502297607655485</v>
      </c>
      <c r="DI150" s="2">
        <f t="shared" ref="DI150:DI213" si="331">CC$223*$B150+CC$224</f>
        <v>64.316407138190144</v>
      </c>
      <c r="DJ150" s="2">
        <f t="shared" ref="DJ150:DJ213" si="332">CD$223*$B150+CD$224</f>
        <v>65.665859193002674</v>
      </c>
      <c r="DL150" s="2">
        <f t="shared" ref="DL150:DL213" si="333">CF$223*$B150+CF$224</f>
        <v>44.884022773215719</v>
      </c>
      <c r="DM150" s="2">
        <f t="shared" ref="DM150:DM213" si="334">CG$223*$B150+CG$224</f>
        <v>46.918811072039361</v>
      </c>
      <c r="DN150" s="2">
        <f t="shared" ref="DN150:DN213" si="335">CH$223*$B150+CH$224</f>
        <v>47.878978259645166</v>
      </c>
      <c r="DO150" s="2">
        <f t="shared" ref="DO150:DO213" si="336">CI$223*$B150+CI$224</f>
        <v>50.156106187574608</v>
      </c>
      <c r="DP150" s="2">
        <f t="shared" ref="DP150:DP213" si="337">CJ$223*$B150+CJ$224</f>
        <v>52.175647574923332</v>
      </c>
      <c r="DQ150" s="2">
        <f t="shared" ref="DQ150:DQ213" si="338">CK$223*$B150+CK$224</f>
        <v>54.127881154056041</v>
      </c>
      <c r="DR150" s="2">
        <f t="shared" ref="DR150:DR213" si="339">CL$223*$B150+CL$224</f>
        <v>56.109021440758291</v>
      </c>
      <c r="DS150" s="2">
        <f t="shared" ref="DS150:DS213" si="340">CM$223*$B150+CM$224</f>
        <v>58.660495892204381</v>
      </c>
      <c r="DT150" s="2">
        <f t="shared" ref="DT150:DT213" si="341">CN$223*$B150+CN$224</f>
        <v>60.157455455954434</v>
      </c>
      <c r="DU150" s="2">
        <f t="shared" ref="DU150:DU213" si="342">CO$223*$B150+CO$224</f>
        <v>59.766983298324703</v>
      </c>
      <c r="DV150" s="2">
        <f t="shared" ref="DV150:DV213" si="343">CP$223*$B150+CP$224</f>
        <v>60.288852438324724</v>
      </c>
      <c r="DW150" s="2">
        <f t="shared" ref="DW150:DW213" si="344">CQ$223*$B150+CQ$224</f>
        <v>58.928309872860723</v>
      </c>
      <c r="DX150" s="2">
        <f t="shared" ref="DX150:DX213" si="345">CR$223*$B150+CR$224</f>
        <v>59.28527761338119</v>
      </c>
      <c r="DY150" s="2">
        <f t="shared" ref="DY150:DY213" si="346">CS$223*$B150+CS$224</f>
        <v>58.794136409977376</v>
      </c>
      <c r="DZ150" s="2">
        <f t="shared" ref="DZ150:DZ213" si="347">CT$223*$B150+CT$224</f>
        <v>57.75432399884869</v>
      </c>
      <c r="EB150" s="2">
        <f t="shared" ref="EB150:EB213" si="348">POWER(10,($B150-C$224)/C$225)/(1+POWER(10,($B150-C$224)/C$225))</f>
        <v>0.9707600577295924</v>
      </c>
      <c r="EC150" s="2">
        <f t="shared" ref="EC150:EC213" si="349">POWER(10,($B150-D$224)/D$225)/(1+POWER(10,($B150-D$224)/D$225))</f>
        <v>0.95802465914049095</v>
      </c>
      <c r="ED150" s="2">
        <f t="shared" ref="ED150:ED213" si="350">POWER(10,($B150-E$224)/E$225)/(1+POWER(10,($B150-E$224)/E$225))</f>
        <v>0.95965231148108765</v>
      </c>
      <c r="EE150" s="2">
        <f t="shared" ref="EE150:EE213" si="351">POWER(10,($B150-F$224)/F$225)/(1+POWER(10,($B150-F$224)/F$225))</f>
        <v>0.96905571782933309</v>
      </c>
      <c r="EF150" s="2">
        <f t="shared" ref="EF150:EF213" si="352">POWER(10,($B150-G$224)/G$225)/(1+POWER(10,($B150-G$224)/G$225))</f>
        <v>0.96811282342232075</v>
      </c>
      <c r="EG150" s="2">
        <f t="shared" ref="EG150:EG213" si="353">POWER(10,($B150-H$224)/H$225)/(1+POWER(10,($B150-H$224)/H$225))</f>
        <v>0.96816832116928775</v>
      </c>
      <c r="EH150" s="2">
        <f t="shared" ref="EH150:EH213" si="354">POWER(10,($B150-I$224)/I$225)/(1+POWER(10,($B150-I$224)/I$225))</f>
        <v>0.96878816094418885</v>
      </c>
      <c r="EI150" s="2">
        <f t="shared" ref="EI150:EI213" si="355">POWER(10,($B150-J$224)/J$225)/(1+POWER(10,($B150-J$224)/J$225))</f>
        <v>0.96888566290757416</v>
      </c>
      <c r="EJ150" s="2">
        <f t="shared" ref="EJ150:EJ213" si="356">POWER(10,($B150-K$224)/K$225)/(1+POWER(10,($B150-K$224)/K$225))</f>
        <v>0.96836049032551663</v>
      </c>
      <c r="EK150" s="2">
        <f t="shared" ref="EK150:EK213" si="357">POWER(10,($B150-L$224)/L$225)/(1+POWER(10,($B150-L$224)/L$225))</f>
        <v>0.96716267889510754</v>
      </c>
      <c r="EL150" s="2">
        <f t="shared" ref="EL150:EL213" si="358">POWER(10,($B150-M$224)/M$225)/(1+POWER(10,($B150-M$224)/M$225))</f>
        <v>0.96463197568813275</v>
      </c>
      <c r="EM150" s="2">
        <f t="shared" ref="EM150:EM213" si="359">POWER(10,($B150-N$224)/N$225)/(1+POWER(10,($B150-N$224)/N$225))</f>
        <v>0.95971809598744473</v>
      </c>
      <c r="EN150" s="2">
        <f t="shared" ref="EN150:EN213" si="360">POWER(10,($B150-O$224)/O$225)/(1+POWER(10,($B150-O$224)/O$225))</f>
        <v>0.95130567581958159</v>
      </c>
      <c r="EO150" s="2">
        <f t="shared" ref="EO150:EO213" si="361">POWER(10,($B150-P$224)/P$225)/(1+POWER(10,($B150-P$224)/P$225))</f>
        <v>0.94433000827494995</v>
      </c>
      <c r="EP150" s="2">
        <f t="shared" ref="EP150:EP213" si="362">POWER(10,($B150-Q$224)/Q$225)/(1+POWER(10,($B150-Q$224)/Q$225))</f>
        <v>0.96001118370718042</v>
      </c>
    </row>
    <row r="151" spans="2:146" x14ac:dyDescent="0.25">
      <c r="B151" s="2">
        <v>129</v>
      </c>
      <c r="C151" s="49">
        <v>44.714300000000001</v>
      </c>
      <c r="D151" s="49">
        <v>48.073999999999998</v>
      </c>
      <c r="E151" s="49">
        <v>48.924999999999997</v>
      </c>
      <c r="F151" s="49">
        <v>57.377000000000002</v>
      </c>
      <c r="G151" s="49">
        <v>62.673000000000002</v>
      </c>
      <c r="H151" s="49">
        <v>68.709000000000003</v>
      </c>
      <c r="I151" s="49">
        <v>74.691000000000003</v>
      </c>
      <c r="J151" s="49">
        <v>76.617999999999995</v>
      </c>
      <c r="K151" s="49">
        <v>75.527000000000001</v>
      </c>
      <c r="L151" s="49">
        <v>67.218000000000004</v>
      </c>
      <c r="M151" s="49">
        <v>63.389000000000003</v>
      </c>
      <c r="N151" s="49">
        <v>59.981000000000002</v>
      </c>
      <c r="O151" s="49">
        <v>57.906999999999996</v>
      </c>
      <c r="P151" s="49">
        <v>56.944000000000003</v>
      </c>
      <c r="Q151" s="49">
        <v>55.667000000000002</v>
      </c>
      <c r="T151" s="4">
        <f t="shared" si="243"/>
        <v>45.068887919576611</v>
      </c>
      <c r="U151" s="4">
        <f t="shared" si="244"/>
        <v>47.127628684040914</v>
      </c>
      <c r="V151" s="4">
        <f t="shared" si="245"/>
        <v>48.577517729248456</v>
      </c>
      <c r="W151" s="4">
        <f t="shared" si="246"/>
        <v>57.649414462308272</v>
      </c>
      <c r="X151" s="4">
        <f t="shared" si="247"/>
        <v>63.098766080918622</v>
      </c>
      <c r="Y151" s="4">
        <f t="shared" si="248"/>
        <v>69.62776508578574</v>
      </c>
      <c r="Z151" s="4">
        <f t="shared" si="249"/>
        <v>75.649179312812834</v>
      </c>
      <c r="AA151" s="4">
        <f t="shared" si="250"/>
        <v>78.046121290338675</v>
      </c>
      <c r="AB151" s="4">
        <f t="shared" si="251"/>
        <v>74.795349222222228</v>
      </c>
      <c r="AC151" s="4">
        <f t="shared" si="252"/>
        <v>67.49495974733199</v>
      </c>
      <c r="AD151" s="4">
        <f t="shared" si="253"/>
        <v>62.029308823736365</v>
      </c>
      <c r="AE151" s="4">
        <f t="shared" si="254"/>
        <v>59.44513116068272</v>
      </c>
      <c r="AF151" s="4">
        <f t="shared" si="255"/>
        <v>59.359275284208813</v>
      </c>
      <c r="AG151" s="4">
        <f t="shared" si="256"/>
        <v>58.935546921097895</v>
      </c>
      <c r="AH151" s="4">
        <f t="shared" si="257"/>
        <v>57.923231113149562</v>
      </c>
      <c r="AJ151" s="4">
        <f t="shared" si="258"/>
        <v>-0.35458791957660907</v>
      </c>
      <c r="AK151" s="4">
        <f t="shared" si="259"/>
        <v>0.94637131595908386</v>
      </c>
      <c r="AL151" s="4">
        <f t="shared" si="260"/>
        <v>0.34748227075154148</v>
      </c>
      <c r="AM151" s="4">
        <f t="shared" si="261"/>
        <v>-0.27241446230826938</v>
      </c>
      <c r="AN151" s="4">
        <f t="shared" si="262"/>
        <v>-0.42576608091862056</v>
      </c>
      <c r="AO151" s="4">
        <f t="shared" si="263"/>
        <v>-0.91876508578573635</v>
      </c>
      <c r="AP151" s="4">
        <f t="shared" si="264"/>
        <v>-0.95817931281283109</v>
      </c>
      <c r="AQ151" s="4">
        <f t="shared" si="265"/>
        <v>-1.4281212903386802</v>
      </c>
      <c r="AR151" s="4">
        <f t="shared" si="266"/>
        <v>0.73165077777777299</v>
      </c>
      <c r="AS151" s="4">
        <f t="shared" si="267"/>
        <v>-0.27695974733198625</v>
      </c>
      <c r="AT151" s="4">
        <f t="shared" si="268"/>
        <v>1.3596911762636381</v>
      </c>
      <c r="AU151" s="4">
        <f t="shared" si="269"/>
        <v>0.53586883931728124</v>
      </c>
      <c r="AV151" s="4">
        <f t="shared" si="270"/>
        <v>-1.4522752842088167</v>
      </c>
      <c r="AW151" s="4">
        <f t="shared" si="271"/>
        <v>-1.9915469210978927</v>
      </c>
      <c r="AX151" s="4">
        <f t="shared" si="272"/>
        <v>-2.2562311131495605</v>
      </c>
      <c r="AZ151" s="2">
        <f t="shared" si="273"/>
        <v>45.068887919576611</v>
      </c>
      <c r="BA151" s="2">
        <f t="shared" si="274"/>
        <v>47.026420632499182</v>
      </c>
      <c r="BB151" s="2">
        <f t="shared" si="275"/>
        <v>47.928064200004123</v>
      </c>
      <c r="BC151" s="2">
        <f t="shared" si="276"/>
        <v>50.129727651132704</v>
      </c>
      <c r="BD151" s="2">
        <f t="shared" si="277"/>
        <v>52.112719238517549</v>
      </c>
      <c r="BE151" s="2">
        <f t="shared" si="278"/>
        <v>54.06930771260172</v>
      </c>
      <c r="BF151" s="2">
        <f t="shared" si="279"/>
        <v>56.026751599289994</v>
      </c>
      <c r="BG151" s="2">
        <f t="shared" si="280"/>
        <v>58.583645917588179</v>
      </c>
      <c r="BH151" s="2">
        <f t="shared" si="281"/>
        <v>60.069383126443</v>
      </c>
      <c r="BI151" s="2">
        <f t="shared" si="282"/>
        <v>59.673812070710788</v>
      </c>
      <c r="BJ151" s="2">
        <f t="shared" si="283"/>
        <v>60.139601212435601</v>
      </c>
      <c r="BK151" s="2">
        <f t="shared" si="284"/>
        <v>58.888678422483572</v>
      </c>
      <c r="BL151" s="2">
        <f t="shared" si="285"/>
        <v>59.317334523073043</v>
      </c>
      <c r="BM151" s="2">
        <f t="shared" si="286"/>
        <v>58.931553296769309</v>
      </c>
      <c r="BN151" s="2">
        <f t="shared" si="287"/>
        <v>57.923231100209648</v>
      </c>
      <c r="BP151" s="2" t="str">
        <f t="shared" si="288"/>
        <v/>
      </c>
      <c r="BQ151" s="2" t="str">
        <f t="shared" si="289"/>
        <v/>
      </c>
      <c r="BR151" s="2" t="str">
        <f t="shared" si="290"/>
        <v/>
      </c>
      <c r="BS151" s="2" t="str">
        <f t="shared" si="291"/>
        <v/>
      </c>
      <c r="BT151" s="2" t="str">
        <f t="shared" si="292"/>
        <v/>
      </c>
      <c r="BU151" s="2" t="str">
        <f t="shared" si="293"/>
        <v/>
      </c>
      <c r="BV151" s="2" t="str">
        <f t="shared" si="294"/>
        <v/>
      </c>
      <c r="BW151" s="2" t="str">
        <f t="shared" si="295"/>
        <v/>
      </c>
      <c r="BX151" s="2" t="str">
        <f t="shared" si="296"/>
        <v/>
      </c>
      <c r="BY151" s="2" t="str">
        <f t="shared" si="297"/>
        <v/>
      </c>
      <c r="BZ151" s="2" t="str">
        <f t="shared" si="298"/>
        <v/>
      </c>
      <c r="CA151" s="2" t="str">
        <f t="shared" si="299"/>
        <v/>
      </c>
      <c r="CB151" s="2" t="str">
        <f t="shared" si="300"/>
        <v/>
      </c>
      <c r="CC151" s="2" t="str">
        <f t="shared" si="301"/>
        <v/>
      </c>
      <c r="CD151" s="2" t="str">
        <f t="shared" si="302"/>
        <v/>
      </c>
      <c r="CF151" s="2">
        <f t="shared" si="303"/>
        <v>44.714300000000001</v>
      </c>
      <c r="CG151" s="2">
        <f t="shared" si="304"/>
        <v>48.073999999999998</v>
      </c>
      <c r="CH151" s="2">
        <f t="shared" si="305"/>
        <v>48.924999999999997</v>
      </c>
      <c r="CI151" s="2" t="str">
        <f t="shared" si="306"/>
        <v/>
      </c>
      <c r="CJ151" s="2" t="str">
        <f t="shared" si="307"/>
        <v/>
      </c>
      <c r="CK151" s="2" t="str">
        <f t="shared" si="308"/>
        <v/>
      </c>
      <c r="CL151" s="2" t="str">
        <f t="shared" si="309"/>
        <v/>
      </c>
      <c r="CM151" s="2" t="str">
        <f t="shared" si="310"/>
        <v/>
      </c>
      <c r="CN151" s="2" t="str">
        <f t="shared" si="311"/>
        <v/>
      </c>
      <c r="CO151" s="2" t="str">
        <f t="shared" si="312"/>
        <v/>
      </c>
      <c r="CP151" s="2">
        <f t="shared" si="313"/>
        <v>63.389000000000003</v>
      </c>
      <c r="CQ151" s="2">
        <f t="shared" si="314"/>
        <v>59.981000000000002</v>
      </c>
      <c r="CR151" s="2">
        <f t="shared" si="315"/>
        <v>57.906999999999996</v>
      </c>
      <c r="CS151" s="2">
        <f t="shared" si="316"/>
        <v>56.944000000000003</v>
      </c>
      <c r="CT151" s="2">
        <f t="shared" si="317"/>
        <v>55.667000000000002</v>
      </c>
      <c r="CV151" s="2">
        <f t="shared" si="318"/>
        <v>53.596305896258279</v>
      </c>
      <c r="CW151" s="2">
        <f t="shared" si="319"/>
        <v>52.101881943262264</v>
      </c>
      <c r="CX151" s="2">
        <f t="shared" si="320"/>
        <v>52.734101581695327</v>
      </c>
      <c r="CY151" s="2">
        <f t="shared" si="321"/>
        <v>55.039644555936135</v>
      </c>
      <c r="CZ151" s="2">
        <f t="shared" si="322"/>
        <v>55.830644383029579</v>
      </c>
      <c r="DA151" s="2">
        <f t="shared" si="323"/>
        <v>58.266785479533901</v>
      </c>
      <c r="DB151" s="2">
        <f t="shared" si="324"/>
        <v>59.844653626381834</v>
      </c>
      <c r="DC151" s="2">
        <f t="shared" si="325"/>
        <v>62.62878332383972</v>
      </c>
      <c r="DD151" s="2">
        <f t="shared" si="326"/>
        <v>63.815984476987133</v>
      </c>
      <c r="DE151" s="2">
        <f t="shared" si="327"/>
        <v>62.468039003267606</v>
      </c>
      <c r="DF151" s="2">
        <f t="shared" si="328"/>
        <v>61.67125641932472</v>
      </c>
      <c r="DG151" s="2">
        <f t="shared" si="329"/>
        <v>62.625194947072501</v>
      </c>
      <c r="DH151" s="2">
        <f t="shared" si="330"/>
        <v>63.440314180078275</v>
      </c>
      <c r="DI151" s="2">
        <f t="shared" si="331"/>
        <v>64.285904933028434</v>
      </c>
      <c r="DJ151" s="2">
        <f t="shared" si="332"/>
        <v>65.665991012319296</v>
      </c>
      <c r="DL151" s="2">
        <f t="shared" si="333"/>
        <v>44.834636537045867</v>
      </c>
      <c r="DM151" s="2">
        <f t="shared" si="334"/>
        <v>46.823608904517599</v>
      </c>
      <c r="DN151" s="2">
        <f t="shared" si="335"/>
        <v>47.74377839240455</v>
      </c>
      <c r="DO151" s="2">
        <f t="shared" si="336"/>
        <v>49.986737604958442</v>
      </c>
      <c r="DP151" s="2">
        <f t="shared" si="337"/>
        <v>52.001035296224167</v>
      </c>
      <c r="DQ151" s="2">
        <f t="shared" si="338"/>
        <v>53.943445002016759</v>
      </c>
      <c r="DR151" s="2">
        <f t="shared" si="339"/>
        <v>55.91457163033175</v>
      </c>
      <c r="DS151" s="2">
        <f t="shared" si="340"/>
        <v>58.465172395025036</v>
      </c>
      <c r="DT151" s="2">
        <f t="shared" si="341"/>
        <v>59.957740468311485</v>
      </c>
      <c r="DU151" s="2">
        <f t="shared" si="342"/>
        <v>59.587289410318149</v>
      </c>
      <c r="DV151" s="2">
        <f t="shared" si="343"/>
        <v>60.08838468158347</v>
      </c>
      <c r="DW151" s="2">
        <f t="shared" si="344"/>
        <v>58.745646421696165</v>
      </c>
      <c r="DX151" s="2">
        <f t="shared" si="345"/>
        <v>59.124861686499202</v>
      </c>
      <c r="DY151" s="2">
        <f t="shared" si="346"/>
        <v>58.643678095019908</v>
      </c>
      <c r="DZ151" s="2">
        <f t="shared" si="347"/>
        <v>57.629088417382619</v>
      </c>
      <c r="EB151" s="2">
        <f t="shared" si="348"/>
        <v>0.97326406955947908</v>
      </c>
      <c r="EC151" s="2">
        <f t="shared" si="349"/>
        <v>0.96157612035359641</v>
      </c>
      <c r="ED151" s="2">
        <f t="shared" si="350"/>
        <v>0.96307136820415773</v>
      </c>
      <c r="EE151" s="2">
        <f t="shared" si="351"/>
        <v>0.97170142898701195</v>
      </c>
      <c r="EF151" s="2">
        <f t="shared" si="352"/>
        <v>0.97083672516910946</v>
      </c>
      <c r="EG151" s="2">
        <f t="shared" si="353"/>
        <v>0.97088762468755663</v>
      </c>
      <c r="EH151" s="2">
        <f t="shared" si="354"/>
        <v>0.97145607418089697</v>
      </c>
      <c r="EI151" s="2">
        <f t="shared" si="355"/>
        <v>0.97154548669683838</v>
      </c>
      <c r="EJ151" s="2">
        <f t="shared" si="356"/>
        <v>0.97106386794602095</v>
      </c>
      <c r="EK151" s="2">
        <f t="shared" si="357"/>
        <v>0.96996522689635978</v>
      </c>
      <c r="EL151" s="2">
        <f t="shared" si="358"/>
        <v>0.96764328427190782</v>
      </c>
      <c r="EM151" s="2">
        <f t="shared" si="359"/>
        <v>0.96313179230731849</v>
      </c>
      <c r="EN151" s="2">
        <f t="shared" si="360"/>
        <v>0.95539915296015465</v>
      </c>
      <c r="EO151" s="2">
        <f t="shared" si="361"/>
        <v>0.94897844237488915</v>
      </c>
      <c r="EP151" s="2">
        <f t="shared" si="362"/>
        <v>0.96340098945427699</v>
      </c>
    </row>
    <row r="152" spans="2:146" x14ac:dyDescent="0.25">
      <c r="B152" s="2">
        <v>130</v>
      </c>
      <c r="C152" s="49">
        <v>44.607100000000003</v>
      </c>
      <c r="D152" s="49">
        <v>46.851999999999997</v>
      </c>
      <c r="E152" s="49">
        <v>49.377000000000002</v>
      </c>
      <c r="F152" s="49">
        <v>59.244999999999997</v>
      </c>
      <c r="G152" s="49">
        <v>64.909000000000006</v>
      </c>
      <c r="H152" s="49">
        <v>71.909000000000006</v>
      </c>
      <c r="I152" s="49">
        <v>77.545000000000002</v>
      </c>
      <c r="J152" s="49">
        <v>80.036000000000001</v>
      </c>
      <c r="K152" s="49">
        <v>78.436000000000007</v>
      </c>
      <c r="L152" s="49">
        <v>71.164000000000001</v>
      </c>
      <c r="M152" s="49">
        <v>65.537000000000006</v>
      </c>
      <c r="N152" s="49">
        <v>59.259</v>
      </c>
      <c r="O152" s="49">
        <v>56.889000000000003</v>
      </c>
      <c r="P152" s="49">
        <v>56.148000000000003</v>
      </c>
      <c r="Q152" s="49">
        <v>54.667000000000002</v>
      </c>
      <c r="T152" s="4">
        <f t="shared" si="243"/>
        <v>45.001458515995402</v>
      </c>
      <c r="U152" s="4">
        <f t="shared" si="244"/>
        <v>47.16690254350118</v>
      </c>
      <c r="V152" s="4">
        <f t="shared" si="245"/>
        <v>49.081991337639373</v>
      </c>
      <c r="W152" s="4">
        <f t="shared" si="246"/>
        <v>59.777551485736446</v>
      </c>
      <c r="X152" s="4">
        <f t="shared" si="247"/>
        <v>66.101090333394168</v>
      </c>
      <c r="Y152" s="4">
        <f t="shared" si="248"/>
        <v>72.53564141532506</v>
      </c>
      <c r="Z152" s="4">
        <f t="shared" si="249"/>
        <v>77.042482840245754</v>
      </c>
      <c r="AA152" s="4">
        <f t="shared" si="250"/>
        <v>80.461323578825215</v>
      </c>
      <c r="AB152" s="4">
        <f t="shared" si="251"/>
        <v>79.424716561929671</v>
      </c>
      <c r="AC152" s="4">
        <f t="shared" si="252"/>
        <v>70.670803485147829</v>
      </c>
      <c r="AD152" s="4">
        <f t="shared" si="253"/>
        <v>63.899086071561101</v>
      </c>
      <c r="AE152" s="4">
        <f t="shared" si="254"/>
        <v>59.875671079516437</v>
      </c>
      <c r="AF152" s="4">
        <f t="shared" si="255"/>
        <v>59.25785996999533</v>
      </c>
      <c r="AG152" s="4">
        <f t="shared" si="256"/>
        <v>58.770757565188532</v>
      </c>
      <c r="AH152" s="4">
        <f t="shared" si="257"/>
        <v>57.777178950011539</v>
      </c>
      <c r="AJ152" s="4">
        <f t="shared" si="258"/>
        <v>-0.39435851599539973</v>
      </c>
      <c r="AK152" s="4">
        <f t="shared" si="259"/>
        <v>-0.31490254350118363</v>
      </c>
      <c r="AL152" s="4">
        <f t="shared" si="260"/>
        <v>0.29500866236062961</v>
      </c>
      <c r="AM152" s="4">
        <f t="shared" si="261"/>
        <v>-0.53255148573644817</v>
      </c>
      <c r="AN152" s="4">
        <f t="shared" si="262"/>
        <v>-1.1920903333941624</v>
      </c>
      <c r="AO152" s="4">
        <f t="shared" si="263"/>
        <v>-0.62664141532505369</v>
      </c>
      <c r="AP152" s="4">
        <f t="shared" si="264"/>
        <v>0.50251715975424815</v>
      </c>
      <c r="AQ152" s="4">
        <f t="shared" si="265"/>
        <v>-0.4253235788252141</v>
      </c>
      <c r="AR152" s="4">
        <f t="shared" si="266"/>
        <v>-0.98871656192966384</v>
      </c>
      <c r="AS152" s="4">
        <f t="shared" si="267"/>
        <v>0.49319651485217264</v>
      </c>
      <c r="AT152" s="4">
        <f t="shared" si="268"/>
        <v>1.6379139284389055</v>
      </c>
      <c r="AU152" s="4">
        <f t="shared" si="269"/>
        <v>-0.61667107951643629</v>
      </c>
      <c r="AV152" s="4">
        <f t="shared" si="270"/>
        <v>-2.3688599699953272</v>
      </c>
      <c r="AW152" s="4">
        <f t="shared" si="271"/>
        <v>-2.6227575651885289</v>
      </c>
      <c r="AX152" s="4">
        <f t="shared" si="272"/>
        <v>-3.1101789500115373</v>
      </c>
      <c r="AZ152" s="2">
        <f t="shared" si="273"/>
        <v>45.001458515995402</v>
      </c>
      <c r="BA152" s="2">
        <f t="shared" si="274"/>
        <v>46.916900350817798</v>
      </c>
      <c r="BB152" s="2">
        <f t="shared" si="275"/>
        <v>47.780916278116024</v>
      </c>
      <c r="BC152" s="2">
        <f t="shared" si="276"/>
        <v>49.951487517122331</v>
      </c>
      <c r="BD152" s="2">
        <f t="shared" si="277"/>
        <v>51.931628927666296</v>
      </c>
      <c r="BE152" s="2">
        <f t="shared" si="278"/>
        <v>53.877933161530507</v>
      </c>
      <c r="BF152" s="2">
        <f t="shared" si="279"/>
        <v>55.826014567317685</v>
      </c>
      <c r="BG152" s="2">
        <f t="shared" si="280"/>
        <v>58.381691714611556</v>
      </c>
      <c r="BH152" s="2">
        <f t="shared" si="281"/>
        <v>59.863231318783676</v>
      </c>
      <c r="BI152" s="2">
        <f t="shared" si="282"/>
        <v>59.489790004193956</v>
      </c>
      <c r="BJ152" s="2">
        <f t="shared" si="283"/>
        <v>59.938430159180704</v>
      </c>
      <c r="BK152" s="2">
        <f t="shared" si="284"/>
        <v>58.698105460541399</v>
      </c>
      <c r="BL152" s="2">
        <f t="shared" si="285"/>
        <v>59.144694323936342</v>
      </c>
      <c r="BM152" s="2">
        <f t="shared" si="286"/>
        <v>58.762556050942479</v>
      </c>
      <c r="BN152" s="2">
        <f t="shared" si="287"/>
        <v>57.777178947631825</v>
      </c>
      <c r="BP152" s="2" t="str">
        <f t="shared" si="288"/>
        <v/>
      </c>
      <c r="BQ152" s="2" t="str">
        <f t="shared" si="289"/>
        <v/>
      </c>
      <c r="BR152" s="2" t="str">
        <f t="shared" si="290"/>
        <v/>
      </c>
      <c r="BS152" s="2" t="str">
        <f t="shared" si="291"/>
        <v/>
      </c>
      <c r="BT152" s="2" t="str">
        <f t="shared" si="292"/>
        <v/>
      </c>
      <c r="BU152" s="2" t="str">
        <f t="shared" si="293"/>
        <v/>
      </c>
      <c r="BV152" s="2" t="str">
        <f t="shared" si="294"/>
        <v/>
      </c>
      <c r="BW152" s="2" t="str">
        <f t="shared" si="295"/>
        <v/>
      </c>
      <c r="BX152" s="2" t="str">
        <f t="shared" si="296"/>
        <v/>
      </c>
      <c r="BY152" s="2" t="str">
        <f t="shared" si="297"/>
        <v/>
      </c>
      <c r="BZ152" s="2" t="str">
        <f t="shared" si="298"/>
        <v/>
      </c>
      <c r="CA152" s="2" t="str">
        <f t="shared" si="299"/>
        <v/>
      </c>
      <c r="CB152" s="2" t="str">
        <f t="shared" si="300"/>
        <v/>
      </c>
      <c r="CC152" s="2" t="str">
        <f t="shared" si="301"/>
        <v/>
      </c>
      <c r="CD152" s="2" t="str">
        <f t="shared" si="302"/>
        <v/>
      </c>
      <c r="CF152" s="2">
        <f t="shared" si="303"/>
        <v>44.607100000000003</v>
      </c>
      <c r="CG152" s="2">
        <f t="shared" si="304"/>
        <v>46.851999999999997</v>
      </c>
      <c r="CH152" s="2" t="str">
        <f t="shared" si="305"/>
        <v/>
      </c>
      <c r="CI152" s="2" t="str">
        <f t="shared" si="306"/>
        <v/>
      </c>
      <c r="CJ152" s="2" t="str">
        <f t="shared" si="307"/>
        <v/>
      </c>
      <c r="CK152" s="2" t="str">
        <f t="shared" si="308"/>
        <v/>
      </c>
      <c r="CL152" s="2" t="str">
        <f t="shared" si="309"/>
        <v/>
      </c>
      <c r="CM152" s="2" t="str">
        <f t="shared" si="310"/>
        <v/>
      </c>
      <c r="CN152" s="2" t="str">
        <f t="shared" si="311"/>
        <v/>
      </c>
      <c r="CO152" s="2" t="str">
        <f t="shared" si="312"/>
        <v/>
      </c>
      <c r="CP152" s="2" t="str">
        <f t="shared" si="313"/>
        <v/>
      </c>
      <c r="CQ152" s="2" t="str">
        <f t="shared" si="314"/>
        <v/>
      </c>
      <c r="CR152" s="2">
        <f t="shared" si="315"/>
        <v>56.889000000000003</v>
      </c>
      <c r="CS152" s="2">
        <f t="shared" si="316"/>
        <v>56.148000000000003</v>
      </c>
      <c r="CT152" s="2">
        <f t="shared" si="317"/>
        <v>54.667000000000002</v>
      </c>
      <c r="CV152" s="2">
        <f t="shared" si="318"/>
        <v>53.631394606071872</v>
      </c>
      <c r="CW152" s="2">
        <f t="shared" si="319"/>
        <v>52.089145454272348</v>
      </c>
      <c r="CX152" s="2">
        <f t="shared" si="320"/>
        <v>52.70897280021498</v>
      </c>
      <c r="CY152" s="2">
        <f t="shared" si="321"/>
        <v>55.001087857590818</v>
      </c>
      <c r="CZ152" s="2">
        <f t="shared" si="322"/>
        <v>55.771795331640277</v>
      </c>
      <c r="DA152" s="2">
        <f t="shared" si="323"/>
        <v>58.226658410516876</v>
      </c>
      <c r="DB152" s="2">
        <f t="shared" si="324"/>
        <v>59.777639167538091</v>
      </c>
      <c r="DC152" s="2">
        <f t="shared" si="325"/>
        <v>62.568856696308799</v>
      </c>
      <c r="DD152" s="2">
        <f t="shared" si="326"/>
        <v>63.734445122194813</v>
      </c>
      <c r="DE152" s="2">
        <f t="shared" si="327"/>
        <v>62.400336033682485</v>
      </c>
      <c r="DF152" s="2">
        <f t="shared" si="328"/>
        <v>61.594795103763531</v>
      </c>
      <c r="DG152" s="2">
        <f t="shared" si="329"/>
        <v>62.56855431773765</v>
      </c>
      <c r="DH152" s="2">
        <f t="shared" si="330"/>
        <v>63.378330752501071</v>
      </c>
      <c r="DI152" s="2">
        <f t="shared" si="331"/>
        <v>64.255402727866723</v>
      </c>
      <c r="DJ152" s="2">
        <f t="shared" si="332"/>
        <v>65.666122831635917</v>
      </c>
      <c r="DL152" s="2">
        <f t="shared" si="333"/>
        <v>44.785250300876022</v>
      </c>
      <c r="DM152" s="2">
        <f t="shared" si="334"/>
        <v>46.728406736995836</v>
      </c>
      <c r="DN152" s="2">
        <f t="shared" si="335"/>
        <v>47.608578525163935</v>
      </c>
      <c r="DO152" s="2">
        <f t="shared" si="336"/>
        <v>49.817369022342284</v>
      </c>
      <c r="DP152" s="2">
        <f t="shared" si="337"/>
        <v>51.826423017525002</v>
      </c>
      <c r="DQ152" s="2">
        <f t="shared" si="338"/>
        <v>53.759008849977462</v>
      </c>
      <c r="DR152" s="2">
        <f t="shared" si="339"/>
        <v>55.720121819905209</v>
      </c>
      <c r="DS152" s="2">
        <f t="shared" si="340"/>
        <v>58.269848897845705</v>
      </c>
      <c r="DT152" s="2">
        <f t="shared" si="341"/>
        <v>59.758025480668543</v>
      </c>
      <c r="DU152" s="2">
        <f t="shared" si="342"/>
        <v>59.407595522311595</v>
      </c>
      <c r="DV152" s="2">
        <f t="shared" si="343"/>
        <v>59.887916924842216</v>
      </c>
      <c r="DW152" s="2">
        <f t="shared" si="344"/>
        <v>58.5629829705316</v>
      </c>
      <c r="DX152" s="2">
        <f t="shared" si="345"/>
        <v>58.964445759617206</v>
      </c>
      <c r="DY152" s="2">
        <f t="shared" si="346"/>
        <v>58.493219780062432</v>
      </c>
      <c r="DZ152" s="2">
        <f t="shared" si="347"/>
        <v>57.503852835916547</v>
      </c>
      <c r="EB152" s="2">
        <f t="shared" si="348"/>
        <v>0.97555904497370804</v>
      </c>
      <c r="EC152" s="2">
        <f t="shared" si="349"/>
        <v>0.96483812702632032</v>
      </c>
      <c r="ED152" s="2">
        <f t="shared" si="350"/>
        <v>0.96621089593110565</v>
      </c>
      <c r="EE152" s="2">
        <f t="shared" si="351"/>
        <v>0.97412697350248556</v>
      </c>
      <c r="EF152" s="2">
        <f t="shared" si="352"/>
        <v>0.97333435180124739</v>
      </c>
      <c r="EG152" s="2">
        <f t="shared" si="353"/>
        <v>0.97338101166137836</v>
      </c>
      <c r="EH152" s="2">
        <f t="shared" si="354"/>
        <v>0.97390208387543753</v>
      </c>
      <c r="EI152" s="2">
        <f t="shared" si="355"/>
        <v>0.97398403957168078</v>
      </c>
      <c r="EJ152" s="2">
        <f t="shared" si="356"/>
        <v>0.97354257155948565</v>
      </c>
      <c r="EK152" s="2">
        <f t="shared" si="357"/>
        <v>0.97253537967288906</v>
      </c>
      <c r="EL152" s="2">
        <f t="shared" si="358"/>
        <v>0.97040606941826013</v>
      </c>
      <c r="EM152" s="2">
        <f t="shared" si="359"/>
        <v>0.96626636294868351</v>
      </c>
      <c r="EN152" s="2">
        <f t="shared" si="360"/>
        <v>0.95916328481377811</v>
      </c>
      <c r="EO152" s="2">
        <f t="shared" si="361"/>
        <v>0.95325794524058383</v>
      </c>
      <c r="EP152" s="2">
        <f t="shared" si="362"/>
        <v>0.96651346845195985</v>
      </c>
    </row>
    <row r="153" spans="2:146" x14ac:dyDescent="0.25">
      <c r="B153" s="2">
        <v>131</v>
      </c>
      <c r="C153" s="49">
        <v>44.589300000000001</v>
      </c>
      <c r="D153" s="49">
        <v>47.704000000000001</v>
      </c>
      <c r="E153" s="49">
        <v>50.037999999999997</v>
      </c>
      <c r="F153" s="49">
        <v>60.320999999999998</v>
      </c>
      <c r="G153" s="49">
        <v>68.545000000000002</v>
      </c>
      <c r="H153" s="49">
        <v>73.290999999999997</v>
      </c>
      <c r="I153" s="49">
        <v>75.927000000000007</v>
      </c>
      <c r="J153" s="49">
        <v>80.563999999999993</v>
      </c>
      <c r="K153" s="49">
        <v>81.144999999999996</v>
      </c>
      <c r="L153" s="49">
        <v>72.617999999999995</v>
      </c>
      <c r="M153" s="49">
        <v>67.13</v>
      </c>
      <c r="N153" s="49">
        <v>59.814999999999998</v>
      </c>
      <c r="O153" s="49">
        <v>58.685000000000002</v>
      </c>
      <c r="P153" s="49">
        <v>56.018999999999998</v>
      </c>
      <c r="Q153" s="49">
        <v>53.926000000000002</v>
      </c>
      <c r="T153" s="4">
        <f t="shared" si="243"/>
        <v>44.93536030660475</v>
      </c>
      <c r="U153" s="4">
        <f t="shared" si="244"/>
        <v>47.33290988371057</v>
      </c>
      <c r="V153" s="4">
        <f t="shared" si="245"/>
        <v>49.919367341000388</v>
      </c>
      <c r="W153" s="4">
        <f t="shared" si="246"/>
        <v>61.144517200667721</v>
      </c>
      <c r="X153" s="4">
        <f t="shared" si="247"/>
        <v>68.104965690617348</v>
      </c>
      <c r="Y153" s="4">
        <f t="shared" si="248"/>
        <v>73.368309472327496</v>
      </c>
      <c r="Z153" s="4">
        <f t="shared" si="249"/>
        <v>75.692982246377042</v>
      </c>
      <c r="AA153" s="4">
        <f t="shared" si="250"/>
        <v>80.254881749234926</v>
      </c>
      <c r="AB153" s="4">
        <f t="shared" si="251"/>
        <v>82.36263592642041</v>
      </c>
      <c r="AC153" s="4">
        <f t="shared" si="252"/>
        <v>73.496786468224101</v>
      </c>
      <c r="AD153" s="4">
        <f t="shared" si="253"/>
        <v>66.739070651550193</v>
      </c>
      <c r="AE153" s="4">
        <f t="shared" si="254"/>
        <v>60.714830245403697</v>
      </c>
      <c r="AF153" s="4">
        <f t="shared" si="255"/>
        <v>59.24946660518561</v>
      </c>
      <c r="AG153" s="4">
        <f t="shared" si="256"/>
        <v>58.613836549035035</v>
      </c>
      <c r="AH153" s="4">
        <f t="shared" si="257"/>
        <v>57.632470327682405</v>
      </c>
      <c r="AJ153" s="4">
        <f t="shared" si="258"/>
        <v>-0.34606030660474829</v>
      </c>
      <c r="AK153" s="4">
        <f t="shared" si="259"/>
        <v>0.37109011628943023</v>
      </c>
      <c r="AL153" s="4">
        <f t="shared" si="260"/>
        <v>0.11863265899960851</v>
      </c>
      <c r="AM153" s="4">
        <f t="shared" si="261"/>
        <v>-0.82351720066772316</v>
      </c>
      <c r="AN153" s="4">
        <f t="shared" si="262"/>
        <v>0.44003430938265353</v>
      </c>
      <c r="AO153" s="4">
        <f t="shared" si="263"/>
        <v>-7.7309472327499407E-2</v>
      </c>
      <c r="AP153" s="4">
        <f t="shared" si="264"/>
        <v>0.23401775362296462</v>
      </c>
      <c r="AQ153" s="4">
        <f t="shared" si="265"/>
        <v>0.30911825076506716</v>
      </c>
      <c r="AR153" s="4">
        <f t="shared" si="266"/>
        <v>-1.2176359264204137</v>
      </c>
      <c r="AS153" s="4">
        <f t="shared" si="267"/>
        <v>-0.87878646822410644</v>
      </c>
      <c r="AT153" s="4">
        <f t="shared" si="268"/>
        <v>0.39092934844980221</v>
      </c>
      <c r="AU153" s="4">
        <f t="shared" si="269"/>
        <v>-0.89983024540369883</v>
      </c>
      <c r="AV153" s="4">
        <f t="shared" si="270"/>
        <v>-0.56446660518560776</v>
      </c>
      <c r="AW153" s="4">
        <f t="shared" si="271"/>
        <v>-2.5948365490350369</v>
      </c>
      <c r="AX153" s="4">
        <f t="shared" si="272"/>
        <v>-3.7064703276824034</v>
      </c>
      <c r="AZ153" s="2">
        <f t="shared" si="273"/>
        <v>44.93536030660475</v>
      </c>
      <c r="BA153" s="2">
        <f t="shared" si="274"/>
        <v>46.808299016927073</v>
      </c>
      <c r="BB153" s="2">
        <f t="shared" si="275"/>
        <v>47.634423308243257</v>
      </c>
      <c r="BC153" s="2">
        <f t="shared" si="276"/>
        <v>49.77369080068874</v>
      </c>
      <c r="BD153" s="2">
        <f t="shared" si="277"/>
        <v>51.750807231143639</v>
      </c>
      <c r="BE153" s="2">
        <f t="shared" si="278"/>
        <v>53.686799177625417</v>
      </c>
      <c r="BF153" s="2">
        <f t="shared" si="279"/>
        <v>55.625509766758157</v>
      </c>
      <c r="BG153" s="2">
        <f t="shared" si="280"/>
        <v>58.179981202691593</v>
      </c>
      <c r="BH153" s="2">
        <f t="shared" si="281"/>
        <v>59.657341412841021</v>
      </c>
      <c r="BI153" s="2">
        <f t="shared" si="282"/>
        <v>59.305857431876611</v>
      </c>
      <c r="BJ153" s="2">
        <f t="shared" si="283"/>
        <v>59.736993728710615</v>
      </c>
      <c r="BK153" s="2">
        <f t="shared" si="284"/>
        <v>58.507808254143136</v>
      </c>
      <c r="BL153" s="2">
        <f t="shared" si="285"/>
        <v>58.972690480071108</v>
      </c>
      <c r="BM153" s="2">
        <f t="shared" si="286"/>
        <v>58.594548251067771</v>
      </c>
      <c r="BN153" s="2">
        <f t="shared" si="287"/>
        <v>57.632470327275371</v>
      </c>
      <c r="BP153" s="2" t="str">
        <f t="shared" si="288"/>
        <v/>
      </c>
      <c r="BQ153" s="2" t="str">
        <f t="shared" si="289"/>
        <v/>
      </c>
      <c r="BR153" s="2" t="str">
        <f t="shared" si="290"/>
        <v/>
      </c>
      <c r="BS153" s="2" t="str">
        <f t="shared" si="291"/>
        <v/>
      </c>
      <c r="BT153" s="2" t="str">
        <f t="shared" si="292"/>
        <v/>
      </c>
      <c r="BU153" s="2" t="str">
        <f t="shared" si="293"/>
        <v/>
      </c>
      <c r="BV153" s="2" t="str">
        <f t="shared" si="294"/>
        <v/>
      </c>
      <c r="BW153" s="2" t="str">
        <f t="shared" si="295"/>
        <v/>
      </c>
      <c r="BX153" s="2" t="str">
        <f t="shared" si="296"/>
        <v/>
      </c>
      <c r="BY153" s="2" t="str">
        <f t="shared" si="297"/>
        <v/>
      </c>
      <c r="BZ153" s="2" t="str">
        <f t="shared" si="298"/>
        <v/>
      </c>
      <c r="CA153" s="2" t="str">
        <f t="shared" si="299"/>
        <v/>
      </c>
      <c r="CB153" s="2" t="str">
        <f t="shared" si="300"/>
        <v/>
      </c>
      <c r="CC153" s="2" t="str">
        <f t="shared" si="301"/>
        <v/>
      </c>
      <c r="CD153" s="2" t="str">
        <f t="shared" si="302"/>
        <v/>
      </c>
      <c r="CF153" s="2">
        <f t="shared" si="303"/>
        <v>44.589300000000001</v>
      </c>
      <c r="CG153" s="2" t="str">
        <f t="shared" si="304"/>
        <v/>
      </c>
      <c r="CH153" s="2" t="str">
        <f t="shared" si="305"/>
        <v/>
      </c>
      <c r="CI153" s="2" t="str">
        <f t="shared" si="306"/>
        <v/>
      </c>
      <c r="CJ153" s="2" t="str">
        <f t="shared" si="307"/>
        <v/>
      </c>
      <c r="CK153" s="2" t="str">
        <f t="shared" si="308"/>
        <v/>
      </c>
      <c r="CL153" s="2" t="str">
        <f t="shared" si="309"/>
        <v/>
      </c>
      <c r="CM153" s="2" t="str">
        <f t="shared" si="310"/>
        <v/>
      </c>
      <c r="CN153" s="2" t="str">
        <f t="shared" si="311"/>
        <v/>
      </c>
      <c r="CO153" s="2" t="str">
        <f t="shared" si="312"/>
        <v/>
      </c>
      <c r="CP153" s="2" t="str">
        <f t="shared" si="313"/>
        <v/>
      </c>
      <c r="CQ153" s="2" t="str">
        <f t="shared" si="314"/>
        <v/>
      </c>
      <c r="CR153" s="2">
        <f t="shared" si="315"/>
        <v>58.685000000000002</v>
      </c>
      <c r="CS153" s="2">
        <f t="shared" si="316"/>
        <v>56.018999999999998</v>
      </c>
      <c r="CT153" s="2">
        <f t="shared" si="317"/>
        <v>53.926000000000002</v>
      </c>
      <c r="CV153" s="2">
        <f t="shared" si="318"/>
        <v>53.666483315885458</v>
      </c>
      <c r="CW153" s="2">
        <f t="shared" si="319"/>
        <v>52.076408965282432</v>
      </c>
      <c r="CX153" s="2">
        <f t="shared" si="320"/>
        <v>52.683844018734639</v>
      </c>
      <c r="CY153" s="2">
        <f t="shared" si="321"/>
        <v>54.962531159245508</v>
      </c>
      <c r="CZ153" s="2">
        <f t="shared" si="322"/>
        <v>55.712946280250968</v>
      </c>
      <c r="DA153" s="2">
        <f t="shared" si="323"/>
        <v>58.186531341499844</v>
      </c>
      <c r="DB153" s="2">
        <f t="shared" si="324"/>
        <v>59.710624708694354</v>
      </c>
      <c r="DC153" s="2">
        <f t="shared" si="325"/>
        <v>62.508930068777886</v>
      </c>
      <c r="DD153" s="2">
        <f t="shared" si="326"/>
        <v>63.652905767402487</v>
      </c>
      <c r="DE153" s="2">
        <f t="shared" si="327"/>
        <v>62.332633064097365</v>
      </c>
      <c r="DF153" s="2">
        <f t="shared" si="328"/>
        <v>61.518333788202341</v>
      </c>
      <c r="DG153" s="2">
        <f t="shared" si="329"/>
        <v>62.511913688402807</v>
      </c>
      <c r="DH153" s="2">
        <f t="shared" si="330"/>
        <v>63.316347324923861</v>
      </c>
      <c r="DI153" s="2">
        <f t="shared" si="331"/>
        <v>64.224900522705013</v>
      </c>
      <c r="DJ153" s="2">
        <f t="shared" si="332"/>
        <v>65.666254650952553</v>
      </c>
      <c r="DL153" s="2">
        <f t="shared" si="333"/>
        <v>44.73586406470617</v>
      </c>
      <c r="DM153" s="2">
        <f t="shared" si="334"/>
        <v>46.633204569474074</v>
      </c>
      <c r="DN153" s="2">
        <f t="shared" si="335"/>
        <v>47.47337865792332</v>
      </c>
      <c r="DO153" s="2">
        <f t="shared" si="336"/>
        <v>49.648000439726118</v>
      </c>
      <c r="DP153" s="2">
        <f t="shared" si="337"/>
        <v>51.651810738825837</v>
      </c>
      <c r="DQ153" s="2">
        <f t="shared" si="338"/>
        <v>53.574572697938173</v>
      </c>
      <c r="DR153" s="2">
        <f t="shared" si="339"/>
        <v>55.525672009478669</v>
      </c>
      <c r="DS153" s="2">
        <f t="shared" si="340"/>
        <v>58.07452540066636</v>
      </c>
      <c r="DT153" s="2">
        <f t="shared" si="341"/>
        <v>59.558310493025601</v>
      </c>
      <c r="DU153" s="2">
        <f t="shared" si="342"/>
        <v>59.227901634305034</v>
      </c>
      <c r="DV153" s="2">
        <f t="shared" si="343"/>
        <v>59.687449168100969</v>
      </c>
      <c r="DW153" s="2">
        <f t="shared" si="344"/>
        <v>58.380319519367035</v>
      </c>
      <c r="DX153" s="2">
        <f t="shared" si="345"/>
        <v>58.804029832735218</v>
      </c>
      <c r="DY153" s="2">
        <f t="shared" si="346"/>
        <v>58.342761465104957</v>
      </c>
      <c r="DZ153" s="2">
        <f t="shared" si="347"/>
        <v>57.378617254450475</v>
      </c>
      <c r="EB153" s="2">
        <f t="shared" si="348"/>
        <v>0.97766154436913932</v>
      </c>
      <c r="EC153" s="2">
        <f t="shared" si="349"/>
        <v>0.96783246875905715</v>
      </c>
      <c r="ED153" s="2">
        <f t="shared" si="350"/>
        <v>0.96909207927353691</v>
      </c>
      <c r="EE153" s="2">
        <f t="shared" si="351"/>
        <v>0.97634967834488506</v>
      </c>
      <c r="EF153" s="2">
        <f t="shared" si="352"/>
        <v>0.97562344538664147</v>
      </c>
      <c r="EG153" s="2">
        <f t="shared" si="353"/>
        <v>0.97566619990317627</v>
      </c>
      <c r="EH153" s="2">
        <f t="shared" si="354"/>
        <v>0.97614363543506799</v>
      </c>
      <c r="EI153" s="2">
        <f t="shared" si="355"/>
        <v>0.97621872383826813</v>
      </c>
      <c r="EJ153" s="2">
        <f t="shared" si="356"/>
        <v>0.97581423481946139</v>
      </c>
      <c r="EK153" s="2">
        <f t="shared" si="357"/>
        <v>0.97489129113599737</v>
      </c>
      <c r="EL153" s="2">
        <f t="shared" si="358"/>
        <v>0.97293955060537596</v>
      </c>
      <c r="EM153" s="2">
        <f t="shared" si="359"/>
        <v>0.96914296768749375</v>
      </c>
      <c r="EN153" s="2">
        <f t="shared" si="360"/>
        <v>0.96262216751638907</v>
      </c>
      <c r="EO153" s="2">
        <f t="shared" si="361"/>
        <v>0.95719468997634605</v>
      </c>
      <c r="EP153" s="2">
        <f t="shared" si="362"/>
        <v>0.96936966946309244</v>
      </c>
    </row>
    <row r="154" spans="2:146" x14ac:dyDescent="0.25">
      <c r="B154" s="2">
        <v>132</v>
      </c>
      <c r="C154" s="49">
        <v>44.928600000000003</v>
      </c>
      <c r="D154" s="49">
        <v>47.222000000000001</v>
      </c>
      <c r="E154" s="49">
        <v>50.679000000000002</v>
      </c>
      <c r="F154" s="49">
        <v>62.037999999999997</v>
      </c>
      <c r="G154" s="49">
        <v>69.090999999999994</v>
      </c>
      <c r="H154" s="49">
        <v>72.326999999999998</v>
      </c>
      <c r="I154" s="49">
        <v>71.727000000000004</v>
      </c>
      <c r="J154" s="49">
        <v>77.673000000000002</v>
      </c>
      <c r="K154" s="49">
        <v>81.2</v>
      </c>
      <c r="L154" s="49">
        <v>74.108999999999995</v>
      </c>
      <c r="M154" s="49">
        <v>70.832999999999998</v>
      </c>
      <c r="N154" s="49">
        <v>62.926000000000002</v>
      </c>
      <c r="O154" s="49">
        <v>58.018999999999998</v>
      </c>
      <c r="P154" s="49">
        <v>57.389000000000003</v>
      </c>
      <c r="Q154" s="49">
        <v>55.593000000000004</v>
      </c>
      <c r="T154" s="4">
        <f t="shared" si="243"/>
        <v>44.870503274075482</v>
      </c>
      <c r="U154" s="4">
        <f t="shared" si="244"/>
        <v>47.633270637682408</v>
      </c>
      <c r="V154" s="4">
        <f t="shared" si="245"/>
        <v>51.006333537744013</v>
      </c>
      <c r="W154" s="4">
        <f t="shared" si="246"/>
        <v>61.249311367836221</v>
      </c>
      <c r="X154" s="4">
        <f t="shared" si="247"/>
        <v>68.4616721380781</v>
      </c>
      <c r="Y154" s="4">
        <f t="shared" si="248"/>
        <v>71.758698180738151</v>
      </c>
      <c r="Z154" s="4">
        <f t="shared" si="249"/>
        <v>72.029198093509365</v>
      </c>
      <c r="AA154" s="4">
        <f t="shared" si="250"/>
        <v>77.428489699211738</v>
      </c>
      <c r="AB154" s="4">
        <f t="shared" si="251"/>
        <v>82.479903950192579</v>
      </c>
      <c r="AC154" s="4">
        <f t="shared" si="252"/>
        <v>75.11243648746688</v>
      </c>
      <c r="AD154" s="4">
        <f t="shared" si="253"/>
        <v>69.977106770191014</v>
      </c>
      <c r="AE154" s="4">
        <f t="shared" si="254"/>
        <v>61.98116746282539</v>
      </c>
      <c r="AF154" s="4">
        <f t="shared" si="255"/>
        <v>59.403407648885896</v>
      </c>
      <c r="AG154" s="4">
        <f t="shared" si="256"/>
        <v>58.47054535591699</v>
      </c>
      <c r="AH154" s="4">
        <f t="shared" si="257"/>
        <v>57.489035709594617</v>
      </c>
      <c r="AJ154" s="4">
        <f t="shared" si="258"/>
        <v>5.8096725924521309E-2</v>
      </c>
      <c r="AK154" s="4">
        <f t="shared" si="259"/>
        <v>-0.41127063768240646</v>
      </c>
      <c r="AL154" s="4">
        <f t="shared" si="260"/>
        <v>-0.32733353774401053</v>
      </c>
      <c r="AM154" s="4">
        <f t="shared" si="261"/>
        <v>0.78868863216377605</v>
      </c>
      <c r="AN154" s="4">
        <f t="shared" si="262"/>
        <v>0.62932786192189383</v>
      </c>
      <c r="AO154" s="4">
        <f t="shared" si="263"/>
        <v>0.56830181926184764</v>
      </c>
      <c r="AP154" s="4">
        <f t="shared" si="264"/>
        <v>-0.30219809350936089</v>
      </c>
      <c r="AQ154" s="4">
        <f t="shared" si="265"/>
        <v>0.24451030078826363</v>
      </c>
      <c r="AR154" s="4">
        <f t="shared" si="266"/>
        <v>-1.2799039501925762</v>
      </c>
      <c r="AS154" s="4">
        <f t="shared" si="267"/>
        <v>-1.0034364874668853</v>
      </c>
      <c r="AT154" s="4">
        <f t="shared" si="268"/>
        <v>0.8558932298089843</v>
      </c>
      <c r="AU154" s="4">
        <f t="shared" si="269"/>
        <v>0.94483253717461224</v>
      </c>
      <c r="AV154" s="4">
        <f t="shared" si="270"/>
        <v>-1.3844076488858974</v>
      </c>
      <c r="AW154" s="4">
        <f t="shared" si="271"/>
        <v>-1.0815453559169868</v>
      </c>
      <c r="AX154" s="4">
        <f t="shared" si="272"/>
        <v>-1.8960357095946136</v>
      </c>
      <c r="AZ154" s="2">
        <f t="shared" si="273"/>
        <v>44.870503274075482</v>
      </c>
      <c r="BA154" s="2">
        <f t="shared" si="274"/>
        <v>46.700569872869437</v>
      </c>
      <c r="BB154" s="2">
        <f t="shared" si="275"/>
        <v>47.488564965171136</v>
      </c>
      <c r="BC154" s="2">
        <f t="shared" si="276"/>
        <v>49.596329281025589</v>
      </c>
      <c r="BD154" s="2">
        <f t="shared" si="277"/>
        <v>51.570257545319585</v>
      </c>
      <c r="BE154" s="2">
        <f t="shared" si="278"/>
        <v>53.49591740702877</v>
      </c>
      <c r="BF154" s="2">
        <f t="shared" si="279"/>
        <v>55.425245324419855</v>
      </c>
      <c r="BG154" s="2">
        <f t="shared" si="280"/>
        <v>57.978523160333154</v>
      </c>
      <c r="BH154" s="2">
        <f t="shared" si="281"/>
        <v>59.451717629791922</v>
      </c>
      <c r="BI154" s="2">
        <f t="shared" si="282"/>
        <v>59.122031904437634</v>
      </c>
      <c r="BJ154" s="2">
        <f t="shared" si="283"/>
        <v>59.535342143275145</v>
      </c>
      <c r="BK154" s="2">
        <f t="shared" si="284"/>
        <v>58.317799904557766</v>
      </c>
      <c r="BL154" s="2">
        <f t="shared" si="285"/>
        <v>58.801308341135211</v>
      </c>
      <c r="BM154" s="2">
        <f t="shared" si="286"/>
        <v>58.42750424571593</v>
      </c>
      <c r="BN154" s="2">
        <f t="shared" si="287"/>
        <v>57.489035709529865</v>
      </c>
      <c r="BP154" s="2" t="str">
        <f t="shared" si="288"/>
        <v/>
      </c>
      <c r="BQ154" s="2" t="str">
        <f t="shared" si="289"/>
        <v/>
      </c>
      <c r="BR154" s="2" t="str">
        <f t="shared" si="290"/>
        <v/>
      </c>
      <c r="BS154" s="2" t="str">
        <f t="shared" si="291"/>
        <v/>
      </c>
      <c r="BT154" s="2" t="str">
        <f t="shared" si="292"/>
        <v/>
      </c>
      <c r="BU154" s="2" t="str">
        <f t="shared" si="293"/>
        <v/>
      </c>
      <c r="BV154" s="2" t="str">
        <f t="shared" si="294"/>
        <v/>
      </c>
      <c r="BW154" s="2" t="str">
        <f t="shared" si="295"/>
        <v/>
      </c>
      <c r="BX154" s="2" t="str">
        <f t="shared" si="296"/>
        <v/>
      </c>
      <c r="BY154" s="2" t="str">
        <f t="shared" si="297"/>
        <v/>
      </c>
      <c r="BZ154" s="2" t="str">
        <f t="shared" si="298"/>
        <v/>
      </c>
      <c r="CA154" s="2" t="str">
        <f t="shared" si="299"/>
        <v/>
      </c>
      <c r="CB154" s="2" t="str">
        <f t="shared" si="300"/>
        <v/>
      </c>
      <c r="CC154" s="2" t="str">
        <f t="shared" si="301"/>
        <v/>
      </c>
      <c r="CD154" s="2" t="str">
        <f t="shared" si="302"/>
        <v/>
      </c>
      <c r="CF154" s="2">
        <f t="shared" si="303"/>
        <v>44.928600000000003</v>
      </c>
      <c r="CG154" s="2" t="str">
        <f t="shared" si="304"/>
        <v/>
      </c>
      <c r="CH154" s="2" t="str">
        <f t="shared" si="305"/>
        <v/>
      </c>
      <c r="CI154" s="2" t="str">
        <f t="shared" si="306"/>
        <v/>
      </c>
      <c r="CJ154" s="2" t="str">
        <f t="shared" si="307"/>
        <v/>
      </c>
      <c r="CK154" s="2" t="str">
        <f t="shared" si="308"/>
        <v/>
      </c>
      <c r="CL154" s="2" t="str">
        <f t="shared" si="309"/>
        <v/>
      </c>
      <c r="CM154" s="2" t="str">
        <f t="shared" si="310"/>
        <v/>
      </c>
      <c r="CN154" s="2" t="str">
        <f t="shared" si="311"/>
        <v/>
      </c>
      <c r="CO154" s="2" t="str">
        <f t="shared" si="312"/>
        <v/>
      </c>
      <c r="CP154" s="2" t="str">
        <f t="shared" si="313"/>
        <v/>
      </c>
      <c r="CQ154" s="2" t="str">
        <f t="shared" si="314"/>
        <v/>
      </c>
      <c r="CR154" s="2">
        <f t="shared" si="315"/>
        <v>58.018999999999998</v>
      </c>
      <c r="CS154" s="2">
        <f t="shared" si="316"/>
        <v>57.389000000000003</v>
      </c>
      <c r="CT154" s="2" t="str">
        <f t="shared" si="317"/>
        <v/>
      </c>
      <c r="CV154" s="2">
        <f t="shared" si="318"/>
        <v>53.701572025699051</v>
      </c>
      <c r="CW154" s="2">
        <f t="shared" si="319"/>
        <v>52.06367247629251</v>
      </c>
      <c r="CX154" s="2">
        <f t="shared" si="320"/>
        <v>52.658715237254292</v>
      </c>
      <c r="CY154" s="2">
        <f t="shared" si="321"/>
        <v>54.92397446090019</v>
      </c>
      <c r="CZ154" s="2">
        <f t="shared" si="322"/>
        <v>55.654097228861666</v>
      </c>
      <c r="DA154" s="2">
        <f t="shared" si="323"/>
        <v>58.146404272482812</v>
      </c>
      <c r="DB154" s="2">
        <f t="shared" si="324"/>
        <v>59.64361024985061</v>
      </c>
      <c r="DC154" s="2">
        <f t="shared" si="325"/>
        <v>62.449003441246965</v>
      </c>
      <c r="DD154" s="2">
        <f t="shared" si="326"/>
        <v>63.571366412610168</v>
      </c>
      <c r="DE154" s="2">
        <f t="shared" si="327"/>
        <v>62.264930094512245</v>
      </c>
      <c r="DF154" s="2">
        <f t="shared" si="328"/>
        <v>61.441872472641144</v>
      </c>
      <c r="DG154" s="2">
        <f t="shared" si="329"/>
        <v>62.455273059067963</v>
      </c>
      <c r="DH154" s="2">
        <f t="shared" si="330"/>
        <v>63.254363897346657</v>
      </c>
      <c r="DI154" s="2">
        <f t="shared" si="331"/>
        <v>64.194398317543303</v>
      </c>
      <c r="DJ154" s="2">
        <f t="shared" si="332"/>
        <v>65.666386470269174</v>
      </c>
      <c r="DL154" s="2">
        <f t="shared" si="333"/>
        <v>44.686477828536319</v>
      </c>
      <c r="DM154" s="2">
        <f t="shared" si="334"/>
        <v>46.538002401952312</v>
      </c>
      <c r="DN154" s="2">
        <f t="shared" si="335"/>
        <v>47.338178790682704</v>
      </c>
      <c r="DO154" s="2">
        <f t="shared" si="336"/>
        <v>49.47863185710996</v>
      </c>
      <c r="DP154" s="2">
        <f t="shared" si="337"/>
        <v>51.477198460126672</v>
      </c>
      <c r="DQ154" s="2">
        <f t="shared" si="338"/>
        <v>53.390136545898883</v>
      </c>
      <c r="DR154" s="2">
        <f t="shared" si="339"/>
        <v>55.331222199052128</v>
      </c>
      <c r="DS154" s="2">
        <f t="shared" si="340"/>
        <v>57.879201903487029</v>
      </c>
      <c r="DT154" s="2">
        <f t="shared" si="341"/>
        <v>59.358595505382652</v>
      </c>
      <c r="DU154" s="2">
        <f t="shared" si="342"/>
        <v>59.048207746298473</v>
      </c>
      <c r="DV154" s="2">
        <f t="shared" si="343"/>
        <v>59.486981411359722</v>
      </c>
      <c r="DW154" s="2">
        <f t="shared" si="344"/>
        <v>58.197656068202477</v>
      </c>
      <c r="DX154" s="2">
        <f t="shared" si="345"/>
        <v>58.643613905853229</v>
      </c>
      <c r="DY154" s="2">
        <f t="shared" si="346"/>
        <v>58.192303150147481</v>
      </c>
      <c r="DZ154" s="2">
        <f t="shared" si="347"/>
        <v>57.253381672984396</v>
      </c>
      <c r="EB154" s="2">
        <f t="shared" si="348"/>
        <v>0.97958696365068709</v>
      </c>
      <c r="EC154" s="2">
        <f t="shared" si="349"/>
        <v>0.97057959148302264</v>
      </c>
      <c r="ED154" s="2">
        <f t="shared" si="350"/>
        <v>0.9717347722361086</v>
      </c>
      <c r="EE154" s="2">
        <f t="shared" si="351"/>
        <v>0.97838567148489319</v>
      </c>
      <c r="EF154" s="2">
        <f t="shared" si="352"/>
        <v>0.97772053134505466</v>
      </c>
      <c r="EG154" s="2">
        <f t="shared" si="353"/>
        <v>0.97775969158786979</v>
      </c>
      <c r="EH154" s="2">
        <f t="shared" si="354"/>
        <v>0.97819697015663598</v>
      </c>
      <c r="EI154" s="2">
        <f t="shared" si="355"/>
        <v>0.97826573954570228</v>
      </c>
      <c r="EJ154" s="2">
        <f t="shared" si="356"/>
        <v>0.97789527926868502</v>
      </c>
      <c r="EK154" s="2">
        <f t="shared" si="357"/>
        <v>0.97704988179033936</v>
      </c>
      <c r="EL154" s="2">
        <f t="shared" si="358"/>
        <v>0.97526167423174792</v>
      </c>
      <c r="EM154" s="2">
        <f t="shared" si="359"/>
        <v>0.97178143627924807</v>
      </c>
      <c r="EN154" s="2">
        <f t="shared" si="360"/>
        <v>0.96579852831471702</v>
      </c>
      <c r="EO154" s="2">
        <f t="shared" si="361"/>
        <v>0.96081350111772823</v>
      </c>
      <c r="EP154" s="2">
        <f t="shared" si="362"/>
        <v>0.9719893138987008</v>
      </c>
    </row>
    <row r="155" spans="2:146" x14ac:dyDescent="0.25">
      <c r="B155" s="2">
        <v>133</v>
      </c>
      <c r="C155" s="49">
        <v>44.232100000000003</v>
      </c>
      <c r="D155" s="49">
        <v>47.555999999999997</v>
      </c>
      <c r="E155" s="49">
        <v>52.244999999999997</v>
      </c>
      <c r="F155" s="49">
        <v>60.527999999999999</v>
      </c>
      <c r="G155" s="49">
        <v>66.527000000000001</v>
      </c>
      <c r="H155" s="49">
        <v>68.817999999999998</v>
      </c>
      <c r="I155" s="49">
        <v>68.090999999999994</v>
      </c>
      <c r="J155" s="49">
        <v>73.617999999999995</v>
      </c>
      <c r="K155" s="49">
        <v>79.963999999999999</v>
      </c>
      <c r="L155" s="49">
        <v>74.835999999999999</v>
      </c>
      <c r="M155" s="49">
        <v>72.111000000000004</v>
      </c>
      <c r="N155" s="49">
        <v>63.573999999999998</v>
      </c>
      <c r="O155" s="49">
        <v>59.610999999999997</v>
      </c>
      <c r="P155" s="49">
        <v>56.593000000000004</v>
      </c>
      <c r="Q155" s="49">
        <v>55.241</v>
      </c>
      <c r="T155" s="4">
        <f t="shared" si="243"/>
        <v>44.806802277680418</v>
      </c>
      <c r="U155" s="4">
        <f t="shared" si="244"/>
        <v>47.998042703445876</v>
      </c>
      <c r="V155" s="4">
        <f t="shared" si="245"/>
        <v>52.090955107704694</v>
      </c>
      <c r="W155" s="4">
        <f t="shared" si="246"/>
        <v>59.995229374335132</v>
      </c>
      <c r="X155" s="4">
        <f t="shared" si="247"/>
        <v>67.002277557557633</v>
      </c>
      <c r="Y155" s="4">
        <f t="shared" si="248"/>
        <v>68.212072515887868</v>
      </c>
      <c r="Z155" s="4">
        <f t="shared" si="249"/>
        <v>67.243152371669481</v>
      </c>
      <c r="AA155" s="4">
        <f t="shared" si="250"/>
        <v>72.879937480512353</v>
      </c>
      <c r="AB155" s="4">
        <f t="shared" si="251"/>
        <v>79.65432224731741</v>
      </c>
      <c r="AC155" s="4">
        <f t="shared" si="252"/>
        <v>74.934903640614323</v>
      </c>
      <c r="AD155" s="4">
        <f t="shared" si="253"/>
        <v>72.467857003440571</v>
      </c>
      <c r="AE155" s="4">
        <f t="shared" si="254"/>
        <v>63.513332282580087</v>
      </c>
      <c r="AF155" s="4">
        <f t="shared" si="255"/>
        <v>59.792977976594983</v>
      </c>
      <c r="AG155" s="4">
        <f t="shared" si="256"/>
        <v>58.350029495401401</v>
      </c>
      <c r="AH155" s="4">
        <f t="shared" si="257"/>
        <v>57.346806687945332</v>
      </c>
      <c r="AJ155" s="4">
        <f t="shared" si="258"/>
        <v>-0.57470227768041582</v>
      </c>
      <c r="AK155" s="4">
        <f t="shared" si="259"/>
        <v>-0.44204270344587826</v>
      </c>
      <c r="AL155" s="4">
        <f t="shared" si="260"/>
        <v>0.15404489229530327</v>
      </c>
      <c r="AM155" s="4">
        <f t="shared" si="261"/>
        <v>0.53277062566486677</v>
      </c>
      <c r="AN155" s="4">
        <f t="shared" si="262"/>
        <v>-0.47527755755763224</v>
      </c>
      <c r="AO155" s="4">
        <f t="shared" si="263"/>
        <v>0.60592748411212938</v>
      </c>
      <c r="AP155" s="4">
        <f t="shared" si="264"/>
        <v>0.84784762833051275</v>
      </c>
      <c r="AQ155" s="4">
        <f t="shared" si="265"/>
        <v>0.73806251948764157</v>
      </c>
      <c r="AR155" s="4">
        <f t="shared" si="266"/>
        <v>0.3096777526825889</v>
      </c>
      <c r="AS155" s="4">
        <f t="shared" si="267"/>
        <v>-9.8903640614324217E-2</v>
      </c>
      <c r="AT155" s="4">
        <f t="shared" si="268"/>
        <v>-0.3568570034405667</v>
      </c>
      <c r="AU155" s="4">
        <f t="shared" si="269"/>
        <v>6.0667717419910616E-2</v>
      </c>
      <c r="AV155" s="4">
        <f t="shared" si="270"/>
        <v>-0.18197797659498605</v>
      </c>
      <c r="AW155" s="4">
        <f t="shared" si="271"/>
        <v>-1.7570294954013974</v>
      </c>
      <c r="AX155" s="4">
        <f t="shared" si="272"/>
        <v>-2.1058066879453321</v>
      </c>
      <c r="AZ155" s="2">
        <f t="shared" si="273"/>
        <v>44.806802277680418</v>
      </c>
      <c r="BA155" s="2">
        <f t="shared" si="274"/>
        <v>46.593666771718027</v>
      </c>
      <c r="BB155" s="2">
        <f t="shared" si="275"/>
        <v>47.343319209494219</v>
      </c>
      <c r="BC155" s="2">
        <f t="shared" si="276"/>
        <v>49.419392677415757</v>
      </c>
      <c r="BD155" s="2">
        <f t="shared" si="277"/>
        <v>51.389980606186604</v>
      </c>
      <c r="BE155" s="2">
        <f t="shared" si="278"/>
        <v>53.305295663586904</v>
      </c>
      <c r="BF155" s="2">
        <f t="shared" si="279"/>
        <v>55.225226191500724</v>
      </c>
      <c r="BG155" s="2">
        <f t="shared" si="280"/>
        <v>57.777322991277181</v>
      </c>
      <c r="BH155" s="2">
        <f t="shared" si="281"/>
        <v>59.246361443482996</v>
      </c>
      <c r="BI155" s="2">
        <f t="shared" si="282"/>
        <v>58.938327324007361</v>
      </c>
      <c r="BJ155" s="2">
        <f t="shared" si="283"/>
        <v>59.333519270018272</v>
      </c>
      <c r="BK155" s="2">
        <f t="shared" si="284"/>
        <v>58.12808918615243</v>
      </c>
      <c r="BL155" s="2">
        <f t="shared" si="285"/>
        <v>58.630530707928159</v>
      </c>
      <c r="BM155" s="2">
        <f t="shared" si="286"/>
        <v>58.261394842216653</v>
      </c>
      <c r="BN155" s="2">
        <f t="shared" si="287"/>
        <v>57.346806687935754</v>
      </c>
      <c r="BP155" s="2" t="str">
        <f t="shared" si="288"/>
        <v/>
      </c>
      <c r="BQ155" s="2" t="str">
        <f t="shared" si="289"/>
        <v/>
      </c>
      <c r="BR155" s="2" t="str">
        <f t="shared" si="290"/>
        <v/>
      </c>
      <c r="BS155" s="2" t="str">
        <f t="shared" si="291"/>
        <v/>
      </c>
      <c r="BT155" s="2" t="str">
        <f t="shared" si="292"/>
        <v/>
      </c>
      <c r="BU155" s="2" t="str">
        <f t="shared" si="293"/>
        <v/>
      </c>
      <c r="BV155" s="2" t="str">
        <f t="shared" si="294"/>
        <v/>
      </c>
      <c r="BW155" s="2" t="str">
        <f t="shared" si="295"/>
        <v/>
      </c>
      <c r="BX155" s="2" t="str">
        <f t="shared" si="296"/>
        <v/>
      </c>
      <c r="BY155" s="2" t="str">
        <f t="shared" si="297"/>
        <v/>
      </c>
      <c r="BZ155" s="2" t="str">
        <f t="shared" si="298"/>
        <v/>
      </c>
      <c r="CA155" s="2" t="str">
        <f t="shared" si="299"/>
        <v/>
      </c>
      <c r="CB155" s="2" t="str">
        <f t="shared" si="300"/>
        <v/>
      </c>
      <c r="CC155" s="2" t="str">
        <f t="shared" si="301"/>
        <v/>
      </c>
      <c r="CD155" s="2" t="str">
        <f t="shared" si="302"/>
        <v/>
      </c>
      <c r="CF155" s="2">
        <f t="shared" si="303"/>
        <v>44.232100000000003</v>
      </c>
      <c r="CG155" s="2" t="str">
        <f t="shared" si="304"/>
        <v/>
      </c>
      <c r="CH155" s="2" t="str">
        <f t="shared" si="305"/>
        <v/>
      </c>
      <c r="CI155" s="2" t="str">
        <f t="shared" si="306"/>
        <v/>
      </c>
      <c r="CJ155" s="2" t="str">
        <f t="shared" si="307"/>
        <v/>
      </c>
      <c r="CK155" s="2" t="str">
        <f t="shared" si="308"/>
        <v/>
      </c>
      <c r="CL155" s="2" t="str">
        <f t="shared" si="309"/>
        <v/>
      </c>
      <c r="CM155" s="2" t="str">
        <f t="shared" si="310"/>
        <v/>
      </c>
      <c r="CN155" s="2" t="str">
        <f t="shared" si="311"/>
        <v/>
      </c>
      <c r="CO155" s="2" t="str">
        <f t="shared" si="312"/>
        <v/>
      </c>
      <c r="CP155" s="2" t="str">
        <f t="shared" si="313"/>
        <v/>
      </c>
      <c r="CQ155" s="2" t="str">
        <f t="shared" si="314"/>
        <v/>
      </c>
      <c r="CR155" s="2" t="str">
        <f t="shared" si="315"/>
        <v/>
      </c>
      <c r="CS155" s="2">
        <f t="shared" si="316"/>
        <v>56.593000000000004</v>
      </c>
      <c r="CT155" s="2" t="str">
        <f t="shared" si="317"/>
        <v/>
      </c>
      <c r="CV155" s="2">
        <f t="shared" si="318"/>
        <v>53.736660735512636</v>
      </c>
      <c r="CW155" s="2">
        <f t="shared" si="319"/>
        <v>52.050935987302594</v>
      </c>
      <c r="CX155" s="2">
        <f t="shared" si="320"/>
        <v>52.633586455773951</v>
      </c>
      <c r="CY155" s="2">
        <f t="shared" si="321"/>
        <v>54.88541776255488</v>
      </c>
      <c r="CZ155" s="2">
        <f t="shared" si="322"/>
        <v>55.595248177472364</v>
      </c>
      <c r="DA155" s="2">
        <f t="shared" si="323"/>
        <v>58.10627720346578</v>
      </c>
      <c r="DB155" s="2">
        <f t="shared" si="324"/>
        <v>59.576595791006866</v>
      </c>
      <c r="DC155" s="2">
        <f t="shared" si="325"/>
        <v>62.389076813716052</v>
      </c>
      <c r="DD155" s="2">
        <f t="shared" si="326"/>
        <v>63.489827057817848</v>
      </c>
      <c r="DE155" s="2">
        <f t="shared" si="327"/>
        <v>62.197227124927124</v>
      </c>
      <c r="DF155" s="2">
        <f t="shared" si="328"/>
        <v>61.365411157079954</v>
      </c>
      <c r="DG155" s="2">
        <f t="shared" si="329"/>
        <v>62.398632429733112</v>
      </c>
      <c r="DH155" s="2">
        <f t="shared" si="330"/>
        <v>63.192380469769446</v>
      </c>
      <c r="DI155" s="2">
        <f t="shared" si="331"/>
        <v>64.163896112381579</v>
      </c>
      <c r="DJ155" s="2">
        <f t="shared" si="332"/>
        <v>65.666518289585809</v>
      </c>
      <c r="DL155" s="2">
        <f t="shared" si="333"/>
        <v>44.637091592366467</v>
      </c>
      <c r="DM155" s="2">
        <f t="shared" si="334"/>
        <v>46.44280023443055</v>
      </c>
      <c r="DN155" s="2">
        <f t="shared" si="335"/>
        <v>47.202978923442089</v>
      </c>
      <c r="DO155" s="2">
        <f t="shared" si="336"/>
        <v>49.309263274493802</v>
      </c>
      <c r="DP155" s="2">
        <f t="shared" si="337"/>
        <v>51.302586181427507</v>
      </c>
      <c r="DQ155" s="2">
        <f t="shared" si="338"/>
        <v>53.205700393859587</v>
      </c>
      <c r="DR155" s="2">
        <f t="shared" si="339"/>
        <v>55.136772388625587</v>
      </c>
      <c r="DS155" s="2">
        <f t="shared" si="340"/>
        <v>57.683878406307684</v>
      </c>
      <c r="DT155" s="2">
        <f t="shared" si="341"/>
        <v>59.158880517739711</v>
      </c>
      <c r="DU155" s="2">
        <f t="shared" si="342"/>
        <v>58.868513858291919</v>
      </c>
      <c r="DV155" s="2">
        <f t="shared" si="343"/>
        <v>59.286513654618467</v>
      </c>
      <c r="DW155" s="2">
        <f t="shared" si="344"/>
        <v>58.014992617037919</v>
      </c>
      <c r="DX155" s="2">
        <f t="shared" si="345"/>
        <v>58.483197978971234</v>
      </c>
      <c r="DY155" s="2">
        <f t="shared" si="346"/>
        <v>58.041844835190012</v>
      </c>
      <c r="DZ155" s="2">
        <f t="shared" si="347"/>
        <v>57.128146091518317</v>
      </c>
      <c r="EB155" s="2">
        <f t="shared" si="348"/>
        <v>0.98134959110214859</v>
      </c>
      <c r="EC155" s="2">
        <f t="shared" si="349"/>
        <v>0.97309862957396964</v>
      </c>
      <c r="ED155" s="2">
        <f t="shared" si="350"/>
        <v>0.97415753482154699</v>
      </c>
      <c r="EE155" s="2">
        <f t="shared" si="351"/>
        <v>0.98024993691301998</v>
      </c>
      <c r="EF155" s="2">
        <f t="shared" si="352"/>
        <v>0.97964097223596447</v>
      </c>
      <c r="EG155" s="2">
        <f t="shared" si="353"/>
        <v>0.97967682711714987</v>
      </c>
      <c r="EH155" s="2">
        <f t="shared" si="354"/>
        <v>0.98007717991042165</v>
      </c>
      <c r="EI155" s="2">
        <f t="shared" si="355"/>
        <v>0.98014013929309218</v>
      </c>
      <c r="EJ155" s="2">
        <f t="shared" si="356"/>
        <v>0.97980096846411158</v>
      </c>
      <c r="EK155" s="2">
        <f t="shared" si="357"/>
        <v>0.97902689113682317</v>
      </c>
      <c r="EL155" s="2">
        <f t="shared" si="358"/>
        <v>0.97738916163777034</v>
      </c>
      <c r="EM155" s="2">
        <f t="shared" si="359"/>
        <v>0.97420030523790402</v>
      </c>
      <c r="EN155" s="2">
        <f t="shared" si="360"/>
        <v>0.96871373550615003</v>
      </c>
      <c r="EO155" s="2">
        <f t="shared" si="361"/>
        <v>0.96413783598242708</v>
      </c>
      <c r="EP155" s="2">
        <f t="shared" si="362"/>
        <v>0.97439083336435861</v>
      </c>
    </row>
    <row r="156" spans="2:146" x14ac:dyDescent="0.25">
      <c r="B156" s="2">
        <v>134</v>
      </c>
      <c r="C156" s="49">
        <v>43.553600000000003</v>
      </c>
      <c r="D156" s="49">
        <v>49.148000000000003</v>
      </c>
      <c r="E156" s="49">
        <v>52.546999999999997</v>
      </c>
      <c r="F156" s="49">
        <v>57.433999999999997</v>
      </c>
      <c r="G156" s="49">
        <v>65</v>
      </c>
      <c r="H156" s="49">
        <v>64.164000000000001</v>
      </c>
      <c r="I156" s="49">
        <v>62.6</v>
      </c>
      <c r="J156" s="49">
        <v>68.126999999999995</v>
      </c>
      <c r="K156" s="49">
        <v>76.036000000000001</v>
      </c>
      <c r="L156" s="49">
        <v>74.218000000000004</v>
      </c>
      <c r="M156" s="49">
        <v>70.944000000000003</v>
      </c>
      <c r="N156" s="49">
        <v>64.296000000000006</v>
      </c>
      <c r="O156" s="49">
        <v>60.944000000000003</v>
      </c>
      <c r="P156" s="49">
        <v>57.332999999999998</v>
      </c>
      <c r="Q156" s="49">
        <v>55.981000000000002</v>
      </c>
      <c r="T156" s="4">
        <f t="shared" si="243"/>
        <v>44.744176982028563</v>
      </c>
      <c r="U156" s="4">
        <f t="shared" si="244"/>
        <v>48.278276545942866</v>
      </c>
      <c r="V156" s="4">
        <f t="shared" si="245"/>
        <v>52.815682935306093</v>
      </c>
      <c r="W156" s="4">
        <f t="shared" si="246"/>
        <v>57.742987977564624</v>
      </c>
      <c r="X156" s="4">
        <f t="shared" si="247"/>
        <v>64.123075851853045</v>
      </c>
      <c r="Y156" s="4">
        <f t="shared" si="248"/>
        <v>63.818023001374797</v>
      </c>
      <c r="Z156" s="4">
        <f t="shared" si="249"/>
        <v>62.634791363926773</v>
      </c>
      <c r="AA156" s="4">
        <f t="shared" si="250"/>
        <v>67.911100258838019</v>
      </c>
      <c r="AB156" s="4">
        <f t="shared" si="251"/>
        <v>74.844535092846456</v>
      </c>
      <c r="AC156" s="4">
        <f t="shared" si="252"/>
        <v>72.962121387541657</v>
      </c>
      <c r="AD156" s="4">
        <f t="shared" si="253"/>
        <v>73.067293083212505</v>
      </c>
      <c r="AE156" s="4">
        <f t="shared" si="254"/>
        <v>64.949697337265675</v>
      </c>
      <c r="AF156" s="4">
        <f t="shared" si="255"/>
        <v>60.451595843637364</v>
      </c>
      <c r="AG156" s="4">
        <f t="shared" si="256"/>
        <v>58.264038704779772</v>
      </c>
      <c r="AH156" s="4">
        <f t="shared" si="257"/>
        <v>57.205716393167542</v>
      </c>
      <c r="AJ156" s="4">
        <f t="shared" si="258"/>
        <v>-1.1905769820285599</v>
      </c>
      <c r="AK156" s="4">
        <f t="shared" si="259"/>
        <v>0.86972345405713725</v>
      </c>
      <c r="AL156" s="4">
        <f t="shared" si="260"/>
        <v>-0.26868293530609577</v>
      </c>
      <c r="AM156" s="4">
        <f t="shared" si="261"/>
        <v>-0.3089879775646267</v>
      </c>
      <c r="AN156" s="4">
        <f t="shared" si="262"/>
        <v>0.87692414814695496</v>
      </c>
      <c r="AO156" s="4">
        <f t="shared" si="263"/>
        <v>0.34597699862520415</v>
      </c>
      <c r="AP156" s="4">
        <f t="shared" si="264"/>
        <v>-3.4791363926771623E-2</v>
      </c>
      <c r="AQ156" s="4">
        <f t="shared" si="265"/>
        <v>0.21589974116197652</v>
      </c>
      <c r="AR156" s="4">
        <f t="shared" si="266"/>
        <v>1.191464907153545</v>
      </c>
      <c r="AS156" s="4">
        <f t="shared" si="267"/>
        <v>1.2558786124583463</v>
      </c>
      <c r="AT156" s="4">
        <f t="shared" si="268"/>
        <v>-2.1232930832125021</v>
      </c>
      <c r="AU156" s="4">
        <f t="shared" si="269"/>
        <v>-0.65369733726566892</v>
      </c>
      <c r="AV156" s="4">
        <f t="shared" si="270"/>
        <v>0.4924041563626389</v>
      </c>
      <c r="AW156" s="4">
        <f t="shared" si="271"/>
        <v>-0.93103870477977324</v>
      </c>
      <c r="AX156" s="4">
        <f t="shared" si="272"/>
        <v>-1.2247163931675402</v>
      </c>
      <c r="AZ156" s="2">
        <f t="shared" si="273"/>
        <v>44.744176982028563</v>
      </c>
      <c r="BA156" s="2">
        <f t="shared" si="274"/>
        <v>46.487544482548586</v>
      </c>
      <c r="BB156" s="2">
        <f t="shared" si="275"/>
        <v>47.198662751374094</v>
      </c>
      <c r="BC156" s="2">
        <f t="shared" si="276"/>
        <v>49.242869068257271</v>
      </c>
      <c r="BD156" s="2">
        <f t="shared" si="277"/>
        <v>51.209974911414093</v>
      </c>
      <c r="BE156" s="2">
        <f t="shared" si="278"/>
        <v>53.11493847961458</v>
      </c>
      <c r="BF156" s="2">
        <f t="shared" si="279"/>
        <v>55.025454613417274</v>
      </c>
      <c r="BG156" s="2">
        <f t="shared" si="280"/>
        <v>57.576383222679965</v>
      </c>
      <c r="BH156" s="2">
        <f t="shared" si="281"/>
        <v>59.041272010391801</v>
      </c>
      <c r="BI156" s="2">
        <f t="shared" si="282"/>
        <v>58.754754412565902</v>
      </c>
      <c r="BJ156" s="2">
        <f t="shared" si="283"/>
        <v>59.13156326353208</v>
      </c>
      <c r="BK156" s="2">
        <f t="shared" si="284"/>
        <v>57.93868115851479</v>
      </c>
      <c r="BL156" s="2">
        <f t="shared" si="285"/>
        <v>58.460338385228063</v>
      </c>
      <c r="BM156" s="2">
        <f t="shared" si="286"/>
        <v>58.09618812049932</v>
      </c>
      <c r="BN156" s="2">
        <f t="shared" si="287"/>
        <v>57.20571639316622</v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si="301"/>
        <v/>
      </c>
      <c r="CD156" s="2" t="str">
        <f t="shared" si="302"/>
        <v/>
      </c>
      <c r="CF156" s="2">
        <f t="shared" si="303"/>
        <v>43.553600000000003</v>
      </c>
      <c r="CG156" s="2" t="str">
        <f t="shared" si="304"/>
        <v/>
      </c>
      <c r="CH156" s="2" t="str">
        <f t="shared" si="305"/>
        <v/>
      </c>
      <c r="CI156" s="2" t="str">
        <f t="shared" si="306"/>
        <v/>
      </c>
      <c r="CJ156" s="2" t="str">
        <f t="shared" si="307"/>
        <v/>
      </c>
      <c r="CK156" s="2" t="str">
        <f t="shared" si="308"/>
        <v/>
      </c>
      <c r="CL156" s="2" t="str">
        <f t="shared" si="309"/>
        <v/>
      </c>
      <c r="CM156" s="2" t="str">
        <f t="shared" si="310"/>
        <v/>
      </c>
      <c r="CN156" s="2" t="str">
        <f t="shared" si="311"/>
        <v/>
      </c>
      <c r="CO156" s="2" t="str">
        <f t="shared" si="312"/>
        <v/>
      </c>
      <c r="CP156" s="2" t="str">
        <f t="shared" si="313"/>
        <v/>
      </c>
      <c r="CQ156" s="2" t="str">
        <f t="shared" si="314"/>
        <v/>
      </c>
      <c r="CR156" s="2" t="str">
        <f t="shared" si="315"/>
        <v/>
      </c>
      <c r="CS156" s="2">
        <f t="shared" si="316"/>
        <v>57.332999999999998</v>
      </c>
      <c r="CT156" s="2" t="str">
        <f t="shared" si="317"/>
        <v/>
      </c>
      <c r="CV156" s="2">
        <f t="shared" si="318"/>
        <v>53.771749445326222</v>
      </c>
      <c r="CW156" s="2">
        <f t="shared" si="319"/>
        <v>52.038199498312679</v>
      </c>
      <c r="CX156" s="2">
        <f t="shared" si="320"/>
        <v>52.608457674293604</v>
      </c>
      <c r="CY156" s="2">
        <f t="shared" si="321"/>
        <v>54.846861064209563</v>
      </c>
      <c r="CZ156" s="2">
        <f t="shared" si="322"/>
        <v>55.536399126083055</v>
      </c>
      <c r="DA156" s="2">
        <f t="shared" si="323"/>
        <v>58.066150134448755</v>
      </c>
      <c r="DB156" s="2">
        <f t="shared" si="324"/>
        <v>59.50958133216313</v>
      </c>
      <c r="DC156" s="2">
        <f t="shared" si="325"/>
        <v>62.329150186185132</v>
      </c>
      <c r="DD156" s="2">
        <f t="shared" si="326"/>
        <v>63.408287703025529</v>
      </c>
      <c r="DE156" s="2">
        <f t="shared" si="327"/>
        <v>62.129524155342004</v>
      </c>
      <c r="DF156" s="2">
        <f t="shared" si="328"/>
        <v>61.288949841518765</v>
      </c>
      <c r="DG156" s="2">
        <f t="shared" si="329"/>
        <v>62.341991800398269</v>
      </c>
      <c r="DH156" s="2">
        <f t="shared" si="330"/>
        <v>63.130397042192243</v>
      </c>
      <c r="DI156" s="2">
        <f t="shared" si="331"/>
        <v>64.133393907219869</v>
      </c>
      <c r="DJ156" s="2">
        <f t="shared" si="332"/>
        <v>65.666650108902431</v>
      </c>
      <c r="DL156" s="2">
        <f t="shared" si="333"/>
        <v>44.587705356196615</v>
      </c>
      <c r="DM156" s="2">
        <f t="shared" si="334"/>
        <v>46.347598066908787</v>
      </c>
      <c r="DN156" s="2">
        <f t="shared" si="335"/>
        <v>47.067779056201474</v>
      </c>
      <c r="DO156" s="2">
        <f t="shared" si="336"/>
        <v>49.139894691877643</v>
      </c>
      <c r="DP156" s="2">
        <f t="shared" si="337"/>
        <v>51.127973902728343</v>
      </c>
      <c r="DQ156" s="2">
        <f t="shared" si="338"/>
        <v>53.021264241820298</v>
      </c>
      <c r="DR156" s="2">
        <f t="shared" si="339"/>
        <v>54.942322578199047</v>
      </c>
      <c r="DS156" s="2">
        <f t="shared" si="340"/>
        <v>57.488554909128347</v>
      </c>
      <c r="DT156" s="2">
        <f t="shared" si="341"/>
        <v>58.959165530096769</v>
      </c>
      <c r="DU156" s="2">
        <f t="shared" si="342"/>
        <v>58.688819970285365</v>
      </c>
      <c r="DV156" s="2">
        <f t="shared" si="343"/>
        <v>59.086045897877213</v>
      </c>
      <c r="DW156" s="2">
        <f t="shared" si="344"/>
        <v>57.832329165873354</v>
      </c>
      <c r="DX156" s="2">
        <f t="shared" si="345"/>
        <v>58.322782052089238</v>
      </c>
      <c r="DY156" s="2">
        <f t="shared" si="346"/>
        <v>57.891386520232537</v>
      </c>
      <c r="DZ156" s="2">
        <f t="shared" si="347"/>
        <v>57.002910510052246</v>
      </c>
      <c r="EB156" s="2">
        <f t="shared" si="348"/>
        <v>0.98296266608550509</v>
      </c>
      <c r="EC156" s="2">
        <f t="shared" si="349"/>
        <v>0.97540744729239137</v>
      </c>
      <c r="ED156" s="2">
        <f t="shared" si="350"/>
        <v>0.97637767786327767</v>
      </c>
      <c r="EE156" s="2">
        <f t="shared" si="351"/>
        <v>0.98195637232438204</v>
      </c>
      <c r="EF156" s="2">
        <f t="shared" si="352"/>
        <v>0.98139902470130769</v>
      </c>
      <c r="EG156" s="2">
        <f t="shared" si="353"/>
        <v>0.98143184210942047</v>
      </c>
      <c r="EH156" s="2">
        <f t="shared" si="354"/>
        <v>0.98179826462731634</v>
      </c>
      <c r="EI156" s="2">
        <f t="shared" si="355"/>
        <v>0.98185588578993466</v>
      </c>
      <c r="EJ156" s="2">
        <f t="shared" si="356"/>
        <v>0.98154546512689111</v>
      </c>
      <c r="EK156" s="2">
        <f t="shared" si="357"/>
        <v>0.98083693373964165</v>
      </c>
      <c r="EL156" s="2">
        <f t="shared" si="358"/>
        <v>0.97933756222723833</v>
      </c>
      <c r="EM156" s="2">
        <f t="shared" si="359"/>
        <v>0.97641686279873119</v>
      </c>
      <c r="EN156" s="2">
        <f t="shared" si="360"/>
        <v>0.97138782256441158</v>
      </c>
      <c r="EO156" s="2">
        <f t="shared" si="361"/>
        <v>0.96718978566194325</v>
      </c>
      <c r="EP156" s="2">
        <f t="shared" si="362"/>
        <v>0.97659141519663306</v>
      </c>
    </row>
    <row r="157" spans="2:146" x14ac:dyDescent="0.25">
      <c r="B157" s="2">
        <v>135</v>
      </c>
      <c r="C157" s="49">
        <v>43.5</v>
      </c>
      <c r="D157" s="49">
        <v>47.832999999999998</v>
      </c>
      <c r="E157" s="49">
        <v>53.585000000000001</v>
      </c>
      <c r="F157" s="49">
        <v>55.679000000000002</v>
      </c>
      <c r="G157" s="49">
        <v>59.6</v>
      </c>
      <c r="H157" s="49">
        <v>59.618000000000002</v>
      </c>
      <c r="I157" s="49">
        <v>58.472999999999999</v>
      </c>
      <c r="J157" s="49">
        <v>63.273000000000003</v>
      </c>
      <c r="K157" s="49">
        <v>71.036000000000001</v>
      </c>
      <c r="L157" s="49">
        <v>70.472999999999999</v>
      </c>
      <c r="M157" s="49">
        <v>70.593000000000004</v>
      </c>
      <c r="N157" s="49">
        <v>65.741</v>
      </c>
      <c r="O157" s="49">
        <v>61.536999999999999</v>
      </c>
      <c r="P157" s="49">
        <v>59.13</v>
      </c>
      <c r="Q157" s="49">
        <v>55.018999999999998</v>
      </c>
      <c r="T157" s="4">
        <f t="shared" si="243"/>
        <v>44.682551749485043</v>
      </c>
      <c r="U157" s="4">
        <f t="shared" si="244"/>
        <v>48.315811244048753</v>
      </c>
      <c r="V157" s="4">
        <f t="shared" si="245"/>
        <v>52.88033699502769</v>
      </c>
      <c r="W157" s="4">
        <f t="shared" si="246"/>
        <v>55.116919379892003</v>
      </c>
      <c r="X157" s="4">
        <f t="shared" si="247"/>
        <v>60.588021939537882</v>
      </c>
      <c r="Y157" s="4">
        <f t="shared" si="248"/>
        <v>59.684782598584533</v>
      </c>
      <c r="Z157" s="4">
        <f t="shared" si="249"/>
        <v>59.040597926887067</v>
      </c>
      <c r="AA157" s="4">
        <f t="shared" si="250"/>
        <v>63.60814556699551</v>
      </c>
      <c r="AB157" s="4">
        <f t="shared" si="251"/>
        <v>69.529487015420372</v>
      </c>
      <c r="AC157" s="4">
        <f t="shared" si="252"/>
        <v>69.773928646662412</v>
      </c>
      <c r="AD157" s="4">
        <f t="shared" si="253"/>
        <v>71.401576436331609</v>
      </c>
      <c r="AE157" s="4">
        <f t="shared" si="254"/>
        <v>65.83322673034894</v>
      </c>
      <c r="AF157" s="4">
        <f t="shared" si="255"/>
        <v>61.317036433131207</v>
      </c>
      <c r="AG157" s="4">
        <f t="shared" si="256"/>
        <v>58.224028817011408</v>
      </c>
      <c r="AH157" s="4">
        <f t="shared" si="257"/>
        <v>57.065699821448987</v>
      </c>
      <c r="AJ157" s="4">
        <f t="shared" si="258"/>
        <v>-1.182551749485043</v>
      </c>
      <c r="AK157" s="4">
        <f t="shared" si="259"/>
        <v>-0.48281124404875442</v>
      </c>
      <c r="AL157" s="4">
        <f t="shared" si="260"/>
        <v>0.7046630049723106</v>
      </c>
      <c r="AM157" s="4">
        <f t="shared" si="261"/>
        <v>0.56208062010799864</v>
      </c>
      <c r="AN157" s="4">
        <f t="shared" si="262"/>
        <v>-0.9880219395378802</v>
      </c>
      <c r="AO157" s="4">
        <f t="shared" si="263"/>
        <v>-6.6782598584531172E-2</v>
      </c>
      <c r="AP157" s="4">
        <f t="shared" si="264"/>
        <v>-0.56759792688706767</v>
      </c>
      <c r="AQ157" s="4">
        <f t="shared" si="265"/>
        <v>-0.33514556699550724</v>
      </c>
      <c r="AR157" s="4">
        <f t="shared" si="266"/>
        <v>1.5065129845796292</v>
      </c>
      <c r="AS157" s="4">
        <f t="shared" si="267"/>
        <v>0.69907135333758674</v>
      </c>
      <c r="AT157" s="4">
        <f t="shared" si="268"/>
        <v>-0.80857643633160592</v>
      </c>
      <c r="AU157" s="4">
        <f t="shared" si="269"/>
        <v>-9.2226730348940578E-2</v>
      </c>
      <c r="AV157" s="4">
        <f t="shared" si="270"/>
        <v>0.21996356686879182</v>
      </c>
      <c r="AW157" s="4">
        <f t="shared" si="271"/>
        <v>0.90597118298859414</v>
      </c>
      <c r="AX157" s="4">
        <f t="shared" si="272"/>
        <v>-2.0466998214489891</v>
      </c>
      <c r="AZ157" s="2">
        <f t="shared" si="273"/>
        <v>44.682551749485043</v>
      </c>
      <c r="BA157" s="2">
        <f t="shared" si="274"/>
        <v>46.382158934638404</v>
      </c>
      <c r="BB157" s="2">
        <f t="shared" si="275"/>
        <v>47.054571450561909</v>
      </c>
      <c r="BC157" s="2">
        <f t="shared" si="276"/>
        <v>49.066745256691817</v>
      </c>
      <c r="BD157" s="2">
        <f t="shared" si="277"/>
        <v>51.030237094743448</v>
      </c>
      <c r="BE157" s="2">
        <f t="shared" si="278"/>
        <v>52.924847598139152</v>
      </c>
      <c r="BF157" s="2">
        <f t="shared" si="279"/>
        <v>54.825930548619958</v>
      </c>
      <c r="BG157" s="2">
        <f t="shared" si="280"/>
        <v>57.375703949254195</v>
      </c>
      <c r="BH157" s="2">
        <f t="shared" si="281"/>
        <v>58.836446551368297</v>
      </c>
      <c r="BI157" s="2">
        <f t="shared" si="282"/>
        <v>58.571321134809146</v>
      </c>
      <c r="BJ157" s="2">
        <f t="shared" si="283"/>
        <v>58.929507160964434</v>
      </c>
      <c r="BK157" s="2">
        <f t="shared" si="284"/>
        <v>57.749577716753187</v>
      </c>
      <c r="BL157" s="2">
        <f t="shared" si="285"/>
        <v>58.290710665589764</v>
      </c>
      <c r="BM157" s="2">
        <f t="shared" si="286"/>
        <v>57.931850144629877</v>
      </c>
      <c r="BN157" s="2">
        <f t="shared" si="287"/>
        <v>57.065699821448817</v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01"/>
        <v/>
      </c>
      <c r="CD157" s="2" t="str">
        <f t="shared" si="302"/>
        <v/>
      </c>
      <c r="CF157" s="2">
        <f t="shared" si="303"/>
        <v>43.5</v>
      </c>
      <c r="CG157" s="2" t="str">
        <f t="shared" si="304"/>
        <v/>
      </c>
      <c r="CH157" s="2" t="str">
        <f t="shared" si="305"/>
        <v/>
      </c>
      <c r="CI157" s="2" t="str">
        <f t="shared" si="306"/>
        <v/>
      </c>
      <c r="CJ157" s="2" t="str">
        <f t="shared" si="307"/>
        <v/>
      </c>
      <c r="CK157" s="2" t="str">
        <f t="shared" si="308"/>
        <v/>
      </c>
      <c r="CL157" s="2" t="str">
        <f t="shared" si="309"/>
        <v/>
      </c>
      <c r="CM157" s="2" t="str">
        <f t="shared" si="310"/>
        <v/>
      </c>
      <c r="CN157" s="2" t="str">
        <f t="shared" si="311"/>
        <v/>
      </c>
      <c r="CO157" s="2" t="str">
        <f t="shared" si="312"/>
        <v/>
      </c>
      <c r="CP157" s="2" t="str">
        <f t="shared" si="313"/>
        <v/>
      </c>
      <c r="CQ157" s="2" t="str">
        <f t="shared" si="314"/>
        <v/>
      </c>
      <c r="CR157" s="2" t="str">
        <f t="shared" si="315"/>
        <v/>
      </c>
      <c r="CS157" s="2" t="str">
        <f t="shared" si="316"/>
        <v/>
      </c>
      <c r="CT157" s="2" t="str">
        <f t="shared" si="317"/>
        <v/>
      </c>
      <c r="CV157" s="2">
        <f t="shared" si="318"/>
        <v>53.806838155139815</v>
      </c>
      <c r="CW157" s="2">
        <f t="shared" si="319"/>
        <v>52.025463009322763</v>
      </c>
      <c r="CX157" s="2">
        <f t="shared" si="320"/>
        <v>52.583328892813263</v>
      </c>
      <c r="CY157" s="2">
        <f t="shared" si="321"/>
        <v>54.808304365864252</v>
      </c>
      <c r="CZ157" s="2">
        <f t="shared" si="322"/>
        <v>55.477550074693752</v>
      </c>
      <c r="DA157" s="2">
        <f t="shared" si="323"/>
        <v>58.026023065431723</v>
      </c>
      <c r="DB157" s="2">
        <f t="shared" si="324"/>
        <v>59.442566873319386</v>
      </c>
      <c r="DC157" s="2">
        <f t="shared" si="325"/>
        <v>62.269223558654218</v>
      </c>
      <c r="DD157" s="2">
        <f t="shared" si="326"/>
        <v>63.32674834823321</v>
      </c>
      <c r="DE157" s="2">
        <f t="shared" si="327"/>
        <v>62.061821185756884</v>
      </c>
      <c r="DF157" s="2">
        <f t="shared" si="328"/>
        <v>61.212488525957575</v>
      </c>
      <c r="DG157" s="2">
        <f t="shared" si="329"/>
        <v>62.285351171063425</v>
      </c>
      <c r="DH157" s="2">
        <f t="shared" si="330"/>
        <v>63.068413614615032</v>
      </c>
      <c r="DI157" s="2">
        <f t="shared" si="331"/>
        <v>64.102891702058159</v>
      </c>
      <c r="DJ157" s="2">
        <f t="shared" si="332"/>
        <v>65.666781928219052</v>
      </c>
      <c r="DL157" s="2">
        <f t="shared" si="333"/>
        <v>44.538319120026763</v>
      </c>
      <c r="DM157" s="2">
        <f t="shared" si="334"/>
        <v>46.252395899387025</v>
      </c>
      <c r="DN157" s="2">
        <f t="shared" si="335"/>
        <v>46.932579188960858</v>
      </c>
      <c r="DO157" s="2">
        <f t="shared" si="336"/>
        <v>48.970526109261478</v>
      </c>
      <c r="DP157" s="2">
        <f t="shared" si="337"/>
        <v>50.953361624029171</v>
      </c>
      <c r="DQ157" s="2">
        <f t="shared" si="338"/>
        <v>52.836828089781008</v>
      </c>
      <c r="DR157" s="2">
        <f t="shared" si="339"/>
        <v>54.747872767772506</v>
      </c>
      <c r="DS157" s="2">
        <f t="shared" si="340"/>
        <v>57.293231411949009</v>
      </c>
      <c r="DT157" s="2">
        <f t="shared" si="341"/>
        <v>58.75945054245382</v>
      </c>
      <c r="DU157" s="2">
        <f t="shared" si="342"/>
        <v>58.509126082278804</v>
      </c>
      <c r="DV157" s="2">
        <f t="shared" si="343"/>
        <v>58.885578141135966</v>
      </c>
      <c r="DW157" s="2">
        <f t="shared" si="344"/>
        <v>57.649665714708789</v>
      </c>
      <c r="DX157" s="2">
        <f t="shared" si="345"/>
        <v>58.162366125207257</v>
      </c>
      <c r="DY157" s="2">
        <f t="shared" si="346"/>
        <v>57.740928205275068</v>
      </c>
      <c r="DZ157" s="2">
        <f t="shared" si="347"/>
        <v>56.877674928586174</v>
      </c>
      <c r="EB157" s="2">
        <f t="shared" si="348"/>
        <v>0.98443843844827195</v>
      </c>
      <c r="EC157" s="2">
        <f t="shared" si="349"/>
        <v>0.97752268719896795</v>
      </c>
      <c r="ED157" s="2">
        <f t="shared" si="350"/>
        <v>0.97841131389736069</v>
      </c>
      <c r="EE157" s="2">
        <f t="shared" si="351"/>
        <v>0.9835178481948138</v>
      </c>
      <c r="EF157" s="2">
        <f t="shared" si="352"/>
        <v>0.98300789820039813</v>
      </c>
      <c r="EG157" s="2">
        <f t="shared" si="353"/>
        <v>0.98303792615788088</v>
      </c>
      <c r="EH157" s="2">
        <f t="shared" si="354"/>
        <v>0.98337319128945511</v>
      </c>
      <c r="EI157" s="2">
        <f t="shared" si="355"/>
        <v>0.9834259108789406</v>
      </c>
      <c r="EJ157" s="2">
        <f t="shared" si="356"/>
        <v>0.98314188997769114</v>
      </c>
      <c r="EK157" s="2">
        <f t="shared" si="357"/>
        <v>0.98249355750527267</v>
      </c>
      <c r="EL157" s="2">
        <f t="shared" si="358"/>
        <v>0.98112130999327818</v>
      </c>
      <c r="EM157" s="2">
        <f t="shared" si="359"/>
        <v>0.97844719988336615</v>
      </c>
      <c r="EN157" s="2">
        <f t="shared" si="360"/>
        <v>0.9738395234331505</v>
      </c>
      <c r="EO157" s="2">
        <f t="shared" si="361"/>
        <v>0.96999009198161035</v>
      </c>
      <c r="EP157" s="2">
        <f t="shared" si="362"/>
        <v>0.97860705383715341</v>
      </c>
    </row>
    <row r="158" spans="2:146" x14ac:dyDescent="0.25">
      <c r="B158" s="2">
        <v>136</v>
      </c>
      <c r="C158" s="49">
        <v>44.071399999999997</v>
      </c>
      <c r="D158" s="49">
        <v>48.573999999999998</v>
      </c>
      <c r="E158" s="49">
        <v>51.716999999999999</v>
      </c>
      <c r="F158" s="49">
        <v>51.83</v>
      </c>
      <c r="G158" s="49">
        <v>57.764000000000003</v>
      </c>
      <c r="H158" s="49">
        <v>55.709000000000003</v>
      </c>
      <c r="I158" s="49">
        <v>55.8</v>
      </c>
      <c r="J158" s="49">
        <v>60.564</v>
      </c>
      <c r="K158" s="49">
        <v>66.036000000000001</v>
      </c>
      <c r="L158" s="49">
        <v>66.781999999999996</v>
      </c>
      <c r="M158" s="49">
        <v>69</v>
      </c>
      <c r="N158" s="49">
        <v>64.778000000000006</v>
      </c>
      <c r="O158" s="49">
        <v>62.185000000000002</v>
      </c>
      <c r="P158" s="49">
        <v>57.536999999999999</v>
      </c>
      <c r="Q158" s="49">
        <v>57.204000000000001</v>
      </c>
      <c r="T158" s="4">
        <f t="shared" si="243"/>
        <v>44.621855504300335</v>
      </c>
      <c r="U158" s="4">
        <f t="shared" si="244"/>
        <v>48.045643516207846</v>
      </c>
      <c r="V158" s="4">
        <f t="shared" si="245"/>
        <v>52.207880234002758</v>
      </c>
      <c r="W158" s="4">
        <f t="shared" si="246"/>
        <v>52.704679226310432</v>
      </c>
      <c r="X158" s="4">
        <f t="shared" si="247"/>
        <v>57.181392018697863</v>
      </c>
      <c r="Y158" s="4">
        <f t="shared" si="248"/>
        <v>56.490666642818404</v>
      </c>
      <c r="Z158" s="4">
        <f t="shared" si="249"/>
        <v>56.668761592384612</v>
      </c>
      <c r="AA158" s="4">
        <f t="shared" si="250"/>
        <v>60.48759358790722</v>
      </c>
      <c r="AB158" s="4">
        <f t="shared" si="251"/>
        <v>64.954003561052815</v>
      </c>
      <c r="AC158" s="4">
        <f t="shared" si="252"/>
        <v>66.230335911832512</v>
      </c>
      <c r="AD158" s="4">
        <f t="shared" si="253"/>
        <v>68.142688250051037</v>
      </c>
      <c r="AE158" s="4">
        <f t="shared" si="254"/>
        <v>65.815163595077721</v>
      </c>
      <c r="AF158" s="4">
        <f t="shared" si="255"/>
        <v>62.202338552953151</v>
      </c>
      <c r="AG158" s="4">
        <f t="shared" si="256"/>
        <v>58.235817932136122</v>
      </c>
      <c r="AH158" s="4">
        <f t="shared" si="257"/>
        <v>56.926694088492411</v>
      </c>
      <c r="AJ158" s="4">
        <f t="shared" si="258"/>
        <v>-0.55045550430033785</v>
      </c>
      <c r="AK158" s="4">
        <f t="shared" si="259"/>
        <v>0.52835648379215172</v>
      </c>
      <c r="AL158" s="4">
        <f t="shared" si="260"/>
        <v>-0.49088023400275915</v>
      </c>
      <c r="AM158" s="4">
        <f t="shared" si="261"/>
        <v>-0.87467922631043393</v>
      </c>
      <c r="AN158" s="4">
        <f t="shared" si="262"/>
        <v>0.58260798130213942</v>
      </c>
      <c r="AO158" s="4">
        <f t="shared" si="263"/>
        <v>-0.7816666428184007</v>
      </c>
      <c r="AP158" s="4">
        <f t="shared" si="264"/>
        <v>-0.86876159238461526</v>
      </c>
      <c r="AQ158" s="4">
        <f t="shared" si="265"/>
        <v>7.6406412092779874E-2</v>
      </c>
      <c r="AR158" s="4">
        <f t="shared" si="266"/>
        <v>1.0819964389471863</v>
      </c>
      <c r="AS158" s="4">
        <f t="shared" si="267"/>
        <v>0.55166408816748458</v>
      </c>
      <c r="AT158" s="4">
        <f t="shared" si="268"/>
        <v>0.85731174994896264</v>
      </c>
      <c r="AU158" s="4">
        <f t="shared" si="269"/>
        <v>-1.0371635950777147</v>
      </c>
      <c r="AV158" s="4">
        <f t="shared" si="270"/>
        <v>-1.7338552953148678E-2</v>
      </c>
      <c r="AW158" s="4">
        <f t="shared" si="271"/>
        <v>-0.69881793213612298</v>
      </c>
      <c r="AX158" s="4">
        <f t="shared" si="272"/>
        <v>0.27730591150758954</v>
      </c>
      <c r="AZ158" s="2">
        <f t="shared" si="273"/>
        <v>44.621855504300335</v>
      </c>
      <c r="BA158" s="2">
        <f t="shared" si="274"/>
        <v>46.277467408556113</v>
      </c>
      <c r="BB158" s="2">
        <f t="shared" si="275"/>
        <v>46.911020658680791</v>
      </c>
      <c r="BC158" s="2">
        <f t="shared" si="276"/>
        <v>48.891007087751881</v>
      </c>
      <c r="BD158" s="2">
        <f t="shared" si="277"/>
        <v>50.850762256438458</v>
      </c>
      <c r="BE158" s="2">
        <f t="shared" si="278"/>
        <v>52.73502241075343</v>
      </c>
      <c r="BF158" s="2">
        <f t="shared" si="279"/>
        <v>54.626652040158874</v>
      </c>
      <c r="BG158" s="2">
        <f t="shared" si="280"/>
        <v>57.175283227356886</v>
      </c>
      <c r="BH158" s="2">
        <f t="shared" si="281"/>
        <v>58.631880688885062</v>
      </c>
      <c r="BI158" s="2">
        <f t="shared" si="282"/>
        <v>58.388033078116543</v>
      </c>
      <c r="BJ158" s="2">
        <f t="shared" si="283"/>
        <v>58.727379430173016</v>
      </c>
      <c r="BK158" s="2">
        <f t="shared" si="284"/>
        <v>57.560778083452561</v>
      </c>
      <c r="BL158" s="2">
        <f t="shared" si="285"/>
        <v>58.121625749489709</v>
      </c>
      <c r="BM158" s="2">
        <f t="shared" si="286"/>
        <v>57.76834557965109</v>
      </c>
      <c r="BN158" s="2">
        <f t="shared" si="287"/>
        <v>56.92669408849239</v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01"/>
        <v/>
      </c>
      <c r="CD158" s="2" t="str">
        <f t="shared" si="302"/>
        <v/>
      </c>
      <c r="CF158" s="2">
        <f t="shared" si="303"/>
        <v>44.071399999999997</v>
      </c>
      <c r="CG158" s="2" t="str">
        <f t="shared" si="304"/>
        <v/>
      </c>
      <c r="CH158" s="2" t="str">
        <f t="shared" si="305"/>
        <v/>
      </c>
      <c r="CI158" s="2" t="str">
        <f t="shared" si="306"/>
        <v/>
      </c>
      <c r="CJ158" s="2" t="str">
        <f t="shared" si="307"/>
        <v/>
      </c>
      <c r="CK158" s="2" t="str">
        <f t="shared" si="308"/>
        <v/>
      </c>
      <c r="CL158" s="2" t="str">
        <f t="shared" si="309"/>
        <v/>
      </c>
      <c r="CM158" s="2" t="str">
        <f t="shared" si="310"/>
        <v/>
      </c>
      <c r="CN158" s="2" t="str">
        <f t="shared" si="311"/>
        <v/>
      </c>
      <c r="CO158" s="2" t="str">
        <f t="shared" si="312"/>
        <v/>
      </c>
      <c r="CP158" s="2" t="str">
        <f t="shared" si="313"/>
        <v/>
      </c>
      <c r="CQ158" s="2" t="str">
        <f t="shared" si="314"/>
        <v/>
      </c>
      <c r="CR158" s="2" t="str">
        <f t="shared" si="315"/>
        <v/>
      </c>
      <c r="CS158" s="2" t="str">
        <f t="shared" si="316"/>
        <v/>
      </c>
      <c r="CT158" s="2" t="str">
        <f t="shared" si="317"/>
        <v/>
      </c>
      <c r="CV158" s="2">
        <f t="shared" si="318"/>
        <v>53.841926864953408</v>
      </c>
      <c r="CW158" s="2">
        <f t="shared" si="319"/>
        <v>52.012726520332848</v>
      </c>
      <c r="CX158" s="2">
        <f t="shared" si="320"/>
        <v>52.558200111332916</v>
      </c>
      <c r="CY158" s="2">
        <f t="shared" si="321"/>
        <v>54.769747667518935</v>
      </c>
      <c r="CZ158" s="2">
        <f t="shared" si="322"/>
        <v>55.41870102330445</v>
      </c>
      <c r="DA158" s="2">
        <f t="shared" si="323"/>
        <v>57.985895996414691</v>
      </c>
      <c r="DB158" s="2">
        <f t="shared" si="324"/>
        <v>59.375552414475649</v>
      </c>
      <c r="DC158" s="2">
        <f t="shared" si="325"/>
        <v>62.209296931123298</v>
      </c>
      <c r="DD158" s="2">
        <f t="shared" si="326"/>
        <v>63.245208993440883</v>
      </c>
      <c r="DE158" s="2">
        <f t="shared" si="327"/>
        <v>61.994118216171756</v>
      </c>
      <c r="DF158" s="2">
        <f t="shared" si="328"/>
        <v>61.136027210396385</v>
      </c>
      <c r="DG158" s="2">
        <f t="shared" si="329"/>
        <v>62.228710541728574</v>
      </c>
      <c r="DH158" s="2">
        <f t="shared" si="330"/>
        <v>63.006430187037822</v>
      </c>
      <c r="DI158" s="2">
        <f t="shared" si="331"/>
        <v>64.072389496896449</v>
      </c>
      <c r="DJ158" s="2">
        <f t="shared" si="332"/>
        <v>65.666913747535688</v>
      </c>
      <c r="DL158" s="2">
        <f t="shared" si="333"/>
        <v>44.488932883856911</v>
      </c>
      <c r="DM158" s="2">
        <f t="shared" si="334"/>
        <v>46.157193731865263</v>
      </c>
      <c r="DN158" s="2">
        <f t="shared" si="335"/>
        <v>46.797379321720243</v>
      </c>
      <c r="DO158" s="2">
        <f t="shared" si="336"/>
        <v>48.801157526645312</v>
      </c>
      <c r="DP158" s="2">
        <f t="shared" si="337"/>
        <v>50.778749345330013</v>
      </c>
      <c r="DQ158" s="2">
        <f t="shared" si="338"/>
        <v>52.652391937741712</v>
      </c>
      <c r="DR158" s="2">
        <f t="shared" si="339"/>
        <v>54.553422957345973</v>
      </c>
      <c r="DS158" s="2">
        <f t="shared" si="340"/>
        <v>57.097907914769671</v>
      </c>
      <c r="DT158" s="2">
        <f t="shared" si="341"/>
        <v>58.559735554810878</v>
      </c>
      <c r="DU158" s="2">
        <f t="shared" si="342"/>
        <v>58.329432194272243</v>
      </c>
      <c r="DV158" s="2">
        <f t="shared" si="343"/>
        <v>58.685110384394719</v>
      </c>
      <c r="DW158" s="2">
        <f t="shared" si="344"/>
        <v>57.467002263544231</v>
      </c>
      <c r="DX158" s="2">
        <f t="shared" si="345"/>
        <v>58.001950198325261</v>
      </c>
      <c r="DY158" s="2">
        <f t="shared" si="346"/>
        <v>57.590469890317593</v>
      </c>
      <c r="DZ158" s="2">
        <f t="shared" si="347"/>
        <v>56.752439347120102</v>
      </c>
      <c r="EB158" s="2">
        <f t="shared" si="348"/>
        <v>0.98578822773626529</v>
      </c>
      <c r="EC158" s="2">
        <f t="shared" si="349"/>
        <v>0.97945982354881045</v>
      </c>
      <c r="ED158" s="2">
        <f t="shared" si="350"/>
        <v>0.98027341222531095</v>
      </c>
      <c r="EE158" s="2">
        <f t="shared" si="351"/>
        <v>0.98494626721120171</v>
      </c>
      <c r="EF158" s="2">
        <f t="shared" si="352"/>
        <v>0.98447981442343768</v>
      </c>
      <c r="EG158" s="2">
        <f t="shared" si="353"/>
        <v>0.98450728224770889</v>
      </c>
      <c r="EH158" s="2">
        <f t="shared" si="354"/>
        <v>0.98481395336563793</v>
      </c>
      <c r="EI158" s="2">
        <f t="shared" si="355"/>
        <v>0.98486217497051021</v>
      </c>
      <c r="EJ158" s="2">
        <f t="shared" si="356"/>
        <v>0.98460238116401011</v>
      </c>
      <c r="EK158" s="2">
        <f t="shared" si="357"/>
        <v>0.9840093029814525</v>
      </c>
      <c r="EL158" s="2">
        <f t="shared" si="358"/>
        <v>0.98275378204194164</v>
      </c>
      <c r="EM158" s="2">
        <f t="shared" si="359"/>
        <v>0.98030626522461239</v>
      </c>
      <c r="EN158" s="2">
        <f t="shared" si="360"/>
        <v>0.97608631637365428</v>
      </c>
      <c r="EO158" s="2">
        <f t="shared" si="361"/>
        <v>0.97255817718674598</v>
      </c>
      <c r="EP158" s="2">
        <f t="shared" si="362"/>
        <v>0.98045260622834152</v>
      </c>
    </row>
    <row r="159" spans="2:146" x14ac:dyDescent="0.25">
      <c r="B159" s="2">
        <v>137</v>
      </c>
      <c r="C159" s="49">
        <v>43.910699999999999</v>
      </c>
      <c r="D159" s="49">
        <v>47.204000000000001</v>
      </c>
      <c r="E159" s="49">
        <v>50.396000000000001</v>
      </c>
      <c r="F159" s="49">
        <v>50.264000000000003</v>
      </c>
      <c r="G159" s="49">
        <v>53.454999999999998</v>
      </c>
      <c r="H159" s="49">
        <v>53.509</v>
      </c>
      <c r="I159" s="49">
        <v>54.618000000000002</v>
      </c>
      <c r="J159" s="49">
        <v>57.363999999999997</v>
      </c>
      <c r="K159" s="49">
        <v>62.363999999999997</v>
      </c>
      <c r="L159" s="49">
        <v>62.344999999999999</v>
      </c>
      <c r="M159" s="49">
        <v>65.852000000000004</v>
      </c>
      <c r="N159" s="49">
        <v>66.019000000000005</v>
      </c>
      <c r="O159" s="49">
        <v>62.351999999999997</v>
      </c>
      <c r="P159" s="49">
        <v>58.426000000000002</v>
      </c>
      <c r="Q159" s="49">
        <v>56.722000000000001</v>
      </c>
      <c r="T159" s="4">
        <f t="shared" si="243"/>
        <v>44.562021575311093</v>
      </c>
      <c r="U159" s="4">
        <f t="shared" si="244"/>
        <v>47.542643928768911</v>
      </c>
      <c r="V159" s="4">
        <f t="shared" si="245"/>
        <v>50.98983119471432</v>
      </c>
      <c r="W159" s="4">
        <f t="shared" si="246"/>
        <v>50.844520995925848</v>
      </c>
      <c r="X159" s="4">
        <f t="shared" si="247"/>
        <v>54.423861433019063</v>
      </c>
      <c r="Y159" s="4">
        <f t="shared" si="248"/>
        <v>54.380877264833671</v>
      </c>
      <c r="Z159" s="4">
        <f t="shared" si="249"/>
        <v>55.293169204052973</v>
      </c>
      <c r="AA159" s="4">
        <f t="shared" si="250"/>
        <v>58.526493186718483</v>
      </c>
      <c r="AB159" s="4">
        <f t="shared" si="251"/>
        <v>61.693687230722354</v>
      </c>
      <c r="AC159" s="4">
        <f t="shared" si="252"/>
        <v>63.078911054782814</v>
      </c>
      <c r="AD159" s="4">
        <f t="shared" si="253"/>
        <v>64.520600591744596</v>
      </c>
      <c r="AE159" s="4">
        <f t="shared" si="254"/>
        <v>64.836988009066417</v>
      </c>
      <c r="AF159" s="4">
        <f t="shared" si="255"/>
        <v>62.834953410943044</v>
      </c>
      <c r="AG159" s="4">
        <f t="shared" si="256"/>
        <v>58.29308952160109</v>
      </c>
      <c r="AH159" s="4">
        <f t="shared" si="257"/>
        <v>56.788638619075449</v>
      </c>
      <c r="AJ159" s="4">
        <f t="shared" si="258"/>
        <v>-0.65132157531109414</v>
      </c>
      <c r="AK159" s="4">
        <f t="shared" si="259"/>
        <v>-0.33864392876891003</v>
      </c>
      <c r="AL159" s="4">
        <f t="shared" si="260"/>
        <v>-0.59383119471431911</v>
      </c>
      <c r="AM159" s="4">
        <f t="shared" si="261"/>
        <v>-0.58052099592584483</v>
      </c>
      <c r="AN159" s="4">
        <f t="shared" si="262"/>
        <v>-0.96886143301906458</v>
      </c>
      <c r="AO159" s="4">
        <f t="shared" si="263"/>
        <v>-0.87187726483367101</v>
      </c>
      <c r="AP159" s="4">
        <f t="shared" si="264"/>
        <v>-0.67516920405297043</v>
      </c>
      <c r="AQ159" s="4">
        <f t="shared" si="265"/>
        <v>-1.1624931867184856</v>
      </c>
      <c r="AR159" s="4">
        <f t="shared" si="266"/>
        <v>0.67031276927764338</v>
      </c>
      <c r="AS159" s="4">
        <f t="shared" si="267"/>
        <v>-0.7339110547828156</v>
      </c>
      <c r="AT159" s="4">
        <f t="shared" si="268"/>
        <v>1.3313994082554075</v>
      </c>
      <c r="AU159" s="4">
        <f t="shared" si="269"/>
        <v>1.1820119909335887</v>
      </c>
      <c r="AV159" s="4">
        <f t="shared" si="270"/>
        <v>-0.48295341094304689</v>
      </c>
      <c r="AW159" s="4">
        <f t="shared" si="271"/>
        <v>0.13291047839891235</v>
      </c>
      <c r="AX159" s="4">
        <f t="shared" si="272"/>
        <v>-6.6638619075447991E-2</v>
      </c>
      <c r="AZ159" s="2">
        <f t="shared" si="273"/>
        <v>44.562021575311093</v>
      </c>
      <c r="BA159" s="2">
        <f t="shared" si="274"/>
        <v>46.173428681216784</v>
      </c>
      <c r="BB159" s="2">
        <f t="shared" si="275"/>
        <v>46.767985509597096</v>
      </c>
      <c r="BC159" s="2">
        <f t="shared" si="276"/>
        <v>48.715639721768369</v>
      </c>
      <c r="BD159" s="2">
        <f t="shared" si="277"/>
        <v>50.671544253505516</v>
      </c>
      <c r="BE159" s="2">
        <f t="shared" si="278"/>
        <v>52.545460345302047</v>
      </c>
      <c r="BF159" s="2">
        <f t="shared" si="279"/>
        <v>54.427615543806056</v>
      </c>
      <c r="BG159" s="2">
        <f t="shared" si="280"/>
        <v>56.975117423054122</v>
      </c>
      <c r="BH159" s="2">
        <f t="shared" si="281"/>
        <v>58.427568743530017</v>
      </c>
      <c r="BI159" s="2">
        <f t="shared" si="282"/>
        <v>58.204893792464517</v>
      </c>
      <c r="BJ159" s="2">
        <f t="shared" si="283"/>
        <v>58.525204472158507</v>
      </c>
      <c r="BK159" s="2">
        <f t="shared" si="284"/>
        <v>57.372279246132017</v>
      </c>
      <c r="BL159" s="2">
        <f t="shared" si="285"/>
        <v>57.953061107340282</v>
      </c>
      <c r="BM159" s="2">
        <f t="shared" si="286"/>
        <v>57.605638221699678</v>
      </c>
      <c r="BN159" s="2">
        <f t="shared" si="287"/>
        <v>56.788638619075449</v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01"/>
        <v/>
      </c>
      <c r="CD159" s="2" t="str">
        <f t="shared" si="302"/>
        <v/>
      </c>
      <c r="CF159" s="2">
        <f t="shared" si="303"/>
        <v>43.910699999999999</v>
      </c>
      <c r="CG159" s="2" t="str">
        <f t="shared" si="304"/>
        <v/>
      </c>
      <c r="CH159" s="2" t="str">
        <f t="shared" si="305"/>
        <v/>
      </c>
      <c r="CI159" s="2" t="str">
        <f t="shared" si="306"/>
        <v/>
      </c>
      <c r="CJ159" s="2" t="str">
        <f t="shared" si="307"/>
        <v/>
      </c>
      <c r="CK159" s="2" t="str">
        <f t="shared" si="308"/>
        <v/>
      </c>
      <c r="CL159" s="2" t="str">
        <f t="shared" si="309"/>
        <v/>
      </c>
      <c r="CM159" s="2" t="str">
        <f t="shared" si="310"/>
        <v/>
      </c>
      <c r="CN159" s="2" t="str">
        <f t="shared" si="311"/>
        <v/>
      </c>
      <c r="CO159" s="2" t="str">
        <f t="shared" si="312"/>
        <v/>
      </c>
      <c r="CP159" s="2" t="str">
        <f t="shared" si="313"/>
        <v/>
      </c>
      <c r="CQ159" s="2" t="str">
        <f t="shared" si="314"/>
        <v/>
      </c>
      <c r="CR159" s="2" t="str">
        <f t="shared" si="315"/>
        <v/>
      </c>
      <c r="CS159" s="2" t="str">
        <f t="shared" si="316"/>
        <v/>
      </c>
      <c r="CT159" s="2" t="str">
        <f t="shared" si="317"/>
        <v/>
      </c>
      <c r="CV159" s="2">
        <f t="shared" si="318"/>
        <v>53.877015574766993</v>
      </c>
      <c r="CW159" s="2">
        <f t="shared" si="319"/>
        <v>51.999990031342932</v>
      </c>
      <c r="CX159" s="2">
        <f t="shared" si="320"/>
        <v>52.533071329852575</v>
      </c>
      <c r="CY159" s="2">
        <f t="shared" si="321"/>
        <v>54.731190969173625</v>
      </c>
      <c r="CZ159" s="2">
        <f t="shared" si="322"/>
        <v>55.359851971915148</v>
      </c>
      <c r="DA159" s="2">
        <f t="shared" si="323"/>
        <v>57.945768927397665</v>
      </c>
      <c r="DB159" s="2">
        <f t="shared" si="324"/>
        <v>59.308537955631905</v>
      </c>
      <c r="DC159" s="2">
        <f t="shared" si="325"/>
        <v>62.149370303592377</v>
      </c>
      <c r="DD159" s="2">
        <f t="shared" si="326"/>
        <v>63.163669638648564</v>
      </c>
      <c r="DE159" s="2">
        <f t="shared" si="327"/>
        <v>61.926415246586643</v>
      </c>
      <c r="DF159" s="2">
        <f t="shared" si="328"/>
        <v>61.059565894835195</v>
      </c>
      <c r="DG159" s="2">
        <f t="shared" si="329"/>
        <v>62.172069912393731</v>
      </c>
      <c r="DH159" s="2">
        <f t="shared" si="330"/>
        <v>62.944446759460618</v>
      </c>
      <c r="DI159" s="2">
        <f t="shared" si="331"/>
        <v>64.041887291734739</v>
      </c>
      <c r="DJ159" s="2">
        <f t="shared" si="332"/>
        <v>65.667045566852309</v>
      </c>
      <c r="DL159" s="2">
        <f t="shared" si="333"/>
        <v>44.439546647687067</v>
      </c>
      <c r="DM159" s="2">
        <f t="shared" si="334"/>
        <v>46.061991564343501</v>
      </c>
      <c r="DN159" s="2">
        <f t="shared" si="335"/>
        <v>46.662179454479627</v>
      </c>
      <c r="DO159" s="2">
        <f t="shared" si="336"/>
        <v>48.631788944029154</v>
      </c>
      <c r="DP159" s="2">
        <f t="shared" si="337"/>
        <v>50.604137066630841</v>
      </c>
      <c r="DQ159" s="2">
        <f t="shared" si="338"/>
        <v>52.467955785702429</v>
      </c>
      <c r="DR159" s="2">
        <f t="shared" si="339"/>
        <v>54.358973146919425</v>
      </c>
      <c r="DS159" s="2">
        <f t="shared" si="340"/>
        <v>56.902584417590333</v>
      </c>
      <c r="DT159" s="2">
        <f t="shared" si="341"/>
        <v>58.360020567167936</v>
      </c>
      <c r="DU159" s="2">
        <f t="shared" si="342"/>
        <v>58.149738306265689</v>
      </c>
      <c r="DV159" s="2">
        <f t="shared" si="343"/>
        <v>58.484642627653464</v>
      </c>
      <c r="DW159" s="2">
        <f t="shared" si="344"/>
        <v>57.284338812379666</v>
      </c>
      <c r="DX159" s="2">
        <f t="shared" si="345"/>
        <v>57.841534271443265</v>
      </c>
      <c r="DY159" s="2">
        <f t="shared" si="346"/>
        <v>57.440011575360117</v>
      </c>
      <c r="DZ159" s="2">
        <f t="shared" si="347"/>
        <v>56.627203765654023</v>
      </c>
      <c r="EB159" s="2">
        <f t="shared" si="348"/>
        <v>0.98702248149685567</v>
      </c>
      <c r="EC159" s="2">
        <f t="shared" si="349"/>
        <v>0.98123321898909321</v>
      </c>
      <c r="ED159" s="2">
        <f t="shared" si="350"/>
        <v>0.98197785662493609</v>
      </c>
      <c r="EE159" s="2">
        <f t="shared" si="351"/>
        <v>0.98625262322543306</v>
      </c>
      <c r="EF159" s="2">
        <f t="shared" si="352"/>
        <v>0.98582606648691851</v>
      </c>
      <c r="EG159" s="2">
        <f t="shared" si="353"/>
        <v>0.98585118593957077</v>
      </c>
      <c r="EH159" s="2">
        <f t="shared" si="354"/>
        <v>0.9861316298423235</v>
      </c>
      <c r="EI159" s="2">
        <f t="shared" si="355"/>
        <v>0.98617572604643444</v>
      </c>
      <c r="EJ159" s="2">
        <f t="shared" si="356"/>
        <v>0.98593815340027413</v>
      </c>
      <c r="EK159" s="2">
        <f t="shared" si="357"/>
        <v>0.98539576271140139</v>
      </c>
      <c r="EL159" s="2">
        <f t="shared" si="358"/>
        <v>0.9842473579612967</v>
      </c>
      <c r="EM159" s="2">
        <f t="shared" si="359"/>
        <v>0.98200792311342489</v>
      </c>
      <c r="EN159" s="2">
        <f t="shared" si="360"/>
        <v>0.97814447412945049</v>
      </c>
      <c r="EO159" s="2">
        <f t="shared" si="361"/>
        <v>0.97491218352857589</v>
      </c>
      <c r="EP159" s="2">
        <f t="shared" si="362"/>
        <v>0.98214184971688046</v>
      </c>
    </row>
    <row r="160" spans="2:146" x14ac:dyDescent="0.25">
      <c r="B160" s="2">
        <v>138</v>
      </c>
      <c r="C160" s="49">
        <v>44.428600000000003</v>
      </c>
      <c r="D160" s="49">
        <v>46.018999999999998</v>
      </c>
      <c r="E160" s="49">
        <v>50.037999999999997</v>
      </c>
      <c r="F160" s="49">
        <v>49.509</v>
      </c>
      <c r="G160" s="49">
        <v>51.436</v>
      </c>
      <c r="H160" s="49">
        <v>52.018000000000001</v>
      </c>
      <c r="I160" s="49">
        <v>54.945</v>
      </c>
      <c r="J160" s="49">
        <v>57.709000000000003</v>
      </c>
      <c r="K160" s="49">
        <v>59.290999999999997</v>
      </c>
      <c r="L160" s="49">
        <v>61.436</v>
      </c>
      <c r="M160" s="49">
        <v>63.426000000000002</v>
      </c>
      <c r="N160" s="49">
        <v>64.537000000000006</v>
      </c>
      <c r="O160" s="49">
        <v>63.795999999999999</v>
      </c>
      <c r="P160" s="49">
        <v>58.5</v>
      </c>
      <c r="Q160" s="49">
        <v>55.426000000000002</v>
      </c>
      <c r="T160" s="4">
        <f t="shared" si="243"/>
        <v>44.502987523032218</v>
      </c>
      <c r="U160" s="4">
        <f t="shared" si="244"/>
        <v>46.967880325392095</v>
      </c>
      <c r="V160" s="4">
        <f t="shared" si="245"/>
        <v>49.575323473113542</v>
      </c>
      <c r="W160" s="4">
        <f t="shared" si="246"/>
        <v>49.593055246650323</v>
      </c>
      <c r="X160" s="4">
        <f t="shared" si="247"/>
        <v>52.482860310007304</v>
      </c>
      <c r="Y160" s="4">
        <f t="shared" si="248"/>
        <v>53.145186954535916</v>
      </c>
      <c r="Z160" s="4">
        <f t="shared" si="249"/>
        <v>54.54974464326159</v>
      </c>
      <c r="AA160" s="4">
        <f t="shared" si="250"/>
        <v>57.415549665072668</v>
      </c>
      <c r="AB160" s="4">
        <f t="shared" si="251"/>
        <v>59.697879886344147</v>
      </c>
      <c r="AC160" s="4">
        <f t="shared" si="252"/>
        <v>60.711268450461787</v>
      </c>
      <c r="AD160" s="4">
        <f t="shared" si="253"/>
        <v>61.543244663646981</v>
      </c>
      <c r="AE160" s="4">
        <f t="shared" si="254"/>
        <v>63.162570494718864</v>
      </c>
      <c r="AF160" s="4">
        <f t="shared" si="255"/>
        <v>62.966692105365716</v>
      </c>
      <c r="AG160" s="4">
        <f t="shared" si="256"/>
        <v>58.372884846574323</v>
      </c>
      <c r="AH160" s="4">
        <f t="shared" si="257"/>
        <v>56.651475281518096</v>
      </c>
      <c r="AJ160" s="4">
        <f t="shared" si="258"/>
        <v>-7.4387523032214631E-2</v>
      </c>
      <c r="AK160" s="4">
        <f t="shared" si="259"/>
        <v>-0.94888032539209632</v>
      </c>
      <c r="AL160" s="4">
        <f t="shared" si="260"/>
        <v>0.46267652688645455</v>
      </c>
      <c r="AM160" s="4">
        <f t="shared" si="261"/>
        <v>-8.4055246650322601E-2</v>
      </c>
      <c r="AN160" s="4">
        <f t="shared" si="262"/>
        <v>-1.046860310007304</v>
      </c>
      <c r="AO160" s="4">
        <f t="shared" si="263"/>
        <v>-1.1271869545359152</v>
      </c>
      <c r="AP160" s="4">
        <f t="shared" si="264"/>
        <v>0.39525535673841006</v>
      </c>
      <c r="AQ160" s="4">
        <f t="shared" si="265"/>
        <v>0.29345033492733563</v>
      </c>
      <c r="AR160" s="4">
        <f t="shared" si="266"/>
        <v>-0.40687988634415007</v>
      </c>
      <c r="AS160" s="4">
        <f t="shared" si="267"/>
        <v>0.72473154953821251</v>
      </c>
      <c r="AT160" s="4">
        <f t="shared" si="268"/>
        <v>1.8827553363530214</v>
      </c>
      <c r="AU160" s="4">
        <f t="shared" si="269"/>
        <v>1.3744295052811424</v>
      </c>
      <c r="AV160" s="4">
        <f t="shared" si="270"/>
        <v>0.82930789463428312</v>
      </c>
      <c r="AW160" s="4">
        <f t="shared" si="271"/>
        <v>0.12711515342567736</v>
      </c>
      <c r="AX160" s="4">
        <f t="shared" si="272"/>
        <v>-1.2254752815180936</v>
      </c>
      <c r="AZ160" s="2">
        <f t="shared" si="273"/>
        <v>44.502987523032218</v>
      </c>
      <c r="BA160" s="2">
        <f t="shared" si="274"/>
        <v>46.070003131357758</v>
      </c>
      <c r="BB160" s="2">
        <f t="shared" si="275"/>
        <v>46.625441163446929</v>
      </c>
      <c r="BC160" s="2">
        <f t="shared" si="276"/>
        <v>48.540627868545023</v>
      </c>
      <c r="BD160" s="2">
        <f t="shared" si="277"/>
        <v>50.492575953318536</v>
      </c>
      <c r="BE160" s="2">
        <f t="shared" si="278"/>
        <v>52.356157207608966</v>
      </c>
      <c r="BF160" s="2">
        <f t="shared" si="279"/>
        <v>54.228816216492802</v>
      </c>
      <c r="BG160" s="2">
        <f t="shared" si="280"/>
        <v>56.775201518141081</v>
      </c>
      <c r="BH160" s="2">
        <f t="shared" si="281"/>
        <v>58.223503993399262</v>
      </c>
      <c r="BI160" s="2">
        <f t="shared" si="282"/>
        <v>58.021905093229606</v>
      </c>
      <c r="BJ160" s="2">
        <f t="shared" si="283"/>
        <v>58.323003079553345</v>
      </c>
      <c r="BK160" s="2">
        <f t="shared" si="284"/>
        <v>57.184076344243941</v>
      </c>
      <c r="BL160" s="2">
        <f t="shared" si="285"/>
        <v>57.784993788865471</v>
      </c>
      <c r="BM160" s="2">
        <f t="shared" si="286"/>
        <v>57.443691449450654</v>
      </c>
      <c r="BN160" s="2">
        <f t="shared" si="287"/>
        <v>56.651475281518096</v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01"/>
        <v/>
      </c>
      <c r="CD160" s="2" t="str">
        <f t="shared" si="302"/>
        <v/>
      </c>
      <c r="CF160" s="2">
        <f t="shared" si="303"/>
        <v>44.428600000000003</v>
      </c>
      <c r="CG160" s="2" t="str">
        <f t="shared" si="304"/>
        <v/>
      </c>
      <c r="CH160" s="2" t="str">
        <f t="shared" si="305"/>
        <v/>
      </c>
      <c r="CI160" s="2" t="str">
        <f t="shared" si="306"/>
        <v/>
      </c>
      <c r="CJ160" s="2" t="str">
        <f t="shared" si="307"/>
        <v/>
      </c>
      <c r="CK160" s="2" t="str">
        <f t="shared" si="308"/>
        <v/>
      </c>
      <c r="CL160" s="2" t="str">
        <f t="shared" si="309"/>
        <v/>
      </c>
      <c r="CM160" s="2" t="str">
        <f t="shared" si="310"/>
        <v/>
      </c>
      <c r="CN160" s="2" t="str">
        <f t="shared" si="311"/>
        <v/>
      </c>
      <c r="CO160" s="2" t="str">
        <f t="shared" si="312"/>
        <v/>
      </c>
      <c r="CP160" s="2" t="str">
        <f t="shared" si="313"/>
        <v/>
      </c>
      <c r="CQ160" s="2" t="str">
        <f t="shared" si="314"/>
        <v/>
      </c>
      <c r="CR160" s="2" t="str">
        <f t="shared" si="315"/>
        <v/>
      </c>
      <c r="CS160" s="2" t="str">
        <f t="shared" si="316"/>
        <v/>
      </c>
      <c r="CT160" s="2" t="str">
        <f t="shared" si="317"/>
        <v/>
      </c>
      <c r="CV160" s="2">
        <f t="shared" si="318"/>
        <v>53.912104284580579</v>
      </c>
      <c r="CW160" s="2">
        <f t="shared" si="319"/>
        <v>51.987253542353017</v>
      </c>
      <c r="CX160" s="2">
        <f t="shared" si="320"/>
        <v>52.507942548372228</v>
      </c>
      <c r="CY160" s="2">
        <f t="shared" si="321"/>
        <v>54.692634270828314</v>
      </c>
      <c r="CZ160" s="2">
        <f t="shared" si="322"/>
        <v>55.301002920525846</v>
      </c>
      <c r="DA160" s="2">
        <f t="shared" si="323"/>
        <v>57.905641858380633</v>
      </c>
      <c r="DB160" s="2">
        <f t="shared" si="324"/>
        <v>59.241523496788169</v>
      </c>
      <c r="DC160" s="2">
        <f t="shared" si="325"/>
        <v>62.089443676061464</v>
      </c>
      <c r="DD160" s="2">
        <f t="shared" si="326"/>
        <v>63.082130283856245</v>
      </c>
      <c r="DE160" s="2">
        <f t="shared" si="327"/>
        <v>61.858712277001516</v>
      </c>
      <c r="DF160" s="2">
        <f t="shared" si="328"/>
        <v>60.983104579274006</v>
      </c>
      <c r="DG160" s="2">
        <f t="shared" si="329"/>
        <v>62.115429283058887</v>
      </c>
      <c r="DH160" s="2">
        <f t="shared" si="330"/>
        <v>62.882463331883407</v>
      </c>
      <c r="DI160" s="2">
        <f t="shared" si="331"/>
        <v>64.011385086573029</v>
      </c>
      <c r="DJ160" s="2">
        <f t="shared" si="332"/>
        <v>65.66717738616893</v>
      </c>
      <c r="DL160" s="2">
        <f t="shared" si="333"/>
        <v>44.390160411517215</v>
      </c>
      <c r="DM160" s="2">
        <f t="shared" si="334"/>
        <v>45.966789396821738</v>
      </c>
      <c r="DN160" s="2">
        <f t="shared" si="335"/>
        <v>46.526979587239005</v>
      </c>
      <c r="DO160" s="2">
        <f t="shared" si="336"/>
        <v>48.462420361412995</v>
      </c>
      <c r="DP160" s="2">
        <f t="shared" si="337"/>
        <v>50.429524787931683</v>
      </c>
      <c r="DQ160" s="2">
        <f t="shared" si="338"/>
        <v>52.283519633663133</v>
      </c>
      <c r="DR160" s="2">
        <f t="shared" si="339"/>
        <v>54.164523336492891</v>
      </c>
      <c r="DS160" s="2">
        <f t="shared" si="340"/>
        <v>56.707260920410995</v>
      </c>
      <c r="DT160" s="2">
        <f t="shared" si="341"/>
        <v>58.160305579524987</v>
      </c>
      <c r="DU160" s="2">
        <f t="shared" si="342"/>
        <v>57.970044418259128</v>
      </c>
      <c r="DV160" s="2">
        <f t="shared" si="343"/>
        <v>58.28417487091221</v>
      </c>
      <c r="DW160" s="2">
        <f t="shared" si="344"/>
        <v>57.101675361215101</v>
      </c>
      <c r="DX160" s="2">
        <f t="shared" si="345"/>
        <v>57.681118344561277</v>
      </c>
      <c r="DY160" s="2">
        <f t="shared" si="346"/>
        <v>57.289553260402641</v>
      </c>
      <c r="DZ160" s="2">
        <f t="shared" si="347"/>
        <v>56.501968184187952</v>
      </c>
      <c r="EB160" s="2">
        <f t="shared" si="348"/>
        <v>0.98815083211799026</v>
      </c>
      <c r="EC160" s="2">
        <f t="shared" si="349"/>
        <v>0.98285618317108792</v>
      </c>
      <c r="ED160" s="2">
        <f t="shared" si="350"/>
        <v>0.98353750443736809</v>
      </c>
      <c r="EE160" s="2">
        <f t="shared" si="351"/>
        <v>0.98744705907868724</v>
      </c>
      <c r="EF160" s="2">
        <f t="shared" si="352"/>
        <v>0.9870570772010675</v>
      </c>
      <c r="EG160" s="2">
        <f t="shared" si="353"/>
        <v>0.98708004361298207</v>
      </c>
      <c r="EH160" s="2">
        <f t="shared" si="354"/>
        <v>0.98733644318101199</v>
      </c>
      <c r="EI160" s="2">
        <f t="shared" si="355"/>
        <v>0.9873767575694522</v>
      </c>
      <c r="EJ160" s="2">
        <f t="shared" si="356"/>
        <v>0.98715955612586914</v>
      </c>
      <c r="EK160" s="2">
        <f t="shared" si="357"/>
        <v>0.98666363987505601</v>
      </c>
      <c r="EL160" s="2">
        <f t="shared" si="358"/>
        <v>0.98561347910586894</v>
      </c>
      <c r="EM160" s="2">
        <f t="shared" si="359"/>
        <v>0.98356501250094464</v>
      </c>
      <c r="EN160" s="2">
        <f t="shared" si="360"/>
        <v>0.98002911851504182</v>
      </c>
      <c r="EO160" s="2">
        <f t="shared" si="361"/>
        <v>0.97706902031557785</v>
      </c>
      <c r="EP160" s="2">
        <f t="shared" si="362"/>
        <v>0.98368754121860902</v>
      </c>
    </row>
    <row r="161" spans="2:148" x14ac:dyDescent="0.25">
      <c r="B161" s="2">
        <v>139</v>
      </c>
      <c r="C161" s="49">
        <v>44.767899999999997</v>
      </c>
      <c r="D161" s="49">
        <v>47.481000000000002</v>
      </c>
      <c r="E161" s="49">
        <v>48.981000000000002</v>
      </c>
      <c r="F161" s="49">
        <v>48.698</v>
      </c>
      <c r="G161" s="49">
        <v>51.472999999999999</v>
      </c>
      <c r="H161" s="49">
        <v>51.636000000000003</v>
      </c>
      <c r="I161" s="49">
        <v>55.018000000000001</v>
      </c>
      <c r="J161" s="49">
        <v>55.6</v>
      </c>
      <c r="K161" s="49">
        <v>56.927</v>
      </c>
      <c r="L161" s="49">
        <v>57.945</v>
      </c>
      <c r="M161" s="49">
        <v>59.926000000000002</v>
      </c>
      <c r="N161" s="49">
        <v>62.018999999999998</v>
      </c>
      <c r="O161" s="49">
        <v>62.814999999999998</v>
      </c>
      <c r="P161" s="49">
        <v>58.814999999999998</v>
      </c>
      <c r="Q161" s="49">
        <v>56.963000000000001</v>
      </c>
      <c r="T161" s="4">
        <f t="shared" si="243"/>
        <v>44.444694956033956</v>
      </c>
      <c r="U161" s="4">
        <f t="shared" si="244"/>
        <v>46.46576298872786</v>
      </c>
      <c r="V161" s="4">
        <f t="shared" si="245"/>
        <v>48.290226998600779</v>
      </c>
      <c r="W161" s="4">
        <f t="shared" si="246"/>
        <v>48.82670608907965</v>
      </c>
      <c r="X161" s="4">
        <f t="shared" si="247"/>
        <v>51.258548939158217</v>
      </c>
      <c r="Y161" s="4">
        <f t="shared" si="248"/>
        <v>52.465481073480035</v>
      </c>
      <c r="Z161" s="4">
        <f t="shared" si="249"/>
        <v>54.134341188176649</v>
      </c>
      <c r="AA161" s="4">
        <f t="shared" si="250"/>
        <v>56.808461019381944</v>
      </c>
      <c r="AB161" s="4">
        <f t="shared" si="251"/>
        <v>58.601235231436775</v>
      </c>
      <c r="AC161" s="4">
        <f t="shared" si="252"/>
        <v>59.156507403585699</v>
      </c>
      <c r="AD161" s="4">
        <f t="shared" si="253"/>
        <v>59.579762590434278</v>
      </c>
      <c r="AE161" s="4">
        <f t="shared" si="254"/>
        <v>61.236706965470319</v>
      </c>
      <c r="AF161" s="4">
        <f t="shared" si="255"/>
        <v>62.497041030311919</v>
      </c>
      <c r="AG161" s="4">
        <f t="shared" si="256"/>
        <v>58.43684757851134</v>
      </c>
      <c r="AH161" s="4">
        <f t="shared" si="257"/>
        <v>56.515148475332197</v>
      </c>
      <c r="AJ161" s="4">
        <f t="shared" si="258"/>
        <v>0.32320504396604122</v>
      </c>
      <c r="AK161" s="4">
        <f t="shared" si="259"/>
        <v>1.0152370112721414</v>
      </c>
      <c r="AL161" s="4">
        <f t="shared" si="260"/>
        <v>0.69077300139922215</v>
      </c>
      <c r="AM161" s="4">
        <f t="shared" si="261"/>
        <v>-0.12870608907964964</v>
      </c>
      <c r="AN161" s="4">
        <f t="shared" si="262"/>
        <v>0.21445106084178178</v>
      </c>
      <c r="AO161" s="4">
        <f t="shared" si="263"/>
        <v>-0.82948107348003219</v>
      </c>
      <c r="AP161" s="4">
        <f t="shared" si="264"/>
        <v>0.88365881182335215</v>
      </c>
      <c r="AQ161" s="4">
        <f t="shared" si="265"/>
        <v>-1.2084610193819429</v>
      </c>
      <c r="AR161" s="4">
        <f t="shared" si="266"/>
        <v>-1.674235231436775</v>
      </c>
      <c r="AS161" s="4">
        <f t="shared" si="267"/>
        <v>-1.2115074035856992</v>
      </c>
      <c r="AT161" s="4">
        <f t="shared" si="268"/>
        <v>0.34623740956572391</v>
      </c>
      <c r="AU161" s="4">
        <f t="shared" si="269"/>
        <v>0.78229303452967969</v>
      </c>
      <c r="AV161" s="4">
        <f t="shared" si="270"/>
        <v>0.31795896968807824</v>
      </c>
      <c r="AW161" s="4">
        <f t="shared" si="271"/>
        <v>0.37815242148865735</v>
      </c>
      <c r="AX161" s="4">
        <f t="shared" si="272"/>
        <v>0.44785152466780431</v>
      </c>
      <c r="AZ161" s="2">
        <f t="shared" si="273"/>
        <v>44.444694956033956</v>
      </c>
      <c r="BA161" s="2">
        <f t="shared" si="274"/>
        <v>45.967152811266686</v>
      </c>
      <c r="BB161" s="2">
        <f t="shared" si="275"/>
        <v>46.483363009556861</v>
      </c>
      <c r="BC161" s="2">
        <f t="shared" si="276"/>
        <v>48.365955986530025</v>
      </c>
      <c r="BD161" s="2">
        <f t="shared" si="277"/>
        <v>50.313849454145334</v>
      </c>
      <c r="BE161" s="2">
        <f t="shared" si="278"/>
        <v>52.167107481353604</v>
      </c>
      <c r="BF161" s="2">
        <f t="shared" si="279"/>
        <v>54.030248168704489</v>
      </c>
      <c r="BG161" s="2">
        <f t="shared" si="280"/>
        <v>56.575529377973965</v>
      </c>
      <c r="BH161" s="2">
        <f t="shared" si="281"/>
        <v>58.019678899912229</v>
      </c>
      <c r="BI161" s="2">
        <f t="shared" si="282"/>
        <v>57.839067329841193</v>
      </c>
      <c r="BJ161" s="2">
        <f t="shared" si="283"/>
        <v>58.120792853324332</v>
      </c>
      <c r="BK161" s="2">
        <f t="shared" si="284"/>
        <v>56.996163009813607</v>
      </c>
      <c r="BL161" s="2">
        <f t="shared" si="285"/>
        <v>57.617400685176783</v>
      </c>
      <c r="BM161" s="2">
        <f t="shared" si="286"/>
        <v>57.282468604798886</v>
      </c>
      <c r="BN161" s="2">
        <f t="shared" si="287"/>
        <v>56.515148475332197</v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01"/>
        <v/>
      </c>
      <c r="CD161" s="2" t="str">
        <f t="shared" si="302"/>
        <v/>
      </c>
      <c r="CF161" s="2">
        <f t="shared" si="303"/>
        <v>44.767899999999997</v>
      </c>
      <c r="CG161" s="2" t="str">
        <f t="shared" si="304"/>
        <v/>
      </c>
      <c r="CH161" s="2" t="str">
        <f t="shared" si="305"/>
        <v/>
      </c>
      <c r="CI161" s="2" t="str">
        <f t="shared" si="306"/>
        <v/>
      </c>
      <c r="CJ161" s="2" t="str">
        <f t="shared" si="307"/>
        <v/>
      </c>
      <c r="CK161" s="2" t="str">
        <f t="shared" si="308"/>
        <v/>
      </c>
      <c r="CL161" s="2">
        <f t="shared" si="309"/>
        <v>55.018000000000001</v>
      </c>
      <c r="CM161" s="2">
        <f t="shared" si="310"/>
        <v>55.6</v>
      </c>
      <c r="CN161" s="2" t="str">
        <f t="shared" si="311"/>
        <v/>
      </c>
      <c r="CO161" s="2" t="str">
        <f t="shared" si="312"/>
        <v/>
      </c>
      <c r="CP161" s="2" t="str">
        <f t="shared" si="313"/>
        <v/>
      </c>
      <c r="CQ161" s="2" t="str">
        <f t="shared" si="314"/>
        <v/>
      </c>
      <c r="CR161" s="2" t="str">
        <f t="shared" si="315"/>
        <v/>
      </c>
      <c r="CS161" s="2" t="str">
        <f t="shared" si="316"/>
        <v/>
      </c>
      <c r="CT161" s="2" t="str">
        <f t="shared" si="317"/>
        <v/>
      </c>
      <c r="CV161" s="2">
        <f t="shared" si="318"/>
        <v>53.947192994394172</v>
      </c>
      <c r="CW161" s="2">
        <f t="shared" si="319"/>
        <v>51.974517053363101</v>
      </c>
      <c r="CX161" s="2">
        <f t="shared" si="320"/>
        <v>52.482813766891887</v>
      </c>
      <c r="CY161" s="2">
        <f t="shared" si="321"/>
        <v>54.654077572482997</v>
      </c>
      <c r="CZ161" s="2">
        <f t="shared" si="322"/>
        <v>55.242153869136537</v>
      </c>
      <c r="DA161" s="2">
        <f t="shared" si="323"/>
        <v>57.865514789363601</v>
      </c>
      <c r="DB161" s="2">
        <f t="shared" si="324"/>
        <v>59.174509037944425</v>
      </c>
      <c r="DC161" s="2">
        <f t="shared" si="325"/>
        <v>62.02951704853055</v>
      </c>
      <c r="DD161" s="2">
        <f t="shared" si="326"/>
        <v>63.000590929063925</v>
      </c>
      <c r="DE161" s="2">
        <f t="shared" si="327"/>
        <v>61.791009307416395</v>
      </c>
      <c r="DF161" s="2">
        <f t="shared" si="328"/>
        <v>60.906643263712816</v>
      </c>
      <c r="DG161" s="2">
        <f t="shared" si="329"/>
        <v>62.058788653724037</v>
      </c>
      <c r="DH161" s="2">
        <f t="shared" si="330"/>
        <v>62.820479904306204</v>
      </c>
      <c r="DI161" s="2">
        <f t="shared" si="331"/>
        <v>63.980882881411311</v>
      </c>
      <c r="DJ161" s="2">
        <f t="shared" si="332"/>
        <v>65.667309205485566</v>
      </c>
      <c r="DL161" s="2">
        <f t="shared" si="333"/>
        <v>44.340774175347363</v>
      </c>
      <c r="DM161" s="2">
        <f t="shared" si="334"/>
        <v>45.871587229299976</v>
      </c>
      <c r="DN161" s="2">
        <f t="shared" si="335"/>
        <v>46.391779719998389</v>
      </c>
      <c r="DO161" s="2">
        <f t="shared" si="336"/>
        <v>48.293051778796837</v>
      </c>
      <c r="DP161" s="2">
        <f t="shared" si="337"/>
        <v>50.254912509232511</v>
      </c>
      <c r="DQ161" s="2">
        <f t="shared" si="338"/>
        <v>52.099083481623843</v>
      </c>
      <c r="DR161" s="2">
        <f t="shared" si="339"/>
        <v>53.970073526066344</v>
      </c>
      <c r="DS161" s="2">
        <f t="shared" si="340"/>
        <v>56.511937423231657</v>
      </c>
      <c r="DT161" s="2">
        <f t="shared" si="341"/>
        <v>57.960590591882045</v>
      </c>
      <c r="DU161" s="2">
        <f t="shared" si="342"/>
        <v>57.790350530252567</v>
      </c>
      <c r="DV161" s="2">
        <f t="shared" si="343"/>
        <v>58.083707114170963</v>
      </c>
      <c r="DW161" s="2">
        <f t="shared" si="344"/>
        <v>56.919011910050543</v>
      </c>
      <c r="DX161" s="2">
        <f t="shared" si="345"/>
        <v>57.520702417679288</v>
      </c>
      <c r="DY161" s="2">
        <f t="shared" si="346"/>
        <v>57.139094945445173</v>
      </c>
      <c r="DZ161" s="2">
        <f t="shared" si="347"/>
        <v>56.376732602721873</v>
      </c>
      <c r="EB161" s="2">
        <f t="shared" si="348"/>
        <v>0.98918215178370683</v>
      </c>
      <c r="EC161" s="2">
        <f t="shared" si="349"/>
        <v>0.98434103214002211</v>
      </c>
      <c r="ED161" s="2">
        <f t="shared" si="350"/>
        <v>0.98496424599609966</v>
      </c>
      <c r="EE161" s="2">
        <f t="shared" si="351"/>
        <v>0.9885389227936231</v>
      </c>
      <c r="EF161" s="2">
        <f t="shared" si="352"/>
        <v>0.98818245585893372</v>
      </c>
      <c r="EG161" s="2">
        <f t="shared" si="353"/>
        <v>0.98820344922197212</v>
      </c>
      <c r="EH161" s="2">
        <f t="shared" si="354"/>
        <v>0.98843781568609945</v>
      </c>
      <c r="EI161" s="2">
        <f t="shared" si="355"/>
        <v>0.98847466478766732</v>
      </c>
      <c r="EJ161" s="2">
        <f t="shared" si="356"/>
        <v>0.9882761301434313</v>
      </c>
      <c r="EK161" s="2">
        <f t="shared" si="357"/>
        <v>0.98782280561723779</v>
      </c>
      <c r="EL161" s="2">
        <f t="shared" si="358"/>
        <v>0.98686270705790236</v>
      </c>
      <c r="EM161" s="2">
        <f t="shared" si="359"/>
        <v>0.98498940642547794</v>
      </c>
      <c r="EN161" s="2">
        <f t="shared" si="360"/>
        <v>0.98175427784628755</v>
      </c>
      <c r="EO161" s="2">
        <f t="shared" si="361"/>
        <v>0.97904441635789086</v>
      </c>
      <c r="EP161" s="2">
        <f t="shared" si="362"/>
        <v>0.98510147663287728</v>
      </c>
    </row>
    <row r="162" spans="2:148" x14ac:dyDescent="0.25">
      <c r="B162" s="2">
        <v>140</v>
      </c>
      <c r="C162" s="49">
        <v>43.928600000000003</v>
      </c>
      <c r="D162" s="49">
        <v>46.314999999999998</v>
      </c>
      <c r="E162" s="49">
        <v>47.585000000000001</v>
      </c>
      <c r="F162" s="49">
        <v>49.377000000000002</v>
      </c>
      <c r="G162" s="49">
        <v>50.454999999999998</v>
      </c>
      <c r="H162" s="49">
        <v>50.963999999999999</v>
      </c>
      <c r="I162" s="49">
        <v>53.963999999999999</v>
      </c>
      <c r="J162" s="49">
        <v>56.744999999999997</v>
      </c>
      <c r="K162" s="49">
        <v>58.255000000000003</v>
      </c>
      <c r="L162" s="49">
        <v>58.744999999999997</v>
      </c>
      <c r="M162" s="49">
        <v>59.610999999999997</v>
      </c>
      <c r="N162" s="49">
        <v>57.648000000000003</v>
      </c>
      <c r="O162" s="49">
        <v>60.889000000000003</v>
      </c>
      <c r="P162" s="49">
        <v>58.185000000000002</v>
      </c>
      <c r="Q162" s="49">
        <v>56.722000000000001</v>
      </c>
      <c r="T162" s="4">
        <f t="shared" si="243"/>
        <v>44.387089340681428</v>
      </c>
      <c r="U162" s="4">
        <f t="shared" si="244"/>
        <v>46.099320685314446</v>
      </c>
      <c r="V162" s="4">
        <f t="shared" si="245"/>
        <v>47.311934437299897</v>
      </c>
      <c r="W162" s="4">
        <f t="shared" si="246"/>
        <v>48.370245424048292</v>
      </c>
      <c r="X162" s="4">
        <f t="shared" si="247"/>
        <v>50.536624887182519</v>
      </c>
      <c r="Y162" s="4">
        <f t="shared" si="248"/>
        <v>52.077555786125409</v>
      </c>
      <c r="Z162" s="4">
        <f t="shared" si="249"/>
        <v>53.861439499339632</v>
      </c>
      <c r="AA162" s="4">
        <f t="shared" si="250"/>
        <v>56.450765332944727</v>
      </c>
      <c r="AB162" s="4">
        <f t="shared" si="251"/>
        <v>58.016524492519792</v>
      </c>
      <c r="AC162" s="4">
        <f t="shared" si="252"/>
        <v>58.229348750566501</v>
      </c>
      <c r="AD162" s="4">
        <f t="shared" si="253"/>
        <v>58.476148274650257</v>
      </c>
      <c r="AE162" s="4">
        <f t="shared" si="254"/>
        <v>59.472334950913393</v>
      </c>
      <c r="AF162" s="4">
        <f t="shared" si="255"/>
        <v>61.527207578331712</v>
      </c>
      <c r="AG162" s="4">
        <f t="shared" si="256"/>
        <v>58.4400953727935</v>
      </c>
      <c r="AH162" s="4">
        <f t="shared" si="257"/>
        <v>56.379605179447715</v>
      </c>
      <c r="AJ162" s="4">
        <f t="shared" si="258"/>
        <v>-0.45848934068142455</v>
      </c>
      <c r="AK162" s="4">
        <f t="shared" si="259"/>
        <v>0.21567931468555201</v>
      </c>
      <c r="AL162" s="4">
        <f t="shared" si="260"/>
        <v>0.27306556270010418</v>
      </c>
      <c r="AM162" s="4">
        <f t="shared" si="261"/>
        <v>1.0067545759517103</v>
      </c>
      <c r="AN162" s="4">
        <f t="shared" si="262"/>
        <v>-8.1624887182520922E-2</v>
      </c>
      <c r="AO162" s="4">
        <f t="shared" si="263"/>
        <v>-1.11355578612541</v>
      </c>
      <c r="AP162" s="4">
        <f t="shared" si="264"/>
        <v>0.10256050066036693</v>
      </c>
      <c r="AQ162" s="4">
        <f t="shared" si="265"/>
        <v>0.2942346670552709</v>
      </c>
      <c r="AR162" s="4">
        <f t="shared" si="266"/>
        <v>0.23847550748021007</v>
      </c>
      <c r="AS162" s="4">
        <f t="shared" si="267"/>
        <v>0.51565124943349616</v>
      </c>
      <c r="AT162" s="4">
        <f t="shared" si="268"/>
        <v>1.1348517253497405</v>
      </c>
      <c r="AU162" s="4">
        <f t="shared" si="269"/>
        <v>-1.8243349509133893</v>
      </c>
      <c r="AV162" s="4">
        <f t="shared" si="270"/>
        <v>-0.63820757833170916</v>
      </c>
      <c r="AW162" s="4">
        <f t="shared" si="271"/>
        <v>-0.25509537279349814</v>
      </c>
      <c r="AX162" s="4">
        <f t="shared" si="272"/>
        <v>0.34239482055228621</v>
      </c>
      <c r="AZ162" s="2">
        <f t="shared" si="273"/>
        <v>44.387089340681428</v>
      </c>
      <c r="BA162" s="2">
        <f t="shared" si="274"/>
        <v>45.86484148998224</v>
      </c>
      <c r="BB162" s="2">
        <f t="shared" si="275"/>
        <v>46.341726833130359</v>
      </c>
      <c r="BC162" s="2">
        <f t="shared" si="276"/>
        <v>48.191608450916149</v>
      </c>
      <c r="BD162" s="2">
        <f t="shared" si="277"/>
        <v>50.135356275894665</v>
      </c>
      <c r="BE162" s="2">
        <f t="shared" si="278"/>
        <v>51.978304590040572</v>
      </c>
      <c r="BF162" s="2">
        <f t="shared" si="279"/>
        <v>53.831904684312896</v>
      </c>
      <c r="BG162" s="2">
        <f t="shared" si="280"/>
        <v>56.376093984797549</v>
      </c>
      <c r="BH162" s="2">
        <f t="shared" si="281"/>
        <v>57.816085303394992</v>
      </c>
      <c r="BI162" s="2">
        <f t="shared" si="282"/>
        <v>57.656379623194269</v>
      </c>
      <c r="BJ162" s="2">
        <f t="shared" si="283"/>
        <v>57.918588580097484</v>
      </c>
      <c r="BK162" s="2">
        <f t="shared" si="284"/>
        <v>56.808531665774844</v>
      </c>
      <c r="BL162" s="2">
        <f t="shared" si="285"/>
        <v>57.450258748645439</v>
      </c>
      <c r="BM162" s="2">
        <f t="shared" si="286"/>
        <v>57.121933310388449</v>
      </c>
      <c r="BN162" s="2">
        <f t="shared" si="287"/>
        <v>56.379605179447715</v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01"/>
        <v/>
      </c>
      <c r="CD162" s="2" t="str">
        <f t="shared" si="302"/>
        <v/>
      </c>
      <c r="CF162" s="2">
        <f t="shared" si="303"/>
        <v>43.928600000000003</v>
      </c>
      <c r="CG162" s="2" t="str">
        <f t="shared" si="304"/>
        <v/>
      </c>
      <c r="CH162" s="2" t="str">
        <f t="shared" si="305"/>
        <v/>
      </c>
      <c r="CI162" s="2" t="str">
        <f t="shared" si="306"/>
        <v/>
      </c>
      <c r="CJ162" s="2" t="str">
        <f t="shared" si="307"/>
        <v/>
      </c>
      <c r="CK162" s="2">
        <f t="shared" si="308"/>
        <v>50.963999999999999</v>
      </c>
      <c r="CL162" s="2">
        <f t="shared" si="309"/>
        <v>53.963999999999999</v>
      </c>
      <c r="CM162" s="2">
        <f t="shared" si="310"/>
        <v>56.744999999999997</v>
      </c>
      <c r="CN162" s="2">
        <f t="shared" si="311"/>
        <v>58.255000000000003</v>
      </c>
      <c r="CO162" s="2" t="str">
        <f t="shared" si="312"/>
        <v/>
      </c>
      <c r="CP162" s="2" t="str">
        <f t="shared" si="313"/>
        <v/>
      </c>
      <c r="CQ162" s="2" t="str">
        <f t="shared" si="314"/>
        <v/>
      </c>
      <c r="CR162" s="2" t="str">
        <f t="shared" si="315"/>
        <v/>
      </c>
      <c r="CS162" s="2" t="str">
        <f t="shared" si="316"/>
        <v/>
      </c>
      <c r="CT162" s="2" t="str">
        <f t="shared" si="317"/>
        <v/>
      </c>
      <c r="CV162" s="2">
        <f t="shared" si="318"/>
        <v>53.982281704207765</v>
      </c>
      <c r="CW162" s="2">
        <f t="shared" si="319"/>
        <v>51.961780564373186</v>
      </c>
      <c r="CX162" s="2">
        <f t="shared" si="320"/>
        <v>52.457684985411539</v>
      </c>
      <c r="CY162" s="2">
        <f t="shared" si="321"/>
        <v>54.615520874137687</v>
      </c>
      <c r="CZ162" s="2">
        <f t="shared" si="322"/>
        <v>55.183304817747235</v>
      </c>
      <c r="DA162" s="2">
        <f t="shared" si="323"/>
        <v>57.825387720346569</v>
      </c>
      <c r="DB162" s="2">
        <f t="shared" si="324"/>
        <v>59.107494579100688</v>
      </c>
      <c r="DC162" s="2">
        <f t="shared" si="325"/>
        <v>61.96959042099963</v>
      </c>
      <c r="DD162" s="2">
        <f t="shared" si="326"/>
        <v>62.919051574271606</v>
      </c>
      <c r="DE162" s="2">
        <f t="shared" si="327"/>
        <v>61.723306337831275</v>
      </c>
      <c r="DF162" s="2">
        <f t="shared" si="328"/>
        <v>60.830181948151619</v>
      </c>
      <c r="DG162" s="2">
        <f t="shared" si="329"/>
        <v>62.002148024389193</v>
      </c>
      <c r="DH162" s="2">
        <f t="shared" si="330"/>
        <v>62.758496476728993</v>
      </c>
      <c r="DI162" s="2">
        <f t="shared" si="331"/>
        <v>63.950380676249601</v>
      </c>
      <c r="DJ162" s="2">
        <f t="shared" si="332"/>
        <v>65.667441024802187</v>
      </c>
      <c r="DL162" s="2">
        <f t="shared" si="333"/>
        <v>44.291387939177511</v>
      </c>
      <c r="DM162" s="2">
        <f t="shared" si="334"/>
        <v>45.776385061778214</v>
      </c>
      <c r="DN162" s="2">
        <f t="shared" si="335"/>
        <v>46.256579852757774</v>
      </c>
      <c r="DO162" s="2">
        <f t="shared" si="336"/>
        <v>48.123683196180671</v>
      </c>
      <c r="DP162" s="2">
        <f t="shared" si="337"/>
        <v>50.080300230533354</v>
      </c>
      <c r="DQ162" s="2">
        <f t="shared" si="338"/>
        <v>51.914647329584554</v>
      </c>
      <c r="DR162" s="2">
        <f t="shared" si="339"/>
        <v>53.77562371563981</v>
      </c>
      <c r="DS162" s="2">
        <f t="shared" si="340"/>
        <v>56.31661392605232</v>
      </c>
      <c r="DT162" s="2">
        <f t="shared" si="341"/>
        <v>57.760875604239104</v>
      </c>
      <c r="DU162" s="2">
        <f t="shared" si="342"/>
        <v>57.610656642246013</v>
      </c>
      <c r="DV162" s="2">
        <f t="shared" si="343"/>
        <v>57.883239357429716</v>
      </c>
      <c r="DW162" s="2">
        <f t="shared" si="344"/>
        <v>56.736348458885985</v>
      </c>
      <c r="DX162" s="2">
        <f t="shared" si="345"/>
        <v>57.360286490797293</v>
      </c>
      <c r="DY162" s="2">
        <f t="shared" si="346"/>
        <v>56.988636630487704</v>
      </c>
      <c r="DZ162" s="2">
        <f t="shared" si="347"/>
        <v>56.251497021255801</v>
      </c>
      <c r="EB162" s="2">
        <f t="shared" si="348"/>
        <v>0.9901246052403081</v>
      </c>
      <c r="EC162" s="2">
        <f t="shared" si="349"/>
        <v>0.98569914758613064</v>
      </c>
      <c r="ED162" s="2">
        <f t="shared" si="350"/>
        <v>0.98626906356994126</v>
      </c>
      <c r="EE162" s="2">
        <f t="shared" si="351"/>
        <v>0.98953682175909663</v>
      </c>
      <c r="EF162" s="2">
        <f t="shared" si="352"/>
        <v>0.98921105313147084</v>
      </c>
      <c r="EG162" s="2">
        <f t="shared" si="353"/>
        <v>0.98923023914981856</v>
      </c>
      <c r="EH162" s="2">
        <f t="shared" si="354"/>
        <v>0.98944442389653919</v>
      </c>
      <c r="EI162" s="2">
        <f t="shared" si="355"/>
        <v>0.98947809905128947</v>
      </c>
      <c r="EJ162" s="2">
        <f t="shared" si="356"/>
        <v>0.9892966623324525</v>
      </c>
      <c r="EK162" s="2">
        <f t="shared" si="357"/>
        <v>0.9888823546052713</v>
      </c>
      <c r="EL162" s="2">
        <f t="shared" si="358"/>
        <v>0.98800478069065223</v>
      </c>
      <c r="EM162" s="2">
        <f t="shared" si="359"/>
        <v>0.98629207093985594</v>
      </c>
      <c r="EN162" s="2">
        <f t="shared" si="360"/>
        <v>0.98333294590565745</v>
      </c>
      <c r="EO162" s="2">
        <f t="shared" si="361"/>
        <v>0.98085297606109334</v>
      </c>
      <c r="EP162" s="2">
        <f t="shared" si="362"/>
        <v>0.98639454969744211</v>
      </c>
    </row>
    <row r="163" spans="2:148" x14ac:dyDescent="0.25">
      <c r="B163" s="2">
        <v>141</v>
      </c>
      <c r="C163" s="49">
        <v>44.214300000000001</v>
      </c>
      <c r="D163" s="49">
        <v>45.981000000000002</v>
      </c>
      <c r="E163" s="49">
        <v>46.075000000000003</v>
      </c>
      <c r="F163" s="49">
        <v>49.094000000000001</v>
      </c>
      <c r="G163" s="49">
        <v>49.764000000000003</v>
      </c>
      <c r="H163" s="49">
        <v>51.781999999999996</v>
      </c>
      <c r="I163" s="49">
        <v>53.655000000000001</v>
      </c>
      <c r="J163" s="49">
        <v>55.854999999999997</v>
      </c>
      <c r="K163" s="49">
        <v>57.636000000000003</v>
      </c>
      <c r="L163" s="49">
        <v>57.436</v>
      </c>
      <c r="M163" s="49">
        <v>58.389000000000003</v>
      </c>
      <c r="N163" s="49">
        <v>57.667000000000002</v>
      </c>
      <c r="O163" s="49">
        <v>60.406999999999996</v>
      </c>
      <c r="P163" s="49">
        <v>59.110999999999997</v>
      </c>
      <c r="Q163" s="49">
        <v>56.851999999999997</v>
      </c>
      <c r="T163" s="4">
        <f t="shared" si="243"/>
        <v>44.330119807601079</v>
      </c>
      <c r="U163" s="4">
        <f t="shared" si="244"/>
        <v>45.856413080906194</v>
      </c>
      <c r="V163" s="4">
        <f t="shared" si="245"/>
        <v>46.657199815075494</v>
      </c>
      <c r="W163" s="4">
        <f t="shared" si="246"/>
        <v>48.078904906155373</v>
      </c>
      <c r="X163" s="4">
        <f t="shared" si="247"/>
        <v>50.109612041957718</v>
      </c>
      <c r="Y163" s="4">
        <f t="shared" si="248"/>
        <v>51.818782653681751</v>
      </c>
      <c r="Z163" s="4">
        <f t="shared" si="249"/>
        <v>53.641109122719079</v>
      </c>
      <c r="AA163" s="4">
        <f t="shared" si="250"/>
        <v>56.19798327845961</v>
      </c>
      <c r="AB163" s="4">
        <f t="shared" si="251"/>
        <v>57.673078974809862</v>
      </c>
      <c r="AC163" s="4">
        <f t="shared" si="252"/>
        <v>57.695073396522076</v>
      </c>
      <c r="AD163" s="4">
        <f t="shared" si="253"/>
        <v>57.896133873529621</v>
      </c>
      <c r="AE163" s="4">
        <f t="shared" si="254"/>
        <v>58.103123786849643</v>
      </c>
      <c r="AF163" s="4">
        <f t="shared" si="255"/>
        <v>60.305684386312549</v>
      </c>
      <c r="AG163" s="4">
        <f t="shared" si="256"/>
        <v>58.345511987900714</v>
      </c>
      <c r="AH163" s="4">
        <f t="shared" si="257"/>
        <v>56.244794967562484</v>
      </c>
      <c r="AJ163" s="4">
        <f t="shared" si="258"/>
        <v>-0.11581980760107768</v>
      </c>
      <c r="AK163" s="4">
        <f t="shared" si="259"/>
        <v>0.12458691909380804</v>
      </c>
      <c r="AL163" s="4">
        <f t="shared" si="260"/>
        <v>-0.58219981507549079</v>
      </c>
      <c r="AM163" s="4">
        <f t="shared" si="261"/>
        <v>1.0150950938446286</v>
      </c>
      <c r="AN163" s="4">
        <f t="shared" si="262"/>
        <v>-0.34561204195771467</v>
      </c>
      <c r="AO163" s="4">
        <f t="shared" si="263"/>
        <v>-3.6782653681754596E-2</v>
      </c>
      <c r="AP163" s="4">
        <f t="shared" si="264"/>
        <v>1.3890877280921643E-2</v>
      </c>
      <c r="AQ163" s="4">
        <f t="shared" si="265"/>
        <v>-0.34298327845961296</v>
      </c>
      <c r="AR163" s="4">
        <f t="shared" si="266"/>
        <v>-3.7078974809858778E-2</v>
      </c>
      <c r="AS163" s="4">
        <f t="shared" si="267"/>
        <v>-0.25907339652207639</v>
      </c>
      <c r="AT163" s="4">
        <f t="shared" si="268"/>
        <v>0.49286612647038197</v>
      </c>
      <c r="AU163" s="4">
        <f t="shared" si="269"/>
        <v>-0.4361237868496417</v>
      </c>
      <c r="AV163" s="4">
        <f t="shared" si="270"/>
        <v>0.10131561368744713</v>
      </c>
      <c r="AW163" s="4">
        <f t="shared" si="271"/>
        <v>0.76548801209928286</v>
      </c>
      <c r="AX163" s="4">
        <f t="shared" si="272"/>
        <v>0.60720503243751267</v>
      </c>
      <c r="AZ163" s="2">
        <f t="shared" si="273"/>
        <v>44.330119807601079</v>
      </c>
      <c r="BA163" s="2">
        <f t="shared" si="274"/>
        <v>45.763034672604242</v>
      </c>
      <c r="BB163" s="2">
        <f t="shared" si="275"/>
        <v>46.200508950183789</v>
      </c>
      <c r="BC163" s="2">
        <f t="shared" si="276"/>
        <v>48.017569694291161</v>
      </c>
      <c r="BD163" s="2">
        <f t="shared" si="277"/>
        <v>49.957087524198862</v>
      </c>
      <c r="BE163" s="2">
        <f t="shared" si="278"/>
        <v>51.78974112480487</v>
      </c>
      <c r="BF163" s="2">
        <f t="shared" si="279"/>
        <v>53.633778411129896</v>
      </c>
      <c r="BG163" s="2">
        <f t="shared" si="280"/>
        <v>56.176887640045564</v>
      </c>
      <c r="BH163" s="2">
        <f t="shared" si="281"/>
        <v>57.612714591574829</v>
      </c>
      <c r="BI163" s="2">
        <f t="shared" si="282"/>
        <v>57.473840074637344</v>
      </c>
      <c r="BJ163" s="2">
        <f t="shared" si="283"/>
        <v>57.716402572658197</v>
      </c>
      <c r="BK163" s="2">
        <f t="shared" si="284"/>
        <v>56.621173785936875</v>
      </c>
      <c r="BL163" s="2">
        <f t="shared" si="285"/>
        <v>57.283545175365518</v>
      </c>
      <c r="BM163" s="2">
        <f t="shared" si="286"/>
        <v>56.9620497311912</v>
      </c>
      <c r="BN163" s="2">
        <f t="shared" si="287"/>
        <v>56.244794967562484</v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01"/>
        <v/>
      </c>
      <c r="CD163" s="2" t="str">
        <f t="shared" si="302"/>
        <v/>
      </c>
      <c r="CF163" s="2">
        <f t="shared" si="303"/>
        <v>44.214300000000001</v>
      </c>
      <c r="CG163" s="2" t="str">
        <f t="shared" si="304"/>
        <v/>
      </c>
      <c r="CH163" s="2" t="str">
        <f t="shared" si="305"/>
        <v/>
      </c>
      <c r="CI163" s="2">
        <f t="shared" si="306"/>
        <v>49.094000000000001</v>
      </c>
      <c r="CJ163" s="2">
        <f t="shared" si="307"/>
        <v>49.764000000000003</v>
      </c>
      <c r="CK163" s="2">
        <f t="shared" si="308"/>
        <v>51.781999999999996</v>
      </c>
      <c r="CL163" s="2">
        <f t="shared" si="309"/>
        <v>53.655000000000001</v>
      </c>
      <c r="CM163" s="2">
        <f t="shared" si="310"/>
        <v>55.854999999999997</v>
      </c>
      <c r="CN163" s="2">
        <f t="shared" si="311"/>
        <v>57.636000000000003</v>
      </c>
      <c r="CO163" s="2" t="str">
        <f t="shared" si="312"/>
        <v/>
      </c>
      <c r="CP163" s="2" t="str">
        <f t="shared" si="313"/>
        <v/>
      </c>
      <c r="CQ163" s="2" t="str">
        <f t="shared" si="314"/>
        <v/>
      </c>
      <c r="CR163" s="2" t="str">
        <f t="shared" si="315"/>
        <v/>
      </c>
      <c r="CS163" s="2" t="str">
        <f t="shared" si="316"/>
        <v/>
      </c>
      <c r="CT163" s="2" t="str">
        <f t="shared" si="317"/>
        <v/>
      </c>
      <c r="CV163" s="2">
        <f t="shared" si="318"/>
        <v>54.01737041402135</v>
      </c>
      <c r="CW163" s="2">
        <f t="shared" si="319"/>
        <v>51.94904407538327</v>
      </c>
      <c r="CX163" s="2">
        <f t="shared" si="320"/>
        <v>52.432556203931199</v>
      </c>
      <c r="CY163" s="2">
        <f t="shared" si="321"/>
        <v>54.576964175792369</v>
      </c>
      <c r="CZ163" s="2">
        <f t="shared" si="322"/>
        <v>55.124455766357933</v>
      </c>
      <c r="DA163" s="2">
        <f t="shared" si="323"/>
        <v>57.785260651329537</v>
      </c>
      <c r="DB163" s="2">
        <f t="shared" si="324"/>
        <v>59.040480120256944</v>
      </c>
      <c r="DC163" s="2">
        <f t="shared" si="325"/>
        <v>61.90966379346871</v>
      </c>
      <c r="DD163" s="2">
        <f t="shared" si="326"/>
        <v>62.837512219479279</v>
      </c>
      <c r="DE163" s="2">
        <f t="shared" si="327"/>
        <v>61.655603368246155</v>
      </c>
      <c r="DF163" s="2">
        <f t="shared" si="328"/>
        <v>60.753720632590429</v>
      </c>
      <c r="DG163" s="2">
        <f t="shared" si="329"/>
        <v>61.945507395054349</v>
      </c>
      <c r="DH163" s="2">
        <f t="shared" si="330"/>
        <v>62.69651304915179</v>
      </c>
      <c r="DI163" s="2">
        <f t="shared" si="331"/>
        <v>63.919878471087891</v>
      </c>
      <c r="DJ163" s="2">
        <f t="shared" si="332"/>
        <v>65.667572844118808</v>
      </c>
      <c r="DL163" s="2">
        <f t="shared" si="333"/>
        <v>44.242001703007659</v>
      </c>
      <c r="DM163" s="2">
        <f t="shared" si="334"/>
        <v>45.681182894256452</v>
      </c>
      <c r="DN163" s="2">
        <f t="shared" si="335"/>
        <v>46.121379985517152</v>
      </c>
      <c r="DO163" s="2">
        <f t="shared" si="336"/>
        <v>47.954314613564513</v>
      </c>
      <c r="DP163" s="2">
        <f t="shared" si="337"/>
        <v>49.905687951834182</v>
      </c>
      <c r="DQ163" s="2">
        <f t="shared" si="338"/>
        <v>51.730211177545257</v>
      </c>
      <c r="DR163" s="2">
        <f t="shared" si="339"/>
        <v>53.581173905213262</v>
      </c>
      <c r="DS163" s="2">
        <f t="shared" si="340"/>
        <v>56.121290428872982</v>
      </c>
      <c r="DT163" s="2">
        <f t="shared" si="341"/>
        <v>57.561160616596155</v>
      </c>
      <c r="DU163" s="2">
        <f t="shared" si="342"/>
        <v>57.430962754239459</v>
      </c>
      <c r="DV163" s="2">
        <f t="shared" si="343"/>
        <v>57.682771600688461</v>
      </c>
      <c r="DW163" s="2">
        <f t="shared" si="344"/>
        <v>56.55368500772142</v>
      </c>
      <c r="DX163" s="2">
        <f t="shared" si="345"/>
        <v>57.199870563915304</v>
      </c>
      <c r="DY163" s="2">
        <f t="shared" si="346"/>
        <v>56.838178315530229</v>
      </c>
      <c r="DZ163" s="2">
        <f t="shared" si="347"/>
        <v>56.126261439789729</v>
      </c>
      <c r="EB163" s="2">
        <f t="shared" si="348"/>
        <v>0.99098570016145326</v>
      </c>
      <c r="EC163" s="2">
        <f t="shared" si="349"/>
        <v>0.98694103522996746</v>
      </c>
      <c r="ED163" s="2">
        <f t="shared" si="350"/>
        <v>0.98746208916877343</v>
      </c>
      <c r="EE163" s="2">
        <f t="shared" si="351"/>
        <v>0.99044867463810493</v>
      </c>
      <c r="EF163" s="2">
        <f t="shared" si="352"/>
        <v>0.99015101376580983</v>
      </c>
      <c r="EG163" s="2">
        <f t="shared" si="353"/>
        <v>0.99016854486204409</v>
      </c>
      <c r="EH163" s="2">
        <f t="shared" si="354"/>
        <v>0.99036425072261458</v>
      </c>
      <c r="EI163" s="2">
        <f t="shared" si="355"/>
        <v>0.99039501986643785</v>
      </c>
      <c r="EJ163" s="2">
        <f t="shared" si="356"/>
        <v>0.99022923814430741</v>
      </c>
      <c r="EK163" s="2">
        <f t="shared" si="357"/>
        <v>0.98985065847832765</v>
      </c>
      <c r="EL163" s="2">
        <f t="shared" si="358"/>
        <v>0.98904867139754848</v>
      </c>
      <c r="EM163" s="2">
        <f t="shared" si="359"/>
        <v>0.98748312289106366</v>
      </c>
      <c r="EN163" s="2">
        <f t="shared" si="360"/>
        <v>0.98477714137767658</v>
      </c>
      <c r="EO163" s="2">
        <f t="shared" si="361"/>
        <v>0.98250823771975704</v>
      </c>
      <c r="EP163" s="2">
        <f t="shared" si="362"/>
        <v>0.98757680964914585</v>
      </c>
    </row>
    <row r="164" spans="2:148" x14ac:dyDescent="0.25">
      <c r="B164" s="2">
        <v>142</v>
      </c>
      <c r="C164" s="49">
        <v>43.785699999999999</v>
      </c>
      <c r="D164" s="49">
        <v>46.332999999999998</v>
      </c>
      <c r="E164" s="49">
        <v>45.207999999999998</v>
      </c>
      <c r="F164" s="49">
        <v>47.414999999999999</v>
      </c>
      <c r="G164" s="49">
        <v>50.436</v>
      </c>
      <c r="H164" s="49">
        <v>51.673000000000002</v>
      </c>
      <c r="I164" s="49">
        <v>53.109000000000002</v>
      </c>
      <c r="J164" s="49">
        <v>56.109000000000002</v>
      </c>
      <c r="K164" s="49">
        <v>57.218000000000004</v>
      </c>
      <c r="L164" s="49">
        <v>58.290999999999997</v>
      </c>
      <c r="M164" s="49">
        <v>56.314999999999998</v>
      </c>
      <c r="N164" s="49">
        <v>55.148000000000003</v>
      </c>
      <c r="O164" s="49">
        <v>58.036999999999999</v>
      </c>
      <c r="P164" s="49">
        <v>59.018999999999998</v>
      </c>
      <c r="Q164" s="49">
        <v>56.277999999999999</v>
      </c>
      <c r="T164" s="4">
        <f t="shared" si="243"/>
        <v>44.273738957619976</v>
      </c>
      <c r="U164" s="4">
        <f t="shared" si="244"/>
        <v>45.693190682567845</v>
      </c>
      <c r="V164" s="4">
        <f t="shared" si="245"/>
        <v>46.24813730065754</v>
      </c>
      <c r="W164" s="4">
        <f t="shared" si="246"/>
        <v>47.862474415893075</v>
      </c>
      <c r="X164" s="4">
        <f t="shared" si="247"/>
        <v>49.83091488199377</v>
      </c>
      <c r="Y164" s="4">
        <f t="shared" si="248"/>
        <v>51.60888404785949</v>
      </c>
      <c r="Z164" s="4">
        <f t="shared" si="249"/>
        <v>53.437453210683429</v>
      </c>
      <c r="AA164" s="4">
        <f t="shared" si="250"/>
        <v>55.983154378451516</v>
      </c>
      <c r="AB164" s="4">
        <f t="shared" si="251"/>
        <v>57.425442805896246</v>
      </c>
      <c r="AC164" s="4">
        <f t="shared" si="252"/>
        <v>57.367284290376766</v>
      </c>
      <c r="AD164" s="4">
        <f t="shared" si="253"/>
        <v>57.563115086867363</v>
      </c>
      <c r="AE164" s="4">
        <f t="shared" si="254"/>
        <v>57.164236312783487</v>
      </c>
      <c r="AF164" s="4">
        <f t="shared" si="255"/>
        <v>59.104821264481572</v>
      </c>
      <c r="AG164" s="4">
        <f t="shared" si="256"/>
        <v>58.137360687250961</v>
      </c>
      <c r="AH164" s="4">
        <f t="shared" si="257"/>
        <v>56.110669996368948</v>
      </c>
      <c r="AJ164" s="4">
        <f t="shared" si="258"/>
        <v>-0.48803895761997751</v>
      </c>
      <c r="AK164" s="4">
        <f t="shared" si="259"/>
        <v>0.63980931743215308</v>
      </c>
      <c r="AL164" s="4">
        <f t="shared" si="260"/>
        <v>-1.0401373006575412</v>
      </c>
      <c r="AM164" s="4">
        <f t="shared" si="261"/>
        <v>-0.44747441589307613</v>
      </c>
      <c r="AN164" s="4">
        <f t="shared" si="262"/>
        <v>0.60508511800622955</v>
      </c>
      <c r="AO164" s="4">
        <f t="shared" si="263"/>
        <v>6.4115952140511467E-2</v>
      </c>
      <c r="AP164" s="4">
        <f t="shared" si="264"/>
        <v>-0.3284532106834277</v>
      </c>
      <c r="AQ164" s="4">
        <f t="shared" si="265"/>
        <v>0.12584562154848555</v>
      </c>
      <c r="AR164" s="4">
        <f t="shared" si="266"/>
        <v>-0.20744280589624253</v>
      </c>
      <c r="AS164" s="4">
        <f t="shared" si="267"/>
        <v>0.92371570962323091</v>
      </c>
      <c r="AT164" s="4">
        <f t="shared" si="268"/>
        <v>-1.2481150868673652</v>
      </c>
      <c r="AU164" s="4">
        <f t="shared" si="269"/>
        <v>-2.0162363127834837</v>
      </c>
      <c r="AV164" s="4">
        <f t="shared" si="270"/>
        <v>-1.067821264481573</v>
      </c>
      <c r="AW164" s="4">
        <f t="shared" si="271"/>
        <v>0.88163931274903717</v>
      </c>
      <c r="AX164" s="4">
        <f t="shared" si="272"/>
        <v>0.16733000363105077</v>
      </c>
      <c r="AZ164" s="2">
        <f t="shared" si="273"/>
        <v>44.273738957619976</v>
      </c>
      <c r="BA164" s="2">
        <f t="shared" si="274"/>
        <v>45.66169959980018</v>
      </c>
      <c r="BB164" s="2">
        <f t="shared" si="275"/>
        <v>46.05968631482294</v>
      </c>
      <c r="BC164" s="2">
        <f t="shared" si="276"/>
        <v>47.843824323150038</v>
      </c>
      <c r="BD164" s="2">
        <f t="shared" si="277"/>
        <v>49.779034030728589</v>
      </c>
      <c r="BE164" s="2">
        <f t="shared" si="278"/>
        <v>51.601409041563606</v>
      </c>
      <c r="BF164" s="2">
        <f t="shared" si="279"/>
        <v>53.435861525252399</v>
      </c>
      <c r="BG164" s="2">
        <f t="shared" si="280"/>
        <v>55.977902138863783</v>
      </c>
      <c r="BH164" s="2">
        <f t="shared" si="281"/>
        <v>57.409557843910257</v>
      </c>
      <c r="BI164" s="2">
        <f t="shared" si="282"/>
        <v>57.291445949220616</v>
      </c>
      <c r="BJ164" s="2">
        <f t="shared" si="283"/>
        <v>57.514244976240867</v>
      </c>
      <c r="BK164" s="2">
        <f t="shared" si="284"/>
        <v>56.434080120343218</v>
      </c>
      <c r="BL164" s="2">
        <f t="shared" si="285"/>
        <v>57.117237554664577</v>
      </c>
      <c r="BM164" s="2">
        <f t="shared" si="286"/>
        <v>56.80278278685536</v>
      </c>
      <c r="BN164" s="2">
        <f t="shared" si="287"/>
        <v>56.110669996368948</v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01"/>
        <v/>
      </c>
      <c r="CD164" s="2" t="str">
        <f t="shared" si="302"/>
        <v/>
      </c>
      <c r="CF164" s="2">
        <f t="shared" si="303"/>
        <v>43.785699999999999</v>
      </c>
      <c r="CG164" s="2" t="str">
        <f t="shared" si="304"/>
        <v/>
      </c>
      <c r="CH164" s="2" t="str">
        <f t="shared" si="305"/>
        <v/>
      </c>
      <c r="CI164" s="2">
        <f t="shared" si="306"/>
        <v>47.414999999999999</v>
      </c>
      <c r="CJ164" s="2">
        <f t="shared" si="307"/>
        <v>50.436</v>
      </c>
      <c r="CK164" s="2">
        <f t="shared" si="308"/>
        <v>51.673000000000002</v>
      </c>
      <c r="CL164" s="2">
        <f t="shared" si="309"/>
        <v>53.109000000000002</v>
      </c>
      <c r="CM164" s="2">
        <f t="shared" si="310"/>
        <v>56.109000000000002</v>
      </c>
      <c r="CN164" s="2">
        <f t="shared" si="311"/>
        <v>57.218000000000004</v>
      </c>
      <c r="CO164" s="2">
        <f t="shared" si="312"/>
        <v>58.290999999999997</v>
      </c>
      <c r="CP164" s="2">
        <f t="shared" si="313"/>
        <v>56.314999999999998</v>
      </c>
      <c r="CQ164" s="2" t="str">
        <f t="shared" si="314"/>
        <v/>
      </c>
      <c r="CR164" s="2" t="str">
        <f t="shared" si="315"/>
        <v/>
      </c>
      <c r="CS164" s="2" t="str">
        <f t="shared" si="316"/>
        <v/>
      </c>
      <c r="CT164" s="2" t="str">
        <f t="shared" si="317"/>
        <v/>
      </c>
      <c r="CV164" s="2">
        <f t="shared" si="318"/>
        <v>54.052459123834936</v>
      </c>
      <c r="CW164" s="2">
        <f t="shared" si="319"/>
        <v>51.936307586393355</v>
      </c>
      <c r="CX164" s="2">
        <f t="shared" si="320"/>
        <v>52.407427422450851</v>
      </c>
      <c r="CY164" s="2">
        <f t="shared" si="321"/>
        <v>54.538407477447059</v>
      </c>
      <c r="CZ164" s="2">
        <f t="shared" si="322"/>
        <v>55.065606714968624</v>
      </c>
      <c r="DA164" s="2">
        <f t="shared" si="323"/>
        <v>57.745133582312512</v>
      </c>
      <c r="DB164" s="2">
        <f t="shared" si="324"/>
        <v>58.973465661413201</v>
      </c>
      <c r="DC164" s="2">
        <f t="shared" si="325"/>
        <v>61.849737165937796</v>
      </c>
      <c r="DD164" s="2">
        <f t="shared" si="326"/>
        <v>62.75597286468696</v>
      </c>
      <c r="DE164" s="2">
        <f t="shared" si="327"/>
        <v>61.587900398661034</v>
      </c>
      <c r="DF164" s="2">
        <f t="shared" si="328"/>
        <v>60.67725931702924</v>
      </c>
      <c r="DG164" s="2">
        <f t="shared" si="329"/>
        <v>61.888866765719499</v>
      </c>
      <c r="DH164" s="2">
        <f t="shared" si="330"/>
        <v>62.634529621574579</v>
      </c>
      <c r="DI164" s="2">
        <f t="shared" si="331"/>
        <v>63.889376265926181</v>
      </c>
      <c r="DJ164" s="2">
        <f t="shared" si="332"/>
        <v>65.667704663435444</v>
      </c>
      <c r="DL164" s="2">
        <f t="shared" si="333"/>
        <v>44.192615466837808</v>
      </c>
      <c r="DM164" s="2">
        <f t="shared" si="334"/>
        <v>45.585980726734689</v>
      </c>
      <c r="DN164" s="2">
        <f t="shared" si="335"/>
        <v>45.986180118276536</v>
      </c>
      <c r="DO164" s="2">
        <f t="shared" si="336"/>
        <v>47.784946030948348</v>
      </c>
      <c r="DP164" s="2">
        <f t="shared" si="337"/>
        <v>49.731075673135024</v>
      </c>
      <c r="DQ164" s="2">
        <f t="shared" si="338"/>
        <v>51.545775025505975</v>
      </c>
      <c r="DR164" s="2">
        <f t="shared" si="339"/>
        <v>53.386724094786729</v>
      </c>
      <c r="DS164" s="2">
        <f t="shared" si="340"/>
        <v>55.925966931693644</v>
      </c>
      <c r="DT164" s="2">
        <f t="shared" si="341"/>
        <v>57.36144562895322</v>
      </c>
      <c r="DU164" s="2">
        <f t="shared" si="342"/>
        <v>57.251268866232898</v>
      </c>
      <c r="DV164" s="2">
        <f t="shared" si="343"/>
        <v>57.482303843947207</v>
      </c>
      <c r="DW164" s="2">
        <f t="shared" si="344"/>
        <v>56.371021556556855</v>
      </c>
      <c r="DX164" s="2">
        <f t="shared" si="345"/>
        <v>57.039454637033316</v>
      </c>
      <c r="DY164" s="2">
        <f t="shared" si="346"/>
        <v>56.687720000572753</v>
      </c>
      <c r="DZ164" s="2">
        <f t="shared" si="347"/>
        <v>56.001025858323658</v>
      </c>
      <c r="EB164" s="2">
        <f t="shared" si="348"/>
        <v>0.99177233497768535</v>
      </c>
      <c r="EC164" s="2">
        <f t="shared" si="349"/>
        <v>0.98807638177705392</v>
      </c>
      <c r="ED164" s="2">
        <f t="shared" si="350"/>
        <v>0.98855266071147541</v>
      </c>
      <c r="EE164" s="2">
        <f t="shared" si="351"/>
        <v>0.99128176081730435</v>
      </c>
      <c r="EF164" s="2">
        <f t="shared" si="352"/>
        <v>0.99100982687747552</v>
      </c>
      <c r="EG164" s="2">
        <f t="shared" si="353"/>
        <v>0.99102584315008713</v>
      </c>
      <c r="EH164" s="2">
        <f t="shared" si="354"/>
        <v>0.9912046351384497</v>
      </c>
      <c r="EI164" s="2">
        <f t="shared" si="355"/>
        <v>0.99123274449945586</v>
      </c>
      <c r="EJ164" s="2">
        <f t="shared" si="356"/>
        <v>0.99108129167680492</v>
      </c>
      <c r="EK164" s="2">
        <f t="shared" si="357"/>
        <v>0.99073541695039458</v>
      </c>
      <c r="EL164" s="2">
        <f t="shared" si="358"/>
        <v>0.99000263616730522</v>
      </c>
      <c r="EM164" s="2">
        <f t="shared" si="359"/>
        <v>0.98857188605406165</v>
      </c>
      <c r="EN164" s="2">
        <f t="shared" si="360"/>
        <v>0.98609796690014617</v>
      </c>
      <c r="EO164" s="2">
        <f t="shared" si="361"/>
        <v>0.98402273282103669</v>
      </c>
      <c r="EP164" s="2">
        <f t="shared" si="362"/>
        <v>0.98865751720360184</v>
      </c>
    </row>
    <row r="165" spans="2:148" x14ac:dyDescent="0.25">
      <c r="B165" s="2">
        <v>143</v>
      </c>
      <c r="C165" s="49">
        <v>44.285699999999999</v>
      </c>
      <c r="D165" s="49">
        <v>45.648000000000003</v>
      </c>
      <c r="E165" s="49">
        <v>46.075000000000003</v>
      </c>
      <c r="F165" s="49">
        <v>48.546999999999997</v>
      </c>
      <c r="G165" s="49">
        <v>49.472999999999999</v>
      </c>
      <c r="H165" s="49">
        <v>51.636000000000003</v>
      </c>
      <c r="I165" s="49">
        <v>53.326999999999998</v>
      </c>
      <c r="J165" s="49">
        <v>55.381999999999998</v>
      </c>
      <c r="K165" s="49">
        <v>57.908999999999999</v>
      </c>
      <c r="L165" s="49">
        <v>57.764000000000003</v>
      </c>
      <c r="M165" s="49">
        <v>55.593000000000004</v>
      </c>
      <c r="N165" s="49">
        <v>55.648000000000003</v>
      </c>
      <c r="O165" s="49">
        <v>58.963000000000001</v>
      </c>
      <c r="P165" s="49">
        <v>57.259</v>
      </c>
      <c r="Q165" s="49">
        <v>54.055999999999997</v>
      </c>
      <c r="T165" s="4">
        <f t="shared" si="243"/>
        <v>44.217902669390512</v>
      </c>
      <c r="U165" s="4">
        <f t="shared" si="244"/>
        <v>45.569798709454645</v>
      </c>
      <c r="V165" s="4">
        <f t="shared" si="245"/>
        <v>45.987406547235622</v>
      </c>
      <c r="W165" s="4">
        <f t="shared" si="246"/>
        <v>47.675379306030898</v>
      </c>
      <c r="X165" s="4">
        <f t="shared" si="247"/>
        <v>49.616978485218368</v>
      </c>
      <c r="Y165" s="4">
        <f t="shared" si="248"/>
        <v>51.41499226582588</v>
      </c>
      <c r="Z165" s="4">
        <f t="shared" si="249"/>
        <v>53.238448192529617</v>
      </c>
      <c r="AA165" s="4">
        <f t="shared" si="250"/>
        <v>55.780281336612305</v>
      </c>
      <c r="AB165" s="4">
        <f t="shared" si="251"/>
        <v>57.210258527197908</v>
      </c>
      <c r="AC165" s="4">
        <f t="shared" si="252"/>
        <v>57.132274381581617</v>
      </c>
      <c r="AD165" s="4">
        <f t="shared" si="253"/>
        <v>57.323332612610372</v>
      </c>
      <c r="AE165" s="4">
        <f t="shared" si="254"/>
        <v>56.565843121983896</v>
      </c>
      <c r="AF165" s="4">
        <f t="shared" si="255"/>
        <v>58.111074052575347</v>
      </c>
      <c r="AG165" s="4">
        <f t="shared" si="256"/>
        <v>57.827408632931132</v>
      </c>
      <c r="AH165" s="4">
        <f t="shared" si="257"/>
        <v>55.977184971680217</v>
      </c>
      <c r="AJ165" s="4">
        <f t="shared" si="258"/>
        <v>6.7797330609487005E-2</v>
      </c>
      <c r="AK165" s="4">
        <f t="shared" si="259"/>
        <v>7.8201290545358404E-2</v>
      </c>
      <c r="AL165" s="4">
        <f t="shared" si="260"/>
        <v>8.7593452764380686E-2</v>
      </c>
      <c r="AM165" s="4">
        <f t="shared" si="261"/>
        <v>0.87162069396909914</v>
      </c>
      <c r="AN165" s="4">
        <f t="shared" si="262"/>
        <v>-0.1439784852183692</v>
      </c>
      <c r="AO165" s="4">
        <f t="shared" si="263"/>
        <v>0.22100773417412256</v>
      </c>
      <c r="AP165" s="4">
        <f t="shared" si="264"/>
        <v>8.855180747038105E-2</v>
      </c>
      <c r="AQ165" s="4">
        <f t="shared" si="265"/>
        <v>-0.3982813366123068</v>
      </c>
      <c r="AR165" s="4">
        <f t="shared" si="266"/>
        <v>0.69874147280209087</v>
      </c>
      <c r="AS165" s="4">
        <f t="shared" si="267"/>
        <v>0.63172561841838615</v>
      </c>
      <c r="AT165" s="4">
        <f t="shared" si="268"/>
        <v>-1.7303326126103684</v>
      </c>
      <c r="AU165" s="4">
        <f t="shared" si="269"/>
        <v>-0.91784312198389273</v>
      </c>
      <c r="AV165" s="4">
        <f t="shared" si="270"/>
        <v>0.85192594742465388</v>
      </c>
      <c r="AW165" s="4">
        <f t="shared" si="271"/>
        <v>-0.56840863293113131</v>
      </c>
      <c r="AX165" s="4">
        <f t="shared" si="272"/>
        <v>-1.9211849716802192</v>
      </c>
      <c r="AZ165" s="2">
        <f t="shared" si="273"/>
        <v>44.217902669390512</v>
      </c>
      <c r="BA165" s="2">
        <f t="shared" si="274"/>
        <v>45.560805231086398</v>
      </c>
      <c r="BB165" s="2">
        <f t="shared" si="275"/>
        <v>45.919236602563473</v>
      </c>
      <c r="BC165" s="2">
        <f t="shared" si="276"/>
        <v>47.670357213277192</v>
      </c>
      <c r="BD165" s="2">
        <f t="shared" si="277"/>
        <v>49.601186472411108</v>
      </c>
      <c r="BE165" s="2">
        <f t="shared" si="278"/>
        <v>51.413299830779415</v>
      </c>
      <c r="BF165" s="2">
        <f t="shared" si="279"/>
        <v>53.238145872042821</v>
      </c>
      <c r="BG165" s="2">
        <f t="shared" si="280"/>
        <v>55.779128919867702</v>
      </c>
      <c r="BH165" s="2">
        <f t="shared" si="281"/>
        <v>57.206605954455895</v>
      </c>
      <c r="BI165" s="2">
        <f t="shared" si="282"/>
        <v>57.109193835738083</v>
      </c>
      <c r="BJ165" s="2">
        <f t="shared" si="283"/>
        <v>57.312124043219079</v>
      </c>
      <c r="BK165" s="2">
        <f t="shared" si="284"/>
        <v>56.24724088957214</v>
      </c>
      <c r="BL165" s="2">
        <f t="shared" si="285"/>
        <v>56.951313989761807</v>
      </c>
      <c r="BM165" s="2">
        <f t="shared" si="286"/>
        <v>56.644098321024956</v>
      </c>
      <c r="BN165" s="2">
        <f t="shared" si="287"/>
        <v>55.977184971680217</v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01"/>
        <v/>
      </c>
      <c r="CD165" s="2" t="str">
        <f t="shared" si="302"/>
        <v/>
      </c>
      <c r="CF165" s="2">
        <f t="shared" si="303"/>
        <v>44.285699999999999</v>
      </c>
      <c r="CG165" s="2">
        <f t="shared" si="304"/>
        <v>45.648000000000003</v>
      </c>
      <c r="CH165" s="2" t="str">
        <f t="shared" si="305"/>
        <v/>
      </c>
      <c r="CI165" s="2">
        <f t="shared" si="306"/>
        <v>48.546999999999997</v>
      </c>
      <c r="CJ165" s="2">
        <f t="shared" si="307"/>
        <v>49.472999999999999</v>
      </c>
      <c r="CK165" s="2">
        <f t="shared" si="308"/>
        <v>51.636000000000003</v>
      </c>
      <c r="CL165" s="2">
        <f t="shared" si="309"/>
        <v>53.326999999999998</v>
      </c>
      <c r="CM165" s="2">
        <f t="shared" si="310"/>
        <v>55.381999999999998</v>
      </c>
      <c r="CN165" s="2">
        <f t="shared" si="311"/>
        <v>57.908999999999999</v>
      </c>
      <c r="CO165" s="2">
        <f t="shared" si="312"/>
        <v>57.764000000000003</v>
      </c>
      <c r="CP165" s="2">
        <f t="shared" si="313"/>
        <v>55.593000000000004</v>
      </c>
      <c r="CQ165" s="2" t="str">
        <f t="shared" si="314"/>
        <v/>
      </c>
      <c r="CR165" s="2" t="str">
        <f t="shared" si="315"/>
        <v/>
      </c>
      <c r="CS165" s="2" t="str">
        <f t="shared" si="316"/>
        <v/>
      </c>
      <c r="CT165" s="2" t="str">
        <f t="shared" si="317"/>
        <v/>
      </c>
      <c r="CV165" s="2">
        <f t="shared" si="318"/>
        <v>54.087547833648529</v>
      </c>
      <c r="CW165" s="2">
        <f t="shared" si="319"/>
        <v>51.923571097403432</v>
      </c>
      <c r="CX165" s="2">
        <f t="shared" si="320"/>
        <v>52.382298640970511</v>
      </c>
      <c r="CY165" s="2">
        <f t="shared" si="321"/>
        <v>54.499850779101742</v>
      </c>
      <c r="CZ165" s="2">
        <f t="shared" si="322"/>
        <v>55.006757663579322</v>
      </c>
      <c r="DA165" s="2">
        <f t="shared" si="323"/>
        <v>57.70500651329548</v>
      </c>
      <c r="DB165" s="2">
        <f t="shared" si="324"/>
        <v>58.906451202569464</v>
      </c>
      <c r="DC165" s="2">
        <f t="shared" si="325"/>
        <v>61.789810538406883</v>
      </c>
      <c r="DD165" s="2">
        <f t="shared" si="326"/>
        <v>62.674433509894641</v>
      </c>
      <c r="DE165" s="2">
        <f t="shared" si="327"/>
        <v>61.520197429075914</v>
      </c>
      <c r="DF165" s="2">
        <f t="shared" si="328"/>
        <v>60.60079800146805</v>
      </c>
      <c r="DG165" s="2">
        <f t="shared" si="329"/>
        <v>61.832226136384655</v>
      </c>
      <c r="DH165" s="2">
        <f t="shared" si="330"/>
        <v>62.572546193997368</v>
      </c>
      <c r="DI165" s="2">
        <f t="shared" si="331"/>
        <v>63.858874060764464</v>
      </c>
      <c r="DJ165" s="2">
        <f t="shared" si="332"/>
        <v>65.667836482752065</v>
      </c>
      <c r="DL165" s="2">
        <f t="shared" si="333"/>
        <v>44.143229230667956</v>
      </c>
      <c r="DM165" s="2">
        <f t="shared" si="334"/>
        <v>45.490778559212927</v>
      </c>
      <c r="DN165" s="2">
        <f t="shared" si="335"/>
        <v>45.850980251035921</v>
      </c>
      <c r="DO165" s="2">
        <f t="shared" si="336"/>
        <v>47.615577448332189</v>
      </c>
      <c r="DP165" s="2">
        <f t="shared" si="337"/>
        <v>49.556463394435852</v>
      </c>
      <c r="DQ165" s="2">
        <f t="shared" si="338"/>
        <v>51.361338873466678</v>
      </c>
      <c r="DR165" s="2">
        <f t="shared" si="339"/>
        <v>53.192274284360181</v>
      </c>
      <c r="DS165" s="2">
        <f t="shared" si="340"/>
        <v>55.730643434514306</v>
      </c>
      <c r="DT165" s="2">
        <f t="shared" si="341"/>
        <v>57.161730641310271</v>
      </c>
      <c r="DU165" s="2">
        <f t="shared" si="342"/>
        <v>57.071574978226337</v>
      </c>
      <c r="DV165" s="2">
        <f t="shared" si="343"/>
        <v>57.28183608720596</v>
      </c>
      <c r="DW165" s="2">
        <f t="shared" si="344"/>
        <v>56.188358105392297</v>
      </c>
      <c r="DX165" s="2">
        <f t="shared" si="345"/>
        <v>56.87903871015132</v>
      </c>
      <c r="DY165" s="2">
        <f t="shared" si="346"/>
        <v>56.537261685615277</v>
      </c>
      <c r="DZ165" s="2">
        <f t="shared" si="347"/>
        <v>55.875790276857579</v>
      </c>
      <c r="EB165" s="2">
        <f t="shared" si="348"/>
        <v>0.99249084409864208</v>
      </c>
      <c r="EC165" s="2">
        <f t="shared" si="349"/>
        <v>0.98911411001400473</v>
      </c>
      <c r="ED165" s="2">
        <f t="shared" si="350"/>
        <v>0.98954937618219041</v>
      </c>
      <c r="EE165" s="2">
        <f t="shared" si="351"/>
        <v>0.99204276728813823</v>
      </c>
      <c r="EF165" s="2">
        <f t="shared" si="352"/>
        <v>0.99179437370410473</v>
      </c>
      <c r="EG165" s="2">
        <f t="shared" si="353"/>
        <v>0.99180900383454862</v>
      </c>
      <c r="EH165" s="2">
        <f t="shared" si="354"/>
        <v>0.99197231931400875</v>
      </c>
      <c r="EI165" s="2">
        <f t="shared" si="355"/>
        <v>0.99199799501778962</v>
      </c>
      <c r="EJ165" s="2">
        <f t="shared" si="356"/>
        <v>0.99185965320181513</v>
      </c>
      <c r="EK165" s="2">
        <f t="shared" si="357"/>
        <v>0.99154370641083189</v>
      </c>
      <c r="EL165" s="2">
        <f t="shared" si="358"/>
        <v>0.9908742682816073</v>
      </c>
      <c r="EM165" s="2">
        <f t="shared" si="359"/>
        <v>0.98956694524809885</v>
      </c>
      <c r="EN165" s="2">
        <f t="shared" si="360"/>
        <v>0.98730566705751233</v>
      </c>
      <c r="EO165" s="2">
        <f t="shared" si="361"/>
        <v>0.98540804539553339</v>
      </c>
      <c r="EP165" s="2">
        <f t="shared" si="362"/>
        <v>0.989645198491649</v>
      </c>
    </row>
    <row r="166" spans="2:148" x14ac:dyDescent="0.25">
      <c r="B166" s="2">
        <v>144</v>
      </c>
      <c r="C166" s="49">
        <v>43.214300000000001</v>
      </c>
      <c r="D166" s="49">
        <v>45.444000000000003</v>
      </c>
      <c r="E166" s="49">
        <v>45.716999999999999</v>
      </c>
      <c r="F166" s="49">
        <v>47.546999999999997</v>
      </c>
      <c r="G166" s="49">
        <v>48.981999999999999</v>
      </c>
      <c r="H166" s="49">
        <v>51.436</v>
      </c>
      <c r="I166" s="49">
        <v>52.655000000000001</v>
      </c>
      <c r="J166" s="49">
        <v>55.673000000000002</v>
      </c>
      <c r="K166" s="49">
        <v>56.417999999999999</v>
      </c>
      <c r="L166" s="49">
        <v>56.744999999999997</v>
      </c>
      <c r="M166" s="49">
        <v>57.167000000000002</v>
      </c>
      <c r="N166" s="49">
        <v>55.5</v>
      </c>
      <c r="O166" s="49">
        <v>57.167000000000002</v>
      </c>
      <c r="P166" s="49">
        <v>56.295999999999999</v>
      </c>
      <c r="Q166" s="49">
        <v>55.018999999999998</v>
      </c>
      <c r="T166" s="4">
        <f t="shared" si="243"/>
        <v>44.162569910457691</v>
      </c>
      <c r="U166" s="4">
        <f t="shared" si="244"/>
        <v>45.462497252599675</v>
      </c>
      <c r="V166" s="4">
        <f t="shared" si="245"/>
        <v>45.800755794946745</v>
      </c>
      <c r="W166" s="4">
        <f t="shared" si="246"/>
        <v>47.498351212315512</v>
      </c>
      <c r="X166" s="4">
        <f t="shared" si="247"/>
        <v>49.427837080116184</v>
      </c>
      <c r="Y166" s="4">
        <f t="shared" si="248"/>
        <v>51.225741733406103</v>
      </c>
      <c r="Z166" s="4">
        <f t="shared" si="249"/>
        <v>53.04067331797831</v>
      </c>
      <c r="AA166" s="4">
        <f t="shared" si="250"/>
        <v>55.580782030144348</v>
      </c>
      <c r="AB166" s="4">
        <f t="shared" si="251"/>
        <v>57.004583605255085</v>
      </c>
      <c r="AC166" s="4">
        <f t="shared" si="252"/>
        <v>56.933316018342737</v>
      </c>
      <c r="AD166" s="4">
        <f t="shared" si="253"/>
        <v>57.112214803257395</v>
      </c>
      <c r="AE166" s="4">
        <f t="shared" si="254"/>
        <v>56.18376710503987</v>
      </c>
      <c r="AF166" s="4">
        <f t="shared" si="255"/>
        <v>57.386155881541747</v>
      </c>
      <c r="AG166" s="4">
        <f t="shared" si="256"/>
        <v>57.450306107881218</v>
      </c>
      <c r="AH166" s="4">
        <f t="shared" si="257"/>
        <v>55.844297096811204</v>
      </c>
      <c r="AJ166" s="4">
        <f t="shared" si="258"/>
        <v>-0.94826991045768949</v>
      </c>
      <c r="AK166" s="4">
        <f t="shared" si="259"/>
        <v>-1.849725259967272E-2</v>
      </c>
      <c r="AL166" s="4">
        <f t="shared" si="260"/>
        <v>-8.3755794946746676E-2</v>
      </c>
      <c r="AM166" s="4">
        <f t="shared" si="261"/>
        <v>4.8648787684484773E-2</v>
      </c>
      <c r="AN166" s="4">
        <f t="shared" si="262"/>
        <v>-0.44583708011618484</v>
      </c>
      <c r="AO166" s="4">
        <f t="shared" si="263"/>
        <v>0.21025826659389679</v>
      </c>
      <c r="AP166" s="4">
        <f t="shared" si="264"/>
        <v>-0.38567331797830917</v>
      </c>
      <c r="AQ166" s="4">
        <f t="shared" si="265"/>
        <v>9.2217969855653337E-2</v>
      </c>
      <c r="AR166" s="4">
        <f t="shared" si="266"/>
        <v>-0.58658360525508613</v>
      </c>
      <c r="AS166" s="4">
        <f t="shared" si="267"/>
        <v>-0.18831601834273926</v>
      </c>
      <c r="AT166" s="4">
        <f t="shared" si="268"/>
        <v>5.4785196742606956E-2</v>
      </c>
      <c r="AU166" s="4">
        <f t="shared" si="269"/>
        <v>-0.6837671050398697</v>
      </c>
      <c r="AV166" s="4">
        <f t="shared" si="270"/>
        <v>-0.21915588154174515</v>
      </c>
      <c r="AW166" s="4">
        <f t="shared" si="271"/>
        <v>-1.1543061078812187</v>
      </c>
      <c r="AX166" s="4">
        <f t="shared" si="272"/>
        <v>-0.82529709681120522</v>
      </c>
      <c r="AZ166" s="2">
        <f t="shared" si="273"/>
        <v>44.162569910457691</v>
      </c>
      <c r="BA166" s="2">
        <f t="shared" si="274"/>
        <v>45.460322214996069</v>
      </c>
      <c r="BB166" s="2">
        <f t="shared" si="275"/>
        <v>45.779138273025495</v>
      </c>
      <c r="BC166" s="2">
        <f t="shared" si="276"/>
        <v>47.497153586715335</v>
      </c>
      <c r="BD166" s="2">
        <f t="shared" si="277"/>
        <v>49.4235354719996</v>
      </c>
      <c r="BE166" s="2">
        <f t="shared" si="278"/>
        <v>51.225404662850046</v>
      </c>
      <c r="BF166" s="2">
        <f t="shared" si="279"/>
        <v>53.040623086362928</v>
      </c>
      <c r="BG166" s="2">
        <f t="shared" si="280"/>
        <v>55.580559192906577</v>
      </c>
      <c r="BH166" s="2">
        <f t="shared" si="281"/>
        <v>57.003849735736736</v>
      </c>
      <c r="BI166" s="2">
        <f t="shared" si="282"/>
        <v>56.927079785931916</v>
      </c>
      <c r="BJ166" s="2">
        <f t="shared" si="283"/>
        <v>57.110046378755975</v>
      </c>
      <c r="BK166" s="2">
        <f t="shared" si="284"/>
        <v>56.060645951295058</v>
      </c>
      <c r="BL166" s="2">
        <f t="shared" si="285"/>
        <v>56.785753193312651</v>
      </c>
      <c r="BM166" s="2">
        <f t="shared" si="286"/>
        <v>56.485963233294996</v>
      </c>
      <c r="BN166" s="2">
        <f t="shared" si="287"/>
        <v>55.844297096811204</v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01"/>
        <v/>
      </c>
      <c r="CD166" s="2" t="str">
        <f t="shared" si="302"/>
        <v/>
      </c>
      <c r="CF166" s="2" t="str">
        <f t="shared" si="303"/>
        <v/>
      </c>
      <c r="CG166" s="2">
        <f t="shared" si="304"/>
        <v>45.444000000000003</v>
      </c>
      <c r="CH166" s="2">
        <f t="shared" si="305"/>
        <v>45.716999999999999</v>
      </c>
      <c r="CI166" s="2">
        <f t="shared" si="306"/>
        <v>47.546999999999997</v>
      </c>
      <c r="CJ166" s="2">
        <f t="shared" si="307"/>
        <v>48.981999999999999</v>
      </c>
      <c r="CK166" s="2">
        <f t="shared" si="308"/>
        <v>51.436</v>
      </c>
      <c r="CL166" s="2">
        <f t="shared" si="309"/>
        <v>52.655000000000001</v>
      </c>
      <c r="CM166" s="2">
        <f t="shared" si="310"/>
        <v>55.673000000000002</v>
      </c>
      <c r="CN166" s="2">
        <f t="shared" si="311"/>
        <v>56.417999999999999</v>
      </c>
      <c r="CO166" s="2">
        <f t="shared" si="312"/>
        <v>56.744999999999997</v>
      </c>
      <c r="CP166" s="2">
        <f t="shared" si="313"/>
        <v>57.167000000000002</v>
      </c>
      <c r="CQ166" s="2" t="str">
        <f t="shared" si="314"/>
        <v/>
      </c>
      <c r="CR166" s="2" t="str">
        <f t="shared" si="315"/>
        <v/>
      </c>
      <c r="CS166" s="2" t="str">
        <f t="shared" si="316"/>
        <v/>
      </c>
      <c r="CT166" s="2" t="str">
        <f t="shared" si="317"/>
        <v/>
      </c>
      <c r="CV166" s="2">
        <f t="shared" si="318"/>
        <v>54.122636543462121</v>
      </c>
      <c r="CW166" s="2">
        <f t="shared" si="319"/>
        <v>51.910834608413516</v>
      </c>
      <c r="CX166" s="2">
        <f t="shared" si="320"/>
        <v>52.357169859490163</v>
      </c>
      <c r="CY166" s="2">
        <f t="shared" si="321"/>
        <v>54.461294080756431</v>
      </c>
      <c r="CZ166" s="2">
        <f t="shared" si="322"/>
        <v>54.94790861219002</v>
      </c>
      <c r="DA166" s="2">
        <f t="shared" si="323"/>
        <v>57.664879444278448</v>
      </c>
      <c r="DB166" s="2">
        <f t="shared" si="324"/>
        <v>58.83943674372572</v>
      </c>
      <c r="DC166" s="2">
        <f t="shared" si="325"/>
        <v>61.729883910875962</v>
      </c>
      <c r="DD166" s="2">
        <f t="shared" si="326"/>
        <v>62.592894155102321</v>
      </c>
      <c r="DE166" s="2">
        <f t="shared" si="327"/>
        <v>61.452494459490794</v>
      </c>
      <c r="DF166" s="2">
        <f t="shared" si="328"/>
        <v>60.52433668590686</v>
      </c>
      <c r="DG166" s="2">
        <f t="shared" si="329"/>
        <v>61.775585507049811</v>
      </c>
      <c r="DH166" s="2">
        <f t="shared" si="330"/>
        <v>62.510562766420165</v>
      </c>
      <c r="DI166" s="2">
        <f t="shared" si="331"/>
        <v>63.828371855602754</v>
      </c>
      <c r="DJ166" s="2">
        <f t="shared" si="332"/>
        <v>65.667968302068687</v>
      </c>
      <c r="DL166" s="2">
        <f t="shared" si="333"/>
        <v>44.093842994498104</v>
      </c>
      <c r="DM166" s="2">
        <f t="shared" si="334"/>
        <v>45.395576391691172</v>
      </c>
      <c r="DN166" s="2">
        <f t="shared" si="335"/>
        <v>45.715780383795305</v>
      </c>
      <c r="DO166" s="2">
        <f t="shared" si="336"/>
        <v>47.446208865716031</v>
      </c>
      <c r="DP166" s="2">
        <f t="shared" si="337"/>
        <v>49.381851115736687</v>
      </c>
      <c r="DQ166" s="2">
        <f t="shared" si="338"/>
        <v>51.176902721427389</v>
      </c>
      <c r="DR166" s="2">
        <f t="shared" si="339"/>
        <v>52.997824473933647</v>
      </c>
      <c r="DS166" s="2">
        <f t="shared" si="340"/>
        <v>55.535319937334961</v>
      </c>
      <c r="DT166" s="2">
        <f t="shared" si="341"/>
        <v>56.962015653667322</v>
      </c>
      <c r="DU166" s="2">
        <f t="shared" si="342"/>
        <v>56.891881090219783</v>
      </c>
      <c r="DV166" s="2">
        <f t="shared" si="343"/>
        <v>57.081368330464713</v>
      </c>
      <c r="DW166" s="2">
        <f t="shared" si="344"/>
        <v>56.005694654227739</v>
      </c>
      <c r="DX166" s="2">
        <f t="shared" si="345"/>
        <v>56.718622783269332</v>
      </c>
      <c r="DY166" s="2">
        <f t="shared" si="346"/>
        <v>56.386803370657809</v>
      </c>
      <c r="DZ166" s="2">
        <f t="shared" si="347"/>
        <v>55.7505546953915</v>
      </c>
      <c r="EB166" s="2">
        <f t="shared" si="348"/>
        <v>0.99314704050651326</v>
      </c>
      <c r="EC166" s="2">
        <f t="shared" si="349"/>
        <v>0.99006243173314046</v>
      </c>
      <c r="ED166" s="2">
        <f t="shared" si="350"/>
        <v>0.9904601455068911</v>
      </c>
      <c r="EE166" s="2">
        <f t="shared" si="351"/>
        <v>0.99273783290756368</v>
      </c>
      <c r="EF166" s="2">
        <f t="shared" si="352"/>
        <v>0.99251097275055566</v>
      </c>
      <c r="EG166" s="2">
        <f t="shared" si="353"/>
        <v>0.99252433485899705</v>
      </c>
      <c r="EH166" s="2">
        <f t="shared" si="354"/>
        <v>0.99267349312952546</v>
      </c>
      <c r="EI166" s="2">
        <f t="shared" si="355"/>
        <v>0.99269694271221576</v>
      </c>
      <c r="EJ166" s="2">
        <f t="shared" si="356"/>
        <v>0.99257059408070059</v>
      </c>
      <c r="EK166" s="2">
        <f t="shared" si="357"/>
        <v>0.99228202593333159</v>
      </c>
      <c r="EL166" s="2">
        <f t="shared" si="358"/>
        <v>0.99167054549138278</v>
      </c>
      <c r="EM166" s="2">
        <f t="shared" si="359"/>
        <v>0.99047619816925303</v>
      </c>
      <c r="EN166" s="2">
        <f t="shared" si="360"/>
        <v>0.98840968479669855</v>
      </c>
      <c r="EO166" s="2">
        <f t="shared" si="361"/>
        <v>0.98667487064887005</v>
      </c>
      <c r="EP166" s="2">
        <f t="shared" si="362"/>
        <v>0.99054769669416709</v>
      </c>
    </row>
    <row r="167" spans="2:148" x14ac:dyDescent="0.25">
      <c r="B167" s="2">
        <v>145</v>
      </c>
      <c r="C167" s="49">
        <v>43.517899999999997</v>
      </c>
      <c r="D167" s="49">
        <v>45.832999999999998</v>
      </c>
      <c r="E167" s="49">
        <v>44.642000000000003</v>
      </c>
      <c r="F167" s="49">
        <v>47</v>
      </c>
      <c r="G167" s="49">
        <v>47.963999999999999</v>
      </c>
      <c r="H167" s="49">
        <v>51.036000000000001</v>
      </c>
      <c r="I167" s="49">
        <v>53.326999999999998</v>
      </c>
      <c r="J167" s="49">
        <v>55.6</v>
      </c>
      <c r="K167" s="49">
        <v>56.636000000000003</v>
      </c>
      <c r="L167" s="49">
        <v>56.726999999999997</v>
      </c>
      <c r="M167" s="49">
        <v>57</v>
      </c>
      <c r="N167" s="49">
        <v>55.073999999999998</v>
      </c>
      <c r="O167" s="49">
        <v>56.963000000000001</v>
      </c>
      <c r="P167" s="49">
        <v>56.259</v>
      </c>
      <c r="Q167" s="49">
        <v>55.093000000000004</v>
      </c>
      <c r="T167" s="4">
        <f t="shared" si="243"/>
        <v>44.107702553137727</v>
      </c>
      <c r="U167" s="4">
        <f t="shared" si="244"/>
        <v>45.3606683048299</v>
      </c>
      <c r="V167" s="4">
        <f t="shared" si="245"/>
        <v>45.645380100777871</v>
      </c>
      <c r="W167" s="4">
        <f t="shared" si="246"/>
        <v>47.324451996749019</v>
      </c>
      <c r="X167" s="4">
        <f t="shared" si="247"/>
        <v>49.247120227429008</v>
      </c>
      <c r="Y167" s="4">
        <f t="shared" si="248"/>
        <v>51.037773564346182</v>
      </c>
      <c r="Z167" s="4">
        <f t="shared" si="249"/>
        <v>52.84329199551415</v>
      </c>
      <c r="AA167" s="4">
        <f t="shared" si="250"/>
        <v>55.382222020738752</v>
      </c>
      <c r="AB167" s="4">
        <f t="shared" si="251"/>
        <v>56.801408844518768</v>
      </c>
      <c r="AC167" s="4">
        <f t="shared" si="252"/>
        <v>56.746595386421951</v>
      </c>
      <c r="AD167" s="4">
        <f t="shared" si="253"/>
        <v>56.908371015170637</v>
      </c>
      <c r="AE167" s="4">
        <f t="shared" si="254"/>
        <v>55.916422305676647</v>
      </c>
      <c r="AF167" s="4">
        <f t="shared" si="255"/>
        <v>56.896305733067919</v>
      </c>
      <c r="AG167" s="4">
        <f t="shared" si="256"/>
        <v>57.050686816835814</v>
      </c>
      <c r="AH167" s="4">
        <f t="shared" si="257"/>
        <v>55.711966006968964</v>
      </c>
      <c r="AJ167" s="4">
        <f t="shared" si="258"/>
        <v>-0.58980255313773</v>
      </c>
      <c r="AK167" s="4">
        <f t="shared" si="259"/>
        <v>0.47233169517009799</v>
      </c>
      <c r="AL167" s="4">
        <f t="shared" si="260"/>
        <v>-1.0033801007778678</v>
      </c>
      <c r="AM167" s="4">
        <f t="shared" si="261"/>
        <v>-0.32445199674901914</v>
      </c>
      <c r="AN167" s="4">
        <f t="shared" si="262"/>
        <v>-1.2831202274290092</v>
      </c>
      <c r="AO167" s="4">
        <f t="shared" si="263"/>
        <v>-1.7735643461804784E-3</v>
      </c>
      <c r="AP167" s="4">
        <f t="shared" si="264"/>
        <v>0.48370800448584816</v>
      </c>
      <c r="AQ167" s="4">
        <f t="shared" si="265"/>
        <v>0.21777797926124975</v>
      </c>
      <c r="AR167" s="4">
        <f t="shared" si="266"/>
        <v>-0.16540884451876536</v>
      </c>
      <c r="AS167" s="4">
        <f t="shared" si="267"/>
        <v>-1.9595386421954686E-2</v>
      </c>
      <c r="AT167" s="4">
        <f t="shared" si="268"/>
        <v>9.1628984829362992E-2</v>
      </c>
      <c r="AU167" s="4">
        <f t="shared" si="269"/>
        <v>-0.84242230567664933</v>
      </c>
      <c r="AV167" s="4">
        <f t="shared" si="270"/>
        <v>6.6694266932081803E-2</v>
      </c>
      <c r="AW167" s="4">
        <f t="shared" si="271"/>
        <v>-0.79168681683581354</v>
      </c>
      <c r="AX167" s="4">
        <f t="shared" si="272"/>
        <v>-0.61896600696896087</v>
      </c>
      <c r="AZ167" s="2">
        <f t="shared" si="273"/>
        <v>44.107702553137727</v>
      </c>
      <c r="BA167" s="2">
        <f t="shared" si="274"/>
        <v>45.360222848823334</v>
      </c>
      <c r="BB167" s="2">
        <f t="shared" si="275"/>
        <v>45.63937061497829</v>
      </c>
      <c r="BC167" s="2">
        <f t="shared" si="276"/>
        <v>47.324199072761715</v>
      </c>
      <c r="BD167" s="2">
        <f t="shared" si="277"/>
        <v>49.246071682221533</v>
      </c>
      <c r="BE167" s="2">
        <f t="shared" si="278"/>
        <v>51.037714511887387</v>
      </c>
      <c r="BF167" s="2">
        <f t="shared" si="279"/>
        <v>52.843284694453757</v>
      </c>
      <c r="BG167" s="2">
        <f t="shared" si="280"/>
        <v>55.382184047368114</v>
      </c>
      <c r="BH167" s="2">
        <f t="shared" si="281"/>
        <v>56.801280005886198</v>
      </c>
      <c r="BI167" s="2">
        <f t="shared" si="282"/>
        <v>56.745099435055998</v>
      </c>
      <c r="BJ167" s="2">
        <f t="shared" si="283"/>
        <v>56.908017159886739</v>
      </c>
      <c r="BK167" s="2">
        <f t="shared" si="284"/>
        <v>55.87428494216347</v>
      </c>
      <c r="BL167" s="2">
        <f t="shared" si="285"/>
        <v>56.620534561222904</v>
      </c>
      <c r="BM167" s="2">
        <f t="shared" si="286"/>
        <v>56.328345578932741</v>
      </c>
      <c r="BN167" s="2">
        <f t="shared" si="287"/>
        <v>55.711966006968964</v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01"/>
        <v/>
      </c>
      <c r="CD167" s="2" t="str">
        <f t="shared" si="302"/>
        <v/>
      </c>
      <c r="CF167" s="2" t="str">
        <f t="shared" si="303"/>
        <v/>
      </c>
      <c r="CG167" s="2">
        <f t="shared" si="304"/>
        <v>45.832999999999998</v>
      </c>
      <c r="CH167" s="2">
        <f t="shared" si="305"/>
        <v>44.642000000000003</v>
      </c>
      <c r="CI167" s="2">
        <f t="shared" si="306"/>
        <v>47</v>
      </c>
      <c r="CJ167" s="2">
        <f t="shared" si="307"/>
        <v>47.963999999999999</v>
      </c>
      <c r="CK167" s="2">
        <f t="shared" si="308"/>
        <v>51.036000000000001</v>
      </c>
      <c r="CL167" s="2">
        <f t="shared" si="309"/>
        <v>53.326999999999998</v>
      </c>
      <c r="CM167" s="2">
        <f t="shared" si="310"/>
        <v>55.6</v>
      </c>
      <c r="CN167" s="2">
        <f t="shared" si="311"/>
        <v>56.636000000000003</v>
      </c>
      <c r="CO167" s="2">
        <f t="shared" si="312"/>
        <v>56.726999999999997</v>
      </c>
      <c r="CP167" s="2">
        <f t="shared" si="313"/>
        <v>57</v>
      </c>
      <c r="CQ167" s="2">
        <f t="shared" si="314"/>
        <v>55.073999999999998</v>
      </c>
      <c r="CR167" s="2" t="str">
        <f t="shared" si="315"/>
        <v/>
      </c>
      <c r="CS167" s="2" t="str">
        <f t="shared" si="316"/>
        <v/>
      </c>
      <c r="CT167" s="2" t="str">
        <f t="shared" si="317"/>
        <v/>
      </c>
      <c r="CV167" s="2">
        <f t="shared" si="318"/>
        <v>54.157725253275707</v>
      </c>
      <c r="CW167" s="2">
        <f t="shared" si="319"/>
        <v>51.898098119423601</v>
      </c>
      <c r="CX167" s="2">
        <f t="shared" si="320"/>
        <v>52.332041078009823</v>
      </c>
      <c r="CY167" s="2">
        <f t="shared" si="321"/>
        <v>54.422737382411114</v>
      </c>
      <c r="CZ167" s="2">
        <f t="shared" si="322"/>
        <v>54.889059560800717</v>
      </c>
      <c r="DA167" s="2">
        <f t="shared" si="323"/>
        <v>57.624752375261423</v>
      </c>
      <c r="DB167" s="2">
        <f t="shared" si="324"/>
        <v>58.772422284881984</v>
      </c>
      <c r="DC167" s="2">
        <f t="shared" si="325"/>
        <v>61.669957283345042</v>
      </c>
      <c r="DD167" s="2">
        <f t="shared" si="326"/>
        <v>62.511354800310002</v>
      </c>
      <c r="DE167" s="2">
        <f t="shared" si="327"/>
        <v>61.384791489905673</v>
      </c>
      <c r="DF167" s="2">
        <f t="shared" si="328"/>
        <v>60.44787537034567</v>
      </c>
      <c r="DG167" s="2">
        <f t="shared" si="329"/>
        <v>61.718944877714961</v>
      </c>
      <c r="DH167" s="2">
        <f t="shared" si="330"/>
        <v>62.448579338842961</v>
      </c>
      <c r="DI167" s="2">
        <f t="shared" si="331"/>
        <v>63.797869650441044</v>
      </c>
      <c r="DJ167" s="2">
        <f t="shared" si="332"/>
        <v>65.668100121385322</v>
      </c>
      <c r="DL167" s="2">
        <f t="shared" si="333"/>
        <v>44.044456758328252</v>
      </c>
      <c r="DM167" s="2">
        <f t="shared" si="334"/>
        <v>45.30037422416941</v>
      </c>
      <c r="DN167" s="2">
        <f t="shared" si="335"/>
        <v>45.58058051655469</v>
      </c>
      <c r="DO167" s="2">
        <f t="shared" si="336"/>
        <v>47.276840283099872</v>
      </c>
      <c r="DP167" s="2">
        <f t="shared" si="337"/>
        <v>49.207238837037522</v>
      </c>
      <c r="DQ167" s="2">
        <f t="shared" si="338"/>
        <v>50.9924665693881</v>
      </c>
      <c r="DR167" s="2">
        <f t="shared" si="339"/>
        <v>52.8033746635071</v>
      </c>
      <c r="DS167" s="2">
        <f t="shared" si="340"/>
        <v>55.33999644015563</v>
      </c>
      <c r="DT167" s="2">
        <f t="shared" si="341"/>
        <v>56.762300666024387</v>
      </c>
      <c r="DU167" s="2">
        <f t="shared" si="342"/>
        <v>56.712187202213229</v>
      </c>
      <c r="DV167" s="2">
        <f t="shared" si="343"/>
        <v>56.880900573723459</v>
      </c>
      <c r="DW167" s="2">
        <f t="shared" si="344"/>
        <v>55.823031203063174</v>
      </c>
      <c r="DX167" s="2">
        <f t="shared" si="345"/>
        <v>56.558206856387343</v>
      </c>
      <c r="DY167" s="2">
        <f t="shared" si="346"/>
        <v>56.236345055700333</v>
      </c>
      <c r="DZ167" s="2">
        <f t="shared" si="347"/>
        <v>55.625319113925428</v>
      </c>
      <c r="EB167" s="2">
        <f t="shared" si="348"/>
        <v>0.9937462557390746</v>
      </c>
      <c r="EC167" s="2">
        <f t="shared" si="349"/>
        <v>0.99092889826793595</v>
      </c>
      <c r="ED167" s="2">
        <f t="shared" si="350"/>
        <v>0.99129223996963889</v>
      </c>
      <c r="EE167" s="2">
        <f t="shared" si="351"/>
        <v>0.99337259003262113</v>
      </c>
      <c r="EF167" s="2">
        <f t="shared" si="352"/>
        <v>0.99316542230528393</v>
      </c>
      <c r="EG167" s="2">
        <f t="shared" si="353"/>
        <v>0.99317762475507065</v>
      </c>
      <c r="EH167" s="2">
        <f t="shared" si="354"/>
        <v>0.99331383606260071</v>
      </c>
      <c r="EI167" s="2">
        <f t="shared" si="355"/>
        <v>0.99333524989212563</v>
      </c>
      <c r="EJ167" s="2">
        <f t="shared" si="356"/>
        <v>0.99321986905126747</v>
      </c>
      <c r="EK167" s="2">
        <f t="shared" si="357"/>
        <v>0.99295634065793603</v>
      </c>
      <c r="EL167" s="2">
        <f t="shared" si="358"/>
        <v>0.99239787559223469</v>
      </c>
      <c r="EM167" s="2">
        <f t="shared" si="359"/>
        <v>0.9913069047600459</v>
      </c>
      <c r="EN167" s="2">
        <f t="shared" si="360"/>
        <v>0.98941871587557395</v>
      </c>
      <c r="EO167" s="2">
        <f t="shared" si="361"/>
        <v>0.98783307227534523</v>
      </c>
      <c r="EP167" s="2">
        <f t="shared" si="362"/>
        <v>0.99137222120255564</v>
      </c>
    </row>
    <row r="168" spans="2:148" x14ac:dyDescent="0.25">
      <c r="B168" s="2">
        <v>146</v>
      </c>
      <c r="C168" s="49">
        <v>43.803600000000003</v>
      </c>
      <c r="D168" s="49">
        <v>44.981000000000002</v>
      </c>
      <c r="E168" s="49">
        <v>45.433999999999997</v>
      </c>
      <c r="F168" s="49">
        <v>46.962000000000003</v>
      </c>
      <c r="G168" s="49">
        <v>49.454999999999998</v>
      </c>
      <c r="H168" s="49">
        <v>50.545000000000002</v>
      </c>
      <c r="I168" s="49">
        <v>53.509</v>
      </c>
      <c r="J168" s="49">
        <v>54.744999999999997</v>
      </c>
      <c r="K168" s="49">
        <v>56.817999999999998</v>
      </c>
      <c r="L168" s="49">
        <v>56.545000000000002</v>
      </c>
      <c r="M168" s="49">
        <v>57.055999999999997</v>
      </c>
      <c r="N168" s="49">
        <v>55.777999999999999</v>
      </c>
      <c r="O168" s="49">
        <v>56.704000000000001</v>
      </c>
      <c r="P168" s="49">
        <v>57.018999999999998</v>
      </c>
      <c r="Q168" s="49">
        <v>55.351999999999997</v>
      </c>
      <c r="T168" s="4">
        <f t="shared" si="243"/>
        <v>44.053265196249654</v>
      </c>
      <c r="U168" s="4">
        <f t="shared" si="244"/>
        <v>45.260558287965779</v>
      </c>
      <c r="V168" s="4">
        <f t="shared" si="245"/>
        <v>45.50137826889712</v>
      </c>
      <c r="W168" s="4">
        <f t="shared" si="246"/>
        <v>47.151527058488639</v>
      </c>
      <c r="X168" s="4">
        <f t="shared" si="247"/>
        <v>49.069014576732847</v>
      </c>
      <c r="Y168" s="4">
        <f t="shared" si="248"/>
        <v>50.850229360869413</v>
      </c>
      <c r="Z168" s="4">
        <f t="shared" si="249"/>
        <v>52.646123127950574</v>
      </c>
      <c r="AA168" s="4">
        <f t="shared" si="250"/>
        <v>55.18400024607034</v>
      </c>
      <c r="AB168" s="4">
        <f t="shared" si="251"/>
        <v>56.598907425354987</v>
      </c>
      <c r="AC168" s="4">
        <f t="shared" si="252"/>
        <v>56.563566695443654</v>
      </c>
      <c r="AD168" s="4">
        <f t="shared" si="253"/>
        <v>56.706089037722485</v>
      </c>
      <c r="AE168" s="4">
        <f t="shared" si="254"/>
        <v>55.700919219970558</v>
      </c>
      <c r="AF168" s="4">
        <f t="shared" si="255"/>
        <v>56.568017666562973</v>
      </c>
      <c r="AG168" s="4">
        <f t="shared" si="256"/>
        <v>56.668529515291034</v>
      </c>
      <c r="AH168" s="4">
        <f t="shared" si="257"/>
        <v>55.580153692867952</v>
      </c>
      <c r="AJ168" s="4">
        <f t="shared" si="258"/>
        <v>-0.24966519624965144</v>
      </c>
      <c r="AK168" s="4">
        <f t="shared" si="259"/>
        <v>-0.2795582879657772</v>
      </c>
      <c r="AL168" s="4">
        <f t="shared" si="260"/>
        <v>-6.737826889712295E-2</v>
      </c>
      <c r="AM168" s="4">
        <f t="shared" si="261"/>
        <v>-0.18952705848863616</v>
      </c>
      <c r="AN168" s="4">
        <f t="shared" si="262"/>
        <v>0.38598542326715091</v>
      </c>
      <c r="AO168" s="4">
        <f t="shared" si="263"/>
        <v>-0.30522936086941144</v>
      </c>
      <c r="AP168" s="4">
        <f t="shared" si="264"/>
        <v>0.86287687204942642</v>
      </c>
      <c r="AQ168" s="4">
        <f t="shared" si="265"/>
        <v>-0.43900024607034283</v>
      </c>
      <c r="AR168" s="4">
        <f t="shared" si="266"/>
        <v>0.21909257464501053</v>
      </c>
      <c r="AS168" s="4">
        <f t="shared" si="267"/>
        <v>-1.8566695443652748E-2</v>
      </c>
      <c r="AT168" s="4">
        <f t="shared" si="268"/>
        <v>0.34991096227751228</v>
      </c>
      <c r="AU168" s="4">
        <f t="shared" si="269"/>
        <v>7.7080780029440632E-2</v>
      </c>
      <c r="AV168" s="4">
        <f t="shared" si="270"/>
        <v>0.13598233343702759</v>
      </c>
      <c r="AW168" s="4">
        <f t="shared" si="271"/>
        <v>0.35047048470896414</v>
      </c>
      <c r="AX168" s="4">
        <f t="shared" si="272"/>
        <v>-0.22815369286795573</v>
      </c>
      <c r="AZ168" s="2">
        <f t="shared" si="273"/>
        <v>44.053265196249654</v>
      </c>
      <c r="BA168" s="2">
        <f t="shared" si="274"/>
        <v>45.260481030253601</v>
      </c>
      <c r="BB168" s="2">
        <f t="shared" si="275"/>
        <v>45.499913776379231</v>
      </c>
      <c r="BC168" s="2">
        <f t="shared" si="276"/>
        <v>47.15147975517371</v>
      </c>
      <c r="BD168" s="2">
        <f t="shared" si="277"/>
        <v>49.068785855524112</v>
      </c>
      <c r="BE168" s="2">
        <f t="shared" si="278"/>
        <v>50.850220260405891</v>
      </c>
      <c r="BF168" s="2">
        <f t="shared" si="279"/>
        <v>52.646122199638569</v>
      </c>
      <c r="BG168" s="2">
        <f t="shared" si="280"/>
        <v>55.183994543328588</v>
      </c>
      <c r="BH168" s="2">
        <f t="shared" si="281"/>
        <v>56.598887661091013</v>
      </c>
      <c r="BI168" s="2">
        <f t="shared" si="282"/>
        <v>56.563248105822616</v>
      </c>
      <c r="BJ168" s="2">
        <f t="shared" si="283"/>
        <v>56.706040330392582</v>
      </c>
      <c r="BK168" s="2">
        <f t="shared" si="284"/>
        <v>55.688147397847409</v>
      </c>
      <c r="BL168" s="2">
        <f t="shared" si="285"/>
        <v>56.455638227772852</v>
      </c>
      <c r="BM168" s="2">
        <f t="shared" si="286"/>
        <v>56.171214640976856</v>
      </c>
      <c r="BN168" s="2">
        <f t="shared" si="287"/>
        <v>55.580153692867952</v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01"/>
        <v/>
      </c>
      <c r="CD168" s="2" t="str">
        <f t="shared" si="302"/>
        <v/>
      </c>
      <c r="CF168" s="2" t="str">
        <f t="shared" si="303"/>
        <v/>
      </c>
      <c r="CG168" s="2">
        <f t="shared" si="304"/>
        <v>44.981000000000002</v>
      </c>
      <c r="CH168" s="2">
        <f t="shared" si="305"/>
        <v>45.433999999999997</v>
      </c>
      <c r="CI168" s="2">
        <f t="shared" si="306"/>
        <v>46.962000000000003</v>
      </c>
      <c r="CJ168" s="2">
        <f t="shared" si="307"/>
        <v>49.454999999999998</v>
      </c>
      <c r="CK168" s="2">
        <f t="shared" si="308"/>
        <v>50.545000000000002</v>
      </c>
      <c r="CL168" s="2">
        <f t="shared" si="309"/>
        <v>53.509</v>
      </c>
      <c r="CM168" s="2">
        <f t="shared" si="310"/>
        <v>54.744999999999997</v>
      </c>
      <c r="CN168" s="2">
        <f t="shared" si="311"/>
        <v>56.817999999999998</v>
      </c>
      <c r="CO168" s="2">
        <f t="shared" si="312"/>
        <v>56.545000000000002</v>
      </c>
      <c r="CP168" s="2">
        <f t="shared" si="313"/>
        <v>57.055999999999997</v>
      </c>
      <c r="CQ168" s="2">
        <f t="shared" si="314"/>
        <v>55.777999999999999</v>
      </c>
      <c r="CR168" s="2" t="str">
        <f t="shared" si="315"/>
        <v/>
      </c>
      <c r="CS168" s="2" t="str">
        <f t="shared" si="316"/>
        <v/>
      </c>
      <c r="CT168" s="2" t="str">
        <f t="shared" si="317"/>
        <v/>
      </c>
      <c r="CV168" s="2">
        <f t="shared" si="318"/>
        <v>54.192813963089293</v>
      </c>
      <c r="CW168" s="2">
        <f t="shared" si="319"/>
        <v>51.885361630433685</v>
      </c>
      <c r="CX168" s="2">
        <f t="shared" si="320"/>
        <v>52.306912296529475</v>
      </c>
      <c r="CY168" s="2">
        <f t="shared" si="321"/>
        <v>54.384180684065804</v>
      </c>
      <c r="CZ168" s="2">
        <f t="shared" si="322"/>
        <v>54.830210509411415</v>
      </c>
      <c r="DA168" s="2">
        <f t="shared" si="323"/>
        <v>57.584625306244391</v>
      </c>
      <c r="DB168" s="2">
        <f t="shared" si="324"/>
        <v>58.70540782603824</v>
      </c>
      <c r="DC168" s="2">
        <f t="shared" si="325"/>
        <v>61.610030655814128</v>
      </c>
      <c r="DD168" s="2">
        <f t="shared" si="326"/>
        <v>62.429815445517676</v>
      </c>
      <c r="DE168" s="2">
        <f t="shared" si="327"/>
        <v>61.317088520320553</v>
      </c>
      <c r="DF168" s="2">
        <f t="shared" si="328"/>
        <v>60.371414054784481</v>
      </c>
      <c r="DG168" s="2">
        <f t="shared" si="329"/>
        <v>61.662304248380117</v>
      </c>
      <c r="DH168" s="2">
        <f t="shared" si="330"/>
        <v>62.386595911265751</v>
      </c>
      <c r="DI168" s="2">
        <f t="shared" si="331"/>
        <v>63.767367445279334</v>
      </c>
      <c r="DJ168" s="2">
        <f t="shared" si="332"/>
        <v>65.668231940701943</v>
      </c>
      <c r="DL168" s="2">
        <f t="shared" si="333"/>
        <v>43.9950705221584</v>
      </c>
      <c r="DM168" s="2">
        <f t="shared" si="334"/>
        <v>45.205172056647648</v>
      </c>
      <c r="DN168" s="2">
        <f t="shared" si="335"/>
        <v>45.445380649314075</v>
      </c>
      <c r="DO168" s="2">
        <f t="shared" si="336"/>
        <v>47.107471700483707</v>
      </c>
      <c r="DP168" s="2">
        <f t="shared" si="337"/>
        <v>49.032626558338357</v>
      </c>
      <c r="DQ168" s="2">
        <f t="shared" si="338"/>
        <v>50.808030417348803</v>
      </c>
      <c r="DR168" s="2">
        <f t="shared" si="339"/>
        <v>52.608924853080566</v>
      </c>
      <c r="DS168" s="2">
        <f t="shared" si="340"/>
        <v>55.144672942976285</v>
      </c>
      <c r="DT168" s="2">
        <f t="shared" si="341"/>
        <v>56.562585678381438</v>
      </c>
      <c r="DU168" s="2">
        <f t="shared" si="342"/>
        <v>56.532493314206668</v>
      </c>
      <c r="DV168" s="2">
        <f t="shared" si="343"/>
        <v>56.680432816982204</v>
      </c>
      <c r="DW168" s="2">
        <f t="shared" si="344"/>
        <v>55.640367751898609</v>
      </c>
      <c r="DX168" s="2">
        <f t="shared" si="345"/>
        <v>56.397790929505348</v>
      </c>
      <c r="DY168" s="2">
        <f t="shared" si="346"/>
        <v>56.085886740742865</v>
      </c>
      <c r="DZ168" s="2">
        <f t="shared" si="347"/>
        <v>55.500083532459357</v>
      </c>
      <c r="EB168" s="2">
        <f t="shared" si="348"/>
        <v>0.99429337731152645</v>
      </c>
      <c r="EC168" s="2">
        <f t="shared" si="349"/>
        <v>0.99172044849999574</v>
      </c>
      <c r="ED168" s="2">
        <f t="shared" si="350"/>
        <v>0.99205233905941648</v>
      </c>
      <c r="EE168" s="2">
        <f t="shared" si="351"/>
        <v>0.9939522035594256</v>
      </c>
      <c r="EF168" s="2">
        <f t="shared" si="352"/>
        <v>0.99376304034733931</v>
      </c>
      <c r="EG168" s="2">
        <f t="shared" si="353"/>
        <v>0.9937741824989097</v>
      </c>
      <c r="EH168" s="2">
        <f t="shared" si="354"/>
        <v>0.99389855647542935</v>
      </c>
      <c r="EI168" s="2">
        <f t="shared" si="355"/>
        <v>0.99391810908246858</v>
      </c>
      <c r="EJ168" s="2">
        <f t="shared" si="356"/>
        <v>0.99381275590860463</v>
      </c>
      <c r="EK168" s="2">
        <f t="shared" si="357"/>
        <v>0.99357212255351324</v>
      </c>
      <c r="EL168" s="2">
        <f t="shared" si="358"/>
        <v>0.9930621393714737</v>
      </c>
      <c r="EM168" s="2">
        <f t="shared" si="359"/>
        <v>0.99206573400820153</v>
      </c>
      <c r="EN168" s="2">
        <f t="shared" si="360"/>
        <v>0.99034076106273583</v>
      </c>
      <c r="EO168" s="2">
        <f t="shared" si="361"/>
        <v>0.98889173799738894</v>
      </c>
      <c r="EP168" s="2">
        <f t="shared" si="362"/>
        <v>0.9921253942021846</v>
      </c>
    </row>
    <row r="169" spans="2:148" x14ac:dyDescent="0.25">
      <c r="B169" s="2">
        <v>147</v>
      </c>
      <c r="C169" s="49">
        <v>42.928600000000003</v>
      </c>
      <c r="D169" s="49">
        <v>45.332999999999998</v>
      </c>
      <c r="E169" s="49">
        <v>44.755000000000003</v>
      </c>
      <c r="F169" s="49">
        <v>47.887</v>
      </c>
      <c r="G169" s="49">
        <v>48.4</v>
      </c>
      <c r="H169" s="49">
        <v>50.344999999999999</v>
      </c>
      <c r="I169" s="49">
        <v>52.273000000000003</v>
      </c>
      <c r="J169" s="49">
        <v>54.582000000000001</v>
      </c>
      <c r="K169" s="49">
        <v>57.472999999999999</v>
      </c>
      <c r="L169" s="49">
        <v>57.491</v>
      </c>
      <c r="M169" s="49">
        <v>56.926000000000002</v>
      </c>
      <c r="N169" s="49">
        <v>56.148000000000003</v>
      </c>
      <c r="O169" s="49">
        <v>57</v>
      </c>
      <c r="P169" s="49">
        <v>56.110999999999997</v>
      </c>
      <c r="Q169" s="49">
        <v>54.889000000000003</v>
      </c>
      <c r="T169" s="4">
        <f t="shared" si="243"/>
        <v>43.999224993466981</v>
      </c>
      <c r="U169" s="4">
        <f t="shared" si="244"/>
        <v>45.161083549767021</v>
      </c>
      <c r="V169" s="4">
        <f t="shared" si="245"/>
        <v>45.361061645634109</v>
      </c>
      <c r="W169" s="4">
        <f t="shared" si="246"/>
        <v>46.978990042287435</v>
      </c>
      <c r="X169" s="4">
        <f t="shared" si="247"/>
        <v>48.891713547864967</v>
      </c>
      <c r="Y169" s="4">
        <f t="shared" si="248"/>
        <v>50.662914020871149</v>
      </c>
      <c r="Z169" s="4" t="e">
        <f t="shared" si="249"/>
        <v>#N/A</v>
      </c>
      <c r="AA169" s="4">
        <f t="shared" si="250"/>
        <v>54.985982542381407</v>
      </c>
      <c r="AB169" s="4">
        <f t="shared" si="251"/>
        <v>56.396666384433018</v>
      </c>
      <c r="AC169" s="4">
        <f t="shared" si="252"/>
        <v>56.381581134780667</v>
      </c>
      <c r="AD169" s="4">
        <f t="shared" si="253"/>
        <v>56.504124428925401</v>
      </c>
      <c r="AE169" s="4">
        <f t="shared" si="254"/>
        <v>55.505651235628505</v>
      </c>
      <c r="AF169" s="4">
        <f t="shared" si="255"/>
        <v>56.331676020562426</v>
      </c>
      <c r="AG169" s="4">
        <f t="shared" si="256"/>
        <v>56.329242320979127</v>
      </c>
      <c r="AH169" s="4">
        <f t="shared" si="257"/>
        <v>55.448824416306913</v>
      </c>
      <c r="AJ169" s="4">
        <f t="shared" si="258"/>
        <v>-1.0706249934669785</v>
      </c>
      <c r="AK169" s="4">
        <f t="shared" si="259"/>
        <v>0.17191645023297752</v>
      </c>
      <c r="AL169" s="4">
        <f t="shared" si="260"/>
        <v>-0.60606164563410658</v>
      </c>
      <c r="AM169" s="4">
        <f t="shared" si="261"/>
        <v>0.9080099577125651</v>
      </c>
      <c r="AN169" s="4">
        <f t="shared" si="262"/>
        <v>-0.49171354786496835</v>
      </c>
      <c r="AO169" s="4">
        <f t="shared" si="263"/>
        <v>-0.31791402087115017</v>
      </c>
      <c r="AP169" s="4">
        <f t="shared" si="264"/>
        <v>0</v>
      </c>
      <c r="AQ169" s="4">
        <f t="shared" si="265"/>
        <v>-0.40398254238140652</v>
      </c>
      <c r="AR169" s="4">
        <f t="shared" si="266"/>
        <v>1.0763336155669805</v>
      </c>
      <c r="AS169" s="4">
        <f t="shared" si="267"/>
        <v>1.1094188652193324</v>
      </c>
      <c r="AT169" s="4">
        <f t="shared" si="268"/>
        <v>0.42187557107460094</v>
      </c>
      <c r="AU169" s="4">
        <f t="shared" si="269"/>
        <v>0.64234876437149779</v>
      </c>
      <c r="AV169" s="4">
        <f t="shared" si="270"/>
        <v>0.66832397943757371</v>
      </c>
      <c r="AW169" s="4">
        <f t="shared" si="271"/>
        <v>-0.21824232097912954</v>
      </c>
      <c r="AX169" s="4">
        <f t="shared" si="272"/>
        <v>-0.55982441630690971</v>
      </c>
      <c r="AZ169" s="2">
        <f t="shared" si="273"/>
        <v>43.999224993466981</v>
      </c>
      <c r="BA169" s="2">
        <f t="shared" si="274"/>
        <v>45.161072202850974</v>
      </c>
      <c r="BB169" s="2">
        <f t="shared" si="275"/>
        <v>45.360748781744803</v>
      </c>
      <c r="BC169" s="2">
        <f t="shared" si="276"/>
        <v>46.978982207526656</v>
      </c>
      <c r="BD169" s="2">
        <f t="shared" si="277"/>
        <v>48.89166890123564</v>
      </c>
      <c r="BE169" s="2">
        <f t="shared" si="278"/>
        <v>50.662912787205698</v>
      </c>
      <c r="BF169" s="2" t="e">
        <f t="shared" si="279"/>
        <v>#N/A</v>
      </c>
      <c r="BG169" s="2">
        <f t="shared" si="280"/>
        <v>54.985981787634337</v>
      </c>
      <c r="BH169" s="2">
        <f t="shared" si="281"/>
        <v>56.396663735185925</v>
      </c>
      <c r="BI169" s="2">
        <f t="shared" si="282"/>
        <v>56.381520897585986</v>
      </c>
      <c r="BJ169" s="2">
        <f t="shared" si="283"/>
        <v>56.504118773696106</v>
      </c>
      <c r="BK169" s="2">
        <f t="shared" si="284"/>
        <v>55.502222853802728</v>
      </c>
      <c r="BL169" s="2">
        <f t="shared" si="285"/>
        <v>56.291045104766681</v>
      </c>
      <c r="BM169" s="2">
        <f t="shared" si="286"/>
        <v>56.014540978830723</v>
      </c>
      <c r="BN169" s="2">
        <f t="shared" si="287"/>
        <v>55.448824416306913</v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01"/>
        <v/>
      </c>
      <c r="CD169" s="2" t="str">
        <f t="shared" si="302"/>
        <v/>
      </c>
      <c r="CF169" s="2" t="str">
        <f t="shared" si="303"/>
        <v/>
      </c>
      <c r="CG169" s="2">
        <f t="shared" si="304"/>
        <v>45.332999999999998</v>
      </c>
      <c r="CH169" s="2">
        <f t="shared" si="305"/>
        <v>44.755000000000003</v>
      </c>
      <c r="CI169" s="2">
        <f t="shared" si="306"/>
        <v>47.887</v>
      </c>
      <c r="CJ169" s="2">
        <f t="shared" si="307"/>
        <v>48.4</v>
      </c>
      <c r="CK169" s="2">
        <f t="shared" si="308"/>
        <v>50.344999999999999</v>
      </c>
      <c r="CL169" s="2" t="str">
        <f t="shared" si="309"/>
        <v/>
      </c>
      <c r="CM169" s="2">
        <f t="shared" si="310"/>
        <v>54.582000000000001</v>
      </c>
      <c r="CN169" s="2">
        <f t="shared" si="311"/>
        <v>57.472999999999999</v>
      </c>
      <c r="CO169" s="2">
        <f t="shared" si="312"/>
        <v>57.491</v>
      </c>
      <c r="CP169" s="2">
        <f t="shared" si="313"/>
        <v>56.926000000000002</v>
      </c>
      <c r="CQ169" s="2">
        <f t="shared" si="314"/>
        <v>56.148000000000003</v>
      </c>
      <c r="CR169" s="2">
        <f t="shared" si="315"/>
        <v>57</v>
      </c>
      <c r="CS169" s="2" t="str">
        <f t="shared" si="316"/>
        <v/>
      </c>
      <c r="CT169" s="2" t="str">
        <f t="shared" si="317"/>
        <v/>
      </c>
      <c r="CV169" s="2">
        <f t="shared" si="318"/>
        <v>54.227902672902886</v>
      </c>
      <c r="CW169" s="2">
        <f t="shared" si="319"/>
        <v>51.87262514144377</v>
      </c>
      <c r="CX169" s="2">
        <f t="shared" si="320"/>
        <v>52.281783515049135</v>
      </c>
      <c r="CY169" s="2">
        <f t="shared" si="321"/>
        <v>54.345623985720493</v>
      </c>
      <c r="CZ169" s="2">
        <f t="shared" si="322"/>
        <v>54.771361458022106</v>
      </c>
      <c r="DA169" s="2">
        <f t="shared" si="323"/>
        <v>57.544498237227359</v>
      </c>
      <c r="DB169" s="2">
        <f t="shared" si="324"/>
        <v>58.638393367194496</v>
      </c>
      <c r="DC169" s="2">
        <f t="shared" si="325"/>
        <v>61.550104028283208</v>
      </c>
      <c r="DD169" s="2">
        <f t="shared" si="326"/>
        <v>62.348276090725356</v>
      </c>
      <c r="DE169" s="2">
        <f t="shared" si="327"/>
        <v>61.249385550735433</v>
      </c>
      <c r="DF169" s="2">
        <f t="shared" si="328"/>
        <v>60.294952739223291</v>
      </c>
      <c r="DG169" s="2">
        <f t="shared" si="329"/>
        <v>61.605663619045274</v>
      </c>
      <c r="DH169" s="2">
        <f t="shared" si="330"/>
        <v>62.32461248368854</v>
      </c>
      <c r="DI169" s="2">
        <f t="shared" si="331"/>
        <v>63.736865240117616</v>
      </c>
      <c r="DJ169" s="2">
        <f t="shared" si="332"/>
        <v>65.668363760018565</v>
      </c>
      <c r="DL169" s="2">
        <f t="shared" si="333"/>
        <v>43.945684285988555</v>
      </c>
      <c r="DM169" s="2">
        <f t="shared" si="334"/>
        <v>45.109969889125885</v>
      </c>
      <c r="DN169" s="2">
        <f t="shared" si="335"/>
        <v>45.310180782073459</v>
      </c>
      <c r="DO169" s="2">
        <f t="shared" si="336"/>
        <v>46.938103117867541</v>
      </c>
      <c r="DP169" s="2">
        <f t="shared" si="337"/>
        <v>48.858014279639193</v>
      </c>
      <c r="DQ169" s="2">
        <f t="shared" si="338"/>
        <v>50.623594265309514</v>
      </c>
      <c r="DR169" s="2">
        <f t="shared" si="339"/>
        <v>52.414475042654018</v>
      </c>
      <c r="DS169" s="2">
        <f t="shared" si="340"/>
        <v>54.949349445796955</v>
      </c>
      <c r="DT169" s="2">
        <f t="shared" si="341"/>
        <v>56.362870690738497</v>
      </c>
      <c r="DU169" s="2">
        <f t="shared" si="342"/>
        <v>56.352799426200107</v>
      </c>
      <c r="DV169" s="2">
        <f t="shared" si="343"/>
        <v>56.479965060240957</v>
      </c>
      <c r="DW169" s="2">
        <f t="shared" si="344"/>
        <v>55.457704300734051</v>
      </c>
      <c r="DX169" s="2">
        <f t="shared" si="345"/>
        <v>56.237375002623352</v>
      </c>
      <c r="DY169" s="2">
        <f t="shared" si="346"/>
        <v>55.935428425785389</v>
      </c>
      <c r="DZ169" s="2">
        <f t="shared" si="347"/>
        <v>55.374847950993285</v>
      </c>
      <c r="EB169" s="2">
        <f t="shared" si="348"/>
        <v>0.99479288364983887</v>
      </c>
      <c r="EC169" s="2">
        <f t="shared" si="349"/>
        <v>0.99244345426190794</v>
      </c>
      <c r="ED169" s="2">
        <f t="shared" si="350"/>
        <v>0.99274657469620931</v>
      </c>
      <c r="EE169" s="2">
        <f t="shared" si="351"/>
        <v>0.99448140742518631</v>
      </c>
      <c r="EF169" s="2">
        <f t="shared" si="352"/>
        <v>0.99430870189400011</v>
      </c>
      <c r="EG169" s="2">
        <f t="shared" si="353"/>
        <v>0.99431887480945802</v>
      </c>
      <c r="EH169" s="2">
        <f t="shared" si="354"/>
        <v>0.9944324283583823</v>
      </c>
      <c r="EI169" s="2">
        <f t="shared" si="355"/>
        <v>0.99445027967945165</v>
      </c>
      <c r="EJ169" s="2">
        <f t="shared" si="356"/>
        <v>0.99435409263213737</v>
      </c>
      <c r="EK169" s="2">
        <f t="shared" si="357"/>
        <v>0.9941343886014864</v>
      </c>
      <c r="EL169" s="2">
        <f t="shared" si="358"/>
        <v>0.99366873094028141</v>
      </c>
      <c r="EM169" s="2">
        <f t="shared" si="359"/>
        <v>0.9927588081241715</v>
      </c>
      <c r="EN169" s="2">
        <f t="shared" si="360"/>
        <v>0.99118317589706761</v>
      </c>
      <c r="EO169" s="2">
        <f t="shared" si="361"/>
        <v>0.98985923299410739</v>
      </c>
      <c r="EP169" s="2">
        <f t="shared" si="362"/>
        <v>0.99281329463264911</v>
      </c>
    </row>
    <row r="170" spans="2:148" x14ac:dyDescent="0.25">
      <c r="B170" s="2">
        <v>148</v>
      </c>
      <c r="C170" s="49">
        <v>43.053600000000003</v>
      </c>
      <c r="D170" s="49">
        <v>44.481000000000002</v>
      </c>
      <c r="E170" s="49">
        <v>45.905999999999999</v>
      </c>
      <c r="F170" s="49">
        <v>47.113</v>
      </c>
      <c r="G170" s="49">
        <v>49.618000000000002</v>
      </c>
      <c r="H170" s="49">
        <v>49.618000000000002</v>
      </c>
      <c r="I170" s="49">
        <v>52.854999999999997</v>
      </c>
      <c r="J170" s="49">
        <v>54.055</v>
      </c>
      <c r="K170" s="49">
        <v>57.109000000000002</v>
      </c>
      <c r="L170" s="49">
        <v>57.509</v>
      </c>
      <c r="M170" s="49">
        <v>56.481000000000002</v>
      </c>
      <c r="N170" s="49">
        <v>55.851999999999997</v>
      </c>
      <c r="O170" s="49">
        <v>55.741</v>
      </c>
      <c r="P170" s="49">
        <v>56.832999999999998</v>
      </c>
      <c r="Q170" s="49">
        <v>54.389000000000003</v>
      </c>
      <c r="T170" s="4">
        <f t="shared" si="243"/>
        <v>43.945551488827519</v>
      </c>
      <c r="U170" s="4">
        <f t="shared" si="244"/>
        <v>45.061974708352928</v>
      </c>
      <c r="V170" s="4">
        <f t="shared" si="245"/>
        <v>45.221916131427641</v>
      </c>
      <c r="W170" s="4">
        <f t="shared" si="246"/>
        <v>46.806694667637707</v>
      </c>
      <c r="X170" s="4">
        <f t="shared" si="247"/>
        <v>48.714719730684116</v>
      </c>
      <c r="Y170" s="4" t="e">
        <f t="shared" si="248"/>
        <v>#N/A</v>
      </c>
      <c r="Z170" s="4" t="e">
        <f t="shared" si="249"/>
        <v>#N/A</v>
      </c>
      <c r="AA170" s="4" t="e">
        <f t="shared" si="250"/>
        <v>#N/A</v>
      </c>
      <c r="AB170" s="4" t="e">
        <f t="shared" si="251"/>
        <v>#N/A</v>
      </c>
      <c r="AC170" s="4">
        <f t="shared" si="252"/>
        <v>56.199922873980597</v>
      </c>
      <c r="AD170" s="4">
        <f t="shared" si="253"/>
        <v>56.302255019720207</v>
      </c>
      <c r="AE170" s="4">
        <f t="shared" si="254"/>
        <v>55.317315964235888</v>
      </c>
      <c r="AF170" s="4">
        <f t="shared" si="255"/>
        <v>56.139770319036138</v>
      </c>
      <c r="AG170" s="4">
        <f t="shared" si="256"/>
        <v>56.041335546967609</v>
      </c>
      <c r="AH170" s="4">
        <f t="shared" si="257"/>
        <v>55.31794462002135</v>
      </c>
      <c r="AJ170" s="4">
        <f t="shared" si="258"/>
        <v>-0.89195148882751596</v>
      </c>
      <c r="AK170" s="4">
        <f t="shared" si="259"/>
        <v>-0.58097470835292597</v>
      </c>
      <c r="AL170" s="4">
        <f t="shared" si="260"/>
        <v>0.68408386857235826</v>
      </c>
      <c r="AM170" s="4">
        <f t="shared" si="261"/>
        <v>0.3063053323622924</v>
      </c>
      <c r="AN170" s="4">
        <f t="shared" si="262"/>
        <v>0.90328026931588568</v>
      </c>
      <c r="AO170" s="4">
        <f t="shared" si="263"/>
        <v>0</v>
      </c>
      <c r="AP170" s="4">
        <f t="shared" si="264"/>
        <v>0</v>
      </c>
      <c r="AQ170" s="4">
        <f t="shared" si="265"/>
        <v>0</v>
      </c>
      <c r="AR170" s="4">
        <f t="shared" si="266"/>
        <v>0</v>
      </c>
      <c r="AS170" s="4">
        <f t="shared" si="267"/>
        <v>1.3090771260194032</v>
      </c>
      <c r="AT170" s="4">
        <f t="shared" si="268"/>
        <v>0.17874498027979513</v>
      </c>
      <c r="AU170" s="4">
        <f t="shared" si="269"/>
        <v>0.5346840357641085</v>
      </c>
      <c r="AV170" s="4">
        <f t="shared" si="270"/>
        <v>-0.39877031903613869</v>
      </c>
      <c r="AW170" s="4">
        <f t="shared" si="271"/>
        <v>0.7916644530323893</v>
      </c>
      <c r="AX170" s="4">
        <f t="shared" si="272"/>
        <v>-0.92894462002134759</v>
      </c>
      <c r="AZ170" s="2">
        <f t="shared" si="273"/>
        <v>43.945551488827519</v>
      </c>
      <c r="BA170" s="2">
        <f t="shared" si="274"/>
        <v>45.06197329707414</v>
      </c>
      <c r="BB170" s="2">
        <f t="shared" si="275"/>
        <v>45.221857538909767</v>
      </c>
      <c r="BC170" s="2">
        <f t="shared" si="276"/>
        <v>46.806693518445925</v>
      </c>
      <c r="BD170" s="2">
        <f t="shared" si="277"/>
        <v>48.71471193177468</v>
      </c>
      <c r="BE170" s="2" t="e">
        <f t="shared" si="278"/>
        <v>#N/A</v>
      </c>
      <c r="BF170" s="2" t="e">
        <f t="shared" si="279"/>
        <v>#N/A</v>
      </c>
      <c r="BG170" s="2" t="e">
        <f t="shared" si="280"/>
        <v>#N/A</v>
      </c>
      <c r="BH170" s="2" t="e">
        <f t="shared" si="281"/>
        <v>#N/A</v>
      </c>
      <c r="BI170" s="2">
        <f t="shared" si="282"/>
        <v>56.199912762451902</v>
      </c>
      <c r="BJ170" s="2">
        <f t="shared" si="283"/>
        <v>56.302254465868664</v>
      </c>
      <c r="BK170" s="2">
        <f t="shared" si="284"/>
        <v>55.316500929107754</v>
      </c>
      <c r="BL170" s="2">
        <f t="shared" si="285"/>
        <v>56.12673690711857</v>
      </c>
      <c r="BM170" s="2">
        <f t="shared" si="286"/>
        <v>55.858296457002247</v>
      </c>
      <c r="BN170" s="2">
        <f t="shared" si="287"/>
        <v>55.31794462002135</v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01"/>
        <v/>
      </c>
      <c r="CD170" s="2" t="str">
        <f t="shared" si="302"/>
        <v/>
      </c>
      <c r="CF170" s="2" t="str">
        <f t="shared" si="303"/>
        <v/>
      </c>
      <c r="CG170" s="2">
        <f t="shared" si="304"/>
        <v>44.481000000000002</v>
      </c>
      <c r="CH170" s="2">
        <f t="shared" si="305"/>
        <v>45.905999999999999</v>
      </c>
      <c r="CI170" s="2">
        <f t="shared" si="306"/>
        <v>47.113</v>
      </c>
      <c r="CJ170" s="2">
        <f t="shared" si="307"/>
        <v>49.618000000000002</v>
      </c>
      <c r="CK170" s="2" t="str">
        <f t="shared" si="308"/>
        <v/>
      </c>
      <c r="CL170" s="2" t="str">
        <f t="shared" si="309"/>
        <v/>
      </c>
      <c r="CM170" s="2" t="str">
        <f t="shared" si="310"/>
        <v/>
      </c>
      <c r="CN170" s="2" t="str">
        <f t="shared" si="311"/>
        <v/>
      </c>
      <c r="CO170" s="2">
        <f t="shared" si="312"/>
        <v>57.509</v>
      </c>
      <c r="CP170" s="2">
        <f t="shared" si="313"/>
        <v>56.481000000000002</v>
      </c>
      <c r="CQ170" s="2">
        <f t="shared" si="314"/>
        <v>55.851999999999997</v>
      </c>
      <c r="CR170" s="2">
        <f t="shared" si="315"/>
        <v>55.741</v>
      </c>
      <c r="CS170" s="2" t="str">
        <f t="shared" si="316"/>
        <v/>
      </c>
      <c r="CT170" s="2" t="str">
        <f t="shared" si="317"/>
        <v/>
      </c>
      <c r="CV170" s="2">
        <f t="shared" si="318"/>
        <v>54.262991382716471</v>
      </c>
      <c r="CW170" s="2">
        <f t="shared" si="319"/>
        <v>51.859888652453854</v>
      </c>
      <c r="CX170" s="2">
        <f t="shared" si="320"/>
        <v>52.256654733568787</v>
      </c>
      <c r="CY170" s="2">
        <f t="shared" si="321"/>
        <v>54.307067287375176</v>
      </c>
      <c r="CZ170" s="2">
        <f t="shared" si="322"/>
        <v>54.712512406632804</v>
      </c>
      <c r="DA170" s="2">
        <f t="shared" si="323"/>
        <v>57.504371168210326</v>
      </c>
      <c r="DB170" s="2">
        <f t="shared" si="324"/>
        <v>58.571378908350759</v>
      </c>
      <c r="DC170" s="2">
        <f t="shared" si="325"/>
        <v>61.490177400752295</v>
      </c>
      <c r="DD170" s="2">
        <f t="shared" si="326"/>
        <v>62.266736735933037</v>
      </c>
      <c r="DE170" s="2">
        <f t="shared" si="327"/>
        <v>61.181682581150312</v>
      </c>
      <c r="DF170" s="2">
        <f t="shared" si="328"/>
        <v>60.218491423662101</v>
      </c>
      <c r="DG170" s="2">
        <f t="shared" si="329"/>
        <v>61.549022989710423</v>
      </c>
      <c r="DH170" s="2">
        <f t="shared" si="330"/>
        <v>62.262629056111336</v>
      </c>
      <c r="DI170" s="2">
        <f t="shared" si="331"/>
        <v>63.706363034955906</v>
      </c>
      <c r="DJ170" s="2">
        <f t="shared" si="332"/>
        <v>65.6684955793352</v>
      </c>
      <c r="DL170" s="2">
        <f t="shared" si="333"/>
        <v>43.896298049818704</v>
      </c>
      <c r="DM170" s="2">
        <f t="shared" si="334"/>
        <v>45.014767721604123</v>
      </c>
      <c r="DN170" s="2">
        <f t="shared" si="335"/>
        <v>45.174980914832844</v>
      </c>
      <c r="DO170" s="2">
        <f t="shared" si="336"/>
        <v>46.768734535251383</v>
      </c>
      <c r="DP170" s="2">
        <f t="shared" si="337"/>
        <v>48.683402000940028</v>
      </c>
      <c r="DQ170" s="2">
        <f t="shared" si="338"/>
        <v>50.439158113270224</v>
      </c>
      <c r="DR170" s="2">
        <f t="shared" si="339"/>
        <v>52.220025232227485</v>
      </c>
      <c r="DS170" s="2">
        <f t="shared" si="340"/>
        <v>54.75402594861761</v>
      </c>
      <c r="DT170" s="2">
        <f t="shared" si="341"/>
        <v>56.163155703095555</v>
      </c>
      <c r="DU170" s="2">
        <f t="shared" si="342"/>
        <v>56.173105538193553</v>
      </c>
      <c r="DV170" s="2">
        <f t="shared" si="343"/>
        <v>56.27949730349971</v>
      </c>
      <c r="DW170" s="2">
        <f t="shared" si="344"/>
        <v>55.275040849569493</v>
      </c>
      <c r="DX170" s="2">
        <f t="shared" si="345"/>
        <v>56.076959075741371</v>
      </c>
      <c r="DY170" s="2">
        <f t="shared" si="346"/>
        <v>55.784970110827913</v>
      </c>
      <c r="DZ170" s="2">
        <f t="shared" si="347"/>
        <v>55.249612369527206</v>
      </c>
      <c r="EB170" s="2">
        <f t="shared" si="348"/>
        <v>0.99524887662563366</v>
      </c>
      <c r="EC170" s="2">
        <f t="shared" si="349"/>
        <v>0.99310376311143567</v>
      </c>
      <c r="ED170" s="2">
        <f t="shared" si="350"/>
        <v>0.99338057283111403</v>
      </c>
      <c r="EE170" s="2">
        <f t="shared" si="351"/>
        <v>0.99496453865294721</v>
      </c>
      <c r="EF170" s="2">
        <f t="shared" si="352"/>
        <v>0.99480687386233868</v>
      </c>
      <c r="EG170" s="2">
        <f t="shared" si="353"/>
        <v>0.99481616096231562</v>
      </c>
      <c r="EH170" s="2">
        <f t="shared" si="354"/>
        <v>0.99491982560786751</v>
      </c>
      <c r="EI170" s="2">
        <f t="shared" si="355"/>
        <v>0.99493612214357174</v>
      </c>
      <c r="EJ170" s="2">
        <f t="shared" si="356"/>
        <v>0.99484831203391488</v>
      </c>
      <c r="EK170" s="2">
        <f t="shared" si="357"/>
        <v>0.99464773646717719</v>
      </c>
      <c r="EL170" s="2">
        <f t="shared" si="358"/>
        <v>0.99422259549653391</v>
      </c>
      <c r="EM170" s="2">
        <f t="shared" si="359"/>
        <v>0.99339174409295861</v>
      </c>
      <c r="EN170" s="2">
        <f t="shared" si="360"/>
        <v>0.99195271788906214</v>
      </c>
      <c r="EO170" s="2">
        <f t="shared" si="361"/>
        <v>0.99074325098165694</v>
      </c>
      <c r="EP170" s="2">
        <f t="shared" si="362"/>
        <v>0.99344149952369043</v>
      </c>
    </row>
    <row r="171" spans="2:148" x14ac:dyDescent="0.25">
      <c r="B171" s="2">
        <v>149</v>
      </c>
      <c r="C171" s="49">
        <v>43.464300000000001</v>
      </c>
      <c r="D171" s="49">
        <v>45.795999999999999</v>
      </c>
      <c r="E171" s="49">
        <v>45.546999999999997</v>
      </c>
      <c r="F171" s="49">
        <v>46.735999999999997</v>
      </c>
      <c r="G171" s="49">
        <v>48.8</v>
      </c>
      <c r="H171" s="49">
        <v>49.927</v>
      </c>
      <c r="I171" s="49">
        <v>50.854999999999997</v>
      </c>
      <c r="J171" s="49">
        <v>53.8</v>
      </c>
      <c r="K171" s="49">
        <v>55.472999999999999</v>
      </c>
      <c r="L171" s="49">
        <v>57.145000000000003</v>
      </c>
      <c r="M171" s="49">
        <v>56.573999999999998</v>
      </c>
      <c r="N171" s="49">
        <v>55.37</v>
      </c>
      <c r="O171" s="49">
        <v>55.241</v>
      </c>
      <c r="P171" s="49">
        <v>55.87</v>
      </c>
      <c r="Q171" s="49">
        <v>54.110999999999997</v>
      </c>
      <c r="T171" s="4">
        <f t="shared" si="243"/>
        <v>43.892216459750493</v>
      </c>
      <c r="U171" s="4">
        <f t="shared" si="244"/>
        <v>44.963162816871794</v>
      </c>
      <c r="V171" s="4">
        <f t="shared" si="245"/>
        <v>45.083232456360207</v>
      </c>
      <c r="W171" s="4" t="e">
        <f t="shared" si="246"/>
        <v>#N/A</v>
      </c>
      <c r="X171" s="4">
        <f t="shared" si="247"/>
        <v>48.537907518473453</v>
      </c>
      <c r="Y171" s="4" t="e">
        <f t="shared" si="248"/>
        <v>#N/A</v>
      </c>
      <c r="Z171" s="4" t="e">
        <f t="shared" si="249"/>
        <v>#N/A</v>
      </c>
      <c r="AA171" s="4" t="e">
        <f t="shared" si="250"/>
        <v>#N/A</v>
      </c>
      <c r="AB171" s="4" t="e">
        <f t="shared" si="251"/>
        <v>#N/A</v>
      </c>
      <c r="AC171" s="4">
        <f t="shared" si="252"/>
        <v>56.018420076757586</v>
      </c>
      <c r="AD171" s="4" t="e">
        <f t="shared" si="253"/>
        <v>#N/A</v>
      </c>
      <c r="AE171" s="4">
        <f t="shared" si="254"/>
        <v>55.131142994300887</v>
      </c>
      <c r="AF171" s="4">
        <f t="shared" si="255"/>
        <v>55.966405462133999</v>
      </c>
      <c r="AG171" s="4">
        <f t="shared" si="256"/>
        <v>55.800305694054352</v>
      </c>
      <c r="AH171" s="4">
        <f t="shared" si="257"/>
        <v>55.187482833754089</v>
      </c>
      <c r="AJ171" s="4">
        <f t="shared" si="258"/>
        <v>-0.42791645975049164</v>
      </c>
      <c r="AK171" s="4">
        <f t="shared" si="259"/>
        <v>0.83283718312820554</v>
      </c>
      <c r="AL171" s="4">
        <f t="shared" si="260"/>
        <v>0.46376754363978989</v>
      </c>
      <c r="AM171" s="4">
        <f t="shared" si="261"/>
        <v>0</v>
      </c>
      <c r="AN171" s="4">
        <f t="shared" si="262"/>
        <v>0.26209248152654396</v>
      </c>
      <c r="AO171" s="4">
        <f t="shared" si="263"/>
        <v>0</v>
      </c>
      <c r="AP171" s="4">
        <f t="shared" si="264"/>
        <v>0</v>
      </c>
      <c r="AQ171" s="4">
        <f t="shared" si="265"/>
        <v>0</v>
      </c>
      <c r="AR171" s="4">
        <f t="shared" si="266"/>
        <v>0</v>
      </c>
      <c r="AS171" s="4">
        <f t="shared" si="267"/>
        <v>1.1265799232424172</v>
      </c>
      <c r="AT171" s="4">
        <f t="shared" si="268"/>
        <v>0</v>
      </c>
      <c r="AU171" s="4">
        <f t="shared" si="269"/>
        <v>0.23885700569910995</v>
      </c>
      <c r="AV171" s="4">
        <f t="shared" si="270"/>
        <v>-0.72540546213399892</v>
      </c>
      <c r="AW171" s="4">
        <f t="shared" si="271"/>
        <v>6.9694305945645851E-2</v>
      </c>
      <c r="AX171" s="4">
        <f t="shared" si="272"/>
        <v>-1.0764828337540919</v>
      </c>
      <c r="AZ171" s="2">
        <f t="shared" si="273"/>
        <v>43.892216459750493</v>
      </c>
      <c r="BA171" s="2">
        <f t="shared" si="274"/>
        <v>44.963162668228009</v>
      </c>
      <c r="BB171" s="2">
        <f t="shared" si="275"/>
        <v>45.08322283697489</v>
      </c>
      <c r="BC171" s="2" t="e">
        <f t="shared" si="276"/>
        <v>#N/A</v>
      </c>
      <c r="BD171" s="2">
        <f t="shared" si="277"/>
        <v>48.537906299365851</v>
      </c>
      <c r="BE171" s="2" t="e">
        <f t="shared" si="278"/>
        <v>#N/A</v>
      </c>
      <c r="BF171" s="2" t="e">
        <f t="shared" si="279"/>
        <v>#N/A</v>
      </c>
      <c r="BG171" s="2" t="e">
        <f t="shared" si="280"/>
        <v>#N/A</v>
      </c>
      <c r="BH171" s="2" t="e">
        <f t="shared" si="281"/>
        <v>#N/A</v>
      </c>
      <c r="BI171" s="2">
        <f t="shared" si="282"/>
        <v>56.018418569845679</v>
      </c>
      <c r="BJ171" s="2" t="e">
        <f t="shared" si="283"/>
        <v>#N/A</v>
      </c>
      <c r="BK171" s="2">
        <f t="shared" si="284"/>
        <v>55.130971395483421</v>
      </c>
      <c r="BL171" s="2">
        <f t="shared" si="285"/>
        <v>55.962696167005454</v>
      </c>
      <c r="BM171" s="2">
        <f t="shared" si="286"/>
        <v>55.702454257210839</v>
      </c>
      <c r="BN171" s="2">
        <f t="shared" si="287"/>
        <v>55.187482833754089</v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01"/>
        <v/>
      </c>
      <c r="CD171" s="2" t="str">
        <f t="shared" si="302"/>
        <v/>
      </c>
      <c r="CF171" s="2" t="str">
        <f t="shared" si="303"/>
        <v/>
      </c>
      <c r="CG171" s="2">
        <f t="shared" si="304"/>
        <v>45.795999999999999</v>
      </c>
      <c r="CH171" s="2">
        <f t="shared" si="305"/>
        <v>45.546999999999997</v>
      </c>
      <c r="CI171" s="2" t="str">
        <f t="shared" si="306"/>
        <v/>
      </c>
      <c r="CJ171" s="2">
        <f t="shared" si="307"/>
        <v>48.8</v>
      </c>
      <c r="CK171" s="2" t="str">
        <f t="shared" si="308"/>
        <v/>
      </c>
      <c r="CL171" s="2" t="str">
        <f t="shared" si="309"/>
        <v/>
      </c>
      <c r="CM171" s="2" t="str">
        <f t="shared" si="310"/>
        <v/>
      </c>
      <c r="CN171" s="2" t="str">
        <f t="shared" si="311"/>
        <v/>
      </c>
      <c r="CO171" s="2">
        <f t="shared" si="312"/>
        <v>57.145000000000003</v>
      </c>
      <c r="CP171" s="2" t="str">
        <f t="shared" si="313"/>
        <v/>
      </c>
      <c r="CQ171" s="2">
        <f t="shared" si="314"/>
        <v>55.37</v>
      </c>
      <c r="CR171" s="2">
        <f t="shared" si="315"/>
        <v>55.241</v>
      </c>
      <c r="CS171" s="2" t="str">
        <f t="shared" si="316"/>
        <v/>
      </c>
      <c r="CT171" s="2" t="str">
        <f t="shared" si="317"/>
        <v/>
      </c>
      <c r="CV171" s="2">
        <f t="shared" si="318"/>
        <v>54.298080092530064</v>
      </c>
      <c r="CW171" s="2">
        <f t="shared" si="319"/>
        <v>51.847152163463939</v>
      </c>
      <c r="CX171" s="2">
        <f t="shared" si="320"/>
        <v>52.231525952088447</v>
      </c>
      <c r="CY171" s="2">
        <f t="shared" si="321"/>
        <v>54.268510589029866</v>
      </c>
      <c r="CZ171" s="2">
        <f t="shared" si="322"/>
        <v>54.653663355243502</v>
      </c>
      <c r="DA171" s="2">
        <f t="shared" si="323"/>
        <v>57.464244099193301</v>
      </c>
      <c r="DB171" s="2">
        <f t="shared" si="324"/>
        <v>58.504364449507023</v>
      </c>
      <c r="DC171" s="2">
        <f t="shared" si="325"/>
        <v>61.430250773221374</v>
      </c>
      <c r="DD171" s="2">
        <f t="shared" si="326"/>
        <v>62.185197381140718</v>
      </c>
      <c r="DE171" s="2">
        <f t="shared" si="327"/>
        <v>61.113979611565185</v>
      </c>
      <c r="DF171" s="2">
        <f t="shared" si="328"/>
        <v>60.142030108100911</v>
      </c>
      <c r="DG171" s="2">
        <f t="shared" si="329"/>
        <v>61.492382360375579</v>
      </c>
      <c r="DH171" s="2">
        <f t="shared" si="330"/>
        <v>62.200645628534126</v>
      </c>
      <c r="DI171" s="2">
        <f t="shared" si="331"/>
        <v>63.675860829794196</v>
      </c>
      <c r="DJ171" s="2">
        <f t="shared" si="332"/>
        <v>65.668627398651822</v>
      </c>
      <c r="DL171" s="2">
        <f t="shared" si="333"/>
        <v>43.846911813648852</v>
      </c>
      <c r="DM171" s="2">
        <f t="shared" si="334"/>
        <v>44.919565554082361</v>
      </c>
      <c r="DN171" s="2">
        <f t="shared" si="335"/>
        <v>45.039781047592228</v>
      </c>
      <c r="DO171" s="2">
        <f t="shared" si="336"/>
        <v>46.599365952635225</v>
      </c>
      <c r="DP171" s="2">
        <f t="shared" si="337"/>
        <v>48.508789722240863</v>
      </c>
      <c r="DQ171" s="2">
        <f t="shared" si="338"/>
        <v>50.254721961230928</v>
      </c>
      <c r="DR171" s="2">
        <f t="shared" si="339"/>
        <v>52.025575421800944</v>
      </c>
      <c r="DS171" s="2">
        <f t="shared" si="340"/>
        <v>54.558702451438279</v>
      </c>
      <c r="DT171" s="2">
        <f t="shared" si="341"/>
        <v>55.963440715452606</v>
      </c>
      <c r="DU171" s="2">
        <f t="shared" si="342"/>
        <v>55.993411650186999</v>
      </c>
      <c r="DV171" s="2">
        <f t="shared" si="343"/>
        <v>56.079029546758456</v>
      </c>
      <c r="DW171" s="2">
        <f t="shared" si="344"/>
        <v>55.092377398404928</v>
      </c>
      <c r="DX171" s="2">
        <f t="shared" si="345"/>
        <v>55.916543148859375</v>
      </c>
      <c r="DY171" s="2">
        <f t="shared" si="346"/>
        <v>55.634511795870438</v>
      </c>
      <c r="DZ171" s="2">
        <f t="shared" si="347"/>
        <v>55.124376788061127</v>
      </c>
      <c r="EB171" s="2">
        <f t="shared" si="348"/>
        <v>0.99566511179490003</v>
      </c>
      <c r="EC171" s="2">
        <f t="shared" si="349"/>
        <v>0.99370673849293978</v>
      </c>
      <c r="ED171" s="2">
        <f t="shared" si="350"/>
        <v>0.99395949245147663</v>
      </c>
      <c r="EE171" s="2">
        <f t="shared" si="351"/>
        <v>0.99540556903409994</v>
      </c>
      <c r="EF171" s="2">
        <f t="shared" si="352"/>
        <v>0.99526164753517388</v>
      </c>
      <c r="EG171" s="2">
        <f t="shared" si="353"/>
        <v>0.99527012520988167</v>
      </c>
      <c r="EH171" s="2">
        <f t="shared" si="354"/>
        <v>0.99536475393226354</v>
      </c>
      <c r="EI171" s="2">
        <f t="shared" si="355"/>
        <v>0.99537962982423189</v>
      </c>
      <c r="EJ171" s="2">
        <f t="shared" si="356"/>
        <v>0.99529947401983787</v>
      </c>
      <c r="EK171" s="2">
        <f t="shared" si="357"/>
        <v>0.99511637774416895</v>
      </c>
      <c r="EL171" s="2">
        <f t="shared" si="358"/>
        <v>0.99472826458821295</v>
      </c>
      <c r="EM171" s="2">
        <f t="shared" si="359"/>
        <v>0.99396969263182966</v>
      </c>
      <c r="EN171" s="2">
        <f t="shared" si="360"/>
        <v>0.99265559110543566</v>
      </c>
      <c r="EO171" s="2">
        <f t="shared" si="361"/>
        <v>0.99155086279009019</v>
      </c>
      <c r="EP171" s="2">
        <f t="shared" si="362"/>
        <v>0.99401512274095805</v>
      </c>
    </row>
    <row r="172" spans="2:148" x14ac:dyDescent="0.25">
      <c r="B172" s="2">
        <v>150</v>
      </c>
      <c r="C172" s="49">
        <v>43.660699999999999</v>
      </c>
      <c r="D172" s="49">
        <v>44</v>
      </c>
      <c r="E172" s="49">
        <v>45.603999999999999</v>
      </c>
      <c r="F172" s="49">
        <v>46.774000000000001</v>
      </c>
      <c r="G172" s="49">
        <v>48.655000000000001</v>
      </c>
      <c r="H172" s="49">
        <v>49.8</v>
      </c>
      <c r="I172" s="49">
        <v>51.835999999999999</v>
      </c>
      <c r="J172" s="49">
        <v>54.417999999999999</v>
      </c>
      <c r="K172" s="49">
        <v>55.764000000000003</v>
      </c>
      <c r="L172" s="49">
        <v>56.491</v>
      </c>
      <c r="M172" s="49">
        <v>55.667000000000002</v>
      </c>
      <c r="N172" s="49">
        <v>56.406999999999996</v>
      </c>
      <c r="O172" s="49">
        <v>56.426000000000002</v>
      </c>
      <c r="P172" s="49">
        <v>56.222000000000001</v>
      </c>
      <c r="Q172" s="49">
        <v>54.444000000000003</v>
      </c>
      <c r="T172" s="4">
        <f t="shared" si="243"/>
        <v>43.839193767755191</v>
      </c>
      <c r="U172" s="4" t="e">
        <f t="shared" si="244"/>
        <v>#N/A</v>
      </c>
      <c r="V172" s="4">
        <f t="shared" si="245"/>
        <v>44.944829721442069</v>
      </c>
      <c r="W172" s="4" t="e">
        <f t="shared" si="246"/>
        <v>#N/A</v>
      </c>
      <c r="X172" s="4" t="e">
        <f t="shared" si="247"/>
        <v>#N/A</v>
      </c>
      <c r="Y172" s="4" t="e">
        <f t="shared" si="248"/>
        <v>#N/A</v>
      </c>
      <c r="Z172" s="4" t="e">
        <f t="shared" si="249"/>
        <v>#N/A</v>
      </c>
      <c r="AA172" s="4" t="e">
        <f t="shared" si="250"/>
        <v>#N/A</v>
      </c>
      <c r="AB172" s="4" t="e">
        <f t="shared" si="251"/>
        <v>#N/A</v>
      </c>
      <c r="AC172" s="4" t="e">
        <f t="shared" si="252"/>
        <v>#N/A</v>
      </c>
      <c r="AD172" s="4" t="e">
        <f t="shared" si="253"/>
        <v>#N/A</v>
      </c>
      <c r="AE172" s="4">
        <f t="shared" si="254"/>
        <v>54.945656229942081</v>
      </c>
      <c r="AF172" s="4">
        <f t="shared" si="255"/>
        <v>55.79984284333645</v>
      </c>
      <c r="AG172" s="4">
        <f t="shared" si="256"/>
        <v>55.595069343215719</v>
      </c>
      <c r="AH172" s="4">
        <f t="shared" si="257"/>
        <v>55.057409578162797</v>
      </c>
      <c r="AJ172" s="4">
        <f t="shared" si="258"/>
        <v>-0.17849376775519232</v>
      </c>
      <c r="AK172" s="4">
        <f t="shared" si="259"/>
        <v>0</v>
      </c>
      <c r="AL172" s="4">
        <f t="shared" si="260"/>
        <v>0.65917027855793009</v>
      </c>
      <c r="AM172" s="4">
        <f t="shared" si="261"/>
        <v>0</v>
      </c>
      <c r="AN172" s="4">
        <f t="shared" si="262"/>
        <v>0</v>
      </c>
      <c r="AO172" s="4">
        <f t="shared" si="263"/>
        <v>0</v>
      </c>
      <c r="AP172" s="4">
        <f t="shared" si="264"/>
        <v>0</v>
      </c>
      <c r="AQ172" s="4">
        <f t="shared" si="265"/>
        <v>0</v>
      </c>
      <c r="AR172" s="4">
        <f t="shared" si="266"/>
        <v>0</v>
      </c>
      <c r="AS172" s="4">
        <f t="shared" si="267"/>
        <v>0</v>
      </c>
      <c r="AT172" s="4">
        <f t="shared" si="268"/>
        <v>0</v>
      </c>
      <c r="AU172" s="4">
        <f t="shared" si="269"/>
        <v>1.4613437700579155</v>
      </c>
      <c r="AV172" s="4">
        <f t="shared" si="270"/>
        <v>0.62615715666355243</v>
      </c>
      <c r="AW172" s="4">
        <f t="shared" si="271"/>
        <v>0.62693065678428184</v>
      </c>
      <c r="AX172" s="4">
        <f t="shared" si="272"/>
        <v>-0.61340957816279484</v>
      </c>
      <c r="AZ172" s="2">
        <f t="shared" si="273"/>
        <v>43.839193767755191</v>
      </c>
      <c r="BA172" s="2" t="e">
        <f t="shared" si="274"/>
        <v>#N/A</v>
      </c>
      <c r="BB172" s="2">
        <f t="shared" si="275"/>
        <v>44.944828337012332</v>
      </c>
      <c r="BC172" s="2" t="e">
        <f t="shared" si="276"/>
        <v>#N/A</v>
      </c>
      <c r="BD172" s="2" t="e">
        <f t="shared" si="277"/>
        <v>#N/A</v>
      </c>
      <c r="BE172" s="2" t="e">
        <f t="shared" si="278"/>
        <v>#N/A</v>
      </c>
      <c r="BF172" s="2" t="e">
        <f t="shared" si="279"/>
        <v>#N/A</v>
      </c>
      <c r="BG172" s="2" t="e">
        <f t="shared" si="280"/>
        <v>#N/A</v>
      </c>
      <c r="BH172" s="2" t="e">
        <f t="shared" si="281"/>
        <v>#N/A</v>
      </c>
      <c r="BI172" s="2" t="e">
        <f t="shared" si="282"/>
        <v>#N/A</v>
      </c>
      <c r="BJ172" s="2" t="e">
        <f t="shared" si="283"/>
        <v>#N/A</v>
      </c>
      <c r="BK172" s="2">
        <f t="shared" si="284"/>
        <v>54.945624233397908</v>
      </c>
      <c r="BL172" s="2">
        <f t="shared" si="285"/>
        <v>55.798906238459281</v>
      </c>
      <c r="BM172" s="2">
        <f t="shared" si="286"/>
        <v>55.546988876687287</v>
      </c>
      <c r="BN172" s="2">
        <f t="shared" si="287"/>
        <v>55.057409578162797</v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01"/>
        <v/>
      </c>
      <c r="CD172" s="2" t="str">
        <f t="shared" si="302"/>
        <v/>
      </c>
      <c r="CF172" s="2" t="str">
        <f t="shared" si="303"/>
        <v/>
      </c>
      <c r="CG172" s="2" t="str">
        <f t="shared" si="304"/>
        <v/>
      </c>
      <c r="CH172" s="2">
        <f t="shared" si="305"/>
        <v>45.603999999999999</v>
      </c>
      <c r="CI172" s="2" t="str">
        <f t="shared" si="306"/>
        <v/>
      </c>
      <c r="CJ172" s="2" t="str">
        <f t="shared" si="307"/>
        <v/>
      </c>
      <c r="CK172" s="2" t="str">
        <f t="shared" si="308"/>
        <v/>
      </c>
      <c r="CL172" s="2" t="str">
        <f t="shared" si="309"/>
        <v/>
      </c>
      <c r="CM172" s="2" t="str">
        <f t="shared" si="310"/>
        <v/>
      </c>
      <c r="CN172" s="2" t="str">
        <f t="shared" si="311"/>
        <v/>
      </c>
      <c r="CO172" s="2" t="str">
        <f t="shared" si="312"/>
        <v/>
      </c>
      <c r="CP172" s="2" t="str">
        <f t="shared" si="313"/>
        <v/>
      </c>
      <c r="CQ172" s="2">
        <f t="shared" si="314"/>
        <v>56.406999999999996</v>
      </c>
      <c r="CR172" s="2">
        <f t="shared" si="315"/>
        <v>56.426000000000002</v>
      </c>
      <c r="CS172" s="2" t="str">
        <f t="shared" si="316"/>
        <v/>
      </c>
      <c r="CT172" s="2" t="str">
        <f t="shared" si="317"/>
        <v/>
      </c>
      <c r="CV172" s="2">
        <f t="shared" si="318"/>
        <v>54.33316880234365</v>
      </c>
      <c r="CW172" s="2">
        <f t="shared" si="319"/>
        <v>51.834415674474023</v>
      </c>
      <c r="CX172" s="2">
        <f t="shared" si="320"/>
        <v>52.206397170608099</v>
      </c>
      <c r="CY172" s="2">
        <f t="shared" si="321"/>
        <v>54.229953890684548</v>
      </c>
      <c r="CZ172" s="2">
        <f t="shared" si="322"/>
        <v>54.594814303854193</v>
      </c>
      <c r="DA172" s="2">
        <f t="shared" si="323"/>
        <v>57.424117030176269</v>
      </c>
      <c r="DB172" s="2">
        <f t="shared" si="324"/>
        <v>58.437349990663279</v>
      </c>
      <c r="DC172" s="2">
        <f t="shared" si="325"/>
        <v>61.370324145690461</v>
      </c>
      <c r="DD172" s="2">
        <f t="shared" si="326"/>
        <v>62.103658026348398</v>
      </c>
      <c r="DE172" s="2">
        <f t="shared" si="327"/>
        <v>61.046276641980072</v>
      </c>
      <c r="DF172" s="2">
        <f t="shared" si="328"/>
        <v>60.065568792539722</v>
      </c>
      <c r="DG172" s="2">
        <f t="shared" si="329"/>
        <v>61.435741731040736</v>
      </c>
      <c r="DH172" s="2">
        <f t="shared" si="330"/>
        <v>62.138662200956922</v>
      </c>
      <c r="DI172" s="2">
        <f t="shared" si="331"/>
        <v>63.645358624632486</v>
      </c>
      <c r="DJ172" s="2">
        <f t="shared" si="332"/>
        <v>65.668759217968443</v>
      </c>
      <c r="DL172" s="2">
        <f t="shared" si="333"/>
        <v>43.797525577479</v>
      </c>
      <c r="DM172" s="2">
        <f t="shared" si="334"/>
        <v>44.824363386560599</v>
      </c>
      <c r="DN172" s="2">
        <f t="shared" si="335"/>
        <v>44.904581180351613</v>
      </c>
      <c r="DO172" s="2">
        <f t="shared" si="336"/>
        <v>46.429997370019066</v>
      </c>
      <c r="DP172" s="2">
        <f t="shared" si="337"/>
        <v>48.334177443541698</v>
      </c>
      <c r="DQ172" s="2">
        <f t="shared" si="338"/>
        <v>50.070285809191645</v>
      </c>
      <c r="DR172" s="2">
        <f t="shared" si="339"/>
        <v>51.831125611374404</v>
      </c>
      <c r="DS172" s="2">
        <f t="shared" si="340"/>
        <v>54.363378954258934</v>
      </c>
      <c r="DT172" s="2">
        <f t="shared" si="341"/>
        <v>55.763725727809664</v>
      </c>
      <c r="DU172" s="2">
        <f t="shared" si="342"/>
        <v>55.813717762180438</v>
      </c>
      <c r="DV172" s="2">
        <f t="shared" si="343"/>
        <v>55.878561790017201</v>
      </c>
      <c r="DW172" s="2">
        <f t="shared" si="344"/>
        <v>54.909713947240363</v>
      </c>
      <c r="DX172" s="2">
        <f t="shared" si="345"/>
        <v>55.75612722197738</v>
      </c>
      <c r="DY172" s="2">
        <f t="shared" si="346"/>
        <v>55.484053480912969</v>
      </c>
      <c r="DZ172" s="2">
        <f t="shared" si="347"/>
        <v>54.999141206595056</v>
      </c>
      <c r="EB172" s="2">
        <f t="shared" si="348"/>
        <v>0.99604502645098603</v>
      </c>
      <c r="EC172" s="2">
        <f t="shared" si="349"/>
        <v>0.99425729733338952</v>
      </c>
      <c r="ED172" s="2">
        <f t="shared" si="350"/>
        <v>0.99448806204998497</v>
      </c>
      <c r="EE172" s="2">
        <f t="shared" si="351"/>
        <v>0.99580813455438044</v>
      </c>
      <c r="EF172" s="2">
        <f t="shared" si="352"/>
        <v>0.99567676873400368</v>
      </c>
      <c r="EG172" s="2">
        <f t="shared" si="353"/>
        <v>0.99568450691057253</v>
      </c>
      <c r="EH172" s="2">
        <f t="shared" si="354"/>
        <v>0.99577088049078388</v>
      </c>
      <c r="EI172" s="2">
        <f t="shared" si="355"/>
        <v>0.99578445852111785</v>
      </c>
      <c r="EJ172" s="2">
        <f t="shared" si="356"/>
        <v>0.99571129556726901</v>
      </c>
      <c r="EK172" s="2">
        <f t="shared" si="357"/>
        <v>0.9955441688707789</v>
      </c>
      <c r="EL172" s="2">
        <f t="shared" si="358"/>
        <v>0.99518988896541882</v>
      </c>
      <c r="EM172" s="2">
        <f t="shared" si="359"/>
        <v>0.99449737461328558</v>
      </c>
      <c r="EN172" s="2">
        <f t="shared" si="360"/>
        <v>0.99329748812614493</v>
      </c>
      <c r="EO172" s="2">
        <f t="shared" si="361"/>
        <v>0.99228856234805207</v>
      </c>
      <c r="EP172" s="2">
        <f t="shared" si="362"/>
        <v>0.99453885120295449</v>
      </c>
    </row>
    <row r="173" spans="2:148" x14ac:dyDescent="0.25">
      <c r="B173" s="2">
        <v>151</v>
      </c>
      <c r="C173" s="49">
        <v>42.767899999999997</v>
      </c>
      <c r="D173" s="49">
        <v>44.555999999999997</v>
      </c>
      <c r="E173" s="49">
        <v>46.151000000000003</v>
      </c>
      <c r="F173" s="49">
        <v>47.34</v>
      </c>
      <c r="G173" s="49">
        <v>47.764000000000003</v>
      </c>
      <c r="H173" s="49">
        <v>49.527000000000001</v>
      </c>
      <c r="I173" s="49">
        <v>50.545000000000002</v>
      </c>
      <c r="J173" s="49">
        <v>53.636000000000003</v>
      </c>
      <c r="K173" s="49">
        <v>56.491</v>
      </c>
      <c r="L173" s="49">
        <v>55.835999999999999</v>
      </c>
      <c r="M173" s="49">
        <v>56.555999999999997</v>
      </c>
      <c r="N173" s="49">
        <v>56.222000000000001</v>
      </c>
      <c r="O173" s="49">
        <v>57.148000000000003</v>
      </c>
      <c r="P173" s="49">
        <v>55.963000000000001</v>
      </c>
      <c r="Q173" s="49">
        <v>55.110999999999997</v>
      </c>
      <c r="T173" s="4">
        <f t="shared" si="243"/>
        <v>43.786459216949687</v>
      </c>
      <c r="U173" s="4" t="e">
        <f t="shared" si="244"/>
        <v>#N/A</v>
      </c>
      <c r="V173" s="4">
        <f t="shared" si="245"/>
        <v>44.806658731558279</v>
      </c>
      <c r="W173" s="4" t="e">
        <f t="shared" si="246"/>
        <v>#N/A</v>
      </c>
      <c r="X173" s="4" t="e">
        <f t="shared" si="247"/>
        <v>#N/A</v>
      </c>
      <c r="Y173" s="4" t="e">
        <f t="shared" si="248"/>
        <v>#N/A</v>
      </c>
      <c r="Z173" s="4" t="e">
        <f t="shared" si="249"/>
        <v>#N/A</v>
      </c>
      <c r="AA173" s="4" t="e">
        <f t="shared" si="250"/>
        <v>#N/A</v>
      </c>
      <c r="AB173" s="4" t="e">
        <f t="shared" si="251"/>
        <v>#N/A</v>
      </c>
      <c r="AC173" s="4" t="e">
        <f t="shared" si="252"/>
        <v>#N/A</v>
      </c>
      <c r="AD173" s="4" t="e">
        <f t="shared" si="253"/>
        <v>#N/A</v>
      </c>
      <c r="AE173" s="4">
        <f t="shared" si="254"/>
        <v>54.760454960712735</v>
      </c>
      <c r="AF173" s="4">
        <f t="shared" si="255"/>
        <v>55.635561117087981</v>
      </c>
      <c r="AG173" s="4">
        <f t="shared" si="256"/>
        <v>55.413590535714668</v>
      </c>
      <c r="AH173" s="4">
        <f t="shared" si="257"/>
        <v>54.927697267901216</v>
      </c>
      <c r="AJ173" s="4">
        <f t="shared" si="258"/>
        <v>-1.01855921694969</v>
      </c>
      <c r="AK173" s="4">
        <f t="shared" si="259"/>
        <v>0</v>
      </c>
      <c r="AL173" s="4">
        <f t="shared" si="260"/>
        <v>1.344341268441724</v>
      </c>
      <c r="AM173" s="4">
        <f t="shared" si="261"/>
        <v>0</v>
      </c>
      <c r="AN173" s="4">
        <f t="shared" si="262"/>
        <v>0</v>
      </c>
      <c r="AO173" s="4">
        <f t="shared" si="263"/>
        <v>0</v>
      </c>
      <c r="AP173" s="4">
        <f t="shared" si="264"/>
        <v>0</v>
      </c>
      <c r="AQ173" s="4">
        <f t="shared" si="265"/>
        <v>0</v>
      </c>
      <c r="AR173" s="4">
        <f t="shared" si="266"/>
        <v>0</v>
      </c>
      <c r="AS173" s="4">
        <f t="shared" si="267"/>
        <v>0</v>
      </c>
      <c r="AT173" s="4">
        <f t="shared" si="268"/>
        <v>0</v>
      </c>
      <c r="AU173" s="4">
        <f t="shared" si="269"/>
        <v>1.461545039287266</v>
      </c>
      <c r="AV173" s="4">
        <f t="shared" si="270"/>
        <v>1.5124388829120221</v>
      </c>
      <c r="AW173" s="4">
        <f t="shared" si="271"/>
        <v>0.54940946428533266</v>
      </c>
      <c r="AX173" s="4">
        <f t="shared" si="272"/>
        <v>0.18330273209878101</v>
      </c>
      <c r="AZ173" s="2">
        <f t="shared" si="273"/>
        <v>43.786459216949687</v>
      </c>
      <c r="BA173" s="2" t="e">
        <f t="shared" si="274"/>
        <v>#N/A</v>
      </c>
      <c r="BB173" s="2">
        <f t="shared" si="275"/>
        <v>44.806658556890433</v>
      </c>
      <c r="BC173" s="2" t="e">
        <f t="shared" si="276"/>
        <v>#N/A</v>
      </c>
      <c r="BD173" s="2" t="e">
        <f t="shared" si="277"/>
        <v>#N/A</v>
      </c>
      <c r="BE173" s="2" t="e">
        <f t="shared" si="278"/>
        <v>#N/A</v>
      </c>
      <c r="BF173" s="2" t="e">
        <f t="shared" si="279"/>
        <v>#N/A</v>
      </c>
      <c r="BG173" s="2" t="e">
        <f t="shared" si="280"/>
        <v>#N/A</v>
      </c>
      <c r="BH173" s="2" t="e">
        <f t="shared" si="281"/>
        <v>#N/A</v>
      </c>
      <c r="BI173" s="2" t="e">
        <f t="shared" si="282"/>
        <v>#N/A</v>
      </c>
      <c r="BJ173" s="2" t="e">
        <f t="shared" si="283"/>
        <v>#N/A</v>
      </c>
      <c r="BK173" s="2">
        <f t="shared" si="284"/>
        <v>54.760449676957656</v>
      </c>
      <c r="BL173" s="2">
        <f t="shared" si="285"/>
        <v>55.635351294036575</v>
      </c>
      <c r="BM173" s="2">
        <f t="shared" si="286"/>
        <v>55.391876115132028</v>
      </c>
      <c r="BN173" s="2">
        <f t="shared" si="287"/>
        <v>54.927697267901216</v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01"/>
        <v/>
      </c>
      <c r="CD173" s="2" t="str">
        <f t="shared" si="302"/>
        <v/>
      </c>
      <c r="CF173" s="2" t="str">
        <f t="shared" si="303"/>
        <v/>
      </c>
      <c r="CG173" s="2" t="str">
        <f t="shared" si="304"/>
        <v/>
      </c>
      <c r="CH173" s="2">
        <f t="shared" si="305"/>
        <v>46.151000000000003</v>
      </c>
      <c r="CI173" s="2" t="str">
        <f t="shared" si="306"/>
        <v/>
      </c>
      <c r="CJ173" s="2" t="str">
        <f t="shared" si="307"/>
        <v/>
      </c>
      <c r="CK173" s="2" t="str">
        <f t="shared" si="308"/>
        <v/>
      </c>
      <c r="CL173" s="2" t="str">
        <f t="shared" si="309"/>
        <v/>
      </c>
      <c r="CM173" s="2" t="str">
        <f t="shared" si="310"/>
        <v/>
      </c>
      <c r="CN173" s="2" t="str">
        <f t="shared" si="311"/>
        <v/>
      </c>
      <c r="CO173" s="2" t="str">
        <f t="shared" si="312"/>
        <v/>
      </c>
      <c r="CP173" s="2" t="str">
        <f t="shared" si="313"/>
        <v/>
      </c>
      <c r="CQ173" s="2">
        <f t="shared" si="314"/>
        <v>56.222000000000001</v>
      </c>
      <c r="CR173" s="2">
        <f t="shared" si="315"/>
        <v>57.148000000000003</v>
      </c>
      <c r="CS173" s="2" t="str">
        <f t="shared" si="316"/>
        <v/>
      </c>
      <c r="CT173" s="2" t="str">
        <f t="shared" si="317"/>
        <v/>
      </c>
      <c r="CV173" s="2">
        <f t="shared" si="318"/>
        <v>54.368257512157243</v>
      </c>
      <c r="CW173" s="2">
        <f t="shared" si="319"/>
        <v>51.821679185484108</v>
      </c>
      <c r="CX173" s="2">
        <f t="shared" si="320"/>
        <v>52.181268389127759</v>
      </c>
      <c r="CY173" s="2">
        <f t="shared" si="321"/>
        <v>54.191397192339238</v>
      </c>
      <c r="CZ173" s="2">
        <f t="shared" si="322"/>
        <v>54.535965252464891</v>
      </c>
      <c r="DA173" s="2">
        <f t="shared" si="323"/>
        <v>57.383989961159237</v>
      </c>
      <c r="DB173" s="2">
        <f t="shared" si="324"/>
        <v>58.370335531819535</v>
      </c>
      <c r="DC173" s="2">
        <f t="shared" si="325"/>
        <v>61.31039751815954</v>
      </c>
      <c r="DD173" s="2">
        <f t="shared" si="326"/>
        <v>62.022118671556072</v>
      </c>
      <c r="DE173" s="2">
        <f t="shared" si="327"/>
        <v>60.978573672394944</v>
      </c>
      <c r="DF173" s="2">
        <f t="shared" si="328"/>
        <v>59.989107476978532</v>
      </c>
      <c r="DG173" s="2">
        <f t="shared" si="329"/>
        <v>61.379101101705885</v>
      </c>
      <c r="DH173" s="2">
        <f t="shared" si="330"/>
        <v>62.076678773379712</v>
      </c>
      <c r="DI173" s="2">
        <f t="shared" si="331"/>
        <v>63.614856419470769</v>
      </c>
      <c r="DJ173" s="2">
        <f t="shared" si="332"/>
        <v>65.668891037285078</v>
      </c>
      <c r="DK173" s="5"/>
      <c r="DL173" s="2">
        <f t="shared" si="333"/>
        <v>43.748139341309148</v>
      </c>
      <c r="DM173" s="2">
        <f t="shared" si="334"/>
        <v>44.729161219038836</v>
      </c>
      <c r="DN173" s="2">
        <f t="shared" si="335"/>
        <v>44.769381313110998</v>
      </c>
      <c r="DO173" s="2">
        <f t="shared" si="336"/>
        <v>46.260628787402901</v>
      </c>
      <c r="DP173" s="2">
        <f t="shared" si="337"/>
        <v>48.159565164842533</v>
      </c>
      <c r="DQ173" s="2">
        <f t="shared" si="338"/>
        <v>49.885849657152349</v>
      </c>
      <c r="DR173" s="2">
        <f t="shared" si="339"/>
        <v>51.636675800947863</v>
      </c>
      <c r="DS173" s="2">
        <f t="shared" si="340"/>
        <v>54.168055457079603</v>
      </c>
      <c r="DT173" s="2">
        <f t="shared" si="341"/>
        <v>55.564010740166722</v>
      </c>
      <c r="DU173" s="2">
        <f t="shared" si="342"/>
        <v>55.634023874173877</v>
      </c>
      <c r="DV173" s="2">
        <f t="shared" si="343"/>
        <v>55.678094033275954</v>
      </c>
      <c r="DW173" s="2">
        <f t="shared" si="344"/>
        <v>54.727050496075805</v>
      </c>
      <c r="DX173" s="2">
        <f t="shared" si="345"/>
        <v>55.595711295095391</v>
      </c>
      <c r="DY173" s="2">
        <f t="shared" si="346"/>
        <v>55.333595165955501</v>
      </c>
      <c r="DZ173" s="2">
        <f t="shared" si="347"/>
        <v>54.873905625128984</v>
      </c>
      <c r="EB173" s="2">
        <f t="shared" si="348"/>
        <v>0.99639176560711673</v>
      </c>
      <c r="EC173" s="2">
        <f t="shared" si="349"/>
        <v>0.99475994514425647</v>
      </c>
      <c r="ED173" s="2">
        <f t="shared" si="350"/>
        <v>0.99497061363764516</v>
      </c>
      <c r="EE173" s="2">
        <f t="shared" si="351"/>
        <v>0.99617556267589813</v>
      </c>
      <c r="EF173" s="2">
        <f t="shared" si="352"/>
        <v>0.99605566580954175</v>
      </c>
      <c r="EG173" s="2">
        <f t="shared" si="353"/>
        <v>0.99606272847786315</v>
      </c>
      <c r="EH173" s="2">
        <f t="shared" si="354"/>
        <v>0.99614156137730892</v>
      </c>
      <c r="EI173" s="2">
        <f t="shared" si="355"/>
        <v>0.9961539538945593</v>
      </c>
      <c r="EJ173" s="2">
        <f t="shared" si="356"/>
        <v>0.99608717853018935</v>
      </c>
      <c r="EK173" s="2">
        <f t="shared" si="357"/>
        <v>0.99593463982702091</v>
      </c>
      <c r="EL173" s="2">
        <f t="shared" si="358"/>
        <v>0.9956112691218898</v>
      </c>
      <c r="EM173" s="2">
        <f t="shared" si="359"/>
        <v>0.99497911503355263</v>
      </c>
      <c r="EN173" s="2">
        <f t="shared" si="360"/>
        <v>0.99388362940039432</v>
      </c>
      <c r="EO173" s="2">
        <f t="shared" si="361"/>
        <v>0.99296231004042013</v>
      </c>
      <c r="EP173" s="2">
        <f t="shared" si="362"/>
        <v>0.99501697865087857</v>
      </c>
      <c r="EQ173" s="5"/>
      <c r="ER173" s="5"/>
    </row>
    <row r="174" spans="2:148" x14ac:dyDescent="0.25">
      <c r="B174" s="2">
        <v>152</v>
      </c>
      <c r="C174" s="49">
        <v>42.982100000000003</v>
      </c>
      <c r="D174" s="49">
        <v>44.222000000000001</v>
      </c>
      <c r="E174" s="49">
        <v>44.66</v>
      </c>
      <c r="F174" s="49">
        <v>46.981000000000002</v>
      </c>
      <c r="G174" s="49">
        <v>47.945</v>
      </c>
      <c r="H174" s="49">
        <v>49.4</v>
      </c>
      <c r="I174" s="49">
        <v>51.582000000000001</v>
      </c>
      <c r="J174" s="49">
        <v>53.218000000000004</v>
      </c>
      <c r="K174" s="49">
        <v>55.963999999999999</v>
      </c>
      <c r="L174" s="49">
        <v>56.290999999999997</v>
      </c>
      <c r="M174" s="49">
        <v>57.148000000000003</v>
      </c>
      <c r="N174" s="49">
        <v>55.073999999999998</v>
      </c>
      <c r="O174" s="49">
        <v>56.37</v>
      </c>
      <c r="P174" s="49">
        <v>55.963000000000001</v>
      </c>
      <c r="Q174" s="49">
        <v>53.667000000000002</v>
      </c>
      <c r="T174" s="4">
        <f t="shared" si="243"/>
        <v>43.733990420257051</v>
      </c>
      <c r="U174" s="4" t="e">
        <f t="shared" si="244"/>
        <v>#N/A</v>
      </c>
      <c r="V174" s="4" t="e">
        <f t="shared" si="245"/>
        <v>#N/A</v>
      </c>
      <c r="W174" s="4" t="e">
        <f t="shared" si="246"/>
        <v>#N/A</v>
      </c>
      <c r="X174" s="4" t="e">
        <f t="shared" si="247"/>
        <v>#N/A</v>
      </c>
      <c r="Y174" s="4" t="e">
        <f t="shared" si="248"/>
        <v>#N/A</v>
      </c>
      <c r="Z174" s="4" t="e">
        <f t="shared" si="249"/>
        <v>#N/A</v>
      </c>
      <c r="AA174" s="4" t="e">
        <f t="shared" si="250"/>
        <v>#N/A</v>
      </c>
      <c r="AB174" s="4" t="e">
        <f t="shared" si="251"/>
        <v>#N/A</v>
      </c>
      <c r="AC174" s="4" t="e">
        <f t="shared" si="252"/>
        <v>#N/A</v>
      </c>
      <c r="AD174" s="4" t="e">
        <f t="shared" si="253"/>
        <v>#N/A</v>
      </c>
      <c r="AE174" s="4">
        <f t="shared" si="254"/>
        <v>54.575439021842875</v>
      </c>
      <c r="AF174" s="4">
        <f t="shared" si="255"/>
        <v>55.472058019378899</v>
      </c>
      <c r="AG174" s="4">
        <f t="shared" si="256"/>
        <v>55.246106811099061</v>
      </c>
      <c r="AH174" s="4">
        <f t="shared" si="257"/>
        <v>54.798320114968135</v>
      </c>
      <c r="AJ174" s="4">
        <f t="shared" si="258"/>
        <v>-0.75189042025704822</v>
      </c>
      <c r="AK174" s="4">
        <f t="shared" si="259"/>
        <v>0</v>
      </c>
      <c r="AL174" s="4">
        <f t="shared" si="260"/>
        <v>0</v>
      </c>
      <c r="AM174" s="4">
        <f t="shared" si="261"/>
        <v>0</v>
      </c>
      <c r="AN174" s="4">
        <f t="shared" si="262"/>
        <v>0</v>
      </c>
      <c r="AO174" s="4">
        <f t="shared" si="263"/>
        <v>0</v>
      </c>
      <c r="AP174" s="4">
        <f t="shared" si="264"/>
        <v>0</v>
      </c>
      <c r="AQ174" s="4">
        <f t="shared" si="265"/>
        <v>0</v>
      </c>
      <c r="AR174" s="4">
        <f t="shared" si="266"/>
        <v>0</v>
      </c>
      <c r="AS174" s="4">
        <f t="shared" si="267"/>
        <v>0</v>
      </c>
      <c r="AT174" s="4">
        <f t="shared" si="268"/>
        <v>0</v>
      </c>
      <c r="AU174" s="4">
        <f t="shared" si="269"/>
        <v>0.49856097815712275</v>
      </c>
      <c r="AV174" s="4">
        <f t="shared" si="270"/>
        <v>0.89794198062109842</v>
      </c>
      <c r="AW174" s="4">
        <f t="shared" si="271"/>
        <v>0.71689318890094</v>
      </c>
      <c r="AX174" s="4">
        <f t="shared" si="272"/>
        <v>-1.1313201149681333</v>
      </c>
      <c r="AZ174" s="2">
        <f t="shared" si="273"/>
        <v>43.733990420257051</v>
      </c>
      <c r="BA174" s="2" t="e">
        <f t="shared" si="274"/>
        <v>#N/A</v>
      </c>
      <c r="BB174" s="2" t="e">
        <f t="shared" si="275"/>
        <v>#N/A</v>
      </c>
      <c r="BC174" s="2" t="e">
        <f t="shared" si="276"/>
        <v>#N/A</v>
      </c>
      <c r="BD174" s="2" t="e">
        <f t="shared" si="277"/>
        <v>#N/A</v>
      </c>
      <c r="BE174" s="2" t="e">
        <f t="shared" si="278"/>
        <v>#N/A</v>
      </c>
      <c r="BF174" s="2" t="e">
        <f t="shared" si="279"/>
        <v>#N/A</v>
      </c>
      <c r="BG174" s="2" t="e">
        <f t="shared" si="280"/>
        <v>#N/A</v>
      </c>
      <c r="BH174" s="2" t="e">
        <f t="shared" si="281"/>
        <v>#N/A</v>
      </c>
      <c r="BI174" s="2" t="e">
        <f t="shared" si="282"/>
        <v>#N/A</v>
      </c>
      <c r="BJ174" s="2" t="e">
        <f t="shared" si="283"/>
        <v>#N/A</v>
      </c>
      <c r="BK174" s="2">
        <f t="shared" si="284"/>
        <v>54.575438249103392</v>
      </c>
      <c r="BL174" s="2">
        <f t="shared" si="285"/>
        <v>55.472016314992082</v>
      </c>
      <c r="BM174" s="2">
        <f t="shared" si="286"/>
        <v>55.237093052472702</v>
      </c>
      <c r="BN174" s="2">
        <f t="shared" si="287"/>
        <v>54.798320114968135</v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01"/>
        <v/>
      </c>
      <c r="CD174" s="2" t="str">
        <f t="shared" si="302"/>
        <v/>
      </c>
      <c r="CF174" s="2" t="str">
        <f t="shared" si="303"/>
        <v/>
      </c>
      <c r="CG174" s="2" t="str">
        <f t="shared" si="304"/>
        <v/>
      </c>
      <c r="CH174" s="2" t="str">
        <f t="shared" si="305"/>
        <v/>
      </c>
      <c r="CI174" s="2" t="str">
        <f t="shared" si="306"/>
        <v/>
      </c>
      <c r="CJ174" s="2" t="str">
        <f t="shared" si="307"/>
        <v/>
      </c>
      <c r="CK174" s="2" t="str">
        <f t="shared" si="308"/>
        <v/>
      </c>
      <c r="CL174" s="2" t="str">
        <f t="shared" si="309"/>
        <v/>
      </c>
      <c r="CM174" s="2" t="str">
        <f t="shared" si="310"/>
        <v/>
      </c>
      <c r="CN174" s="2" t="str">
        <f t="shared" si="311"/>
        <v/>
      </c>
      <c r="CO174" s="2" t="str">
        <f t="shared" si="312"/>
        <v/>
      </c>
      <c r="CP174" s="2" t="str">
        <f t="shared" si="313"/>
        <v/>
      </c>
      <c r="CQ174" s="2">
        <f t="shared" si="314"/>
        <v>55.073999999999998</v>
      </c>
      <c r="CR174" s="2">
        <f t="shared" si="315"/>
        <v>56.37</v>
      </c>
      <c r="CS174" s="2">
        <f t="shared" si="316"/>
        <v>55.963000000000001</v>
      </c>
      <c r="CT174" s="2">
        <f t="shared" si="317"/>
        <v>53.667000000000002</v>
      </c>
      <c r="CV174" s="2">
        <f t="shared" si="318"/>
        <v>54.403346221970828</v>
      </c>
      <c r="CW174" s="2">
        <f t="shared" si="319"/>
        <v>51.808942696494192</v>
      </c>
      <c r="CX174" s="2">
        <f t="shared" si="320"/>
        <v>52.156139607647411</v>
      </c>
      <c r="CY174" s="2">
        <f t="shared" si="321"/>
        <v>54.152840493993921</v>
      </c>
      <c r="CZ174" s="2">
        <f t="shared" si="322"/>
        <v>54.477116201075589</v>
      </c>
      <c r="DA174" s="2">
        <f t="shared" si="323"/>
        <v>57.343862892142212</v>
      </c>
      <c r="DB174" s="2">
        <f t="shared" si="324"/>
        <v>58.303321072975798</v>
      </c>
      <c r="DC174" s="2">
        <f t="shared" si="325"/>
        <v>61.250470890628627</v>
      </c>
      <c r="DD174" s="2">
        <f t="shared" si="326"/>
        <v>61.940579316763753</v>
      </c>
      <c r="DE174" s="2">
        <f t="shared" si="327"/>
        <v>60.910870702809824</v>
      </c>
      <c r="DF174" s="2">
        <f t="shared" si="328"/>
        <v>59.912646161417342</v>
      </c>
      <c r="DG174" s="2">
        <f t="shared" si="329"/>
        <v>61.322460472371041</v>
      </c>
      <c r="DH174" s="2">
        <f t="shared" si="330"/>
        <v>62.014695345802508</v>
      </c>
      <c r="DI174" s="2">
        <f t="shared" si="331"/>
        <v>63.584354214309059</v>
      </c>
      <c r="DJ174" s="2">
        <f t="shared" si="332"/>
        <v>65.6690228566017</v>
      </c>
      <c r="DL174" s="2">
        <f t="shared" si="333"/>
        <v>43.698753105139296</v>
      </c>
      <c r="DM174" s="2">
        <f t="shared" si="334"/>
        <v>44.633959051517074</v>
      </c>
      <c r="DN174" s="2">
        <f t="shared" si="335"/>
        <v>44.634181445870375</v>
      </c>
      <c r="DO174" s="2">
        <f t="shared" si="336"/>
        <v>46.091260204786742</v>
      </c>
      <c r="DP174" s="2">
        <f t="shared" si="337"/>
        <v>47.984952886143368</v>
      </c>
      <c r="DQ174" s="2">
        <f t="shared" si="338"/>
        <v>49.701413505113059</v>
      </c>
      <c r="DR174" s="2">
        <f t="shared" si="339"/>
        <v>51.442225990521322</v>
      </c>
      <c r="DS174" s="2">
        <f t="shared" si="340"/>
        <v>53.972731959900258</v>
      </c>
      <c r="DT174" s="2">
        <f t="shared" si="341"/>
        <v>55.364295752523773</v>
      </c>
      <c r="DU174" s="2">
        <f t="shared" si="342"/>
        <v>55.454329986167323</v>
      </c>
      <c r="DV174" s="2">
        <f t="shared" si="343"/>
        <v>55.477626276534707</v>
      </c>
      <c r="DW174" s="2">
        <f t="shared" si="344"/>
        <v>54.54438704491124</v>
      </c>
      <c r="DX174" s="2">
        <f t="shared" si="345"/>
        <v>55.435295368213403</v>
      </c>
      <c r="DY174" s="2">
        <f t="shared" si="346"/>
        <v>55.183136850998025</v>
      </c>
      <c r="DZ174" s="2">
        <f t="shared" si="347"/>
        <v>54.748670043662912</v>
      </c>
      <c r="EB174" s="2">
        <f t="shared" si="348"/>
        <v>0.99670820602584642</v>
      </c>
      <c r="EC174" s="2">
        <f t="shared" si="349"/>
        <v>0.99521880871830426</v>
      </c>
      <c r="ED174" s="2">
        <f t="shared" si="350"/>
        <v>0.9954111143958646</v>
      </c>
      <c r="EE174" s="2">
        <f t="shared" si="351"/>
        <v>0.99651089759151446</v>
      </c>
      <c r="EF174" s="2">
        <f t="shared" si="352"/>
        <v>0.99640147556521064</v>
      </c>
      <c r="EG174" s="2">
        <f t="shared" si="353"/>
        <v>0.99640792126456545</v>
      </c>
      <c r="EH174" s="2">
        <f t="shared" si="354"/>
        <v>0.99647986706525393</v>
      </c>
      <c r="EI174" s="2">
        <f t="shared" si="355"/>
        <v>0.99649117684103683</v>
      </c>
      <c r="EJ174" s="2">
        <f t="shared" si="356"/>
        <v>0.99643023538752828</v>
      </c>
      <c r="EK174" s="2">
        <f t="shared" si="357"/>
        <v>0.99629102072617393</v>
      </c>
      <c r="EL174" s="2">
        <f t="shared" si="358"/>
        <v>0.99599588363558411</v>
      </c>
      <c r="EM174" s="2">
        <f t="shared" si="359"/>
        <v>0.9954188746220487</v>
      </c>
      <c r="EN174" s="2">
        <f t="shared" si="360"/>
        <v>0.99441880005718442</v>
      </c>
      <c r="EO174" s="2">
        <f t="shared" si="361"/>
        <v>0.99357757344664077</v>
      </c>
      <c r="EP174" s="2">
        <f t="shared" si="362"/>
        <v>0.99545343706785794</v>
      </c>
    </row>
    <row r="175" spans="2:148" x14ac:dyDescent="0.25">
      <c r="B175" s="2">
        <v>153</v>
      </c>
      <c r="C175" s="49">
        <v>43.482100000000003</v>
      </c>
      <c r="D175" s="49">
        <v>44.110999999999997</v>
      </c>
      <c r="E175" s="49">
        <v>46.018999999999998</v>
      </c>
      <c r="F175" s="49">
        <v>46.622999999999998</v>
      </c>
      <c r="G175" s="49">
        <v>48.381999999999998</v>
      </c>
      <c r="H175" s="49">
        <v>49.509</v>
      </c>
      <c r="I175" s="49">
        <v>51.436</v>
      </c>
      <c r="J175" s="49">
        <v>54.018000000000001</v>
      </c>
      <c r="K175" s="49">
        <v>55.235999999999997</v>
      </c>
      <c r="L175" s="49">
        <v>55.927</v>
      </c>
      <c r="M175" s="49">
        <v>54.944000000000003</v>
      </c>
      <c r="N175" s="49">
        <v>55.63</v>
      </c>
      <c r="O175" s="49">
        <v>56.073999999999998</v>
      </c>
      <c r="P175" s="49">
        <v>56.073999999999998</v>
      </c>
      <c r="Q175" s="49">
        <v>55.332999999999998</v>
      </c>
      <c r="T175" s="4">
        <f t="shared" si="243"/>
        <v>43.681766673266772</v>
      </c>
      <c r="U175" s="4" t="e">
        <f t="shared" si="244"/>
        <v>#N/A</v>
      </c>
      <c r="V175" s="4" t="e">
        <f t="shared" si="245"/>
        <v>#N/A</v>
      </c>
      <c r="W175" s="4" t="e">
        <f t="shared" si="246"/>
        <v>#N/A</v>
      </c>
      <c r="X175" s="4" t="e">
        <f t="shared" si="247"/>
        <v>#N/A</v>
      </c>
      <c r="Y175" s="4" t="e">
        <f t="shared" si="248"/>
        <v>#N/A</v>
      </c>
      <c r="Z175" s="4" t="e">
        <f t="shared" si="249"/>
        <v>#N/A</v>
      </c>
      <c r="AA175" s="4" t="e">
        <f t="shared" si="250"/>
        <v>#N/A</v>
      </c>
      <c r="AB175" s="4" t="e">
        <f t="shared" si="251"/>
        <v>#N/A</v>
      </c>
      <c r="AC175" s="4" t="e">
        <f t="shared" si="252"/>
        <v>#N/A</v>
      </c>
      <c r="AD175" s="4" t="e">
        <f t="shared" si="253"/>
        <v>#N/A</v>
      </c>
      <c r="AE175" s="4" t="e">
        <f t="shared" si="254"/>
        <v>#N/A</v>
      </c>
      <c r="AF175" s="4">
        <f t="shared" si="255"/>
        <v>55.30889443050539</v>
      </c>
      <c r="AG175" s="4">
        <f t="shared" si="256"/>
        <v>55.086057094765131</v>
      </c>
      <c r="AH175" s="4">
        <f t="shared" si="257"/>
        <v>54.669254033208702</v>
      </c>
      <c r="AJ175" s="4">
        <f t="shared" si="258"/>
        <v>-0.19966667326676912</v>
      </c>
      <c r="AK175" s="4">
        <f t="shared" si="259"/>
        <v>0</v>
      </c>
      <c r="AL175" s="4">
        <f t="shared" si="260"/>
        <v>0</v>
      </c>
      <c r="AM175" s="4">
        <f t="shared" si="261"/>
        <v>0</v>
      </c>
      <c r="AN175" s="4">
        <f t="shared" si="262"/>
        <v>0</v>
      </c>
      <c r="AO175" s="4">
        <f t="shared" si="263"/>
        <v>0</v>
      </c>
      <c r="AP175" s="4">
        <f t="shared" si="264"/>
        <v>0</v>
      </c>
      <c r="AQ175" s="4">
        <f t="shared" si="265"/>
        <v>0</v>
      </c>
      <c r="AR175" s="4">
        <f t="shared" si="266"/>
        <v>0</v>
      </c>
      <c r="AS175" s="4">
        <f t="shared" si="267"/>
        <v>0</v>
      </c>
      <c r="AT175" s="4">
        <f t="shared" si="268"/>
        <v>0</v>
      </c>
      <c r="AU175" s="4">
        <f t="shared" si="269"/>
        <v>0</v>
      </c>
      <c r="AV175" s="4">
        <f t="shared" si="270"/>
        <v>0.76510556949460806</v>
      </c>
      <c r="AW175" s="4">
        <f t="shared" si="271"/>
        <v>0.98794290523486694</v>
      </c>
      <c r="AX175" s="4">
        <f t="shared" si="272"/>
        <v>0.66374596679129638</v>
      </c>
      <c r="AZ175" s="2">
        <f t="shared" si="273"/>
        <v>43.681766673266772</v>
      </c>
      <c r="BA175" s="2" t="e">
        <f t="shared" si="274"/>
        <v>#N/A</v>
      </c>
      <c r="BB175" s="2" t="e">
        <f t="shared" si="275"/>
        <v>#N/A</v>
      </c>
      <c r="BC175" s="2" t="e">
        <f t="shared" si="276"/>
        <v>#N/A</v>
      </c>
      <c r="BD175" s="2" t="e">
        <f t="shared" si="277"/>
        <v>#N/A</v>
      </c>
      <c r="BE175" s="2" t="e">
        <f t="shared" si="278"/>
        <v>#N/A</v>
      </c>
      <c r="BF175" s="2" t="e">
        <f t="shared" si="279"/>
        <v>#N/A</v>
      </c>
      <c r="BG175" s="2" t="e">
        <f t="shared" si="280"/>
        <v>#N/A</v>
      </c>
      <c r="BH175" s="2" t="e">
        <f t="shared" si="281"/>
        <v>#N/A</v>
      </c>
      <c r="BI175" s="2" t="e">
        <f t="shared" si="282"/>
        <v>#N/A</v>
      </c>
      <c r="BJ175" s="2" t="e">
        <f t="shared" si="283"/>
        <v>#N/A</v>
      </c>
      <c r="BK175" s="2" t="e">
        <f t="shared" si="284"/>
        <v>#N/A</v>
      </c>
      <c r="BL175" s="2">
        <f t="shared" si="285"/>
        <v>55.308887076193578</v>
      </c>
      <c r="BM175" s="2">
        <f t="shared" si="286"/>
        <v>55.082618019270448</v>
      </c>
      <c r="BN175" s="2">
        <f t="shared" si="287"/>
        <v>54.669254033208702</v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01"/>
        <v/>
      </c>
      <c r="CD175" s="2" t="str">
        <f t="shared" si="302"/>
        <v/>
      </c>
      <c r="CF175" s="2" t="str">
        <f t="shared" si="303"/>
        <v/>
      </c>
      <c r="CG175" s="2" t="str">
        <f t="shared" si="304"/>
        <v/>
      </c>
      <c r="CH175" s="2" t="str">
        <f t="shared" si="305"/>
        <v/>
      </c>
      <c r="CI175" s="2" t="str">
        <f t="shared" si="306"/>
        <v/>
      </c>
      <c r="CJ175" s="2" t="str">
        <f t="shared" si="307"/>
        <v/>
      </c>
      <c r="CK175" s="2" t="str">
        <f t="shared" si="308"/>
        <v/>
      </c>
      <c r="CL175" s="2" t="str">
        <f t="shared" si="309"/>
        <v/>
      </c>
      <c r="CM175" s="2" t="str">
        <f t="shared" si="310"/>
        <v/>
      </c>
      <c r="CN175" s="2" t="str">
        <f t="shared" si="311"/>
        <v/>
      </c>
      <c r="CO175" s="2" t="str">
        <f t="shared" si="312"/>
        <v/>
      </c>
      <c r="CP175" s="2" t="str">
        <f t="shared" si="313"/>
        <v/>
      </c>
      <c r="CQ175" s="2" t="str">
        <f t="shared" si="314"/>
        <v/>
      </c>
      <c r="CR175" s="2">
        <f t="shared" si="315"/>
        <v>56.073999999999998</v>
      </c>
      <c r="CS175" s="2">
        <f t="shared" si="316"/>
        <v>56.073999999999998</v>
      </c>
      <c r="CT175" s="2">
        <f t="shared" si="317"/>
        <v>55.332999999999998</v>
      </c>
      <c r="CV175" s="2">
        <f t="shared" si="318"/>
        <v>54.438434931784421</v>
      </c>
      <c r="CW175" s="2">
        <f t="shared" si="319"/>
        <v>51.79620620750427</v>
      </c>
      <c r="CX175" s="2">
        <f t="shared" si="320"/>
        <v>52.131010826167071</v>
      </c>
      <c r="CY175" s="2">
        <f t="shared" si="321"/>
        <v>54.11428379564861</v>
      </c>
      <c r="CZ175" s="2">
        <f t="shared" si="322"/>
        <v>54.418267149686287</v>
      </c>
      <c r="DA175" s="2">
        <f t="shared" si="323"/>
        <v>57.30373582312518</v>
      </c>
      <c r="DB175" s="2">
        <f t="shared" si="324"/>
        <v>58.236306614132054</v>
      </c>
      <c r="DC175" s="2">
        <f t="shared" si="325"/>
        <v>61.190544263097706</v>
      </c>
      <c r="DD175" s="2">
        <f t="shared" si="326"/>
        <v>61.859039961971433</v>
      </c>
      <c r="DE175" s="2">
        <f t="shared" si="327"/>
        <v>60.843167733224703</v>
      </c>
      <c r="DF175" s="2">
        <f t="shared" si="328"/>
        <v>59.836184845856145</v>
      </c>
      <c r="DG175" s="2">
        <f t="shared" si="329"/>
        <v>61.265819843036198</v>
      </c>
      <c r="DH175" s="2">
        <f t="shared" si="330"/>
        <v>61.952711918225297</v>
      </c>
      <c r="DI175" s="2">
        <f t="shared" si="331"/>
        <v>63.553852009147349</v>
      </c>
      <c r="DJ175" s="2">
        <f t="shared" si="332"/>
        <v>65.669154675918335</v>
      </c>
      <c r="DL175" s="2">
        <f t="shared" si="333"/>
        <v>43.649366868969445</v>
      </c>
      <c r="DM175" s="2">
        <f t="shared" si="334"/>
        <v>44.538756883995312</v>
      </c>
      <c r="DN175" s="2">
        <f t="shared" si="335"/>
        <v>44.49898157862976</v>
      </c>
      <c r="DO175" s="2">
        <f t="shared" si="336"/>
        <v>45.921891622170577</v>
      </c>
      <c r="DP175" s="2">
        <f t="shared" si="337"/>
        <v>47.810340607444203</v>
      </c>
      <c r="DQ175" s="2">
        <f t="shared" si="338"/>
        <v>49.51697735307377</v>
      </c>
      <c r="DR175" s="2">
        <f t="shared" si="339"/>
        <v>51.247776180094782</v>
      </c>
      <c r="DS175" s="2">
        <f t="shared" si="340"/>
        <v>53.777408462720921</v>
      </c>
      <c r="DT175" s="2">
        <f t="shared" si="341"/>
        <v>55.164580764880832</v>
      </c>
      <c r="DU175" s="2">
        <f t="shared" si="342"/>
        <v>55.274636098160769</v>
      </c>
      <c r="DV175" s="2">
        <f t="shared" si="343"/>
        <v>55.277158519793453</v>
      </c>
      <c r="DW175" s="2">
        <f t="shared" si="344"/>
        <v>54.361723593746675</v>
      </c>
      <c r="DX175" s="2">
        <f t="shared" si="345"/>
        <v>55.274879441331407</v>
      </c>
      <c r="DY175" s="2">
        <f t="shared" si="346"/>
        <v>55.032678536040549</v>
      </c>
      <c r="DZ175" s="2">
        <f t="shared" si="347"/>
        <v>54.623434462196833</v>
      </c>
      <c r="EB175" s="2">
        <f t="shared" si="348"/>
        <v>0.99699697841290003</v>
      </c>
      <c r="EC175" s="2">
        <f t="shared" si="349"/>
        <v>0.99563766652286823</v>
      </c>
      <c r="ED175" s="2">
        <f t="shared" si="350"/>
        <v>0.99581319607346286</v>
      </c>
      <c r="EE175" s="2">
        <f t="shared" si="351"/>
        <v>0.9968169235692127</v>
      </c>
      <c r="EF175" s="2">
        <f t="shared" si="352"/>
        <v>0.99671706723102482</v>
      </c>
      <c r="EG175" s="2">
        <f t="shared" si="353"/>
        <v>0.99672294949979778</v>
      </c>
      <c r="EH175" s="2">
        <f t="shared" si="354"/>
        <v>0.99678860593107721</v>
      </c>
      <c r="EI175" s="2">
        <f t="shared" si="355"/>
        <v>0.99679892695145655</v>
      </c>
      <c r="EJ175" s="2">
        <f t="shared" si="356"/>
        <v>0.99674331305217856</v>
      </c>
      <c r="EK175" s="2">
        <f t="shared" si="357"/>
        <v>0.99661626641796064</v>
      </c>
      <c r="EL175" s="2">
        <f t="shared" si="358"/>
        <v>0.99634691542309695</v>
      </c>
      <c r="EM175" s="2">
        <f t="shared" si="359"/>
        <v>0.99582027919780658</v>
      </c>
      <c r="EN175" s="2">
        <f t="shared" si="360"/>
        <v>0.99490738424783198</v>
      </c>
      <c r="EO175" s="2">
        <f t="shared" si="361"/>
        <v>0.99413936550082993</v>
      </c>
      <c r="EP175" s="2">
        <f t="shared" si="362"/>
        <v>0.99585182585423915</v>
      </c>
    </row>
    <row r="176" spans="2:148" x14ac:dyDescent="0.25">
      <c r="B176" s="2">
        <v>154</v>
      </c>
      <c r="C176" s="49">
        <v>43.053600000000003</v>
      </c>
      <c r="D176" s="49">
        <v>43.926000000000002</v>
      </c>
      <c r="E176" s="49">
        <v>45.057000000000002</v>
      </c>
      <c r="F176" s="49">
        <v>46.981000000000002</v>
      </c>
      <c r="G176" s="49">
        <v>48.036000000000001</v>
      </c>
      <c r="H176" s="49">
        <v>49.436</v>
      </c>
      <c r="I176" s="49">
        <v>51.018000000000001</v>
      </c>
      <c r="J176" s="49">
        <v>52.8</v>
      </c>
      <c r="K176" s="49">
        <v>55.691000000000003</v>
      </c>
      <c r="L176" s="49">
        <v>55.018000000000001</v>
      </c>
      <c r="M176" s="49">
        <v>56.148000000000003</v>
      </c>
      <c r="N176" s="49">
        <v>55.167000000000002</v>
      </c>
      <c r="O176" s="49">
        <v>56.295999999999999</v>
      </c>
      <c r="P176" s="49">
        <v>55.981000000000002</v>
      </c>
      <c r="Q176" s="49">
        <v>53.63</v>
      </c>
      <c r="T176" s="4">
        <f t="shared" si="243"/>
        <v>43.629768835536822</v>
      </c>
      <c r="U176" s="4" t="e">
        <f t="shared" si="244"/>
        <v>#N/A</v>
      </c>
      <c r="V176" s="4" t="e">
        <f t="shared" si="245"/>
        <v>#N/A</v>
      </c>
      <c r="W176" s="4" t="e">
        <f t="shared" si="246"/>
        <v>#N/A</v>
      </c>
      <c r="X176" s="4" t="e">
        <f t="shared" si="247"/>
        <v>#N/A</v>
      </c>
      <c r="Y176" s="4" t="e">
        <f t="shared" si="248"/>
        <v>#N/A</v>
      </c>
      <c r="Z176" s="4" t="e">
        <f t="shared" si="249"/>
        <v>#N/A</v>
      </c>
      <c r="AA176" s="4" t="e">
        <f t="shared" si="250"/>
        <v>#N/A</v>
      </c>
      <c r="AB176" s="4" t="e">
        <f t="shared" si="251"/>
        <v>#N/A</v>
      </c>
      <c r="AC176" s="4" t="e">
        <f t="shared" si="252"/>
        <v>#N/A</v>
      </c>
      <c r="AD176" s="4" t="e">
        <f t="shared" si="253"/>
        <v>#N/A</v>
      </c>
      <c r="AE176" s="4" t="e">
        <f t="shared" si="254"/>
        <v>#N/A</v>
      </c>
      <c r="AF176" s="4">
        <f t="shared" si="255"/>
        <v>55.145951277470608</v>
      </c>
      <c r="AG176" s="4">
        <f t="shared" si="256"/>
        <v>54.929636584395702</v>
      </c>
      <c r="AH176" s="4">
        <f t="shared" si="257"/>
        <v>54.540476544673446</v>
      </c>
      <c r="AJ176" s="4">
        <f t="shared" si="258"/>
        <v>-0.5761688355368193</v>
      </c>
      <c r="AK176" s="4">
        <f t="shared" si="259"/>
        <v>0</v>
      </c>
      <c r="AL176" s="4">
        <f t="shared" si="260"/>
        <v>0</v>
      </c>
      <c r="AM176" s="4">
        <f t="shared" si="261"/>
        <v>0</v>
      </c>
      <c r="AN176" s="4">
        <f t="shared" si="262"/>
        <v>0</v>
      </c>
      <c r="AO176" s="4">
        <f t="shared" si="263"/>
        <v>0</v>
      </c>
      <c r="AP176" s="4">
        <f t="shared" si="264"/>
        <v>0</v>
      </c>
      <c r="AQ176" s="4">
        <f t="shared" si="265"/>
        <v>0</v>
      </c>
      <c r="AR176" s="4">
        <f t="shared" si="266"/>
        <v>0</v>
      </c>
      <c r="AS176" s="4">
        <f t="shared" si="267"/>
        <v>0</v>
      </c>
      <c r="AT176" s="4">
        <f t="shared" si="268"/>
        <v>0</v>
      </c>
      <c r="AU176" s="4">
        <f t="shared" si="269"/>
        <v>0</v>
      </c>
      <c r="AV176" s="4">
        <f t="shared" si="270"/>
        <v>1.1500487225293909</v>
      </c>
      <c r="AW176" s="4">
        <f t="shared" si="271"/>
        <v>1.0513634156042997</v>
      </c>
      <c r="AX176" s="4">
        <f t="shared" si="272"/>
        <v>-0.9104765446734433</v>
      </c>
      <c r="AZ176" s="2">
        <f t="shared" si="273"/>
        <v>43.629768835536822</v>
      </c>
      <c r="BA176" s="2" t="e">
        <f t="shared" si="274"/>
        <v>#N/A</v>
      </c>
      <c r="BB176" s="2" t="e">
        <f t="shared" si="275"/>
        <v>#N/A</v>
      </c>
      <c r="BC176" s="2" t="e">
        <f t="shared" si="276"/>
        <v>#N/A</v>
      </c>
      <c r="BD176" s="2" t="e">
        <f t="shared" si="277"/>
        <v>#N/A</v>
      </c>
      <c r="BE176" s="2" t="e">
        <f t="shared" si="278"/>
        <v>#N/A</v>
      </c>
      <c r="BF176" s="2" t="e">
        <f t="shared" si="279"/>
        <v>#N/A</v>
      </c>
      <c r="BG176" s="2" t="e">
        <f t="shared" si="280"/>
        <v>#N/A</v>
      </c>
      <c r="BH176" s="2" t="e">
        <f t="shared" si="281"/>
        <v>#N/A</v>
      </c>
      <c r="BI176" s="2" t="e">
        <f t="shared" si="282"/>
        <v>#N/A</v>
      </c>
      <c r="BJ176" s="2" t="e">
        <f t="shared" si="283"/>
        <v>#N/A</v>
      </c>
      <c r="BK176" s="2" t="e">
        <f t="shared" si="284"/>
        <v>#N/A</v>
      </c>
      <c r="BL176" s="2">
        <f t="shared" si="285"/>
        <v>55.145950126844838</v>
      </c>
      <c r="BM176" s="2">
        <f t="shared" si="286"/>
        <v>54.928430561364678</v>
      </c>
      <c r="BN176" s="2">
        <f t="shared" si="287"/>
        <v>54.540476544673446</v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01"/>
        <v/>
      </c>
      <c r="CD176" s="2" t="str">
        <f t="shared" si="302"/>
        <v/>
      </c>
      <c r="CF176" s="2" t="str">
        <f t="shared" si="303"/>
        <v/>
      </c>
      <c r="CG176" s="2" t="str">
        <f t="shared" si="304"/>
        <v/>
      </c>
      <c r="CH176" s="2" t="str">
        <f t="shared" si="305"/>
        <v/>
      </c>
      <c r="CI176" s="2" t="str">
        <f t="shared" si="306"/>
        <v/>
      </c>
      <c r="CJ176" s="2" t="str">
        <f t="shared" si="307"/>
        <v/>
      </c>
      <c r="CK176" s="2" t="str">
        <f t="shared" si="308"/>
        <v/>
      </c>
      <c r="CL176" s="2" t="str">
        <f t="shared" si="309"/>
        <v/>
      </c>
      <c r="CM176" s="2" t="str">
        <f t="shared" si="310"/>
        <v/>
      </c>
      <c r="CN176" s="2" t="str">
        <f t="shared" si="311"/>
        <v/>
      </c>
      <c r="CO176" s="2" t="str">
        <f t="shared" si="312"/>
        <v/>
      </c>
      <c r="CP176" s="2" t="str">
        <f t="shared" si="313"/>
        <v/>
      </c>
      <c r="CQ176" s="2" t="str">
        <f t="shared" si="314"/>
        <v/>
      </c>
      <c r="CR176" s="2">
        <f t="shared" si="315"/>
        <v>56.295999999999999</v>
      </c>
      <c r="CS176" s="2">
        <f t="shared" si="316"/>
        <v>55.981000000000002</v>
      </c>
      <c r="CT176" s="2">
        <f t="shared" si="317"/>
        <v>53.63</v>
      </c>
      <c r="CV176" s="2">
        <f t="shared" si="318"/>
        <v>54.473523641598007</v>
      </c>
      <c r="CW176" s="2">
        <f t="shared" si="319"/>
        <v>51.783469718514354</v>
      </c>
      <c r="CX176" s="2">
        <f t="shared" si="320"/>
        <v>52.105882044686723</v>
      </c>
      <c r="CY176" s="2">
        <f t="shared" si="321"/>
        <v>54.0757270973033</v>
      </c>
      <c r="CZ176" s="2">
        <f t="shared" si="322"/>
        <v>54.359418098296985</v>
      </c>
      <c r="DA176" s="2">
        <f t="shared" si="323"/>
        <v>57.263608754108148</v>
      </c>
      <c r="DB176" s="2">
        <f t="shared" si="324"/>
        <v>58.169292155288318</v>
      </c>
      <c r="DC176" s="2">
        <f t="shared" si="325"/>
        <v>61.130617635566793</v>
      </c>
      <c r="DD176" s="2">
        <f t="shared" si="326"/>
        <v>61.777500607179114</v>
      </c>
      <c r="DE176" s="2">
        <f t="shared" si="327"/>
        <v>60.775464763639583</v>
      </c>
      <c r="DF176" s="2">
        <f t="shared" si="328"/>
        <v>59.759723530294956</v>
      </c>
      <c r="DG176" s="2">
        <f t="shared" si="329"/>
        <v>61.209179213701347</v>
      </c>
      <c r="DH176" s="2">
        <f t="shared" si="330"/>
        <v>61.890728490648087</v>
      </c>
      <c r="DI176" s="2">
        <f t="shared" si="331"/>
        <v>63.523349803985639</v>
      </c>
      <c r="DJ176" s="2">
        <f t="shared" si="332"/>
        <v>65.669286495234957</v>
      </c>
      <c r="DL176" s="2">
        <f t="shared" si="333"/>
        <v>43.5999806327996</v>
      </c>
      <c r="DM176" s="2">
        <f t="shared" si="334"/>
        <v>44.443554716473557</v>
      </c>
      <c r="DN176" s="2">
        <f t="shared" si="335"/>
        <v>44.363781711389144</v>
      </c>
      <c r="DO176" s="2">
        <f t="shared" si="336"/>
        <v>45.752523039554418</v>
      </c>
      <c r="DP176" s="2">
        <f t="shared" si="337"/>
        <v>47.635728328745039</v>
      </c>
      <c r="DQ176" s="2">
        <f t="shared" si="338"/>
        <v>49.332541201034473</v>
      </c>
      <c r="DR176" s="2">
        <f t="shared" si="339"/>
        <v>51.053326369668241</v>
      </c>
      <c r="DS176" s="2">
        <f t="shared" si="340"/>
        <v>53.582084965541583</v>
      </c>
      <c r="DT176" s="2">
        <f t="shared" si="341"/>
        <v>54.96486577723789</v>
      </c>
      <c r="DU176" s="2">
        <f t="shared" si="342"/>
        <v>55.094942210154208</v>
      </c>
      <c r="DV176" s="2">
        <f t="shared" si="343"/>
        <v>55.076690763052198</v>
      </c>
      <c r="DW176" s="2">
        <f t="shared" si="344"/>
        <v>54.179060142582117</v>
      </c>
      <c r="DX176" s="2">
        <f t="shared" si="345"/>
        <v>55.114463514449419</v>
      </c>
      <c r="DY176" s="2">
        <f t="shared" si="346"/>
        <v>54.882220221083074</v>
      </c>
      <c r="DZ176" s="2">
        <f t="shared" si="347"/>
        <v>54.498198880730762</v>
      </c>
      <c r="EB176" s="2">
        <f t="shared" si="348"/>
        <v>0.9972604878912863</v>
      </c>
      <c r="EC176" s="2">
        <f t="shared" si="349"/>
        <v>0.99601997689962063</v>
      </c>
      <c r="ED176" s="2">
        <f t="shared" si="350"/>
        <v>0.99618018224122895</v>
      </c>
      <c r="EE176" s="2">
        <f t="shared" si="351"/>
        <v>0.99709618650350607</v>
      </c>
      <c r="EF176" s="2">
        <f t="shared" si="352"/>
        <v>0.99700506460529603</v>
      </c>
      <c r="EG176" s="2">
        <f t="shared" si="353"/>
        <v>0.99701043239605858</v>
      </c>
      <c r="EH176" s="2">
        <f t="shared" si="354"/>
        <v>0.99707034597360511</v>
      </c>
      <c r="EI176" s="2">
        <f t="shared" si="355"/>
        <v>0.99707976416932065</v>
      </c>
      <c r="EJ176" s="2">
        <f t="shared" si="356"/>
        <v>0.99702901485804385</v>
      </c>
      <c r="EK176" s="2">
        <f t="shared" si="357"/>
        <v>0.9969130792209675</v>
      </c>
      <c r="EL176" s="2">
        <f t="shared" si="358"/>
        <v>0.99666727602516214</v>
      </c>
      <c r="EM176" s="2">
        <f t="shared" si="359"/>
        <v>0.99618664688556624</v>
      </c>
      <c r="EN176" s="2">
        <f t="shared" si="360"/>
        <v>0.99535339711389526</v>
      </c>
      <c r="EO176" s="2">
        <f t="shared" si="361"/>
        <v>0.99465228014019802</v>
      </c>
      <c r="EP176" s="2">
        <f t="shared" si="362"/>
        <v>0.99621543887205843</v>
      </c>
    </row>
    <row r="177" spans="2:146" x14ac:dyDescent="0.25">
      <c r="B177" s="2">
        <v>155</v>
      </c>
      <c r="C177" s="49">
        <v>43.071399999999997</v>
      </c>
      <c r="D177" s="49">
        <v>43.573999999999998</v>
      </c>
      <c r="E177" s="49">
        <v>44.546999999999997</v>
      </c>
      <c r="F177" s="49">
        <v>46.453000000000003</v>
      </c>
      <c r="G177" s="49">
        <v>48.436</v>
      </c>
      <c r="H177" s="49">
        <v>48.927</v>
      </c>
      <c r="I177" s="49">
        <v>51.673000000000002</v>
      </c>
      <c r="J177" s="49">
        <v>53.326999999999998</v>
      </c>
      <c r="K177" s="49">
        <v>54.908999999999999</v>
      </c>
      <c r="L177" s="49">
        <v>54.817999999999998</v>
      </c>
      <c r="M177" s="49">
        <v>56.741</v>
      </c>
      <c r="N177" s="49">
        <v>54.741</v>
      </c>
      <c r="O177" s="49">
        <v>55.444000000000003</v>
      </c>
      <c r="P177" s="49">
        <v>54.536999999999999</v>
      </c>
      <c r="Q177" s="49">
        <v>54.110999999999997</v>
      </c>
      <c r="T177" s="4">
        <f t="shared" si="243"/>
        <v>43.577979219124252</v>
      </c>
      <c r="U177" s="4" t="e">
        <f t="shared" si="244"/>
        <v>#N/A</v>
      </c>
      <c r="V177" s="4" t="e">
        <f t="shared" si="245"/>
        <v>#N/A</v>
      </c>
      <c r="W177" s="4" t="e">
        <f t="shared" si="246"/>
        <v>#N/A</v>
      </c>
      <c r="X177" s="4" t="e">
        <f t="shared" si="247"/>
        <v>#N/A</v>
      </c>
      <c r="Y177" s="4" t="e">
        <f t="shared" si="248"/>
        <v>#N/A</v>
      </c>
      <c r="Z177" s="4" t="e">
        <f t="shared" si="249"/>
        <v>#N/A</v>
      </c>
      <c r="AA177" s="4" t="e">
        <f t="shared" si="250"/>
        <v>#N/A</v>
      </c>
      <c r="AB177" s="4" t="e">
        <f t="shared" si="251"/>
        <v>#N/A</v>
      </c>
      <c r="AC177" s="4" t="e">
        <f t="shared" si="252"/>
        <v>#N/A</v>
      </c>
      <c r="AD177" s="4" t="e">
        <f t="shared" si="253"/>
        <v>#N/A</v>
      </c>
      <c r="AE177" s="4" t="e">
        <f t="shared" si="254"/>
        <v>#N/A</v>
      </c>
      <c r="AF177" s="4">
        <f t="shared" si="255"/>
        <v>54.983192927653491</v>
      </c>
      <c r="AG177" s="4">
        <f t="shared" si="256"/>
        <v>54.774900129705365</v>
      </c>
      <c r="AH177" s="4">
        <f t="shared" si="257"/>
        <v>54.411966688388048</v>
      </c>
      <c r="AJ177" s="4">
        <f t="shared" si="258"/>
        <v>-0.50657921912425508</v>
      </c>
      <c r="AK177" s="4">
        <f t="shared" si="259"/>
        <v>0</v>
      </c>
      <c r="AL177" s="4">
        <f t="shared" si="260"/>
        <v>0</v>
      </c>
      <c r="AM177" s="4">
        <f t="shared" si="261"/>
        <v>0</v>
      </c>
      <c r="AN177" s="4">
        <f t="shared" si="262"/>
        <v>0</v>
      </c>
      <c r="AO177" s="4">
        <f t="shared" si="263"/>
        <v>0</v>
      </c>
      <c r="AP177" s="4">
        <f t="shared" si="264"/>
        <v>0</v>
      </c>
      <c r="AQ177" s="4">
        <f t="shared" si="265"/>
        <v>0</v>
      </c>
      <c r="AR177" s="4">
        <f t="shared" si="266"/>
        <v>0</v>
      </c>
      <c r="AS177" s="4">
        <f t="shared" si="267"/>
        <v>0</v>
      </c>
      <c r="AT177" s="4">
        <f t="shared" si="268"/>
        <v>0</v>
      </c>
      <c r="AU177" s="4">
        <f t="shared" si="269"/>
        <v>0</v>
      </c>
      <c r="AV177" s="4">
        <f t="shared" si="270"/>
        <v>0.46080707234651186</v>
      </c>
      <c r="AW177" s="4">
        <f t="shared" si="271"/>
        <v>-0.23790012970536623</v>
      </c>
      <c r="AX177" s="4">
        <f t="shared" si="272"/>
        <v>-0.3009666883880513</v>
      </c>
      <c r="AZ177" s="2">
        <f t="shared" si="273"/>
        <v>43.577979219124252</v>
      </c>
      <c r="BA177" s="2" t="e">
        <f t="shared" si="274"/>
        <v>#N/A</v>
      </c>
      <c r="BB177" s="2" t="e">
        <f t="shared" si="275"/>
        <v>#N/A</v>
      </c>
      <c r="BC177" s="2" t="e">
        <f t="shared" si="276"/>
        <v>#N/A</v>
      </c>
      <c r="BD177" s="2" t="e">
        <f t="shared" si="277"/>
        <v>#N/A</v>
      </c>
      <c r="BE177" s="2" t="e">
        <f t="shared" si="278"/>
        <v>#N/A</v>
      </c>
      <c r="BF177" s="2" t="e">
        <f t="shared" si="279"/>
        <v>#N/A</v>
      </c>
      <c r="BG177" s="2" t="e">
        <f t="shared" si="280"/>
        <v>#N/A</v>
      </c>
      <c r="BH177" s="2" t="e">
        <f t="shared" si="281"/>
        <v>#N/A</v>
      </c>
      <c r="BI177" s="2" t="e">
        <f t="shared" si="282"/>
        <v>#N/A</v>
      </c>
      <c r="BJ177" s="2" t="e">
        <f t="shared" si="283"/>
        <v>#N/A</v>
      </c>
      <c r="BK177" s="2" t="e">
        <f t="shared" si="284"/>
        <v>#N/A</v>
      </c>
      <c r="BL177" s="2">
        <f t="shared" si="285"/>
        <v>54.983192767934</v>
      </c>
      <c r="BM177" s="2">
        <f t="shared" si="286"/>
        <v>54.774511400115728</v>
      </c>
      <c r="BN177" s="2">
        <f t="shared" si="287"/>
        <v>54.411966688388048</v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01"/>
        <v/>
      </c>
      <c r="CD177" s="2" t="str">
        <f t="shared" si="302"/>
        <v/>
      </c>
      <c r="CF177" s="2" t="str">
        <f t="shared" si="303"/>
        <v/>
      </c>
      <c r="CG177" s="2" t="str">
        <f t="shared" si="304"/>
        <v/>
      </c>
      <c r="CH177" s="2" t="str">
        <f t="shared" si="305"/>
        <v/>
      </c>
      <c r="CI177" s="2" t="str">
        <f t="shared" si="306"/>
        <v/>
      </c>
      <c r="CJ177" s="2" t="str">
        <f t="shared" si="307"/>
        <v/>
      </c>
      <c r="CK177" s="2" t="str">
        <f t="shared" si="308"/>
        <v/>
      </c>
      <c r="CL177" s="2" t="str">
        <f t="shared" si="309"/>
        <v/>
      </c>
      <c r="CM177" s="2" t="str">
        <f t="shared" si="310"/>
        <v/>
      </c>
      <c r="CN177" s="2" t="str">
        <f t="shared" si="311"/>
        <v/>
      </c>
      <c r="CO177" s="2" t="str">
        <f t="shared" si="312"/>
        <v/>
      </c>
      <c r="CP177" s="2" t="str">
        <f t="shared" si="313"/>
        <v/>
      </c>
      <c r="CQ177" s="2" t="str">
        <f t="shared" si="314"/>
        <v/>
      </c>
      <c r="CR177" s="2">
        <f t="shared" si="315"/>
        <v>55.444000000000003</v>
      </c>
      <c r="CS177" s="2">
        <f t="shared" si="316"/>
        <v>54.536999999999999</v>
      </c>
      <c r="CT177" s="2">
        <f t="shared" si="317"/>
        <v>54.110999999999997</v>
      </c>
      <c r="CV177" s="2">
        <f t="shared" si="318"/>
        <v>54.5086123514116</v>
      </c>
      <c r="CW177" s="2">
        <f t="shared" si="319"/>
        <v>51.770733229524438</v>
      </c>
      <c r="CX177" s="2">
        <f t="shared" si="320"/>
        <v>52.080753263206383</v>
      </c>
      <c r="CY177" s="2">
        <f t="shared" si="321"/>
        <v>54.037170398957983</v>
      </c>
      <c r="CZ177" s="2">
        <f t="shared" si="322"/>
        <v>54.300569046907675</v>
      </c>
      <c r="DA177" s="2">
        <f t="shared" si="323"/>
        <v>57.223481685091116</v>
      </c>
      <c r="DB177" s="2">
        <f t="shared" si="324"/>
        <v>58.102277696444574</v>
      </c>
      <c r="DC177" s="2">
        <f t="shared" si="325"/>
        <v>61.070691008035872</v>
      </c>
      <c r="DD177" s="2">
        <f t="shared" si="326"/>
        <v>61.695961252386795</v>
      </c>
      <c r="DE177" s="2">
        <f t="shared" si="327"/>
        <v>60.707761794054463</v>
      </c>
      <c r="DF177" s="2">
        <f t="shared" si="328"/>
        <v>59.683262214733766</v>
      </c>
      <c r="DG177" s="2">
        <f t="shared" si="329"/>
        <v>61.152538584366503</v>
      </c>
      <c r="DH177" s="2">
        <f t="shared" si="330"/>
        <v>61.828745063070883</v>
      </c>
      <c r="DI177" s="2">
        <f t="shared" si="331"/>
        <v>63.492847598823921</v>
      </c>
      <c r="DJ177" s="2">
        <f t="shared" si="332"/>
        <v>65.669418314551578</v>
      </c>
      <c r="DL177" s="2">
        <f t="shared" si="333"/>
        <v>43.550594396629748</v>
      </c>
      <c r="DM177" s="2">
        <f t="shared" si="334"/>
        <v>44.348352548951794</v>
      </c>
      <c r="DN177" s="2">
        <f t="shared" si="335"/>
        <v>44.228581844148529</v>
      </c>
      <c r="DO177" s="2">
        <f t="shared" si="336"/>
        <v>45.58315445693826</v>
      </c>
      <c r="DP177" s="2">
        <f t="shared" si="337"/>
        <v>47.461116050045874</v>
      </c>
      <c r="DQ177" s="2">
        <f t="shared" si="338"/>
        <v>49.148105048995191</v>
      </c>
      <c r="DR177" s="2">
        <f t="shared" si="339"/>
        <v>50.8588765592417</v>
      </c>
      <c r="DS177" s="2">
        <f t="shared" si="340"/>
        <v>53.386761468362245</v>
      </c>
      <c r="DT177" s="2">
        <f t="shared" si="341"/>
        <v>54.765150789594941</v>
      </c>
      <c r="DU177" s="2">
        <f t="shared" si="342"/>
        <v>54.915248322147647</v>
      </c>
      <c r="DV177" s="2">
        <f t="shared" si="343"/>
        <v>54.876223006310951</v>
      </c>
      <c r="DW177" s="2">
        <f t="shared" si="344"/>
        <v>53.996396691417559</v>
      </c>
      <c r="DX177" s="2">
        <f t="shared" si="345"/>
        <v>54.95404758756743</v>
      </c>
      <c r="DY177" s="2">
        <f t="shared" si="346"/>
        <v>54.731761906125605</v>
      </c>
      <c r="DZ177" s="2">
        <f t="shared" si="347"/>
        <v>54.372963299264683</v>
      </c>
      <c r="EB177" s="2">
        <f t="shared" si="348"/>
        <v>0.99750093286874442</v>
      </c>
      <c r="EC177" s="2">
        <f t="shared" si="349"/>
        <v>0.99636890418583646</v>
      </c>
      <c r="ED177" s="2">
        <f t="shared" si="350"/>
        <v>0.99651511352037503</v>
      </c>
      <c r="EE177" s="2">
        <f t="shared" si="351"/>
        <v>0.99735101378885938</v>
      </c>
      <c r="EF177" s="2">
        <f t="shared" si="352"/>
        <v>0.99726786647997545</v>
      </c>
      <c r="EG177" s="2">
        <f t="shared" si="353"/>
        <v>0.99727276454217417</v>
      </c>
      <c r="EH177" s="2">
        <f t="shared" si="354"/>
        <v>0.99732743484440234</v>
      </c>
      <c r="EI177" s="2">
        <f t="shared" si="355"/>
        <v>0.99733602876393435</v>
      </c>
      <c r="EJ177" s="2">
        <f t="shared" si="356"/>
        <v>0.99728972084072942</v>
      </c>
      <c r="EK177" s="2">
        <f t="shared" si="357"/>
        <v>0.99718392990080895</v>
      </c>
      <c r="EL177" s="2">
        <f t="shared" si="358"/>
        <v>0.99695962804079286</v>
      </c>
      <c r="EM177" s="2">
        <f t="shared" si="359"/>
        <v>0.9965210133079293</v>
      </c>
      <c r="EN177" s="2">
        <f t="shared" si="360"/>
        <v>0.99576051448512137</v>
      </c>
      <c r="EO177" s="2">
        <f t="shared" si="361"/>
        <v>0.99512052552736086</v>
      </c>
      <c r="EP177" s="2">
        <f t="shared" si="362"/>
        <v>0.99654728947527482</v>
      </c>
    </row>
    <row r="178" spans="2:146" x14ac:dyDescent="0.25">
      <c r="B178" s="2">
        <v>156</v>
      </c>
      <c r="C178" s="49">
        <v>42.910699999999999</v>
      </c>
      <c r="D178" s="49">
        <v>44.204000000000001</v>
      </c>
      <c r="E178" s="49">
        <v>44.057000000000002</v>
      </c>
      <c r="F178" s="49">
        <v>46.414999999999999</v>
      </c>
      <c r="G178" s="49">
        <v>48.545000000000002</v>
      </c>
      <c r="H178" s="49">
        <v>49.781999999999996</v>
      </c>
      <c r="I178" s="49">
        <v>52.545000000000002</v>
      </c>
      <c r="J178" s="49">
        <v>53.945</v>
      </c>
      <c r="K178" s="49">
        <v>54.036000000000001</v>
      </c>
      <c r="L178" s="49">
        <v>55.509</v>
      </c>
      <c r="M178" s="49">
        <v>56.351999999999997</v>
      </c>
      <c r="N178" s="49">
        <v>55.167000000000002</v>
      </c>
      <c r="O178" s="49">
        <v>56.222000000000001</v>
      </c>
      <c r="P178" s="49">
        <v>55.204000000000001</v>
      </c>
      <c r="Q178" s="49">
        <v>54.741</v>
      </c>
      <c r="T178" s="4">
        <f t="shared" si="243"/>
        <v>43.526381484087324</v>
      </c>
      <c r="U178" s="4" t="e">
        <f t="shared" si="244"/>
        <v>#N/A</v>
      </c>
      <c r="V178" s="4" t="e">
        <f t="shared" si="245"/>
        <v>#N/A</v>
      </c>
      <c r="W178" s="4" t="e">
        <f t="shared" si="246"/>
        <v>#N/A</v>
      </c>
      <c r="X178" s="4" t="e">
        <f t="shared" si="247"/>
        <v>#N/A</v>
      </c>
      <c r="Y178" s="4" t="e">
        <f t="shared" si="248"/>
        <v>#N/A</v>
      </c>
      <c r="Z178" s="4" t="e">
        <f t="shared" si="249"/>
        <v>#N/A</v>
      </c>
      <c r="AA178" s="4" t="e">
        <f t="shared" si="250"/>
        <v>#N/A</v>
      </c>
      <c r="AB178" s="4" t="e">
        <f t="shared" si="251"/>
        <v>#N/A</v>
      </c>
      <c r="AC178" s="4" t="e">
        <f t="shared" si="252"/>
        <v>#N/A</v>
      </c>
      <c r="AD178" s="4" t="e">
        <f t="shared" si="253"/>
        <v>#N/A</v>
      </c>
      <c r="AE178" s="4" t="e">
        <f t="shared" si="254"/>
        <v>#N/A</v>
      </c>
      <c r="AF178" s="4" t="e">
        <f t="shared" si="255"/>
        <v>#N/A</v>
      </c>
      <c r="AG178" s="4">
        <f t="shared" si="256"/>
        <v>54.620957553657348</v>
      </c>
      <c r="AH178" s="4">
        <f t="shared" si="257"/>
        <v>54.283704931957764</v>
      </c>
      <c r="AJ178" s="4">
        <f t="shared" si="258"/>
        <v>-0.61568148408732526</v>
      </c>
      <c r="AK178" s="4">
        <f t="shared" si="259"/>
        <v>0</v>
      </c>
      <c r="AL178" s="4">
        <f t="shared" si="260"/>
        <v>0</v>
      </c>
      <c r="AM178" s="4">
        <f t="shared" si="261"/>
        <v>0</v>
      </c>
      <c r="AN178" s="4">
        <f t="shared" si="262"/>
        <v>0</v>
      </c>
      <c r="AO178" s="4">
        <f t="shared" si="263"/>
        <v>0</v>
      </c>
      <c r="AP178" s="4">
        <f t="shared" si="264"/>
        <v>0</v>
      </c>
      <c r="AQ178" s="4">
        <f t="shared" si="265"/>
        <v>0</v>
      </c>
      <c r="AR178" s="4">
        <f t="shared" si="266"/>
        <v>0</v>
      </c>
      <c r="AS178" s="4">
        <f t="shared" si="267"/>
        <v>0</v>
      </c>
      <c r="AT178" s="4">
        <f t="shared" si="268"/>
        <v>0</v>
      </c>
      <c r="AU178" s="4">
        <f t="shared" si="269"/>
        <v>0</v>
      </c>
      <c r="AV178" s="4">
        <f t="shared" si="270"/>
        <v>0</v>
      </c>
      <c r="AW178" s="4">
        <f t="shared" si="271"/>
        <v>0.58304244634265245</v>
      </c>
      <c r="AX178" s="4">
        <f t="shared" si="272"/>
        <v>0.45729506804223519</v>
      </c>
      <c r="AZ178" s="2">
        <f t="shared" si="273"/>
        <v>43.526381484087324</v>
      </c>
      <c r="BA178" s="2" t="e">
        <f t="shared" si="274"/>
        <v>#N/A</v>
      </c>
      <c r="BB178" s="2" t="e">
        <f t="shared" si="275"/>
        <v>#N/A</v>
      </c>
      <c r="BC178" s="2" t="e">
        <f t="shared" si="276"/>
        <v>#N/A</v>
      </c>
      <c r="BD178" s="2" t="e">
        <f t="shared" si="277"/>
        <v>#N/A</v>
      </c>
      <c r="BE178" s="2" t="e">
        <f t="shared" si="278"/>
        <v>#N/A</v>
      </c>
      <c r="BF178" s="2" t="e">
        <f t="shared" si="279"/>
        <v>#N/A</v>
      </c>
      <c r="BG178" s="2" t="e">
        <f t="shared" si="280"/>
        <v>#N/A</v>
      </c>
      <c r="BH178" s="2" t="e">
        <f t="shared" si="281"/>
        <v>#N/A</v>
      </c>
      <c r="BI178" s="2" t="e">
        <f t="shared" si="282"/>
        <v>#N/A</v>
      </c>
      <c r="BJ178" s="2" t="e">
        <f t="shared" si="283"/>
        <v>#N/A</v>
      </c>
      <c r="BK178" s="2" t="e">
        <f t="shared" si="284"/>
        <v>#N/A</v>
      </c>
      <c r="BL178" s="2" t="e">
        <f t="shared" si="285"/>
        <v>#N/A</v>
      </c>
      <c r="BM178" s="2">
        <f t="shared" si="286"/>
        <v>54.62084238940173</v>
      </c>
      <c r="BN178" s="2">
        <f t="shared" si="287"/>
        <v>54.283704931957764</v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01"/>
        <v/>
      </c>
      <c r="CD178" s="2" t="str">
        <f t="shared" si="302"/>
        <v/>
      </c>
      <c r="CF178" s="2" t="str">
        <f t="shared" si="303"/>
        <v/>
      </c>
      <c r="CG178" s="2" t="str">
        <f t="shared" si="304"/>
        <v/>
      </c>
      <c r="CH178" s="2" t="str">
        <f t="shared" si="305"/>
        <v/>
      </c>
      <c r="CI178" s="2" t="str">
        <f t="shared" si="306"/>
        <v/>
      </c>
      <c r="CJ178" s="2" t="str">
        <f t="shared" si="307"/>
        <v/>
      </c>
      <c r="CK178" s="2" t="str">
        <f t="shared" si="308"/>
        <v/>
      </c>
      <c r="CL178" s="2" t="str">
        <f t="shared" si="309"/>
        <v/>
      </c>
      <c r="CM178" s="2" t="str">
        <f t="shared" si="310"/>
        <v/>
      </c>
      <c r="CN178" s="2" t="str">
        <f t="shared" si="311"/>
        <v/>
      </c>
      <c r="CO178" s="2" t="str">
        <f t="shared" si="312"/>
        <v/>
      </c>
      <c r="CP178" s="2" t="str">
        <f t="shared" si="313"/>
        <v/>
      </c>
      <c r="CQ178" s="2" t="str">
        <f t="shared" si="314"/>
        <v/>
      </c>
      <c r="CR178" s="2" t="str">
        <f t="shared" si="315"/>
        <v/>
      </c>
      <c r="CS178" s="2">
        <f t="shared" si="316"/>
        <v>55.204000000000001</v>
      </c>
      <c r="CT178" s="2">
        <f t="shared" si="317"/>
        <v>54.741</v>
      </c>
      <c r="CV178" s="2">
        <f t="shared" si="318"/>
        <v>54.543701061225185</v>
      </c>
      <c r="CW178" s="2">
        <f t="shared" si="319"/>
        <v>51.757996740534523</v>
      </c>
      <c r="CX178" s="2">
        <f t="shared" si="320"/>
        <v>52.055624481726035</v>
      </c>
      <c r="CY178" s="2">
        <f t="shared" si="321"/>
        <v>53.998613700612673</v>
      </c>
      <c r="CZ178" s="2">
        <f t="shared" si="322"/>
        <v>54.241719995518373</v>
      </c>
      <c r="DA178" s="2">
        <f t="shared" si="323"/>
        <v>57.183354616074091</v>
      </c>
      <c r="DB178" s="2">
        <f t="shared" si="324"/>
        <v>58.03526323760083</v>
      </c>
      <c r="DC178" s="2">
        <f t="shared" si="325"/>
        <v>61.010764380504959</v>
      </c>
      <c r="DD178" s="2">
        <f t="shared" si="326"/>
        <v>61.614421897594468</v>
      </c>
      <c r="DE178" s="2">
        <f t="shared" si="327"/>
        <v>60.640058824469342</v>
      </c>
      <c r="DF178" s="2">
        <f t="shared" si="328"/>
        <v>59.606800899172576</v>
      </c>
      <c r="DG178" s="2">
        <f t="shared" si="329"/>
        <v>61.09589795503166</v>
      </c>
      <c r="DH178" s="2">
        <f t="shared" si="330"/>
        <v>61.766761635493673</v>
      </c>
      <c r="DI178" s="2">
        <f t="shared" si="331"/>
        <v>63.462345393662211</v>
      </c>
      <c r="DJ178" s="2">
        <f t="shared" si="332"/>
        <v>65.669550133868213</v>
      </c>
      <c r="DL178" s="2">
        <f t="shared" si="333"/>
        <v>43.501208160459896</v>
      </c>
      <c r="DM178" s="2">
        <f t="shared" si="334"/>
        <v>44.253150381430032</v>
      </c>
      <c r="DN178" s="2">
        <f t="shared" si="335"/>
        <v>44.093381976907907</v>
      </c>
      <c r="DO178" s="2">
        <f t="shared" si="336"/>
        <v>45.413785874322102</v>
      </c>
      <c r="DP178" s="2">
        <f t="shared" si="337"/>
        <v>47.286503771346702</v>
      </c>
      <c r="DQ178" s="2">
        <f t="shared" si="338"/>
        <v>48.963668896955895</v>
      </c>
      <c r="DR178" s="2">
        <f t="shared" si="339"/>
        <v>50.66442674881516</v>
      </c>
      <c r="DS178" s="2">
        <f t="shared" si="340"/>
        <v>53.191437971182907</v>
      </c>
      <c r="DT178" s="2">
        <f t="shared" si="341"/>
        <v>54.565435801951999</v>
      </c>
      <c r="DU178" s="2">
        <f t="shared" si="342"/>
        <v>54.735554434141093</v>
      </c>
      <c r="DV178" s="2">
        <f t="shared" si="343"/>
        <v>54.675755249569704</v>
      </c>
      <c r="DW178" s="2">
        <f t="shared" si="344"/>
        <v>53.813733240252994</v>
      </c>
      <c r="DX178" s="2">
        <f t="shared" si="345"/>
        <v>54.793631660685435</v>
      </c>
      <c r="DY178" s="2">
        <f t="shared" si="346"/>
        <v>54.581303591168137</v>
      </c>
      <c r="DZ178" s="2">
        <f t="shared" si="347"/>
        <v>54.247727717798611</v>
      </c>
      <c r="EB178" s="2">
        <f t="shared" si="348"/>
        <v>0.99772032240784336</v>
      </c>
      <c r="EC178" s="2">
        <f t="shared" si="349"/>
        <v>0.99668734287448779</v>
      </c>
      <c r="ED178" s="2">
        <f t="shared" si="350"/>
        <v>0.99682077090252941</v>
      </c>
      <c r="EE178" s="2">
        <f t="shared" si="351"/>
        <v>0.99758353262691013</v>
      </c>
      <c r="EF178" s="2">
        <f t="shared" si="352"/>
        <v>0.99750766546259495</v>
      </c>
      <c r="EG178" s="2">
        <f t="shared" si="353"/>
        <v>0.99751213469501832</v>
      </c>
      <c r="EH178" s="2">
        <f t="shared" si="354"/>
        <v>0.99756201830132107</v>
      </c>
      <c r="EI178" s="2">
        <f t="shared" si="355"/>
        <v>0.99756985973065548</v>
      </c>
      <c r="EJ178" s="2">
        <f t="shared" si="356"/>
        <v>0.99752760642454119</v>
      </c>
      <c r="EK178" s="2">
        <f t="shared" si="357"/>
        <v>0.99743107700805078</v>
      </c>
      <c r="EL178" s="2">
        <f t="shared" si="358"/>
        <v>0.99722640582623523</v>
      </c>
      <c r="EM178" s="2">
        <f t="shared" si="359"/>
        <v>0.99682615487122528</v>
      </c>
      <c r="EN178" s="2">
        <f t="shared" si="360"/>
        <v>0.99613210041930744</v>
      </c>
      <c r="EO178" s="2">
        <f t="shared" si="361"/>
        <v>0.9955479549457259</v>
      </c>
      <c r="EP178" s="2">
        <f t="shared" si="362"/>
        <v>0.99685013364342523</v>
      </c>
    </row>
    <row r="179" spans="2:146" x14ac:dyDescent="0.25">
      <c r="B179" s="2">
        <v>157</v>
      </c>
      <c r="C179" s="49">
        <v>42.214300000000001</v>
      </c>
      <c r="D179" s="49">
        <v>44.704000000000001</v>
      </c>
      <c r="E179" s="49">
        <v>44.357999999999997</v>
      </c>
      <c r="F179" s="49">
        <v>47.264000000000003</v>
      </c>
      <c r="G179" s="49">
        <v>48.182000000000002</v>
      </c>
      <c r="H179" s="49">
        <v>49.218000000000004</v>
      </c>
      <c r="I179" s="49">
        <v>51.055</v>
      </c>
      <c r="J179" s="49">
        <v>54.8</v>
      </c>
      <c r="K179" s="49">
        <v>55.744999999999997</v>
      </c>
      <c r="L179" s="49">
        <v>55.655000000000001</v>
      </c>
      <c r="M179" s="49">
        <v>55.741</v>
      </c>
      <c r="N179" s="49">
        <v>54.832999999999998</v>
      </c>
      <c r="O179" s="49">
        <v>55.110999999999997</v>
      </c>
      <c r="P179" s="49">
        <v>55.87</v>
      </c>
      <c r="Q179" s="49">
        <v>54.944000000000003</v>
      </c>
      <c r="T179" s="4">
        <f t="shared" si="243"/>
        <v>43.474960540677024</v>
      </c>
      <c r="U179" s="4" t="e">
        <f t="shared" si="244"/>
        <v>#N/A</v>
      </c>
      <c r="V179" s="4" t="e">
        <f t="shared" si="245"/>
        <v>#N/A</v>
      </c>
      <c r="W179" s="4" t="e">
        <f t="shared" si="246"/>
        <v>#N/A</v>
      </c>
      <c r="X179" s="4" t="e">
        <f t="shared" si="247"/>
        <v>#N/A</v>
      </c>
      <c r="Y179" s="4" t="e">
        <f t="shared" si="248"/>
        <v>#N/A</v>
      </c>
      <c r="Z179" s="4" t="e">
        <f t="shared" si="249"/>
        <v>#N/A</v>
      </c>
      <c r="AA179" s="4" t="e">
        <f t="shared" si="250"/>
        <v>#N/A</v>
      </c>
      <c r="AB179" s="4" t="e">
        <f t="shared" si="251"/>
        <v>#N/A</v>
      </c>
      <c r="AC179" s="4" t="e">
        <f t="shared" si="252"/>
        <v>#N/A</v>
      </c>
      <c r="AD179" s="4" t="e">
        <f t="shared" si="253"/>
        <v>#N/A</v>
      </c>
      <c r="AE179" s="4" t="e">
        <f t="shared" si="254"/>
        <v>#N/A</v>
      </c>
      <c r="AF179" s="4" t="e">
        <f t="shared" si="255"/>
        <v>#N/A</v>
      </c>
      <c r="AG179" s="4">
        <f t="shared" si="256"/>
        <v>54.46743782961542</v>
      </c>
      <c r="AH179" s="4">
        <f t="shared" si="257"/>
        <v>54.155673086320938</v>
      </c>
      <c r="AJ179" s="4">
        <f t="shared" si="258"/>
        <v>-1.2606605406770228</v>
      </c>
      <c r="AK179" s="4">
        <f t="shared" si="259"/>
        <v>0</v>
      </c>
      <c r="AL179" s="4">
        <f t="shared" si="260"/>
        <v>0</v>
      </c>
      <c r="AM179" s="4">
        <f t="shared" si="261"/>
        <v>0</v>
      </c>
      <c r="AN179" s="4">
        <f t="shared" si="262"/>
        <v>0</v>
      </c>
      <c r="AO179" s="4">
        <f t="shared" si="263"/>
        <v>0</v>
      </c>
      <c r="AP179" s="4">
        <f t="shared" si="264"/>
        <v>0</v>
      </c>
      <c r="AQ179" s="4">
        <f t="shared" si="265"/>
        <v>0</v>
      </c>
      <c r="AR179" s="4">
        <f t="shared" si="266"/>
        <v>0</v>
      </c>
      <c r="AS179" s="4">
        <f t="shared" si="267"/>
        <v>0</v>
      </c>
      <c r="AT179" s="4">
        <f t="shared" si="268"/>
        <v>0</v>
      </c>
      <c r="AU179" s="4">
        <f t="shared" si="269"/>
        <v>0</v>
      </c>
      <c r="AV179" s="4">
        <f t="shared" si="270"/>
        <v>0</v>
      </c>
      <c r="AW179" s="4">
        <f t="shared" si="271"/>
        <v>1.4025621703845772</v>
      </c>
      <c r="AX179" s="4">
        <f t="shared" si="272"/>
        <v>0.78832691367906449</v>
      </c>
      <c r="AZ179" s="2">
        <f t="shared" si="273"/>
        <v>43.474960540677024</v>
      </c>
      <c r="BA179" s="2" t="e">
        <f t="shared" si="274"/>
        <v>#N/A</v>
      </c>
      <c r="BB179" s="2" t="e">
        <f t="shared" si="275"/>
        <v>#N/A</v>
      </c>
      <c r="BC179" s="2" t="e">
        <f t="shared" si="276"/>
        <v>#N/A</v>
      </c>
      <c r="BD179" s="2" t="e">
        <f t="shared" si="277"/>
        <v>#N/A</v>
      </c>
      <c r="BE179" s="2" t="e">
        <f t="shared" si="278"/>
        <v>#N/A</v>
      </c>
      <c r="BF179" s="2" t="e">
        <f t="shared" si="279"/>
        <v>#N/A</v>
      </c>
      <c r="BG179" s="2" t="e">
        <f t="shared" si="280"/>
        <v>#N/A</v>
      </c>
      <c r="BH179" s="2" t="e">
        <f t="shared" si="281"/>
        <v>#N/A</v>
      </c>
      <c r="BI179" s="2" t="e">
        <f t="shared" si="282"/>
        <v>#N/A</v>
      </c>
      <c r="BJ179" s="2" t="e">
        <f t="shared" si="283"/>
        <v>#N/A</v>
      </c>
      <c r="BK179" s="2" t="e">
        <f t="shared" si="284"/>
        <v>#N/A</v>
      </c>
      <c r="BL179" s="2" t="e">
        <f t="shared" si="285"/>
        <v>#N/A</v>
      </c>
      <c r="BM179" s="2">
        <f t="shared" si="286"/>
        <v>54.467406470347449</v>
      </c>
      <c r="BN179" s="2">
        <f t="shared" si="287"/>
        <v>54.155673086320938</v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01"/>
        <v/>
      </c>
      <c r="CD179" s="2" t="str">
        <f t="shared" si="302"/>
        <v/>
      </c>
      <c r="CF179" s="2" t="str">
        <f t="shared" si="303"/>
        <v/>
      </c>
      <c r="CG179" s="2" t="str">
        <f t="shared" si="304"/>
        <v/>
      </c>
      <c r="CH179" s="2" t="str">
        <f t="shared" si="305"/>
        <v/>
      </c>
      <c r="CI179" s="2" t="str">
        <f t="shared" si="306"/>
        <v/>
      </c>
      <c r="CJ179" s="2" t="str">
        <f t="shared" si="307"/>
        <v/>
      </c>
      <c r="CK179" s="2" t="str">
        <f t="shared" si="308"/>
        <v/>
      </c>
      <c r="CL179" s="2" t="str">
        <f t="shared" si="309"/>
        <v/>
      </c>
      <c r="CM179" s="2" t="str">
        <f t="shared" si="310"/>
        <v/>
      </c>
      <c r="CN179" s="2" t="str">
        <f t="shared" si="311"/>
        <v/>
      </c>
      <c r="CO179" s="2" t="str">
        <f t="shared" si="312"/>
        <v/>
      </c>
      <c r="CP179" s="2" t="str">
        <f t="shared" si="313"/>
        <v/>
      </c>
      <c r="CQ179" s="2" t="str">
        <f t="shared" si="314"/>
        <v/>
      </c>
      <c r="CR179" s="2" t="str">
        <f t="shared" si="315"/>
        <v/>
      </c>
      <c r="CS179" s="2">
        <f t="shared" si="316"/>
        <v>55.87</v>
      </c>
      <c r="CT179" s="2">
        <f t="shared" si="317"/>
        <v>54.944000000000003</v>
      </c>
      <c r="CV179" s="2">
        <f t="shared" si="318"/>
        <v>54.578789771038778</v>
      </c>
      <c r="CW179" s="2">
        <f t="shared" si="319"/>
        <v>51.745260251544607</v>
      </c>
      <c r="CX179" s="2">
        <f t="shared" si="320"/>
        <v>52.030495700245694</v>
      </c>
      <c r="CY179" s="2">
        <f t="shared" si="321"/>
        <v>53.960057002267355</v>
      </c>
      <c r="CZ179" s="2">
        <f t="shared" si="322"/>
        <v>54.182870944129071</v>
      </c>
      <c r="DA179" s="2">
        <f t="shared" si="323"/>
        <v>57.143227547057059</v>
      </c>
      <c r="DB179" s="2">
        <f t="shared" si="324"/>
        <v>57.968248778757093</v>
      </c>
      <c r="DC179" s="2">
        <f t="shared" si="325"/>
        <v>60.950837752974039</v>
      </c>
      <c r="DD179" s="2">
        <f t="shared" si="326"/>
        <v>61.532882542802149</v>
      </c>
      <c r="DE179" s="2">
        <f t="shared" si="327"/>
        <v>60.572355854884222</v>
      </c>
      <c r="DF179" s="2">
        <f t="shared" si="328"/>
        <v>59.530339583611386</v>
      </c>
      <c r="DG179" s="2">
        <f t="shared" si="329"/>
        <v>61.039257325696809</v>
      </c>
      <c r="DH179" s="2">
        <f t="shared" si="330"/>
        <v>61.704778207916469</v>
      </c>
      <c r="DI179" s="2">
        <f t="shared" si="331"/>
        <v>63.431843188500501</v>
      </c>
      <c r="DJ179" s="2">
        <f t="shared" si="332"/>
        <v>65.669681953184835</v>
      </c>
      <c r="DL179" s="2">
        <f t="shared" si="333"/>
        <v>43.451821924290044</v>
      </c>
      <c r="DM179" s="2">
        <f t="shared" si="334"/>
        <v>44.15794821390827</v>
      </c>
      <c r="DN179" s="2">
        <f t="shared" si="335"/>
        <v>43.958182109667291</v>
      </c>
      <c r="DO179" s="2">
        <f t="shared" si="336"/>
        <v>45.244417291705936</v>
      </c>
      <c r="DP179" s="2">
        <f t="shared" si="337"/>
        <v>47.111891492647544</v>
      </c>
      <c r="DQ179" s="2">
        <f t="shared" si="338"/>
        <v>48.779232744916605</v>
      </c>
      <c r="DR179" s="2">
        <f t="shared" si="339"/>
        <v>50.469976938388619</v>
      </c>
      <c r="DS179" s="2">
        <f t="shared" si="340"/>
        <v>52.996114474003569</v>
      </c>
      <c r="DT179" s="2">
        <f t="shared" si="341"/>
        <v>54.365720814309057</v>
      </c>
      <c r="DU179" s="2">
        <f t="shared" si="342"/>
        <v>54.555860546134532</v>
      </c>
      <c r="DV179" s="2">
        <f t="shared" si="343"/>
        <v>54.47528749282845</v>
      </c>
      <c r="DW179" s="2">
        <f t="shared" si="344"/>
        <v>53.631069789088428</v>
      </c>
      <c r="DX179" s="2">
        <f t="shared" si="345"/>
        <v>54.633215733803446</v>
      </c>
      <c r="DY179" s="2">
        <f t="shared" si="346"/>
        <v>54.430845276210661</v>
      </c>
      <c r="DZ179" s="2">
        <f t="shared" si="347"/>
        <v>54.122492136332539</v>
      </c>
      <c r="EB179" s="2">
        <f t="shared" si="348"/>
        <v>0.99792049220365686</v>
      </c>
      <c r="EC179" s="2">
        <f t="shared" si="349"/>
        <v>0.99697793993068029</v>
      </c>
      <c r="ED179" s="2">
        <f t="shared" si="350"/>
        <v>0.99709969727829906</v>
      </c>
      <c r="EE179" s="2">
        <f t="shared" si="351"/>
        <v>0.99779568687526399</v>
      </c>
      <c r="EF179" s="2">
        <f t="shared" si="352"/>
        <v>0.99772646530400977</v>
      </c>
      <c r="EG179" s="2">
        <f t="shared" si="353"/>
        <v>0.99773054307912346</v>
      </c>
      <c r="EH179" s="2">
        <f t="shared" si="354"/>
        <v>0.99777605719342</v>
      </c>
      <c r="EI179" s="2">
        <f t="shared" si="355"/>
        <v>0.99778321172622741</v>
      </c>
      <c r="EJ179" s="2">
        <f t="shared" si="356"/>
        <v>0.9977446596246321</v>
      </c>
      <c r="EK179" s="2">
        <f t="shared" si="357"/>
        <v>0.99765658468641905</v>
      </c>
      <c r="EL179" s="2">
        <f t="shared" si="358"/>
        <v>0.99746983457223515</v>
      </c>
      <c r="EM179" s="2">
        <f t="shared" si="359"/>
        <v>0.99710461026209074</v>
      </c>
      <c r="EN179" s="2">
        <f t="shared" si="360"/>
        <v>0.99647123270006843</v>
      </c>
      <c r="EO179" s="2">
        <f t="shared" si="361"/>
        <v>0.99593809547640655</v>
      </c>
      <c r="EP179" s="2">
        <f t="shared" si="362"/>
        <v>0.99712649133558251</v>
      </c>
    </row>
    <row r="180" spans="2:146" x14ac:dyDescent="0.25">
      <c r="B180" s="2">
        <v>158</v>
      </c>
      <c r="C180" s="49">
        <v>43.089300000000001</v>
      </c>
      <c r="D180" s="49">
        <v>44.055999999999997</v>
      </c>
      <c r="E180" s="49">
        <v>44.792000000000002</v>
      </c>
      <c r="F180" s="49">
        <v>46.755000000000003</v>
      </c>
      <c r="G180" s="49">
        <v>48.545000000000002</v>
      </c>
      <c r="H180" s="49">
        <v>48.726999999999997</v>
      </c>
      <c r="I180" s="49">
        <v>51.472999999999999</v>
      </c>
      <c r="J180" s="49">
        <v>54.164000000000001</v>
      </c>
      <c r="K180" s="49">
        <v>55.709000000000003</v>
      </c>
      <c r="L180" s="49">
        <v>56.344999999999999</v>
      </c>
      <c r="M180" s="49">
        <v>55.055999999999997</v>
      </c>
      <c r="N180" s="49">
        <v>54.722000000000001</v>
      </c>
      <c r="O180" s="49">
        <v>54.389000000000003</v>
      </c>
      <c r="P180" s="49">
        <v>54.573999999999998</v>
      </c>
      <c r="Q180" s="49">
        <v>54.241</v>
      </c>
      <c r="T180" s="4">
        <f t="shared" si="243"/>
        <v>43.423702457919546</v>
      </c>
      <c r="U180" s="4" t="e">
        <f t="shared" si="244"/>
        <v>#N/A</v>
      </c>
      <c r="V180" s="4" t="e">
        <f t="shared" si="245"/>
        <v>#N/A</v>
      </c>
      <c r="W180" s="4" t="e">
        <f t="shared" si="246"/>
        <v>#N/A</v>
      </c>
      <c r="X180" s="4" t="e">
        <f t="shared" si="247"/>
        <v>#N/A</v>
      </c>
      <c r="Y180" s="4" t="e">
        <f t="shared" si="248"/>
        <v>#N/A</v>
      </c>
      <c r="Z180" s="4" t="e">
        <f t="shared" si="249"/>
        <v>#N/A</v>
      </c>
      <c r="AA180" s="4" t="e">
        <f t="shared" si="250"/>
        <v>#N/A</v>
      </c>
      <c r="AB180" s="4" t="e">
        <f t="shared" si="251"/>
        <v>#N/A</v>
      </c>
      <c r="AC180" s="4" t="e">
        <f t="shared" si="252"/>
        <v>#N/A</v>
      </c>
      <c r="AD180" s="4" t="e">
        <f t="shared" si="253"/>
        <v>#N/A</v>
      </c>
      <c r="AE180" s="4" t="e">
        <f t="shared" si="254"/>
        <v>#N/A</v>
      </c>
      <c r="AF180" s="4" t="e">
        <f t="shared" si="255"/>
        <v>#N/A</v>
      </c>
      <c r="AG180" s="4">
        <f t="shared" si="256"/>
        <v>54.314195473207327</v>
      </c>
      <c r="AH180" s="4">
        <f t="shared" si="257"/>
        <v>54.027854223875394</v>
      </c>
      <c r="AJ180" s="4">
        <f t="shared" si="258"/>
        <v>-0.33440245791954482</v>
      </c>
      <c r="AK180" s="4">
        <f t="shared" si="259"/>
        <v>0</v>
      </c>
      <c r="AL180" s="4">
        <f t="shared" si="260"/>
        <v>0</v>
      </c>
      <c r="AM180" s="4">
        <f t="shared" si="261"/>
        <v>0</v>
      </c>
      <c r="AN180" s="4">
        <f t="shared" si="262"/>
        <v>0</v>
      </c>
      <c r="AO180" s="4">
        <f t="shared" si="263"/>
        <v>0</v>
      </c>
      <c r="AP180" s="4">
        <f t="shared" si="264"/>
        <v>0</v>
      </c>
      <c r="AQ180" s="4">
        <f t="shared" si="265"/>
        <v>0</v>
      </c>
      <c r="AR180" s="4">
        <f t="shared" si="266"/>
        <v>0</v>
      </c>
      <c r="AS180" s="4">
        <f t="shared" si="267"/>
        <v>0</v>
      </c>
      <c r="AT180" s="4">
        <f t="shared" si="268"/>
        <v>0</v>
      </c>
      <c r="AU180" s="4">
        <f t="shared" si="269"/>
        <v>0</v>
      </c>
      <c r="AV180" s="4">
        <f t="shared" si="270"/>
        <v>0</v>
      </c>
      <c r="AW180" s="4">
        <f t="shared" si="271"/>
        <v>0.25980452679267074</v>
      </c>
      <c r="AX180" s="4">
        <f t="shared" si="272"/>
        <v>0.21314577612460539</v>
      </c>
      <c r="AZ180" s="2">
        <f t="shared" si="273"/>
        <v>43.423702457919546</v>
      </c>
      <c r="BA180" s="2" t="e">
        <f t="shared" si="274"/>
        <v>#N/A</v>
      </c>
      <c r="BB180" s="2" t="e">
        <f t="shared" si="275"/>
        <v>#N/A</v>
      </c>
      <c r="BC180" s="2" t="e">
        <f t="shared" si="276"/>
        <v>#N/A</v>
      </c>
      <c r="BD180" s="2" t="e">
        <f t="shared" si="277"/>
        <v>#N/A</v>
      </c>
      <c r="BE180" s="2" t="e">
        <f t="shared" si="278"/>
        <v>#N/A</v>
      </c>
      <c r="BF180" s="2" t="e">
        <f t="shared" si="279"/>
        <v>#N/A</v>
      </c>
      <c r="BG180" s="2" t="e">
        <f t="shared" si="280"/>
        <v>#N/A</v>
      </c>
      <c r="BH180" s="2" t="e">
        <f t="shared" si="281"/>
        <v>#N/A</v>
      </c>
      <c r="BI180" s="2" t="e">
        <f t="shared" si="282"/>
        <v>#N/A</v>
      </c>
      <c r="BJ180" s="2" t="e">
        <f t="shared" si="283"/>
        <v>#N/A</v>
      </c>
      <c r="BK180" s="2" t="e">
        <f t="shared" si="284"/>
        <v>#N/A</v>
      </c>
      <c r="BL180" s="2" t="e">
        <f t="shared" si="285"/>
        <v>#N/A</v>
      </c>
      <c r="BM180" s="2">
        <f t="shared" si="286"/>
        <v>54.314187624606639</v>
      </c>
      <c r="BN180" s="2">
        <f t="shared" si="287"/>
        <v>54.027854223875394</v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01"/>
        <v/>
      </c>
      <c r="CD180" s="2" t="str">
        <f t="shared" si="302"/>
        <v/>
      </c>
      <c r="CF180" s="2" t="str">
        <f t="shared" si="303"/>
        <v/>
      </c>
      <c r="CG180" s="2" t="str">
        <f t="shared" si="304"/>
        <v/>
      </c>
      <c r="CH180" s="2" t="str">
        <f t="shared" si="305"/>
        <v/>
      </c>
      <c r="CI180" s="2" t="str">
        <f t="shared" si="306"/>
        <v/>
      </c>
      <c r="CJ180" s="2" t="str">
        <f t="shared" si="307"/>
        <v/>
      </c>
      <c r="CK180" s="2" t="str">
        <f t="shared" si="308"/>
        <v/>
      </c>
      <c r="CL180" s="2" t="str">
        <f t="shared" si="309"/>
        <v/>
      </c>
      <c r="CM180" s="2" t="str">
        <f t="shared" si="310"/>
        <v/>
      </c>
      <c r="CN180" s="2" t="str">
        <f t="shared" si="311"/>
        <v/>
      </c>
      <c r="CO180" s="2" t="str">
        <f t="shared" si="312"/>
        <v/>
      </c>
      <c r="CP180" s="2" t="str">
        <f t="shared" si="313"/>
        <v/>
      </c>
      <c r="CQ180" s="2" t="str">
        <f t="shared" si="314"/>
        <v/>
      </c>
      <c r="CR180" s="2" t="str">
        <f t="shared" si="315"/>
        <v/>
      </c>
      <c r="CS180" s="2">
        <f t="shared" si="316"/>
        <v>54.573999999999998</v>
      </c>
      <c r="CT180" s="2">
        <f t="shared" si="317"/>
        <v>54.241</v>
      </c>
      <c r="CV180" s="2">
        <f t="shared" si="318"/>
        <v>54.613878480852364</v>
      </c>
      <c r="CW180" s="2">
        <f t="shared" si="319"/>
        <v>51.732523762554692</v>
      </c>
      <c r="CX180" s="2">
        <f t="shared" si="320"/>
        <v>52.005366918765347</v>
      </c>
      <c r="CY180" s="2">
        <f t="shared" si="321"/>
        <v>53.921500303922045</v>
      </c>
      <c r="CZ180" s="2">
        <f t="shared" si="322"/>
        <v>54.124021892739762</v>
      </c>
      <c r="DA180" s="2">
        <f t="shared" si="323"/>
        <v>57.103100478040027</v>
      </c>
      <c r="DB180" s="2">
        <f t="shared" si="324"/>
        <v>57.901234319913357</v>
      </c>
      <c r="DC180" s="2">
        <f t="shared" si="325"/>
        <v>60.890911125443125</v>
      </c>
      <c r="DD180" s="2">
        <f t="shared" si="326"/>
        <v>61.45134318800983</v>
      </c>
      <c r="DE180" s="2">
        <f t="shared" si="327"/>
        <v>60.504652885299102</v>
      </c>
      <c r="DF180" s="2">
        <f t="shared" si="328"/>
        <v>59.453878268050197</v>
      </c>
      <c r="DG180" s="2">
        <f t="shared" si="329"/>
        <v>60.982616696361966</v>
      </c>
      <c r="DH180" s="2">
        <f t="shared" si="330"/>
        <v>61.642794780339258</v>
      </c>
      <c r="DI180" s="2">
        <f t="shared" si="331"/>
        <v>63.401340983338791</v>
      </c>
      <c r="DJ180" s="2">
        <f t="shared" si="332"/>
        <v>65.669813772501456</v>
      </c>
      <c r="DL180" s="2">
        <f t="shared" si="333"/>
        <v>43.402435688120192</v>
      </c>
      <c r="DM180" s="2">
        <f t="shared" si="334"/>
        <v>44.062746046386508</v>
      </c>
      <c r="DN180" s="2">
        <f t="shared" si="335"/>
        <v>43.822982242426676</v>
      </c>
      <c r="DO180" s="2">
        <f t="shared" si="336"/>
        <v>45.075048709089771</v>
      </c>
      <c r="DP180" s="2">
        <f t="shared" si="337"/>
        <v>46.937279213948372</v>
      </c>
      <c r="DQ180" s="2">
        <f t="shared" si="338"/>
        <v>48.594796592877316</v>
      </c>
      <c r="DR180" s="2">
        <f t="shared" si="339"/>
        <v>50.275527127962079</v>
      </c>
      <c r="DS180" s="2">
        <f t="shared" si="340"/>
        <v>52.800790976824231</v>
      </c>
      <c r="DT180" s="2">
        <f t="shared" si="341"/>
        <v>54.166005826666108</v>
      </c>
      <c r="DU180" s="2">
        <f t="shared" si="342"/>
        <v>54.376166658127971</v>
      </c>
      <c r="DV180" s="2">
        <f t="shared" si="343"/>
        <v>54.274819736087196</v>
      </c>
      <c r="DW180" s="2">
        <f t="shared" si="344"/>
        <v>53.448406337923871</v>
      </c>
      <c r="DX180" s="2">
        <f t="shared" si="345"/>
        <v>54.472799806921458</v>
      </c>
      <c r="DY180" s="2">
        <f t="shared" si="346"/>
        <v>54.280386961253186</v>
      </c>
      <c r="DZ180" s="2">
        <f t="shared" si="347"/>
        <v>53.997256554866468</v>
      </c>
      <c r="EB180" s="2">
        <f t="shared" si="348"/>
        <v>0.99810311926907891</v>
      </c>
      <c r="EC180" s="2">
        <f t="shared" si="349"/>
        <v>0.99724311538046218</v>
      </c>
      <c r="ED180" s="2">
        <f t="shared" si="350"/>
        <v>0.9973542172893417</v>
      </c>
      <c r="EE180" s="2">
        <f t="shared" si="351"/>
        <v>0.99798925254105242</v>
      </c>
      <c r="EF180" s="2">
        <f t="shared" si="352"/>
        <v>0.99792609683672351</v>
      </c>
      <c r="EG180" s="2">
        <f t="shared" si="353"/>
        <v>0.99792981729887431</v>
      </c>
      <c r="EH180" s="2">
        <f t="shared" si="354"/>
        <v>0.99797134308090174</v>
      </c>
      <c r="EI180" s="2">
        <f t="shared" si="355"/>
        <v>0.99797787064267829</v>
      </c>
      <c r="EJ180" s="2">
        <f t="shared" si="356"/>
        <v>0.99794269686866532</v>
      </c>
      <c r="EK180" s="2">
        <f t="shared" si="357"/>
        <v>0.99786233905759036</v>
      </c>
      <c r="EL180" s="2">
        <f t="shared" si="358"/>
        <v>0.99769194786948789</v>
      </c>
      <c r="EM180" s="2">
        <f t="shared" si="359"/>
        <v>0.99735870026965412</v>
      </c>
      <c r="EN180" s="2">
        <f t="shared" si="360"/>
        <v>0.99678072641010462</v>
      </c>
      <c r="EO180" s="2">
        <f t="shared" si="361"/>
        <v>0.99629417457081704</v>
      </c>
      <c r="EP180" s="2">
        <f t="shared" si="362"/>
        <v>0.99737866617927551</v>
      </c>
    </row>
    <row r="181" spans="2:146" x14ac:dyDescent="0.25">
      <c r="B181" s="2">
        <v>159</v>
      </c>
      <c r="C181" s="49">
        <v>42.464300000000001</v>
      </c>
      <c r="D181" s="49">
        <v>45.093000000000004</v>
      </c>
      <c r="E181" s="49">
        <v>45</v>
      </c>
      <c r="F181" s="49">
        <v>45.905999999999999</v>
      </c>
      <c r="G181" s="49">
        <v>46.872999999999998</v>
      </c>
      <c r="H181" s="49">
        <v>50.363999999999997</v>
      </c>
      <c r="I181" s="49">
        <v>51.381999999999998</v>
      </c>
      <c r="J181" s="49">
        <v>55.235999999999997</v>
      </c>
      <c r="K181" s="49">
        <v>56.055</v>
      </c>
      <c r="L181" s="49">
        <v>54.890999999999998</v>
      </c>
      <c r="M181" s="49">
        <v>54.87</v>
      </c>
      <c r="N181" s="49">
        <v>55.777999999999999</v>
      </c>
      <c r="O181" s="49">
        <v>54.87</v>
      </c>
      <c r="P181" s="49">
        <v>54.241</v>
      </c>
      <c r="Q181" s="49">
        <v>55.963000000000001</v>
      </c>
      <c r="T181" s="4">
        <f t="shared" si="243"/>
        <v>43.37259437828147</v>
      </c>
      <c r="U181" s="4" t="e">
        <f t="shared" si="244"/>
        <v>#N/A</v>
      </c>
      <c r="V181" s="4" t="e">
        <f t="shared" si="245"/>
        <v>#N/A</v>
      </c>
      <c r="W181" s="4" t="e">
        <f t="shared" si="246"/>
        <v>#N/A</v>
      </c>
      <c r="X181" s="4" t="e">
        <f t="shared" si="247"/>
        <v>#N/A</v>
      </c>
      <c r="Y181" s="4" t="e">
        <f t="shared" si="248"/>
        <v>#N/A</v>
      </c>
      <c r="Z181" s="4" t="e">
        <f t="shared" si="249"/>
        <v>#N/A</v>
      </c>
      <c r="AA181" s="4" t="e">
        <f t="shared" si="250"/>
        <v>#N/A</v>
      </c>
      <c r="AB181" s="4" t="e">
        <f t="shared" si="251"/>
        <v>#N/A</v>
      </c>
      <c r="AC181" s="4" t="e">
        <f t="shared" si="252"/>
        <v>#N/A</v>
      </c>
      <c r="AD181" s="4" t="e">
        <f t="shared" si="253"/>
        <v>#N/A</v>
      </c>
      <c r="AE181" s="4" t="e">
        <f t="shared" si="254"/>
        <v>#N/A</v>
      </c>
      <c r="AF181" s="4" t="e">
        <f t="shared" si="255"/>
        <v>#N/A</v>
      </c>
      <c r="AG181" s="4">
        <f t="shared" si="256"/>
        <v>54.161172632380151</v>
      </c>
      <c r="AH181" s="4">
        <f t="shared" si="257"/>
        <v>53.900232600124738</v>
      </c>
      <c r="AJ181" s="4">
        <f t="shared" si="258"/>
        <v>-0.90829437828146808</v>
      </c>
      <c r="AK181" s="4">
        <f t="shared" si="259"/>
        <v>0</v>
      </c>
      <c r="AL181" s="4">
        <f t="shared" si="260"/>
        <v>0</v>
      </c>
      <c r="AM181" s="4">
        <f t="shared" si="261"/>
        <v>0</v>
      </c>
      <c r="AN181" s="4">
        <f t="shared" si="262"/>
        <v>0</v>
      </c>
      <c r="AO181" s="4">
        <f t="shared" si="263"/>
        <v>0</v>
      </c>
      <c r="AP181" s="4">
        <f t="shared" si="264"/>
        <v>0</v>
      </c>
      <c r="AQ181" s="4">
        <f t="shared" si="265"/>
        <v>0</v>
      </c>
      <c r="AR181" s="4">
        <f t="shared" si="266"/>
        <v>0</v>
      </c>
      <c r="AS181" s="4">
        <f t="shared" si="267"/>
        <v>0</v>
      </c>
      <c r="AT181" s="4">
        <f t="shared" si="268"/>
        <v>0</v>
      </c>
      <c r="AU181" s="4">
        <f t="shared" si="269"/>
        <v>0</v>
      </c>
      <c r="AV181" s="4">
        <f t="shared" si="270"/>
        <v>0</v>
      </c>
      <c r="AW181" s="4">
        <f t="shared" si="271"/>
        <v>7.9827367619849099E-2</v>
      </c>
      <c r="AX181" s="4">
        <f t="shared" si="272"/>
        <v>2.0627673998752627</v>
      </c>
      <c r="AZ181" s="2">
        <f t="shared" si="273"/>
        <v>43.37259437828147</v>
      </c>
      <c r="BA181" s="2" t="e">
        <f t="shared" si="274"/>
        <v>#N/A</v>
      </c>
      <c r="BB181" s="2" t="e">
        <f t="shared" si="275"/>
        <v>#N/A</v>
      </c>
      <c r="BC181" s="2" t="e">
        <f t="shared" si="276"/>
        <v>#N/A</v>
      </c>
      <c r="BD181" s="2" t="e">
        <f t="shared" si="277"/>
        <v>#N/A</v>
      </c>
      <c r="BE181" s="2" t="e">
        <f t="shared" si="278"/>
        <v>#N/A</v>
      </c>
      <c r="BF181" s="2" t="e">
        <f t="shared" si="279"/>
        <v>#N/A</v>
      </c>
      <c r="BG181" s="2" t="e">
        <f t="shared" si="280"/>
        <v>#N/A</v>
      </c>
      <c r="BH181" s="2" t="e">
        <f t="shared" si="281"/>
        <v>#N/A</v>
      </c>
      <c r="BI181" s="2" t="e">
        <f t="shared" si="282"/>
        <v>#N/A</v>
      </c>
      <c r="BJ181" s="2" t="e">
        <f t="shared" si="283"/>
        <v>#N/A</v>
      </c>
      <c r="BK181" s="2" t="e">
        <f t="shared" si="284"/>
        <v>#N/A</v>
      </c>
      <c r="BL181" s="2" t="e">
        <f t="shared" si="285"/>
        <v>#N/A</v>
      </c>
      <c r="BM181" s="2">
        <f t="shared" si="286"/>
        <v>54.16117082688362</v>
      </c>
      <c r="BN181" s="2">
        <f t="shared" si="287"/>
        <v>53.900232600124738</v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01"/>
        <v/>
      </c>
      <c r="CD181" s="2" t="str">
        <f t="shared" si="302"/>
        <v/>
      </c>
      <c r="CF181" s="2" t="str">
        <f t="shared" si="303"/>
        <v/>
      </c>
      <c r="CG181" s="2" t="str">
        <f t="shared" si="304"/>
        <v/>
      </c>
      <c r="CH181" s="2" t="str">
        <f t="shared" si="305"/>
        <v/>
      </c>
      <c r="CI181" s="2" t="str">
        <f t="shared" si="306"/>
        <v/>
      </c>
      <c r="CJ181" s="2" t="str">
        <f t="shared" si="307"/>
        <v/>
      </c>
      <c r="CK181" s="2" t="str">
        <f t="shared" si="308"/>
        <v/>
      </c>
      <c r="CL181" s="2" t="str">
        <f t="shared" si="309"/>
        <v/>
      </c>
      <c r="CM181" s="2" t="str">
        <f t="shared" si="310"/>
        <v/>
      </c>
      <c r="CN181" s="2" t="str">
        <f t="shared" si="311"/>
        <v/>
      </c>
      <c r="CO181" s="2" t="str">
        <f t="shared" si="312"/>
        <v/>
      </c>
      <c r="CP181" s="2" t="str">
        <f t="shared" si="313"/>
        <v/>
      </c>
      <c r="CQ181" s="2" t="str">
        <f t="shared" si="314"/>
        <v/>
      </c>
      <c r="CR181" s="2" t="str">
        <f t="shared" si="315"/>
        <v/>
      </c>
      <c r="CS181" s="2">
        <f t="shared" si="316"/>
        <v>54.241</v>
      </c>
      <c r="CT181" s="2">
        <f t="shared" si="317"/>
        <v>55.963000000000001</v>
      </c>
      <c r="CV181" s="2">
        <f t="shared" si="318"/>
        <v>54.648967190665957</v>
      </c>
      <c r="CW181" s="2">
        <f t="shared" si="319"/>
        <v>51.719787273564776</v>
      </c>
      <c r="CX181" s="2">
        <f t="shared" si="320"/>
        <v>51.980238137285006</v>
      </c>
      <c r="CY181" s="2">
        <f t="shared" si="321"/>
        <v>53.882943605576727</v>
      </c>
      <c r="CZ181" s="2">
        <f t="shared" si="322"/>
        <v>54.06517284135046</v>
      </c>
      <c r="DA181" s="2">
        <f t="shared" si="323"/>
        <v>57.062973409023002</v>
      </c>
      <c r="DB181" s="2">
        <f t="shared" si="324"/>
        <v>57.834219861069613</v>
      </c>
      <c r="DC181" s="2">
        <f t="shared" si="325"/>
        <v>60.830984497912205</v>
      </c>
      <c r="DD181" s="2">
        <f t="shared" si="326"/>
        <v>61.36980383321751</v>
      </c>
      <c r="DE181" s="2">
        <f t="shared" si="327"/>
        <v>60.436949915713981</v>
      </c>
      <c r="DF181" s="2">
        <f t="shared" si="328"/>
        <v>59.377416952489007</v>
      </c>
      <c r="DG181" s="2">
        <f t="shared" si="329"/>
        <v>60.925976067027122</v>
      </c>
      <c r="DH181" s="2">
        <f t="shared" si="330"/>
        <v>61.580811352762055</v>
      </c>
      <c r="DI181" s="2">
        <f t="shared" si="331"/>
        <v>63.370838778177074</v>
      </c>
      <c r="DJ181" s="2">
        <f t="shared" si="332"/>
        <v>65.669945591818092</v>
      </c>
      <c r="DL181" s="2">
        <f t="shared" si="333"/>
        <v>43.353049451950341</v>
      </c>
      <c r="DM181" s="2">
        <f t="shared" si="334"/>
        <v>43.967543878864745</v>
      </c>
      <c r="DN181" s="2">
        <f t="shared" si="335"/>
        <v>43.68778237518606</v>
      </c>
      <c r="DO181" s="2">
        <f t="shared" si="336"/>
        <v>44.905680126473612</v>
      </c>
      <c r="DP181" s="2">
        <f t="shared" si="337"/>
        <v>46.762666935249214</v>
      </c>
      <c r="DQ181" s="2">
        <f t="shared" si="338"/>
        <v>48.410360440838019</v>
      </c>
      <c r="DR181" s="2">
        <f t="shared" si="339"/>
        <v>50.081077317535538</v>
      </c>
      <c r="DS181" s="2">
        <f t="shared" si="340"/>
        <v>52.605467479644894</v>
      </c>
      <c r="DT181" s="2">
        <f t="shared" si="341"/>
        <v>53.966290839023166</v>
      </c>
      <c r="DU181" s="2">
        <f t="shared" si="342"/>
        <v>54.196472770121417</v>
      </c>
      <c r="DV181" s="2">
        <f t="shared" si="343"/>
        <v>54.074351979345948</v>
      </c>
      <c r="DW181" s="2">
        <f t="shared" si="344"/>
        <v>53.265742886759313</v>
      </c>
      <c r="DX181" s="2">
        <f t="shared" si="345"/>
        <v>54.312383880039462</v>
      </c>
      <c r="DY181" s="2">
        <f t="shared" si="346"/>
        <v>54.12992864629571</v>
      </c>
      <c r="DZ181" s="2">
        <f t="shared" si="347"/>
        <v>53.872020973400389</v>
      </c>
      <c r="EB181" s="2">
        <f t="shared" si="348"/>
        <v>0.99826973542272335</v>
      </c>
      <c r="EC181" s="2">
        <f t="shared" si="349"/>
        <v>0.99748508128529711</v>
      </c>
      <c r="ED181" s="2">
        <f t="shared" si="350"/>
        <v>0.99758645561568393</v>
      </c>
      <c r="EE181" s="2">
        <f t="shared" si="351"/>
        <v>0.99816585201746932</v>
      </c>
      <c r="EF181" s="2">
        <f t="shared" si="352"/>
        <v>0.9981082326237174</v>
      </c>
      <c r="EG181" s="2">
        <f t="shared" si="353"/>
        <v>0.99811162696310729</v>
      </c>
      <c r="EH181" s="2">
        <f t="shared" si="354"/>
        <v>0.99814951258877904</v>
      </c>
      <c r="EI181" s="2">
        <f t="shared" si="355"/>
        <v>0.99815546791831466</v>
      </c>
      <c r="EJ181" s="2">
        <f t="shared" si="356"/>
        <v>0.99812337753747871</v>
      </c>
      <c r="EK181" s="2">
        <f t="shared" si="357"/>
        <v>0.99805006328412316</v>
      </c>
      <c r="EL181" s="2">
        <f t="shared" si="358"/>
        <v>0.99789460386781237</v>
      </c>
      <c r="EM181" s="2">
        <f t="shared" si="359"/>
        <v>0.99759054604499209</v>
      </c>
      <c r="EN181" s="2">
        <f t="shared" si="360"/>
        <v>0.99706315569717741</v>
      </c>
      <c r="EO181" s="2">
        <f t="shared" si="361"/>
        <v>0.99661914463596846</v>
      </c>
      <c r="EP181" s="2">
        <f t="shared" si="362"/>
        <v>0.99760876360573525</v>
      </c>
    </row>
    <row r="182" spans="2:146" x14ac:dyDescent="0.25">
      <c r="B182" s="2">
        <v>160</v>
      </c>
      <c r="C182" s="49">
        <v>43.553600000000003</v>
      </c>
      <c r="D182" s="49">
        <v>44.667000000000002</v>
      </c>
      <c r="E182" s="49">
        <v>44.962000000000003</v>
      </c>
      <c r="F182" s="49">
        <v>45.887</v>
      </c>
      <c r="G182" s="49">
        <v>47.564</v>
      </c>
      <c r="H182" s="49">
        <v>48.981999999999999</v>
      </c>
      <c r="I182" s="49">
        <v>51.472999999999999</v>
      </c>
      <c r="J182" s="49">
        <v>54.908999999999999</v>
      </c>
      <c r="K182" s="49">
        <v>54.036000000000001</v>
      </c>
      <c r="L182" s="49">
        <v>54.691000000000003</v>
      </c>
      <c r="M182" s="49">
        <v>55.37</v>
      </c>
      <c r="N182" s="49">
        <v>55.018999999999998</v>
      </c>
      <c r="O182" s="49">
        <v>54.795999999999999</v>
      </c>
      <c r="P182" s="49">
        <v>54.055999999999997</v>
      </c>
      <c r="Q182" s="49">
        <v>53.648000000000003</v>
      </c>
      <c r="T182" s="4">
        <f t="shared" si="243"/>
        <v>43.32162443810514</v>
      </c>
      <c r="U182" s="4" t="e">
        <f t="shared" si="244"/>
        <v>#N/A</v>
      </c>
      <c r="V182" s="4" t="e">
        <f t="shared" si="245"/>
        <v>#N/A</v>
      </c>
      <c r="W182" s="4" t="e">
        <f t="shared" si="246"/>
        <v>#N/A</v>
      </c>
      <c r="X182" s="4" t="e">
        <f t="shared" si="247"/>
        <v>#N/A</v>
      </c>
      <c r="Y182" s="4" t="e">
        <f t="shared" si="248"/>
        <v>#N/A</v>
      </c>
      <c r="Z182" s="4" t="e">
        <f t="shared" si="249"/>
        <v>#N/A</v>
      </c>
      <c r="AA182" s="4" t="e">
        <f t="shared" si="250"/>
        <v>#N/A</v>
      </c>
      <c r="AB182" s="4" t="e">
        <f t="shared" si="251"/>
        <v>#N/A</v>
      </c>
      <c r="AC182" s="4" t="e">
        <f t="shared" si="252"/>
        <v>#N/A</v>
      </c>
      <c r="AD182" s="4" t="e">
        <f t="shared" si="253"/>
        <v>#N/A</v>
      </c>
      <c r="AE182" s="4" t="e">
        <f t="shared" si="254"/>
        <v>#N/A</v>
      </c>
      <c r="AF182" s="4" t="e">
        <f t="shared" si="255"/>
        <v>#N/A</v>
      </c>
      <c r="AG182" s="4">
        <f t="shared" si="256"/>
        <v>54.008342379011708</v>
      </c>
      <c r="AH182" s="4">
        <f t="shared" si="257"/>
        <v>53.772793578929132</v>
      </c>
      <c r="AJ182" s="4">
        <f t="shared" si="258"/>
        <v>0.23197556189486335</v>
      </c>
      <c r="AK182" s="4">
        <f t="shared" si="259"/>
        <v>0</v>
      </c>
      <c r="AL182" s="4">
        <f t="shared" si="260"/>
        <v>0</v>
      </c>
      <c r="AM182" s="4">
        <f t="shared" si="261"/>
        <v>0</v>
      </c>
      <c r="AN182" s="4">
        <f t="shared" si="262"/>
        <v>0</v>
      </c>
      <c r="AO182" s="4">
        <f t="shared" si="263"/>
        <v>0</v>
      </c>
      <c r="AP182" s="4">
        <f t="shared" si="264"/>
        <v>0</v>
      </c>
      <c r="AQ182" s="4">
        <f t="shared" si="265"/>
        <v>0</v>
      </c>
      <c r="AR182" s="4">
        <f t="shared" si="266"/>
        <v>0</v>
      </c>
      <c r="AS182" s="4">
        <f t="shared" si="267"/>
        <v>0</v>
      </c>
      <c r="AT182" s="4">
        <f t="shared" si="268"/>
        <v>0</v>
      </c>
      <c r="AU182" s="4">
        <f t="shared" si="269"/>
        <v>0</v>
      </c>
      <c r="AV182" s="4">
        <f t="shared" si="270"/>
        <v>0</v>
      </c>
      <c r="AW182" s="4">
        <f t="shared" si="271"/>
        <v>4.7657620988289295E-2</v>
      </c>
      <c r="AX182" s="4">
        <f t="shared" si="272"/>
        <v>-0.12479357892912901</v>
      </c>
      <c r="AZ182" s="2">
        <f t="shared" si="273"/>
        <v>43.32162443810514</v>
      </c>
      <c r="BA182" s="2" t="e">
        <f t="shared" si="274"/>
        <v>#N/A</v>
      </c>
      <c r="BB182" s="2" t="e">
        <f t="shared" si="275"/>
        <v>#N/A</v>
      </c>
      <c r="BC182" s="2" t="e">
        <f t="shared" si="276"/>
        <v>#N/A</v>
      </c>
      <c r="BD182" s="2" t="e">
        <f t="shared" si="277"/>
        <v>#N/A</v>
      </c>
      <c r="BE182" s="2" t="e">
        <f t="shared" si="278"/>
        <v>#N/A</v>
      </c>
      <c r="BF182" s="2" t="e">
        <f t="shared" si="279"/>
        <v>#N/A</v>
      </c>
      <c r="BG182" s="2" t="e">
        <f t="shared" si="280"/>
        <v>#N/A</v>
      </c>
      <c r="BH182" s="2" t="e">
        <f t="shared" si="281"/>
        <v>#N/A</v>
      </c>
      <c r="BI182" s="2" t="e">
        <f t="shared" si="282"/>
        <v>#N/A</v>
      </c>
      <c r="BJ182" s="2" t="e">
        <f t="shared" si="283"/>
        <v>#N/A</v>
      </c>
      <c r="BK182" s="2" t="e">
        <f t="shared" si="284"/>
        <v>#N/A</v>
      </c>
      <c r="BL182" s="2" t="e">
        <f t="shared" si="285"/>
        <v>#N/A</v>
      </c>
      <c r="BM182" s="2">
        <f t="shared" si="286"/>
        <v>54.008341997261581</v>
      </c>
      <c r="BN182" s="2">
        <f t="shared" si="287"/>
        <v>53.772793578929132</v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01"/>
        <v/>
      </c>
      <c r="CD182" s="2" t="str">
        <f t="shared" si="302"/>
        <v/>
      </c>
      <c r="CF182" s="2" t="str">
        <f t="shared" si="303"/>
        <v/>
      </c>
      <c r="CG182" s="2" t="str">
        <f t="shared" si="304"/>
        <v/>
      </c>
      <c r="CH182" s="2" t="str">
        <f t="shared" si="305"/>
        <v/>
      </c>
      <c r="CI182" s="2" t="str">
        <f t="shared" si="306"/>
        <v/>
      </c>
      <c r="CJ182" s="2" t="str">
        <f t="shared" si="307"/>
        <v/>
      </c>
      <c r="CK182" s="2" t="str">
        <f t="shared" si="308"/>
        <v/>
      </c>
      <c r="CL182" s="2" t="str">
        <f t="shared" si="309"/>
        <v/>
      </c>
      <c r="CM182" s="2" t="str">
        <f t="shared" si="310"/>
        <v/>
      </c>
      <c r="CN182" s="2" t="str">
        <f t="shared" si="311"/>
        <v/>
      </c>
      <c r="CO182" s="2" t="str">
        <f t="shared" si="312"/>
        <v/>
      </c>
      <c r="CP182" s="2" t="str">
        <f t="shared" si="313"/>
        <v/>
      </c>
      <c r="CQ182" s="2" t="str">
        <f t="shared" si="314"/>
        <v/>
      </c>
      <c r="CR182" s="2" t="str">
        <f t="shared" si="315"/>
        <v/>
      </c>
      <c r="CS182" s="2">
        <f t="shared" si="316"/>
        <v>54.055999999999997</v>
      </c>
      <c r="CT182" s="2">
        <f t="shared" si="317"/>
        <v>53.648000000000003</v>
      </c>
      <c r="CV182" s="2">
        <f t="shared" si="318"/>
        <v>54.684055900479542</v>
      </c>
      <c r="CW182" s="2">
        <f t="shared" si="319"/>
        <v>51.707050784574861</v>
      </c>
      <c r="CX182" s="2">
        <f t="shared" si="320"/>
        <v>51.955109355804666</v>
      </c>
      <c r="CY182" s="2">
        <f t="shared" si="321"/>
        <v>53.844386907231417</v>
      </c>
      <c r="CZ182" s="2">
        <f t="shared" si="322"/>
        <v>54.006323789961158</v>
      </c>
      <c r="DA182" s="2">
        <f t="shared" si="323"/>
        <v>57.02284634000597</v>
      </c>
      <c r="DB182" s="2">
        <f t="shared" si="324"/>
        <v>57.767205402225869</v>
      </c>
      <c r="DC182" s="2">
        <f t="shared" si="325"/>
        <v>60.771057870381284</v>
      </c>
      <c r="DD182" s="2">
        <f t="shared" si="326"/>
        <v>61.288264478425191</v>
      </c>
      <c r="DE182" s="2">
        <f t="shared" si="327"/>
        <v>60.369246946128854</v>
      </c>
      <c r="DF182" s="2">
        <f t="shared" si="328"/>
        <v>59.300955636927817</v>
      </c>
      <c r="DG182" s="2">
        <f t="shared" si="329"/>
        <v>60.869335437692271</v>
      </c>
      <c r="DH182" s="2">
        <f t="shared" si="330"/>
        <v>61.518827925184844</v>
      </c>
      <c r="DI182" s="2">
        <f t="shared" si="331"/>
        <v>63.340336573015364</v>
      </c>
      <c r="DJ182" s="2">
        <f t="shared" si="332"/>
        <v>65.670077411134713</v>
      </c>
      <c r="DL182" s="2">
        <f t="shared" si="333"/>
        <v>43.303663215780489</v>
      </c>
      <c r="DM182" s="2">
        <f t="shared" si="334"/>
        <v>43.872341711342983</v>
      </c>
      <c r="DN182" s="2">
        <f t="shared" si="335"/>
        <v>43.552582507945445</v>
      </c>
      <c r="DO182" s="2">
        <f t="shared" si="336"/>
        <v>44.736311543857454</v>
      </c>
      <c r="DP182" s="2">
        <f t="shared" si="337"/>
        <v>46.588054656550042</v>
      </c>
      <c r="DQ182" s="2">
        <f t="shared" si="338"/>
        <v>48.22592428879873</v>
      </c>
      <c r="DR182" s="2">
        <f t="shared" si="339"/>
        <v>49.886627507108997</v>
      </c>
      <c r="DS182" s="2">
        <f t="shared" si="340"/>
        <v>52.410143982465556</v>
      </c>
      <c r="DT182" s="2">
        <f t="shared" si="341"/>
        <v>53.766575851380225</v>
      </c>
      <c r="DU182" s="2">
        <f t="shared" si="342"/>
        <v>54.016778882114863</v>
      </c>
      <c r="DV182" s="2">
        <f t="shared" si="343"/>
        <v>53.873884222604694</v>
      </c>
      <c r="DW182" s="2">
        <f t="shared" si="344"/>
        <v>53.083079435594748</v>
      </c>
      <c r="DX182" s="2">
        <f t="shared" si="345"/>
        <v>54.151967953157474</v>
      </c>
      <c r="DY182" s="2">
        <f t="shared" si="346"/>
        <v>53.979470331338241</v>
      </c>
      <c r="DZ182" s="2">
        <f t="shared" si="347"/>
        <v>53.74678539193431</v>
      </c>
      <c r="EB182" s="2">
        <f t="shared" si="348"/>
        <v>0.99842173966907122</v>
      </c>
      <c r="EC182" s="2">
        <f t="shared" si="349"/>
        <v>0.99770585921180144</v>
      </c>
      <c r="ED182" s="2">
        <f t="shared" si="350"/>
        <v>0.9977983538060039</v>
      </c>
      <c r="EE182" s="2">
        <f t="shared" si="351"/>
        <v>0.99832696715630709</v>
      </c>
      <c r="EF182" s="2">
        <f t="shared" si="352"/>
        <v>0.99827440041257032</v>
      </c>
      <c r="EG182" s="2">
        <f t="shared" si="353"/>
        <v>0.99827749711679981</v>
      </c>
      <c r="EH182" s="2">
        <f t="shared" si="354"/>
        <v>0.99831206058779598</v>
      </c>
      <c r="EI182" s="2">
        <f t="shared" si="355"/>
        <v>0.99831749367915645</v>
      </c>
      <c r="EJ182" s="2">
        <f t="shared" si="356"/>
        <v>0.9982882173190768</v>
      </c>
      <c r="EK182" s="2">
        <f t="shared" si="357"/>
        <v>0.99822133140703129</v>
      </c>
      <c r="EL182" s="2">
        <f t="shared" si="358"/>
        <v>0.99807950012979096</v>
      </c>
      <c r="EM182" s="2">
        <f t="shared" si="359"/>
        <v>0.99780208590549957</v>
      </c>
      <c r="EN182" s="2">
        <f t="shared" si="360"/>
        <v>0.99732087384809009</v>
      </c>
      <c r="EO182" s="2">
        <f t="shared" si="361"/>
        <v>0.99691570575009381</v>
      </c>
      <c r="EP182" s="2">
        <f t="shared" si="362"/>
        <v>0.99781870753874524</v>
      </c>
    </row>
    <row r="183" spans="2:146" x14ac:dyDescent="0.25">
      <c r="B183" s="2">
        <v>161</v>
      </c>
      <c r="C183" s="49">
        <v>43.214300000000001</v>
      </c>
      <c r="D183" s="49">
        <v>44.167000000000002</v>
      </c>
      <c r="E183" s="49">
        <v>44.131999999999998</v>
      </c>
      <c r="F183" s="49">
        <v>46.207999999999998</v>
      </c>
      <c r="G183" s="49">
        <v>47.436</v>
      </c>
      <c r="H183" s="49">
        <v>49.927</v>
      </c>
      <c r="I183" s="49">
        <v>52.4</v>
      </c>
      <c r="J183" s="49">
        <v>55.164000000000001</v>
      </c>
      <c r="K183" s="49">
        <v>54.4</v>
      </c>
      <c r="L183" s="49">
        <v>55.6</v>
      </c>
      <c r="M183" s="49">
        <v>55.573999999999998</v>
      </c>
      <c r="N183" s="49">
        <v>54.389000000000003</v>
      </c>
      <c r="O183" s="49">
        <v>54.795999999999999</v>
      </c>
      <c r="P183" s="49">
        <v>54.241</v>
      </c>
      <c r="Q183" s="49">
        <v>53.518999999999998</v>
      </c>
      <c r="T183" s="4">
        <f t="shared" si="243"/>
        <v>43.270781693502343</v>
      </c>
      <c r="U183" s="4" t="e">
        <f t="shared" si="244"/>
        <v>#N/A</v>
      </c>
      <c r="V183" s="4" t="e">
        <f t="shared" si="245"/>
        <v>#N/A</v>
      </c>
      <c r="W183" s="4" t="e">
        <f t="shared" si="246"/>
        <v>#N/A</v>
      </c>
      <c r="X183" s="4" t="e">
        <f t="shared" si="247"/>
        <v>#N/A</v>
      </c>
      <c r="Y183" s="4" t="e">
        <f t="shared" si="248"/>
        <v>#N/A</v>
      </c>
      <c r="Z183" s="4" t="e">
        <f t="shared" si="249"/>
        <v>#N/A</v>
      </c>
      <c r="AA183" s="4" t="e">
        <f t="shared" si="250"/>
        <v>#N/A</v>
      </c>
      <c r="AB183" s="4" t="e">
        <f t="shared" si="251"/>
        <v>#N/A</v>
      </c>
      <c r="AC183" s="4" t="e">
        <f t="shared" si="252"/>
        <v>#N/A</v>
      </c>
      <c r="AD183" s="4" t="e">
        <f t="shared" si="253"/>
        <v>#N/A</v>
      </c>
      <c r="AE183" s="4" t="e">
        <f t="shared" si="254"/>
        <v>#N/A</v>
      </c>
      <c r="AF183" s="4" t="e">
        <f t="shared" si="255"/>
        <v>#N/A</v>
      </c>
      <c r="AG183" s="4">
        <f t="shared" si="256"/>
        <v>53.855688027992436</v>
      </c>
      <c r="AH183" s="4">
        <f t="shared" si="257"/>
        <v>53.645523561393098</v>
      </c>
      <c r="AJ183" s="4">
        <f t="shared" si="258"/>
        <v>-5.6481693502341557E-2</v>
      </c>
      <c r="AK183" s="4">
        <f t="shared" si="259"/>
        <v>0</v>
      </c>
      <c r="AL183" s="4">
        <f t="shared" si="260"/>
        <v>0</v>
      </c>
      <c r="AM183" s="4">
        <f t="shared" si="261"/>
        <v>0</v>
      </c>
      <c r="AN183" s="4">
        <f t="shared" si="262"/>
        <v>0</v>
      </c>
      <c r="AO183" s="4">
        <f t="shared" si="263"/>
        <v>0</v>
      </c>
      <c r="AP183" s="4">
        <f t="shared" si="264"/>
        <v>0</v>
      </c>
      <c r="AQ183" s="4">
        <f t="shared" si="265"/>
        <v>0</v>
      </c>
      <c r="AR183" s="4">
        <f t="shared" si="266"/>
        <v>0</v>
      </c>
      <c r="AS183" s="4">
        <f t="shared" si="267"/>
        <v>0</v>
      </c>
      <c r="AT183" s="4">
        <f t="shared" si="268"/>
        <v>0</v>
      </c>
      <c r="AU183" s="4">
        <f t="shared" si="269"/>
        <v>0</v>
      </c>
      <c r="AV183" s="4">
        <f t="shared" si="270"/>
        <v>0</v>
      </c>
      <c r="AW183" s="4">
        <f t="shared" si="271"/>
        <v>0.38531197200756395</v>
      </c>
      <c r="AX183" s="4">
        <f t="shared" si="272"/>
        <v>-0.12652356139309973</v>
      </c>
      <c r="AZ183" s="2">
        <f t="shared" si="273"/>
        <v>43.270781693502343</v>
      </c>
      <c r="BA183" s="2" t="e">
        <f t="shared" si="274"/>
        <v>#N/A</v>
      </c>
      <c r="BB183" s="2" t="e">
        <f t="shared" si="275"/>
        <v>#N/A</v>
      </c>
      <c r="BC183" s="2" t="e">
        <f t="shared" si="276"/>
        <v>#N/A</v>
      </c>
      <c r="BD183" s="2" t="e">
        <f t="shared" si="277"/>
        <v>#N/A</v>
      </c>
      <c r="BE183" s="2" t="e">
        <f t="shared" si="278"/>
        <v>#N/A</v>
      </c>
      <c r="BF183" s="2" t="e">
        <f t="shared" si="279"/>
        <v>#N/A</v>
      </c>
      <c r="BG183" s="2" t="e">
        <f t="shared" si="280"/>
        <v>#N/A</v>
      </c>
      <c r="BH183" s="2" t="e">
        <f t="shared" si="281"/>
        <v>#N/A</v>
      </c>
      <c r="BI183" s="2" t="e">
        <f t="shared" si="282"/>
        <v>#N/A</v>
      </c>
      <c r="BJ183" s="2" t="e">
        <f t="shared" si="283"/>
        <v>#N/A</v>
      </c>
      <c r="BK183" s="2" t="e">
        <f t="shared" si="284"/>
        <v>#N/A</v>
      </c>
      <c r="BL183" s="2" t="e">
        <f t="shared" si="285"/>
        <v>#N/A</v>
      </c>
      <c r="BM183" s="2">
        <f t="shared" si="286"/>
        <v>53.855687953803383</v>
      </c>
      <c r="BN183" s="2">
        <f t="shared" si="287"/>
        <v>53.645523561393098</v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01"/>
        <v/>
      </c>
      <c r="CD183" s="2" t="str">
        <f t="shared" si="302"/>
        <v/>
      </c>
      <c r="CF183" s="2" t="str">
        <f t="shared" si="303"/>
        <v/>
      </c>
      <c r="CG183" s="2" t="str">
        <f t="shared" si="304"/>
        <v/>
      </c>
      <c r="CH183" s="2" t="str">
        <f t="shared" si="305"/>
        <v/>
      </c>
      <c r="CI183" s="2" t="str">
        <f t="shared" si="306"/>
        <v/>
      </c>
      <c r="CJ183" s="2" t="str">
        <f t="shared" si="307"/>
        <v/>
      </c>
      <c r="CK183" s="2" t="str">
        <f t="shared" si="308"/>
        <v/>
      </c>
      <c r="CL183" s="2" t="str">
        <f t="shared" si="309"/>
        <v/>
      </c>
      <c r="CM183" s="2" t="str">
        <f t="shared" si="310"/>
        <v/>
      </c>
      <c r="CN183" s="2" t="str">
        <f t="shared" si="311"/>
        <v/>
      </c>
      <c r="CO183" s="2" t="str">
        <f t="shared" si="312"/>
        <v/>
      </c>
      <c r="CP183" s="2" t="str">
        <f t="shared" si="313"/>
        <v/>
      </c>
      <c r="CQ183" s="2" t="str">
        <f t="shared" si="314"/>
        <v/>
      </c>
      <c r="CR183" s="2" t="str">
        <f t="shared" si="315"/>
        <v/>
      </c>
      <c r="CS183" s="2">
        <f t="shared" si="316"/>
        <v>54.241</v>
      </c>
      <c r="CT183" s="2">
        <f t="shared" si="317"/>
        <v>53.518999999999998</v>
      </c>
      <c r="CV183" s="2">
        <f t="shared" si="318"/>
        <v>54.719144610293135</v>
      </c>
      <c r="CW183" s="2">
        <f t="shared" si="319"/>
        <v>51.694314295584945</v>
      </c>
      <c r="CX183" s="2">
        <f t="shared" si="320"/>
        <v>51.929980574324318</v>
      </c>
      <c r="CY183" s="2">
        <f t="shared" si="321"/>
        <v>53.805830208886107</v>
      </c>
      <c r="CZ183" s="2">
        <f t="shared" si="322"/>
        <v>53.947474738571856</v>
      </c>
      <c r="DA183" s="2">
        <f t="shared" si="323"/>
        <v>56.982719270988937</v>
      </c>
      <c r="DB183" s="2">
        <f t="shared" si="324"/>
        <v>57.700190943382133</v>
      </c>
      <c r="DC183" s="2">
        <f t="shared" si="325"/>
        <v>60.711131242850371</v>
      </c>
      <c r="DD183" s="2">
        <f t="shared" si="326"/>
        <v>61.206725123632864</v>
      </c>
      <c r="DE183" s="2">
        <f t="shared" si="327"/>
        <v>60.301543976543741</v>
      </c>
      <c r="DF183" s="2">
        <f t="shared" si="328"/>
        <v>59.22449432136662</v>
      </c>
      <c r="DG183" s="2">
        <f t="shared" si="329"/>
        <v>60.812694808357428</v>
      </c>
      <c r="DH183" s="2">
        <f t="shared" si="330"/>
        <v>61.456844497607634</v>
      </c>
      <c r="DI183" s="2">
        <f t="shared" si="331"/>
        <v>63.309834367853654</v>
      </c>
      <c r="DJ183" s="2">
        <f t="shared" si="332"/>
        <v>65.670209230451334</v>
      </c>
      <c r="DL183" s="2">
        <f t="shared" si="333"/>
        <v>43.254276979610637</v>
      </c>
      <c r="DM183" s="2">
        <f t="shared" si="334"/>
        <v>43.777139543821221</v>
      </c>
      <c r="DN183" s="2">
        <f t="shared" si="335"/>
        <v>43.41738264070483</v>
      </c>
      <c r="DO183" s="2">
        <f t="shared" si="336"/>
        <v>44.566942961241296</v>
      </c>
      <c r="DP183" s="2">
        <f t="shared" si="337"/>
        <v>46.413442377850885</v>
      </c>
      <c r="DQ183" s="2">
        <f t="shared" si="338"/>
        <v>48.04148813675944</v>
      </c>
      <c r="DR183" s="2">
        <f t="shared" si="339"/>
        <v>49.692177696682464</v>
      </c>
      <c r="DS183" s="2">
        <f t="shared" si="340"/>
        <v>52.214820485286218</v>
      </c>
      <c r="DT183" s="2">
        <f t="shared" si="341"/>
        <v>53.566860863737283</v>
      </c>
      <c r="DU183" s="2">
        <f t="shared" si="342"/>
        <v>53.837084994108302</v>
      </c>
      <c r="DV183" s="2">
        <f t="shared" si="343"/>
        <v>53.673416465863447</v>
      </c>
      <c r="DW183" s="2">
        <f t="shared" si="344"/>
        <v>52.900415984430182</v>
      </c>
      <c r="DX183" s="2">
        <f t="shared" si="345"/>
        <v>53.991552026275485</v>
      </c>
      <c r="DY183" s="2">
        <f t="shared" si="346"/>
        <v>53.829012016380766</v>
      </c>
      <c r="DZ183" s="2">
        <f t="shared" si="347"/>
        <v>53.621549810468238</v>
      </c>
      <c r="EB183" s="2">
        <f t="shared" si="348"/>
        <v>0.99856040955522785</v>
      </c>
      <c r="EC183" s="2">
        <f t="shared" si="349"/>
        <v>0.99790729630198549</v>
      </c>
      <c r="ED183" s="2">
        <f t="shared" si="350"/>
        <v>0.99799168575400354</v>
      </c>
      <c r="EE183" s="2">
        <f t="shared" si="351"/>
        <v>0.99847395126421812</v>
      </c>
      <c r="EF183" s="2">
        <f t="shared" si="352"/>
        <v>0.99842599548438116</v>
      </c>
      <c r="EG183" s="2">
        <f t="shared" si="353"/>
        <v>0.99842882056925808</v>
      </c>
      <c r="EH183" s="2">
        <f t="shared" si="354"/>
        <v>0.99846035229084318</v>
      </c>
      <c r="EI183" s="2">
        <f t="shared" si="355"/>
        <v>0.99846530879886164</v>
      </c>
      <c r="EJ183" s="2">
        <f t="shared" si="356"/>
        <v>0.99843860046499944</v>
      </c>
      <c r="EK183" s="2">
        <f t="shared" si="357"/>
        <v>0.99837758104925456</v>
      </c>
      <c r="EL183" s="2">
        <f t="shared" si="358"/>
        <v>0.99824818727451736</v>
      </c>
      <c r="EM183" s="2">
        <f t="shared" si="359"/>
        <v>0.99799509078720428</v>
      </c>
      <c r="EN183" s="2">
        <f t="shared" si="360"/>
        <v>0.99755603178290253</v>
      </c>
      <c r="EO183" s="2">
        <f t="shared" si="361"/>
        <v>0.99718632662508677</v>
      </c>
      <c r="EP183" s="2">
        <f t="shared" si="362"/>
        <v>0.99801025573972979</v>
      </c>
    </row>
    <row r="184" spans="2:146" x14ac:dyDescent="0.25">
      <c r="B184" s="2">
        <v>162</v>
      </c>
      <c r="C184" s="49">
        <v>43.25</v>
      </c>
      <c r="D184" s="49">
        <v>44.093000000000004</v>
      </c>
      <c r="E184" s="49">
        <v>44.17</v>
      </c>
      <c r="F184" s="49">
        <v>45.905999999999999</v>
      </c>
      <c r="G184" s="49">
        <v>47.472999999999999</v>
      </c>
      <c r="H184" s="49">
        <v>49.564</v>
      </c>
      <c r="I184" s="49">
        <v>52.527000000000001</v>
      </c>
      <c r="J184" s="49">
        <v>55.091000000000001</v>
      </c>
      <c r="K184" s="49">
        <v>55.509</v>
      </c>
      <c r="L184" s="49">
        <v>55.691000000000003</v>
      </c>
      <c r="M184" s="49">
        <v>56.63</v>
      </c>
      <c r="N184" s="49">
        <v>53.944000000000003</v>
      </c>
      <c r="O184" s="49">
        <v>54.277999999999999</v>
      </c>
      <c r="P184" s="49">
        <v>54.832999999999998</v>
      </c>
      <c r="Q184" s="49">
        <v>53.63</v>
      </c>
      <c r="T184" s="4">
        <f t="shared" si="243"/>
        <v>43.220056051397727</v>
      </c>
      <c r="U184" s="4" t="e">
        <f t="shared" si="244"/>
        <v>#N/A</v>
      </c>
      <c r="V184" s="4" t="e">
        <f t="shared" si="245"/>
        <v>#N/A</v>
      </c>
      <c r="W184" s="4" t="e">
        <f t="shared" si="246"/>
        <v>#N/A</v>
      </c>
      <c r="X184" s="4" t="e">
        <f t="shared" si="247"/>
        <v>#N/A</v>
      </c>
      <c r="Y184" s="4" t="e">
        <f t="shared" si="248"/>
        <v>#N/A</v>
      </c>
      <c r="Z184" s="4" t="e">
        <f t="shared" si="249"/>
        <v>#N/A</v>
      </c>
      <c r="AA184" s="4" t="e">
        <f t="shared" si="250"/>
        <v>#N/A</v>
      </c>
      <c r="AB184" s="4" t="e">
        <f t="shared" si="251"/>
        <v>#N/A</v>
      </c>
      <c r="AC184" s="4" t="e">
        <f t="shared" si="252"/>
        <v>#N/A</v>
      </c>
      <c r="AD184" s="4" t="e">
        <f t="shared" si="253"/>
        <v>#N/A</v>
      </c>
      <c r="AE184" s="4" t="e">
        <f t="shared" si="254"/>
        <v>#N/A</v>
      </c>
      <c r="AF184" s="4" t="e">
        <f t="shared" si="255"/>
        <v>#N/A</v>
      </c>
      <c r="AG184" s="4" t="e">
        <f t="shared" si="256"/>
        <v>#N/A</v>
      </c>
      <c r="AH184" s="4">
        <f t="shared" si="257"/>
        <v>53.518409918381145</v>
      </c>
      <c r="AJ184" s="4">
        <f t="shared" si="258"/>
        <v>2.9943948602273451E-2</v>
      </c>
      <c r="AK184" s="4">
        <f t="shared" si="259"/>
        <v>0</v>
      </c>
      <c r="AL184" s="4">
        <f t="shared" si="260"/>
        <v>0</v>
      </c>
      <c r="AM184" s="4">
        <f t="shared" si="261"/>
        <v>0</v>
      </c>
      <c r="AN184" s="4">
        <f t="shared" si="262"/>
        <v>0</v>
      </c>
      <c r="AO184" s="4">
        <f t="shared" si="263"/>
        <v>0</v>
      </c>
      <c r="AP184" s="4">
        <f t="shared" si="264"/>
        <v>0</v>
      </c>
      <c r="AQ184" s="4">
        <f t="shared" si="265"/>
        <v>0</v>
      </c>
      <c r="AR184" s="4">
        <f t="shared" si="266"/>
        <v>0</v>
      </c>
      <c r="AS184" s="4">
        <f t="shared" si="267"/>
        <v>0</v>
      </c>
      <c r="AT184" s="4">
        <f t="shared" si="268"/>
        <v>0</v>
      </c>
      <c r="AU184" s="4">
        <f t="shared" si="269"/>
        <v>0</v>
      </c>
      <c r="AV184" s="4">
        <f t="shared" si="270"/>
        <v>0</v>
      </c>
      <c r="AW184" s="4">
        <f t="shared" si="271"/>
        <v>0</v>
      </c>
      <c r="AX184" s="4">
        <f t="shared" si="272"/>
        <v>0.11159008161885708</v>
      </c>
      <c r="AZ184" s="2">
        <f t="shared" si="273"/>
        <v>43.220056051397727</v>
      </c>
      <c r="BA184" s="2" t="e">
        <f t="shared" si="274"/>
        <v>#N/A</v>
      </c>
      <c r="BB184" s="2" t="e">
        <f t="shared" si="275"/>
        <v>#N/A</v>
      </c>
      <c r="BC184" s="2" t="e">
        <f t="shared" si="276"/>
        <v>#N/A</v>
      </c>
      <c r="BD184" s="2" t="e">
        <f t="shared" si="277"/>
        <v>#N/A</v>
      </c>
      <c r="BE184" s="2" t="e">
        <f t="shared" si="278"/>
        <v>#N/A</v>
      </c>
      <c r="BF184" s="2" t="e">
        <f t="shared" si="279"/>
        <v>#N/A</v>
      </c>
      <c r="BG184" s="2" t="e">
        <f t="shared" si="280"/>
        <v>#N/A</v>
      </c>
      <c r="BH184" s="2" t="e">
        <f t="shared" si="281"/>
        <v>#N/A</v>
      </c>
      <c r="BI184" s="2" t="e">
        <f t="shared" si="282"/>
        <v>#N/A</v>
      </c>
      <c r="BJ184" s="2" t="e">
        <f t="shared" si="283"/>
        <v>#N/A</v>
      </c>
      <c r="BK184" s="2" t="e">
        <f t="shared" si="284"/>
        <v>#N/A</v>
      </c>
      <c r="BL184" s="2" t="e">
        <f t="shared" si="285"/>
        <v>#N/A</v>
      </c>
      <c r="BM184" s="2" t="e">
        <f t="shared" si="286"/>
        <v>#N/A</v>
      </c>
      <c r="BN184" s="2">
        <f t="shared" si="287"/>
        <v>53.518409918381145</v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01"/>
        <v/>
      </c>
      <c r="CD184" s="2" t="str">
        <f t="shared" si="302"/>
        <v/>
      </c>
      <c r="CF184" s="2" t="str">
        <f t="shared" si="303"/>
        <v/>
      </c>
      <c r="CG184" s="2" t="str">
        <f t="shared" si="304"/>
        <v/>
      </c>
      <c r="CH184" s="2" t="str">
        <f t="shared" si="305"/>
        <v/>
      </c>
      <c r="CI184" s="2" t="str">
        <f t="shared" si="306"/>
        <v/>
      </c>
      <c r="CJ184" s="2" t="str">
        <f t="shared" si="307"/>
        <v/>
      </c>
      <c r="CK184" s="2" t="str">
        <f t="shared" si="308"/>
        <v/>
      </c>
      <c r="CL184" s="2" t="str">
        <f t="shared" si="309"/>
        <v/>
      </c>
      <c r="CM184" s="2" t="str">
        <f t="shared" si="310"/>
        <v/>
      </c>
      <c r="CN184" s="2" t="str">
        <f t="shared" si="311"/>
        <v/>
      </c>
      <c r="CO184" s="2" t="str">
        <f t="shared" si="312"/>
        <v/>
      </c>
      <c r="CP184" s="2" t="str">
        <f t="shared" si="313"/>
        <v/>
      </c>
      <c r="CQ184" s="2" t="str">
        <f t="shared" si="314"/>
        <v/>
      </c>
      <c r="CR184" s="2" t="str">
        <f t="shared" si="315"/>
        <v/>
      </c>
      <c r="CS184" s="2" t="str">
        <f t="shared" si="316"/>
        <v/>
      </c>
      <c r="CT184" s="2">
        <f t="shared" si="317"/>
        <v>53.63</v>
      </c>
      <c r="CV184" s="2">
        <f t="shared" si="318"/>
        <v>54.754233320106721</v>
      </c>
      <c r="CW184" s="2">
        <f t="shared" si="319"/>
        <v>51.68157780659503</v>
      </c>
      <c r="CX184" s="2">
        <f t="shared" si="320"/>
        <v>51.904851792843971</v>
      </c>
      <c r="CY184" s="2">
        <f t="shared" si="321"/>
        <v>53.76727351054079</v>
      </c>
      <c r="CZ184" s="2">
        <f t="shared" si="322"/>
        <v>53.888625687182554</v>
      </c>
      <c r="DA184" s="2">
        <f t="shared" si="323"/>
        <v>56.942592201971905</v>
      </c>
      <c r="DB184" s="2">
        <f t="shared" si="324"/>
        <v>57.633176484538389</v>
      </c>
      <c r="DC184" s="2">
        <f t="shared" si="325"/>
        <v>60.651204615319458</v>
      </c>
      <c r="DD184" s="2">
        <f t="shared" si="326"/>
        <v>61.125185768840545</v>
      </c>
      <c r="DE184" s="2">
        <f t="shared" si="327"/>
        <v>60.233841006958613</v>
      </c>
      <c r="DF184" s="2">
        <f t="shared" si="328"/>
        <v>59.148033005805431</v>
      </c>
      <c r="DG184" s="2">
        <f t="shared" si="329"/>
        <v>60.756054179022584</v>
      </c>
      <c r="DH184" s="2">
        <f t="shared" si="330"/>
        <v>61.39486107003043</v>
      </c>
      <c r="DI184" s="2">
        <f t="shared" si="331"/>
        <v>63.279332162691944</v>
      </c>
      <c r="DJ184" s="2">
        <f t="shared" si="332"/>
        <v>65.67034104976797</v>
      </c>
      <c r="DL184" s="2">
        <f t="shared" si="333"/>
        <v>43.204890743440785</v>
      </c>
      <c r="DM184" s="2">
        <f t="shared" si="334"/>
        <v>43.681937376299459</v>
      </c>
      <c r="DN184" s="2">
        <f t="shared" si="335"/>
        <v>43.282182773464214</v>
      </c>
      <c r="DO184" s="2">
        <f t="shared" si="336"/>
        <v>44.39757437862513</v>
      </c>
      <c r="DP184" s="2">
        <f t="shared" si="337"/>
        <v>46.238830099151713</v>
      </c>
      <c r="DQ184" s="2">
        <f t="shared" si="338"/>
        <v>47.857051984720144</v>
      </c>
      <c r="DR184" s="2">
        <f t="shared" si="339"/>
        <v>49.497727886255916</v>
      </c>
      <c r="DS184" s="2">
        <f t="shared" si="340"/>
        <v>52.01949698810688</v>
      </c>
      <c r="DT184" s="2">
        <f t="shared" si="341"/>
        <v>53.367145876094334</v>
      </c>
      <c r="DU184" s="2">
        <f t="shared" si="342"/>
        <v>53.657391106101741</v>
      </c>
      <c r="DV184" s="2">
        <f t="shared" si="343"/>
        <v>53.472948709122193</v>
      </c>
      <c r="DW184" s="2">
        <f t="shared" si="344"/>
        <v>52.717752533265624</v>
      </c>
      <c r="DX184" s="2">
        <f t="shared" si="345"/>
        <v>53.83113609939349</v>
      </c>
      <c r="DY184" s="2">
        <f t="shared" si="346"/>
        <v>53.678553701423297</v>
      </c>
      <c r="DZ184" s="2">
        <f t="shared" si="347"/>
        <v>53.496314229002166</v>
      </c>
      <c r="EB184" s="2">
        <f t="shared" si="348"/>
        <v>0.99868691158338496</v>
      </c>
      <c r="EC184" s="2">
        <f t="shared" si="349"/>
        <v>0.99809108004441283</v>
      </c>
      <c r="ED184" s="2">
        <f t="shared" si="350"/>
        <v>0.99816807191901813</v>
      </c>
      <c r="EE184" s="2">
        <f t="shared" si="351"/>
        <v>0.99860804010512638</v>
      </c>
      <c r="EF184" s="2">
        <f t="shared" si="352"/>
        <v>0.99856429198169572</v>
      </c>
      <c r="EG184" s="2">
        <f t="shared" si="353"/>
        <v>0.99856686920290194</v>
      </c>
      <c r="EH184" s="2">
        <f t="shared" si="354"/>
        <v>0.99859563434780108</v>
      </c>
      <c r="EI184" s="2">
        <f t="shared" si="355"/>
        <v>0.99860015595989093</v>
      </c>
      <c r="EJ184" s="2">
        <f t="shared" si="356"/>
        <v>0.99857579103280703</v>
      </c>
      <c r="EK184" s="2">
        <f t="shared" si="357"/>
        <v>0.99852012507098142</v>
      </c>
      <c r="EL184" s="2">
        <f t="shared" si="358"/>
        <v>0.99840208150183185</v>
      </c>
      <c r="EM184" s="2">
        <f t="shared" si="359"/>
        <v>0.99817117844308501</v>
      </c>
      <c r="EN184" s="2">
        <f t="shared" si="360"/>
        <v>0.99777059507768506</v>
      </c>
      <c r="EO184" s="2">
        <f t="shared" si="361"/>
        <v>0.99743326392974252</v>
      </c>
      <c r="EP184" s="2">
        <f t="shared" si="362"/>
        <v>0.99818501390671399</v>
      </c>
    </row>
    <row r="185" spans="2:146" x14ac:dyDescent="0.25">
      <c r="B185" s="2">
        <v>163</v>
      </c>
      <c r="C185" s="49">
        <v>43.767899999999997</v>
      </c>
      <c r="D185" s="49">
        <v>44.093000000000004</v>
      </c>
      <c r="E185" s="49">
        <v>45.302</v>
      </c>
      <c r="F185" s="49">
        <v>44.509</v>
      </c>
      <c r="G185" s="49">
        <v>46.981999999999999</v>
      </c>
      <c r="H185" s="49">
        <v>50.127000000000002</v>
      </c>
      <c r="I185" s="49">
        <v>52.4</v>
      </c>
      <c r="J185" s="49">
        <v>56.417999999999999</v>
      </c>
      <c r="K185" s="49">
        <v>54.854999999999997</v>
      </c>
      <c r="L185" s="49">
        <v>54.273000000000003</v>
      </c>
      <c r="M185" s="49">
        <v>56.777999999999999</v>
      </c>
      <c r="N185" s="49">
        <v>52.87</v>
      </c>
      <c r="O185" s="49">
        <v>53.926000000000002</v>
      </c>
      <c r="P185" s="49">
        <v>53.610999999999997</v>
      </c>
      <c r="Q185" s="49">
        <v>53.63</v>
      </c>
      <c r="T185" s="4">
        <f t="shared" si="243"/>
        <v>43.169438205420114</v>
      </c>
      <c r="U185" s="4" t="e">
        <f t="shared" si="244"/>
        <v>#N/A</v>
      </c>
      <c r="V185" s="4" t="e">
        <f t="shared" si="245"/>
        <v>#N/A</v>
      </c>
      <c r="W185" s="4" t="e">
        <f t="shared" si="246"/>
        <v>#N/A</v>
      </c>
      <c r="X185" s="4" t="e">
        <f t="shared" si="247"/>
        <v>#N/A</v>
      </c>
      <c r="Y185" s="4" t="e">
        <f t="shared" si="248"/>
        <v>#N/A</v>
      </c>
      <c r="Z185" s="4" t="e">
        <f t="shared" si="249"/>
        <v>#N/A</v>
      </c>
      <c r="AA185" s="4" t="e">
        <f t="shared" si="250"/>
        <v>#N/A</v>
      </c>
      <c r="AB185" s="4" t="e">
        <f t="shared" si="251"/>
        <v>#N/A</v>
      </c>
      <c r="AC185" s="4" t="e">
        <f t="shared" si="252"/>
        <v>#N/A</v>
      </c>
      <c r="AD185" s="4" t="e">
        <f t="shared" si="253"/>
        <v>#N/A</v>
      </c>
      <c r="AE185" s="4" t="e">
        <f t="shared" si="254"/>
        <v>#N/A</v>
      </c>
      <c r="AF185" s="4" t="e">
        <f t="shared" si="255"/>
        <v>#N/A</v>
      </c>
      <c r="AG185" s="4" t="e">
        <f t="shared" si="256"/>
        <v>#N/A</v>
      </c>
      <c r="AH185" s="4" t="e">
        <f t="shared" si="257"/>
        <v>#N/A</v>
      </c>
      <c r="AJ185" s="4">
        <f t="shared" si="258"/>
        <v>0.59846179457988313</v>
      </c>
      <c r="AK185" s="4">
        <f t="shared" si="259"/>
        <v>0</v>
      </c>
      <c r="AL185" s="4">
        <f t="shared" si="260"/>
        <v>0</v>
      </c>
      <c r="AM185" s="4">
        <f t="shared" si="261"/>
        <v>0</v>
      </c>
      <c r="AN185" s="4">
        <f t="shared" si="262"/>
        <v>0</v>
      </c>
      <c r="AO185" s="4">
        <f t="shared" si="263"/>
        <v>0</v>
      </c>
      <c r="AP185" s="4">
        <f t="shared" si="264"/>
        <v>0</v>
      </c>
      <c r="AQ185" s="4">
        <f t="shared" si="265"/>
        <v>0</v>
      </c>
      <c r="AR185" s="4">
        <f t="shared" si="266"/>
        <v>0</v>
      </c>
      <c r="AS185" s="4">
        <f t="shared" si="267"/>
        <v>0</v>
      </c>
      <c r="AT185" s="4">
        <f t="shared" si="268"/>
        <v>0</v>
      </c>
      <c r="AU185" s="4">
        <f t="shared" si="269"/>
        <v>0</v>
      </c>
      <c r="AV185" s="4">
        <f t="shared" si="270"/>
        <v>0</v>
      </c>
      <c r="AW185" s="4">
        <f t="shared" si="271"/>
        <v>0</v>
      </c>
      <c r="AX185" s="4">
        <f t="shared" si="272"/>
        <v>0</v>
      </c>
      <c r="AZ185" s="2">
        <f t="shared" si="273"/>
        <v>43.169438205420114</v>
      </c>
      <c r="BA185" s="2" t="e">
        <f t="shared" si="274"/>
        <v>#N/A</v>
      </c>
      <c r="BB185" s="2" t="e">
        <f t="shared" si="275"/>
        <v>#N/A</v>
      </c>
      <c r="BC185" s="2" t="e">
        <f t="shared" si="276"/>
        <v>#N/A</v>
      </c>
      <c r="BD185" s="2" t="e">
        <f t="shared" si="277"/>
        <v>#N/A</v>
      </c>
      <c r="BE185" s="2" t="e">
        <f t="shared" si="278"/>
        <v>#N/A</v>
      </c>
      <c r="BF185" s="2" t="e">
        <f t="shared" si="279"/>
        <v>#N/A</v>
      </c>
      <c r="BG185" s="2" t="e">
        <f t="shared" si="280"/>
        <v>#N/A</v>
      </c>
      <c r="BH185" s="2" t="e">
        <f t="shared" si="281"/>
        <v>#N/A</v>
      </c>
      <c r="BI185" s="2" t="e">
        <f t="shared" si="282"/>
        <v>#N/A</v>
      </c>
      <c r="BJ185" s="2" t="e">
        <f t="shared" si="283"/>
        <v>#N/A</v>
      </c>
      <c r="BK185" s="2" t="e">
        <f t="shared" si="284"/>
        <v>#N/A</v>
      </c>
      <c r="BL185" s="2" t="e">
        <f t="shared" si="285"/>
        <v>#N/A</v>
      </c>
      <c r="BM185" s="2" t="e">
        <f t="shared" si="286"/>
        <v>#N/A</v>
      </c>
      <c r="BN185" s="2" t="e">
        <f t="shared" si="287"/>
        <v>#N/A</v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01"/>
        <v/>
      </c>
      <c r="CD185" s="2" t="str">
        <f t="shared" si="302"/>
        <v/>
      </c>
      <c r="CF185" s="2" t="str">
        <f t="shared" si="303"/>
        <v/>
      </c>
      <c r="CG185" s="2" t="str">
        <f t="shared" si="304"/>
        <v/>
      </c>
      <c r="CH185" s="2" t="str">
        <f t="shared" si="305"/>
        <v/>
      </c>
      <c r="CI185" s="2" t="str">
        <f t="shared" si="306"/>
        <v/>
      </c>
      <c r="CJ185" s="2" t="str">
        <f t="shared" si="307"/>
        <v/>
      </c>
      <c r="CK185" s="2" t="str">
        <f t="shared" si="308"/>
        <v/>
      </c>
      <c r="CL185" s="2" t="str">
        <f t="shared" si="309"/>
        <v/>
      </c>
      <c r="CM185" s="2" t="str">
        <f t="shared" si="310"/>
        <v/>
      </c>
      <c r="CN185" s="2" t="str">
        <f t="shared" si="311"/>
        <v/>
      </c>
      <c r="CO185" s="2" t="str">
        <f t="shared" si="312"/>
        <v/>
      </c>
      <c r="CP185" s="2" t="str">
        <f t="shared" si="313"/>
        <v/>
      </c>
      <c r="CQ185" s="2" t="str">
        <f t="shared" si="314"/>
        <v/>
      </c>
      <c r="CR185" s="2" t="str">
        <f t="shared" si="315"/>
        <v/>
      </c>
      <c r="CS185" s="2" t="str">
        <f t="shared" si="316"/>
        <v/>
      </c>
      <c r="CT185" s="2" t="str">
        <f t="shared" si="317"/>
        <v/>
      </c>
      <c r="CV185" s="2">
        <f t="shared" si="318"/>
        <v>54.789322029920314</v>
      </c>
      <c r="CW185" s="2">
        <f t="shared" si="319"/>
        <v>51.668841317605114</v>
      </c>
      <c r="CX185" s="2">
        <f t="shared" si="320"/>
        <v>51.87972301136363</v>
      </c>
      <c r="CY185" s="2">
        <f t="shared" si="321"/>
        <v>53.728716812195479</v>
      </c>
      <c r="CZ185" s="2">
        <f t="shared" si="322"/>
        <v>53.829776635793245</v>
      </c>
      <c r="DA185" s="2">
        <f t="shared" si="323"/>
        <v>56.90246513295488</v>
      </c>
      <c r="DB185" s="2">
        <f t="shared" si="324"/>
        <v>57.566162025694652</v>
      </c>
      <c r="DC185" s="2">
        <f t="shared" si="325"/>
        <v>60.591277987788537</v>
      </c>
      <c r="DD185" s="2">
        <f t="shared" si="326"/>
        <v>61.043646414048226</v>
      </c>
      <c r="DE185" s="2">
        <f t="shared" si="327"/>
        <v>60.166138037373493</v>
      </c>
      <c r="DF185" s="2">
        <f t="shared" si="328"/>
        <v>59.071571690244241</v>
      </c>
      <c r="DG185" s="2">
        <f t="shared" si="329"/>
        <v>60.69941354968774</v>
      </c>
      <c r="DH185" s="2">
        <f t="shared" si="330"/>
        <v>61.332877642453226</v>
      </c>
      <c r="DI185" s="2">
        <f t="shared" si="331"/>
        <v>63.248829957530226</v>
      </c>
      <c r="DJ185" s="2">
        <f t="shared" si="332"/>
        <v>65.670472869084591</v>
      </c>
      <c r="DL185" s="2">
        <f t="shared" si="333"/>
        <v>43.155504507270933</v>
      </c>
      <c r="DM185" s="2">
        <f t="shared" si="334"/>
        <v>43.586735208777696</v>
      </c>
      <c r="DN185" s="2">
        <f t="shared" si="335"/>
        <v>43.146982906223599</v>
      </c>
      <c r="DO185" s="2">
        <f t="shared" si="336"/>
        <v>44.228205796008972</v>
      </c>
      <c r="DP185" s="2">
        <f t="shared" si="337"/>
        <v>46.064217820452555</v>
      </c>
      <c r="DQ185" s="2">
        <f t="shared" si="338"/>
        <v>47.672615832680862</v>
      </c>
      <c r="DR185" s="2">
        <f t="shared" si="339"/>
        <v>49.303278075829382</v>
      </c>
      <c r="DS185" s="2">
        <f t="shared" si="340"/>
        <v>51.824173490927535</v>
      </c>
      <c r="DT185" s="2">
        <f t="shared" si="341"/>
        <v>53.167430888451392</v>
      </c>
      <c r="DU185" s="2">
        <f t="shared" si="342"/>
        <v>53.477697218095187</v>
      </c>
      <c r="DV185" s="2">
        <f t="shared" si="343"/>
        <v>53.272480952380945</v>
      </c>
      <c r="DW185" s="2">
        <f t="shared" si="344"/>
        <v>52.535089082101067</v>
      </c>
      <c r="DX185" s="2">
        <f t="shared" si="345"/>
        <v>53.670720172511494</v>
      </c>
      <c r="DY185" s="2">
        <f t="shared" si="346"/>
        <v>53.528095386465822</v>
      </c>
      <c r="DZ185" s="2">
        <f t="shared" si="347"/>
        <v>53.371078647536095</v>
      </c>
      <c r="EB185" s="2">
        <f t="shared" si="348"/>
        <v>0.99880231075293602</v>
      </c>
      <c r="EC185" s="2">
        <f t="shared" si="349"/>
        <v>0.9982587518415752</v>
      </c>
      <c r="ED185" s="2">
        <f t="shared" si="350"/>
        <v>0.99832899238381689</v>
      </c>
      <c r="EE185" s="2">
        <f t="shared" si="351"/>
        <v>0.99873036198598553</v>
      </c>
      <c r="EF185" s="2">
        <f t="shared" si="352"/>
        <v>0.99869045329438566</v>
      </c>
      <c r="EG185" s="2">
        <f t="shared" si="353"/>
        <v>0.99869280434149066</v>
      </c>
      <c r="EH185" s="2">
        <f t="shared" si="354"/>
        <v>0.99871904501650677</v>
      </c>
      <c r="EI185" s="2">
        <f t="shared" si="355"/>
        <v>0.99872316979342901</v>
      </c>
      <c r="EJ185" s="2">
        <f t="shared" si="356"/>
        <v>0.99870094319317126</v>
      </c>
      <c r="EK185" s="2">
        <f t="shared" si="357"/>
        <v>0.9986501622574856</v>
      </c>
      <c r="EL185" s="2">
        <f t="shared" si="358"/>
        <v>0.99854247608211844</v>
      </c>
      <c r="EM185" s="2">
        <f t="shared" si="359"/>
        <v>0.99833182648024543</v>
      </c>
      <c r="EN185" s="2">
        <f t="shared" si="360"/>
        <v>0.99796635961958591</v>
      </c>
      <c r="EO185" s="2">
        <f t="shared" si="361"/>
        <v>0.99765858008428987</v>
      </c>
      <c r="EP185" s="2">
        <f t="shared" si="362"/>
        <v>0.99834444861957261</v>
      </c>
    </row>
    <row r="186" spans="2:146" x14ac:dyDescent="0.25">
      <c r="B186" s="2">
        <v>164</v>
      </c>
      <c r="C186" s="49">
        <v>43.285699999999999</v>
      </c>
      <c r="D186" s="49">
        <v>45.648000000000003</v>
      </c>
      <c r="E186" s="49">
        <v>45.566000000000003</v>
      </c>
      <c r="F186" s="49">
        <v>45.981000000000002</v>
      </c>
      <c r="G186" s="49">
        <v>47.509</v>
      </c>
      <c r="H186" s="49">
        <v>49.673000000000002</v>
      </c>
      <c r="I186" s="49">
        <v>50.890999999999998</v>
      </c>
      <c r="J186" s="49">
        <v>56.073</v>
      </c>
      <c r="K186" s="49">
        <v>55.636000000000003</v>
      </c>
      <c r="L186" s="49">
        <v>55.6</v>
      </c>
      <c r="M186" s="49">
        <v>55.073999999999998</v>
      </c>
      <c r="N186" s="49">
        <v>54.073999999999998</v>
      </c>
      <c r="O186" s="49">
        <v>54.13</v>
      </c>
      <c r="P186" s="49">
        <v>53.648000000000003</v>
      </c>
      <c r="Q186" s="49">
        <v>53.704000000000001</v>
      </c>
      <c r="T186" s="4">
        <f t="shared" si="243"/>
        <v>43.118919576348496</v>
      </c>
      <c r="U186" s="4" t="e">
        <f t="shared" si="244"/>
        <v>#N/A</v>
      </c>
      <c r="V186" s="4" t="e">
        <f t="shared" si="245"/>
        <v>#N/A</v>
      </c>
      <c r="W186" s="4" t="e">
        <f t="shared" si="246"/>
        <v>#N/A</v>
      </c>
      <c r="X186" s="4" t="e">
        <f t="shared" si="247"/>
        <v>#N/A</v>
      </c>
      <c r="Y186" s="4" t="e">
        <f t="shared" si="248"/>
        <v>#N/A</v>
      </c>
      <c r="Z186" s="4" t="e">
        <f t="shared" si="249"/>
        <v>#N/A</v>
      </c>
      <c r="AA186" s="4" t="e">
        <f t="shared" si="250"/>
        <v>#N/A</v>
      </c>
      <c r="AB186" s="4" t="e">
        <f t="shared" si="251"/>
        <v>#N/A</v>
      </c>
      <c r="AC186" s="4" t="e">
        <f t="shared" si="252"/>
        <v>#N/A</v>
      </c>
      <c r="AD186" s="4" t="e">
        <f t="shared" si="253"/>
        <v>#N/A</v>
      </c>
      <c r="AE186" s="4" t="e">
        <f t="shared" si="254"/>
        <v>#N/A</v>
      </c>
      <c r="AF186" s="4" t="e">
        <f t="shared" si="255"/>
        <v>#N/A</v>
      </c>
      <c r="AG186" s="4" t="e">
        <f t="shared" si="256"/>
        <v>#N/A</v>
      </c>
      <c r="AH186" s="4" t="e">
        <f t="shared" si="257"/>
        <v>#N/A</v>
      </c>
      <c r="AJ186" s="4">
        <f t="shared" si="258"/>
        <v>0.16678042365150247</v>
      </c>
      <c r="AK186" s="4">
        <f t="shared" si="259"/>
        <v>0</v>
      </c>
      <c r="AL186" s="4">
        <f t="shared" si="260"/>
        <v>0</v>
      </c>
      <c r="AM186" s="4">
        <f t="shared" si="261"/>
        <v>0</v>
      </c>
      <c r="AN186" s="4">
        <f t="shared" si="262"/>
        <v>0</v>
      </c>
      <c r="AO186" s="4">
        <f t="shared" si="263"/>
        <v>0</v>
      </c>
      <c r="AP186" s="4">
        <f t="shared" si="264"/>
        <v>0</v>
      </c>
      <c r="AQ186" s="4">
        <f t="shared" si="265"/>
        <v>0</v>
      </c>
      <c r="AR186" s="4">
        <f t="shared" si="266"/>
        <v>0</v>
      </c>
      <c r="AS186" s="4">
        <f t="shared" si="267"/>
        <v>0</v>
      </c>
      <c r="AT186" s="4">
        <f t="shared" si="268"/>
        <v>0</v>
      </c>
      <c r="AU186" s="4">
        <f t="shared" si="269"/>
        <v>0</v>
      </c>
      <c r="AV186" s="4">
        <f t="shared" si="270"/>
        <v>0</v>
      </c>
      <c r="AW186" s="4">
        <f t="shared" si="271"/>
        <v>0</v>
      </c>
      <c r="AX186" s="4">
        <f t="shared" si="272"/>
        <v>0</v>
      </c>
      <c r="AZ186" s="2">
        <f t="shared" si="273"/>
        <v>43.118919576348496</v>
      </c>
      <c r="BA186" s="2" t="e">
        <f t="shared" si="274"/>
        <v>#N/A</v>
      </c>
      <c r="BB186" s="2" t="e">
        <f t="shared" si="275"/>
        <v>#N/A</v>
      </c>
      <c r="BC186" s="2" t="e">
        <f t="shared" si="276"/>
        <v>#N/A</v>
      </c>
      <c r="BD186" s="2" t="e">
        <f t="shared" si="277"/>
        <v>#N/A</v>
      </c>
      <c r="BE186" s="2" t="e">
        <f t="shared" si="278"/>
        <v>#N/A</v>
      </c>
      <c r="BF186" s="2" t="e">
        <f t="shared" si="279"/>
        <v>#N/A</v>
      </c>
      <c r="BG186" s="2" t="e">
        <f t="shared" si="280"/>
        <v>#N/A</v>
      </c>
      <c r="BH186" s="2" t="e">
        <f t="shared" si="281"/>
        <v>#N/A</v>
      </c>
      <c r="BI186" s="2" t="e">
        <f t="shared" si="282"/>
        <v>#N/A</v>
      </c>
      <c r="BJ186" s="2" t="e">
        <f t="shared" si="283"/>
        <v>#N/A</v>
      </c>
      <c r="BK186" s="2" t="e">
        <f t="shared" si="284"/>
        <v>#N/A</v>
      </c>
      <c r="BL186" s="2" t="e">
        <f t="shared" si="285"/>
        <v>#N/A</v>
      </c>
      <c r="BM186" s="2" t="e">
        <f t="shared" si="286"/>
        <v>#N/A</v>
      </c>
      <c r="BN186" s="2" t="e">
        <f t="shared" si="287"/>
        <v>#N/A</v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01"/>
        <v/>
      </c>
      <c r="CD186" s="2" t="str">
        <f t="shared" si="302"/>
        <v/>
      </c>
      <c r="CF186" s="2">
        <f t="shared" si="303"/>
        <v>43.285699999999999</v>
      </c>
      <c r="CG186" s="2" t="str">
        <f t="shared" si="304"/>
        <v/>
      </c>
      <c r="CH186" s="2" t="str">
        <f t="shared" si="305"/>
        <v/>
      </c>
      <c r="CI186" s="2" t="str">
        <f t="shared" si="306"/>
        <v/>
      </c>
      <c r="CJ186" s="2" t="str">
        <f t="shared" si="307"/>
        <v/>
      </c>
      <c r="CK186" s="2" t="str">
        <f t="shared" si="308"/>
        <v/>
      </c>
      <c r="CL186" s="2" t="str">
        <f t="shared" si="309"/>
        <v/>
      </c>
      <c r="CM186" s="2" t="str">
        <f t="shared" si="310"/>
        <v/>
      </c>
      <c r="CN186" s="2" t="str">
        <f t="shared" si="311"/>
        <v/>
      </c>
      <c r="CO186" s="2" t="str">
        <f t="shared" si="312"/>
        <v/>
      </c>
      <c r="CP186" s="2" t="str">
        <f t="shared" si="313"/>
        <v/>
      </c>
      <c r="CQ186" s="2" t="str">
        <f t="shared" si="314"/>
        <v/>
      </c>
      <c r="CR186" s="2" t="str">
        <f t="shared" si="315"/>
        <v/>
      </c>
      <c r="CS186" s="2" t="str">
        <f t="shared" si="316"/>
        <v/>
      </c>
      <c r="CT186" s="2" t="str">
        <f t="shared" si="317"/>
        <v/>
      </c>
      <c r="CV186" s="2">
        <f t="shared" si="318"/>
        <v>54.824410739733899</v>
      </c>
      <c r="CW186" s="2">
        <f t="shared" si="319"/>
        <v>51.656104828615192</v>
      </c>
      <c r="CX186" s="2">
        <f t="shared" si="320"/>
        <v>51.85459422988329</v>
      </c>
      <c r="CY186" s="2">
        <f t="shared" si="321"/>
        <v>53.690160113850162</v>
      </c>
      <c r="CZ186" s="2">
        <f t="shared" si="322"/>
        <v>53.770927584403942</v>
      </c>
      <c r="DA186" s="2">
        <f t="shared" si="323"/>
        <v>56.862338063937848</v>
      </c>
      <c r="DB186" s="2">
        <f t="shared" si="324"/>
        <v>57.499147566850908</v>
      </c>
      <c r="DC186" s="2">
        <f t="shared" si="325"/>
        <v>60.531351360257617</v>
      </c>
      <c r="DD186" s="2">
        <f t="shared" si="326"/>
        <v>60.962107059255906</v>
      </c>
      <c r="DE186" s="2">
        <f t="shared" si="327"/>
        <v>60.098435067788373</v>
      </c>
      <c r="DF186" s="2">
        <f t="shared" si="328"/>
        <v>58.995110374683051</v>
      </c>
      <c r="DG186" s="2">
        <f t="shared" si="329"/>
        <v>60.64277292035289</v>
      </c>
      <c r="DH186" s="2">
        <f t="shared" si="330"/>
        <v>61.270894214876016</v>
      </c>
      <c r="DI186" s="2">
        <f t="shared" si="331"/>
        <v>63.218327752368516</v>
      </c>
      <c r="DJ186" s="2">
        <f t="shared" si="332"/>
        <v>65.670604688401212</v>
      </c>
      <c r="DL186" s="2">
        <f t="shared" si="333"/>
        <v>43.106118271101089</v>
      </c>
      <c r="DM186" s="2">
        <f t="shared" si="334"/>
        <v>43.491533041255934</v>
      </c>
      <c r="DN186" s="2">
        <f t="shared" si="335"/>
        <v>43.011783038982983</v>
      </c>
      <c r="DO186" s="2">
        <f t="shared" si="336"/>
        <v>44.058837213392806</v>
      </c>
      <c r="DP186" s="2">
        <f t="shared" si="337"/>
        <v>45.889605541753383</v>
      </c>
      <c r="DQ186" s="2">
        <f t="shared" si="338"/>
        <v>47.488179680641565</v>
      </c>
      <c r="DR186" s="2">
        <f t="shared" si="339"/>
        <v>49.108828265402835</v>
      </c>
      <c r="DS186" s="2">
        <f t="shared" si="340"/>
        <v>51.628849993748204</v>
      </c>
      <c r="DT186" s="2">
        <f t="shared" si="341"/>
        <v>52.96771590080845</v>
      </c>
      <c r="DU186" s="2">
        <f t="shared" si="342"/>
        <v>53.298003330088633</v>
      </c>
      <c r="DV186" s="2">
        <f t="shared" si="343"/>
        <v>53.072013195639691</v>
      </c>
      <c r="DW186" s="2">
        <f t="shared" si="344"/>
        <v>52.352425630936501</v>
      </c>
      <c r="DX186" s="2">
        <f t="shared" si="345"/>
        <v>53.510304245629506</v>
      </c>
      <c r="DY186" s="2">
        <f t="shared" si="346"/>
        <v>53.377637071508346</v>
      </c>
      <c r="DZ186" s="2">
        <f t="shared" si="347"/>
        <v>53.245843066070016</v>
      </c>
      <c r="EB186" s="2">
        <f t="shared" si="348"/>
        <v>0.99890757930119345</v>
      </c>
      <c r="EC186" s="2">
        <f t="shared" si="349"/>
        <v>0.99841171946351615</v>
      </c>
      <c r="ED186" s="2">
        <f t="shared" si="350"/>
        <v>0.99847579883724791</v>
      </c>
      <c r="EE186" s="2">
        <f t="shared" si="351"/>
        <v>0.99884194699798368</v>
      </c>
      <c r="EF186" s="2">
        <f t="shared" si="352"/>
        <v>0.99880554157727164</v>
      </c>
      <c r="EG186" s="2">
        <f t="shared" si="353"/>
        <v>0.9988076862514873</v>
      </c>
      <c r="EH186" s="2">
        <f t="shared" si="354"/>
        <v>0.99883162348243015</v>
      </c>
      <c r="EI186" s="2">
        <f t="shared" si="355"/>
        <v>0.9988353861704663</v>
      </c>
      <c r="EJ186" s="2">
        <f t="shared" si="356"/>
        <v>0.99881511067492568</v>
      </c>
      <c r="EK186" s="2">
        <f t="shared" si="357"/>
        <v>0.99876878711495887</v>
      </c>
      <c r="EL186" s="2">
        <f t="shared" si="358"/>
        <v>0.99867055189146237</v>
      </c>
      <c r="EM186" s="2">
        <f t="shared" si="359"/>
        <v>0.99847838432350089</v>
      </c>
      <c r="EN186" s="2">
        <f t="shared" si="360"/>
        <v>0.99814496599306002</v>
      </c>
      <c r="EO186" s="2">
        <f t="shared" si="361"/>
        <v>0.99786415963246788</v>
      </c>
      <c r="EP186" s="2">
        <f t="shared" si="362"/>
        <v>0.99848989921868836</v>
      </c>
    </row>
    <row r="187" spans="2:146" x14ac:dyDescent="0.25">
      <c r="B187" s="2">
        <v>165</v>
      </c>
      <c r="C187" s="49">
        <v>42.625</v>
      </c>
      <c r="D187" s="49">
        <v>45.185000000000002</v>
      </c>
      <c r="E187" s="49">
        <v>44.792000000000002</v>
      </c>
      <c r="F187" s="49">
        <v>46.264000000000003</v>
      </c>
      <c r="G187" s="49">
        <v>48.344999999999999</v>
      </c>
      <c r="H187" s="49">
        <v>50.055</v>
      </c>
      <c r="I187" s="49">
        <v>50.963999999999999</v>
      </c>
      <c r="J187" s="49">
        <v>56.326999999999998</v>
      </c>
      <c r="K187" s="49">
        <v>55.454999999999998</v>
      </c>
      <c r="L187" s="49">
        <v>54.308999999999997</v>
      </c>
      <c r="M187" s="49">
        <v>55.277999999999999</v>
      </c>
      <c r="N187" s="49">
        <v>53.685000000000002</v>
      </c>
      <c r="O187" s="49">
        <v>54.093000000000004</v>
      </c>
      <c r="P187" s="49">
        <v>54.704000000000001</v>
      </c>
      <c r="Q187" s="49">
        <v>53.906999999999996</v>
      </c>
      <c r="T187" s="4">
        <f t="shared" si="243"/>
        <v>43.068492256829188</v>
      </c>
      <c r="U187" s="4" t="e">
        <f t="shared" si="244"/>
        <v>#N/A</v>
      </c>
      <c r="V187" s="4" t="e">
        <f t="shared" si="245"/>
        <v>#N/A</v>
      </c>
      <c r="W187" s="4" t="e">
        <f t="shared" si="246"/>
        <v>#N/A</v>
      </c>
      <c r="X187" s="4" t="e">
        <f t="shared" si="247"/>
        <v>#N/A</v>
      </c>
      <c r="Y187" s="4" t="e">
        <f t="shared" si="248"/>
        <v>#N/A</v>
      </c>
      <c r="Z187" s="4" t="e">
        <f t="shared" si="249"/>
        <v>#N/A</v>
      </c>
      <c r="AA187" s="4" t="e">
        <f t="shared" si="250"/>
        <v>#N/A</v>
      </c>
      <c r="AB187" s="4" t="e">
        <f t="shared" si="251"/>
        <v>#N/A</v>
      </c>
      <c r="AC187" s="4" t="e">
        <f t="shared" si="252"/>
        <v>#N/A</v>
      </c>
      <c r="AD187" s="4" t="e">
        <f t="shared" si="253"/>
        <v>#N/A</v>
      </c>
      <c r="AE187" s="4" t="e">
        <f t="shared" si="254"/>
        <v>#N/A</v>
      </c>
      <c r="AF187" s="4" t="e">
        <f t="shared" si="255"/>
        <v>#N/A</v>
      </c>
      <c r="AG187" s="4" t="e">
        <f t="shared" si="256"/>
        <v>#N/A</v>
      </c>
      <c r="AH187" s="4" t="e">
        <f t="shared" si="257"/>
        <v>#N/A</v>
      </c>
      <c r="AJ187" s="4">
        <f t="shared" si="258"/>
        <v>-0.44349225682918814</v>
      </c>
      <c r="AK187" s="4">
        <f t="shared" si="259"/>
        <v>0</v>
      </c>
      <c r="AL187" s="4">
        <f t="shared" si="260"/>
        <v>0</v>
      </c>
      <c r="AM187" s="4">
        <f t="shared" si="261"/>
        <v>0</v>
      </c>
      <c r="AN187" s="4">
        <f t="shared" si="262"/>
        <v>0</v>
      </c>
      <c r="AO187" s="4">
        <f t="shared" si="263"/>
        <v>0</v>
      </c>
      <c r="AP187" s="4">
        <f t="shared" si="264"/>
        <v>0</v>
      </c>
      <c r="AQ187" s="4">
        <f t="shared" si="265"/>
        <v>0</v>
      </c>
      <c r="AR187" s="4">
        <f t="shared" si="266"/>
        <v>0</v>
      </c>
      <c r="AS187" s="4">
        <f t="shared" si="267"/>
        <v>0</v>
      </c>
      <c r="AT187" s="4">
        <f t="shared" si="268"/>
        <v>0</v>
      </c>
      <c r="AU187" s="4">
        <f t="shared" si="269"/>
        <v>0</v>
      </c>
      <c r="AV187" s="4">
        <f t="shared" si="270"/>
        <v>0</v>
      </c>
      <c r="AW187" s="4">
        <f t="shared" si="271"/>
        <v>0</v>
      </c>
      <c r="AX187" s="4">
        <f t="shared" si="272"/>
        <v>0</v>
      </c>
      <c r="AZ187" s="2">
        <f t="shared" si="273"/>
        <v>43.068492256829188</v>
      </c>
      <c r="BA187" s="2" t="e">
        <f t="shared" si="274"/>
        <v>#N/A</v>
      </c>
      <c r="BB187" s="2" t="e">
        <f t="shared" si="275"/>
        <v>#N/A</v>
      </c>
      <c r="BC187" s="2" t="e">
        <f t="shared" si="276"/>
        <v>#N/A</v>
      </c>
      <c r="BD187" s="2" t="e">
        <f t="shared" si="277"/>
        <v>#N/A</v>
      </c>
      <c r="BE187" s="2" t="e">
        <f t="shared" si="278"/>
        <v>#N/A</v>
      </c>
      <c r="BF187" s="2" t="e">
        <f t="shared" si="279"/>
        <v>#N/A</v>
      </c>
      <c r="BG187" s="2" t="e">
        <f t="shared" si="280"/>
        <v>#N/A</v>
      </c>
      <c r="BH187" s="2" t="e">
        <f t="shared" si="281"/>
        <v>#N/A</v>
      </c>
      <c r="BI187" s="2" t="e">
        <f t="shared" si="282"/>
        <v>#N/A</v>
      </c>
      <c r="BJ187" s="2" t="e">
        <f t="shared" si="283"/>
        <v>#N/A</v>
      </c>
      <c r="BK187" s="2" t="e">
        <f t="shared" si="284"/>
        <v>#N/A</v>
      </c>
      <c r="BL187" s="2" t="e">
        <f t="shared" si="285"/>
        <v>#N/A</v>
      </c>
      <c r="BM187" s="2" t="e">
        <f t="shared" si="286"/>
        <v>#N/A</v>
      </c>
      <c r="BN187" s="2" t="e">
        <f t="shared" si="287"/>
        <v>#N/A</v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01"/>
        <v/>
      </c>
      <c r="CD187" s="2" t="str">
        <f t="shared" si="302"/>
        <v/>
      </c>
      <c r="CF187" s="2">
        <f t="shared" si="303"/>
        <v>42.625</v>
      </c>
      <c r="CG187" s="2" t="str">
        <f t="shared" si="304"/>
        <v/>
      </c>
      <c r="CH187" s="2" t="str">
        <f t="shared" si="305"/>
        <v/>
      </c>
      <c r="CI187" s="2" t="str">
        <f t="shared" si="306"/>
        <v/>
      </c>
      <c r="CJ187" s="2" t="str">
        <f t="shared" si="307"/>
        <v/>
      </c>
      <c r="CK187" s="2" t="str">
        <f t="shared" si="308"/>
        <v/>
      </c>
      <c r="CL187" s="2" t="str">
        <f t="shared" si="309"/>
        <v/>
      </c>
      <c r="CM187" s="2" t="str">
        <f t="shared" si="310"/>
        <v/>
      </c>
      <c r="CN187" s="2" t="str">
        <f t="shared" si="311"/>
        <v/>
      </c>
      <c r="CO187" s="2" t="str">
        <f t="shared" si="312"/>
        <v/>
      </c>
      <c r="CP187" s="2" t="str">
        <f t="shared" si="313"/>
        <v/>
      </c>
      <c r="CQ187" s="2" t="str">
        <f t="shared" si="314"/>
        <v/>
      </c>
      <c r="CR187" s="2" t="str">
        <f t="shared" si="315"/>
        <v/>
      </c>
      <c r="CS187" s="2" t="str">
        <f t="shared" si="316"/>
        <v/>
      </c>
      <c r="CT187" s="2" t="str">
        <f t="shared" si="317"/>
        <v/>
      </c>
      <c r="CV187" s="2">
        <f t="shared" si="318"/>
        <v>54.859499449547492</v>
      </c>
      <c r="CW187" s="2">
        <f t="shared" si="319"/>
        <v>51.643368339625276</v>
      </c>
      <c r="CX187" s="2">
        <f t="shared" si="320"/>
        <v>51.829465448402942</v>
      </c>
      <c r="CY187" s="2">
        <f t="shared" si="321"/>
        <v>53.651603415504852</v>
      </c>
      <c r="CZ187" s="2">
        <f t="shared" si="322"/>
        <v>53.71207853301464</v>
      </c>
      <c r="DA187" s="2">
        <f t="shared" si="323"/>
        <v>56.822210994920816</v>
      </c>
      <c r="DB187" s="2">
        <f t="shared" si="324"/>
        <v>57.432133108007164</v>
      </c>
      <c r="DC187" s="2">
        <f t="shared" si="325"/>
        <v>60.471424732726703</v>
      </c>
      <c r="DD187" s="2">
        <f t="shared" si="326"/>
        <v>60.880567704463587</v>
      </c>
      <c r="DE187" s="2">
        <f t="shared" si="327"/>
        <v>60.030732098203252</v>
      </c>
      <c r="DF187" s="2">
        <f t="shared" si="328"/>
        <v>58.918649059121861</v>
      </c>
      <c r="DG187" s="2">
        <f t="shared" si="329"/>
        <v>60.586132291018046</v>
      </c>
      <c r="DH187" s="2">
        <f t="shared" si="330"/>
        <v>61.208910787298805</v>
      </c>
      <c r="DI187" s="2">
        <f t="shared" si="331"/>
        <v>63.187825547206806</v>
      </c>
      <c r="DJ187" s="2">
        <f t="shared" si="332"/>
        <v>65.670736507717848</v>
      </c>
      <c r="DL187" s="2">
        <f t="shared" si="333"/>
        <v>43.056732034931237</v>
      </c>
      <c r="DM187" s="2">
        <f t="shared" si="334"/>
        <v>43.396330873734172</v>
      </c>
      <c r="DN187" s="2">
        <f t="shared" si="335"/>
        <v>42.876583171742368</v>
      </c>
      <c r="DO187" s="2">
        <f t="shared" si="336"/>
        <v>43.889468630776648</v>
      </c>
      <c r="DP187" s="2">
        <f t="shared" si="337"/>
        <v>45.714993263054225</v>
      </c>
      <c r="DQ187" s="2">
        <f t="shared" si="338"/>
        <v>47.303743528602276</v>
      </c>
      <c r="DR187" s="2">
        <f t="shared" si="339"/>
        <v>48.914378454976294</v>
      </c>
      <c r="DS187" s="2">
        <f t="shared" si="340"/>
        <v>51.433526496568867</v>
      </c>
      <c r="DT187" s="2">
        <f t="shared" si="341"/>
        <v>52.768000913165501</v>
      </c>
      <c r="DU187" s="2">
        <f t="shared" si="342"/>
        <v>53.118309442082072</v>
      </c>
      <c r="DV187" s="2">
        <f t="shared" si="343"/>
        <v>52.871545438898444</v>
      </c>
      <c r="DW187" s="2">
        <f t="shared" si="344"/>
        <v>52.169762179771936</v>
      </c>
      <c r="DX187" s="2">
        <f t="shared" si="345"/>
        <v>53.349888318747517</v>
      </c>
      <c r="DY187" s="2">
        <f t="shared" si="346"/>
        <v>53.22717875655087</v>
      </c>
      <c r="DZ187" s="2">
        <f t="shared" si="347"/>
        <v>53.120607484603944</v>
      </c>
      <c r="EB187" s="2">
        <f t="shared" si="348"/>
        <v>0.99900360470686</v>
      </c>
      <c r="EC187" s="2">
        <f t="shared" si="349"/>
        <v>0.99855126847242626</v>
      </c>
      <c r="ED187" s="2">
        <f t="shared" si="350"/>
        <v>0.99860972556408423</v>
      </c>
      <c r="EE187" s="2">
        <f t="shared" si="351"/>
        <v>0.99894373548036508</v>
      </c>
      <c r="EF187" s="2">
        <f t="shared" si="352"/>
        <v>0.99891052646830381</v>
      </c>
      <c r="EG187" s="2">
        <f t="shared" si="353"/>
        <v>0.99891248284527268</v>
      </c>
      <c r="EH187" s="2">
        <f t="shared" si="354"/>
        <v>0.99893431839469571</v>
      </c>
      <c r="EI187" s="2">
        <f t="shared" si="355"/>
        <v>0.99893775071151225</v>
      </c>
      <c r="EJ187" s="2">
        <f t="shared" si="356"/>
        <v>0.99891925541645621</v>
      </c>
      <c r="EK187" s="2">
        <f t="shared" si="357"/>
        <v>0.99887699884476755</v>
      </c>
      <c r="EL187" s="2">
        <f t="shared" si="358"/>
        <v>0.99878738706680126</v>
      </c>
      <c r="EM187" s="2">
        <f t="shared" si="359"/>
        <v>0.99861208418763803</v>
      </c>
      <c r="EN187" s="2">
        <f t="shared" si="360"/>
        <v>0.99830791269092434</v>
      </c>
      <c r="EO187" s="2">
        <f t="shared" si="361"/>
        <v>0.99805172429266209</v>
      </c>
      <c r="EP187" s="2">
        <f t="shared" si="362"/>
        <v>0.99862258869884057</v>
      </c>
    </row>
    <row r="188" spans="2:146" x14ac:dyDescent="0.25">
      <c r="B188" s="2">
        <v>166</v>
      </c>
      <c r="C188" s="49">
        <v>43.178600000000003</v>
      </c>
      <c r="D188" s="49">
        <v>44.259</v>
      </c>
      <c r="E188" s="49">
        <v>45.698</v>
      </c>
      <c r="F188" s="49">
        <v>46.755000000000003</v>
      </c>
      <c r="G188" s="49">
        <v>47.963999999999999</v>
      </c>
      <c r="H188" s="49">
        <v>49.854999999999997</v>
      </c>
      <c r="I188" s="49">
        <v>51.127000000000002</v>
      </c>
      <c r="J188" s="49">
        <v>55.344999999999999</v>
      </c>
      <c r="K188" s="49">
        <v>54.945</v>
      </c>
      <c r="L188" s="49">
        <v>55.381999999999998</v>
      </c>
      <c r="M188" s="49">
        <v>55.851999999999997</v>
      </c>
      <c r="N188" s="49">
        <v>54.222000000000001</v>
      </c>
      <c r="O188" s="49">
        <v>55.036999999999999</v>
      </c>
      <c r="P188" s="49">
        <v>54.055999999999997</v>
      </c>
      <c r="Q188" s="49">
        <v>53.555999999999997</v>
      </c>
      <c r="T188" s="4">
        <f t="shared" si="243"/>
        <v>43.018148960092475</v>
      </c>
      <c r="U188" s="4" t="e">
        <f t="shared" si="244"/>
        <v>#N/A</v>
      </c>
      <c r="V188" s="4" t="e">
        <f t="shared" si="245"/>
        <v>#N/A</v>
      </c>
      <c r="W188" s="4" t="e">
        <f t="shared" si="246"/>
        <v>#N/A</v>
      </c>
      <c r="X188" s="4" t="e">
        <f t="shared" si="247"/>
        <v>#N/A</v>
      </c>
      <c r="Y188" s="4" t="e">
        <f t="shared" si="248"/>
        <v>#N/A</v>
      </c>
      <c r="Z188" s="4" t="e">
        <f t="shared" si="249"/>
        <v>#N/A</v>
      </c>
      <c r="AA188" s="4" t="e">
        <f t="shared" si="250"/>
        <v>#N/A</v>
      </c>
      <c r="AB188" s="4" t="e">
        <f t="shared" si="251"/>
        <v>#N/A</v>
      </c>
      <c r="AC188" s="4" t="e">
        <f t="shared" si="252"/>
        <v>#N/A</v>
      </c>
      <c r="AD188" s="4" t="e">
        <f t="shared" si="253"/>
        <v>#N/A</v>
      </c>
      <c r="AE188" s="4" t="e">
        <f t="shared" si="254"/>
        <v>#N/A</v>
      </c>
      <c r="AF188" s="4" t="e">
        <f t="shared" si="255"/>
        <v>#N/A</v>
      </c>
      <c r="AG188" s="4" t="e">
        <f t="shared" si="256"/>
        <v>#N/A</v>
      </c>
      <c r="AH188" s="4" t="e">
        <f t="shared" si="257"/>
        <v>#N/A</v>
      </c>
      <c r="AJ188" s="4">
        <f t="shared" si="258"/>
        <v>0.16045103990752807</v>
      </c>
      <c r="AK188" s="4">
        <f t="shared" si="259"/>
        <v>0</v>
      </c>
      <c r="AL188" s="4">
        <f t="shared" si="260"/>
        <v>0</v>
      </c>
      <c r="AM188" s="4">
        <f t="shared" si="261"/>
        <v>0</v>
      </c>
      <c r="AN188" s="4">
        <f t="shared" si="262"/>
        <v>0</v>
      </c>
      <c r="AO188" s="4">
        <f t="shared" si="263"/>
        <v>0</v>
      </c>
      <c r="AP188" s="4">
        <f t="shared" si="264"/>
        <v>0</v>
      </c>
      <c r="AQ188" s="4">
        <f t="shared" si="265"/>
        <v>0</v>
      </c>
      <c r="AR188" s="4">
        <f t="shared" si="266"/>
        <v>0</v>
      </c>
      <c r="AS188" s="4">
        <f t="shared" si="267"/>
        <v>0</v>
      </c>
      <c r="AT188" s="4">
        <f t="shared" si="268"/>
        <v>0</v>
      </c>
      <c r="AU188" s="4">
        <f t="shared" si="269"/>
        <v>0</v>
      </c>
      <c r="AV188" s="4">
        <f t="shared" si="270"/>
        <v>0</v>
      </c>
      <c r="AW188" s="4">
        <f t="shared" si="271"/>
        <v>0</v>
      </c>
      <c r="AX188" s="4">
        <f t="shared" si="272"/>
        <v>0</v>
      </c>
      <c r="AZ188" s="2">
        <f t="shared" si="273"/>
        <v>43.018148960092475</v>
      </c>
      <c r="BA188" s="2" t="e">
        <f t="shared" si="274"/>
        <v>#N/A</v>
      </c>
      <c r="BB188" s="2" t="e">
        <f t="shared" si="275"/>
        <v>#N/A</v>
      </c>
      <c r="BC188" s="2" t="e">
        <f t="shared" si="276"/>
        <v>#N/A</v>
      </c>
      <c r="BD188" s="2" t="e">
        <f t="shared" si="277"/>
        <v>#N/A</v>
      </c>
      <c r="BE188" s="2" t="e">
        <f t="shared" si="278"/>
        <v>#N/A</v>
      </c>
      <c r="BF188" s="2" t="e">
        <f t="shared" si="279"/>
        <v>#N/A</v>
      </c>
      <c r="BG188" s="2" t="e">
        <f t="shared" si="280"/>
        <v>#N/A</v>
      </c>
      <c r="BH188" s="2" t="e">
        <f t="shared" si="281"/>
        <v>#N/A</v>
      </c>
      <c r="BI188" s="2" t="e">
        <f t="shared" si="282"/>
        <v>#N/A</v>
      </c>
      <c r="BJ188" s="2" t="e">
        <f t="shared" si="283"/>
        <v>#N/A</v>
      </c>
      <c r="BK188" s="2" t="e">
        <f t="shared" si="284"/>
        <v>#N/A</v>
      </c>
      <c r="BL188" s="2" t="e">
        <f t="shared" si="285"/>
        <v>#N/A</v>
      </c>
      <c r="BM188" s="2" t="e">
        <f t="shared" si="286"/>
        <v>#N/A</v>
      </c>
      <c r="BN188" s="2" t="e">
        <f t="shared" si="287"/>
        <v>#N/A</v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01"/>
        <v/>
      </c>
      <c r="CD188" s="2" t="str">
        <f t="shared" si="302"/>
        <v/>
      </c>
      <c r="CF188" s="2">
        <f t="shared" si="303"/>
        <v>43.178600000000003</v>
      </c>
      <c r="CG188" s="2" t="str">
        <f t="shared" si="304"/>
        <v/>
      </c>
      <c r="CH188" s="2" t="str">
        <f t="shared" si="305"/>
        <v/>
      </c>
      <c r="CI188" s="2" t="str">
        <f t="shared" si="306"/>
        <v/>
      </c>
      <c r="CJ188" s="2" t="str">
        <f t="shared" si="307"/>
        <v/>
      </c>
      <c r="CK188" s="2" t="str">
        <f t="shared" si="308"/>
        <v/>
      </c>
      <c r="CL188" s="2" t="str">
        <f t="shared" si="309"/>
        <v/>
      </c>
      <c r="CM188" s="2" t="str">
        <f t="shared" si="310"/>
        <v/>
      </c>
      <c r="CN188" s="2" t="str">
        <f t="shared" si="311"/>
        <v/>
      </c>
      <c r="CO188" s="2" t="str">
        <f t="shared" si="312"/>
        <v/>
      </c>
      <c r="CP188" s="2" t="str">
        <f t="shared" si="313"/>
        <v/>
      </c>
      <c r="CQ188" s="2" t="str">
        <f t="shared" si="314"/>
        <v/>
      </c>
      <c r="CR188" s="2" t="str">
        <f t="shared" si="315"/>
        <v/>
      </c>
      <c r="CS188" s="2" t="str">
        <f t="shared" si="316"/>
        <v/>
      </c>
      <c r="CT188" s="2" t="str">
        <f t="shared" si="317"/>
        <v/>
      </c>
      <c r="CV188" s="2">
        <f t="shared" si="318"/>
        <v>54.894588159361078</v>
      </c>
      <c r="CW188" s="2">
        <f t="shared" si="319"/>
        <v>51.630631850635361</v>
      </c>
      <c r="CX188" s="2">
        <f t="shared" si="320"/>
        <v>51.804336666922595</v>
      </c>
      <c r="CY188" s="2">
        <f t="shared" si="321"/>
        <v>53.613046717159534</v>
      </c>
      <c r="CZ188" s="2">
        <f t="shared" si="322"/>
        <v>53.653229481625331</v>
      </c>
      <c r="DA188" s="2">
        <f t="shared" si="323"/>
        <v>56.782083925903784</v>
      </c>
      <c r="DB188" s="2">
        <f t="shared" si="324"/>
        <v>57.365118649163428</v>
      </c>
      <c r="DC188" s="2">
        <f t="shared" si="325"/>
        <v>60.41149810519579</v>
      </c>
      <c r="DD188" s="2">
        <f t="shared" si="326"/>
        <v>60.799028349671261</v>
      </c>
      <c r="DE188" s="2">
        <f t="shared" si="327"/>
        <v>59.963029128618132</v>
      </c>
      <c r="DF188" s="2">
        <f t="shared" si="328"/>
        <v>58.842187743560672</v>
      </c>
      <c r="DG188" s="2">
        <f t="shared" si="329"/>
        <v>60.529491661683203</v>
      </c>
      <c r="DH188" s="2">
        <f t="shared" si="330"/>
        <v>61.146927359721602</v>
      </c>
      <c r="DI188" s="2">
        <f t="shared" si="331"/>
        <v>63.157323342045096</v>
      </c>
      <c r="DJ188" s="2">
        <f t="shared" si="332"/>
        <v>65.670868327034469</v>
      </c>
      <c r="DL188" s="2">
        <f t="shared" si="333"/>
        <v>43.007345798761385</v>
      </c>
      <c r="DM188" s="2">
        <f t="shared" si="334"/>
        <v>43.30112870621241</v>
      </c>
      <c r="DN188" s="2">
        <f t="shared" si="335"/>
        <v>42.741383304501753</v>
      </c>
      <c r="DO188" s="2">
        <f t="shared" si="336"/>
        <v>43.720100048160489</v>
      </c>
      <c r="DP188" s="2">
        <f t="shared" si="337"/>
        <v>45.540380984355053</v>
      </c>
      <c r="DQ188" s="2">
        <f t="shared" si="338"/>
        <v>47.119307376562986</v>
      </c>
      <c r="DR188" s="2">
        <f t="shared" si="339"/>
        <v>48.719928644549753</v>
      </c>
      <c r="DS188" s="2">
        <f t="shared" si="340"/>
        <v>51.238202999389529</v>
      </c>
      <c r="DT188" s="2">
        <f t="shared" si="341"/>
        <v>52.568285925522559</v>
      </c>
      <c r="DU188" s="2">
        <f t="shared" si="342"/>
        <v>52.938615554075511</v>
      </c>
      <c r="DV188" s="2">
        <f t="shared" si="343"/>
        <v>52.67107768215719</v>
      </c>
      <c r="DW188" s="2">
        <f t="shared" si="344"/>
        <v>51.987098728607378</v>
      </c>
      <c r="DX188" s="2">
        <f t="shared" si="345"/>
        <v>53.189472391865522</v>
      </c>
      <c r="DY188" s="2">
        <f t="shared" si="346"/>
        <v>53.076720441593402</v>
      </c>
      <c r="DZ188" s="2">
        <f t="shared" si="347"/>
        <v>52.995371903137865</v>
      </c>
      <c r="EB188" s="2">
        <f t="shared" si="348"/>
        <v>0.99909119701581106</v>
      </c>
      <c r="EC188" s="2">
        <f t="shared" si="349"/>
        <v>0.99867857269766813</v>
      </c>
      <c r="ED188" s="2">
        <f t="shared" si="350"/>
        <v>0.99873189951919938</v>
      </c>
      <c r="EE188" s="2">
        <f t="shared" si="351"/>
        <v>0.99903658576931242</v>
      </c>
      <c r="EF188" s="2">
        <f t="shared" si="352"/>
        <v>0.99900629307130562</v>
      </c>
      <c r="EG188" s="2">
        <f t="shared" si="353"/>
        <v>0.99900807765012967</v>
      </c>
      <c r="EH188" s="2">
        <f t="shared" si="354"/>
        <v>0.99902799568134149</v>
      </c>
      <c r="EI188" s="2">
        <f t="shared" si="355"/>
        <v>0.99903112657766768</v>
      </c>
      <c r="EJ188" s="2">
        <f t="shared" si="356"/>
        <v>0.99901425548703271</v>
      </c>
      <c r="EK188" s="2">
        <f t="shared" si="357"/>
        <v>0.99897570956170467</v>
      </c>
      <c r="EL188" s="2">
        <f t="shared" si="358"/>
        <v>0.99889396585068158</v>
      </c>
      <c r="EM188" s="2">
        <f t="shared" si="359"/>
        <v>0.99873405113537816</v>
      </c>
      <c r="EN188" s="2">
        <f t="shared" si="360"/>
        <v>0.99845656823862061</v>
      </c>
      <c r="EO188" s="2">
        <f t="shared" si="361"/>
        <v>0.99822284678455353</v>
      </c>
      <c r="EP188" s="2">
        <f t="shared" si="362"/>
        <v>0.99874363369493213</v>
      </c>
    </row>
    <row r="189" spans="2:146" x14ac:dyDescent="0.25">
      <c r="B189" s="2">
        <v>167</v>
      </c>
      <c r="C189" s="49">
        <v>43.160699999999999</v>
      </c>
      <c r="D189" s="49">
        <v>44.944000000000003</v>
      </c>
      <c r="E189" s="49">
        <v>45.679000000000002</v>
      </c>
      <c r="F189" s="49">
        <v>46.622999999999998</v>
      </c>
      <c r="G189" s="49">
        <v>47.255000000000003</v>
      </c>
      <c r="H189" s="49">
        <v>49.564</v>
      </c>
      <c r="I189" s="49">
        <v>51.744999999999997</v>
      </c>
      <c r="J189" s="49">
        <v>53.691000000000003</v>
      </c>
      <c r="K189" s="49">
        <v>55.691000000000003</v>
      </c>
      <c r="L189" s="49">
        <v>54.854999999999997</v>
      </c>
      <c r="M189" s="49">
        <v>56.222000000000001</v>
      </c>
      <c r="N189" s="49">
        <v>53.314999999999998</v>
      </c>
      <c r="O189" s="49">
        <v>53.685000000000002</v>
      </c>
      <c r="P189" s="49">
        <v>52.906999999999996</v>
      </c>
      <c r="Q189" s="49">
        <v>54.148000000000003</v>
      </c>
      <c r="T189" s="4">
        <f t="shared" si="243"/>
        <v>42.967882972408241</v>
      </c>
      <c r="U189" s="4" t="e">
        <f t="shared" si="244"/>
        <v>#N/A</v>
      </c>
      <c r="V189" s="4" t="e">
        <f t="shared" si="245"/>
        <v>#N/A</v>
      </c>
      <c r="W189" s="4" t="e">
        <f t="shared" si="246"/>
        <v>#N/A</v>
      </c>
      <c r="X189" s="4" t="e">
        <f t="shared" si="247"/>
        <v>#N/A</v>
      </c>
      <c r="Y189" s="4" t="e">
        <f t="shared" si="248"/>
        <v>#N/A</v>
      </c>
      <c r="Z189" s="4" t="e">
        <f t="shared" si="249"/>
        <v>#N/A</v>
      </c>
      <c r="AA189" s="4" t="e">
        <f t="shared" si="250"/>
        <v>#N/A</v>
      </c>
      <c r="AB189" s="4" t="e">
        <f t="shared" si="251"/>
        <v>#N/A</v>
      </c>
      <c r="AC189" s="4" t="e">
        <f t="shared" si="252"/>
        <v>#N/A</v>
      </c>
      <c r="AD189" s="4" t="e">
        <f t="shared" si="253"/>
        <v>#N/A</v>
      </c>
      <c r="AE189" s="4" t="e">
        <f t="shared" si="254"/>
        <v>#N/A</v>
      </c>
      <c r="AF189" s="4" t="e">
        <f t="shared" si="255"/>
        <v>#N/A</v>
      </c>
      <c r="AG189" s="4" t="e">
        <f t="shared" si="256"/>
        <v>#N/A</v>
      </c>
      <c r="AH189" s="4" t="e">
        <f t="shared" si="257"/>
        <v>#N/A</v>
      </c>
      <c r="AJ189" s="4">
        <f t="shared" si="258"/>
        <v>0.19281702759175801</v>
      </c>
      <c r="AK189" s="4">
        <f t="shared" si="259"/>
        <v>0</v>
      </c>
      <c r="AL189" s="4">
        <f t="shared" si="260"/>
        <v>0</v>
      </c>
      <c r="AM189" s="4">
        <f t="shared" si="261"/>
        <v>0</v>
      </c>
      <c r="AN189" s="4">
        <f t="shared" si="262"/>
        <v>0</v>
      </c>
      <c r="AO189" s="4">
        <f t="shared" si="263"/>
        <v>0</v>
      </c>
      <c r="AP189" s="4">
        <f t="shared" si="264"/>
        <v>0</v>
      </c>
      <c r="AQ189" s="4">
        <f t="shared" si="265"/>
        <v>0</v>
      </c>
      <c r="AR189" s="4">
        <f t="shared" si="266"/>
        <v>0</v>
      </c>
      <c r="AS189" s="4">
        <f t="shared" si="267"/>
        <v>0</v>
      </c>
      <c r="AT189" s="4">
        <f t="shared" si="268"/>
        <v>0</v>
      </c>
      <c r="AU189" s="4">
        <f t="shared" si="269"/>
        <v>0</v>
      </c>
      <c r="AV189" s="4">
        <f t="shared" si="270"/>
        <v>0</v>
      </c>
      <c r="AW189" s="4">
        <f t="shared" si="271"/>
        <v>0</v>
      </c>
      <c r="AX189" s="4">
        <f t="shared" si="272"/>
        <v>0</v>
      </c>
      <c r="AZ189" s="2">
        <f t="shared" si="273"/>
        <v>42.967882972408241</v>
      </c>
      <c r="BA189" s="2" t="e">
        <f t="shared" si="274"/>
        <v>#N/A</v>
      </c>
      <c r="BB189" s="2" t="e">
        <f t="shared" si="275"/>
        <v>#N/A</v>
      </c>
      <c r="BC189" s="2" t="e">
        <f t="shared" si="276"/>
        <v>#N/A</v>
      </c>
      <c r="BD189" s="2" t="e">
        <f t="shared" si="277"/>
        <v>#N/A</v>
      </c>
      <c r="BE189" s="2" t="e">
        <f t="shared" si="278"/>
        <v>#N/A</v>
      </c>
      <c r="BF189" s="2" t="e">
        <f t="shared" si="279"/>
        <v>#N/A</v>
      </c>
      <c r="BG189" s="2" t="e">
        <f t="shared" si="280"/>
        <v>#N/A</v>
      </c>
      <c r="BH189" s="2" t="e">
        <f t="shared" si="281"/>
        <v>#N/A</v>
      </c>
      <c r="BI189" s="2" t="e">
        <f t="shared" si="282"/>
        <v>#N/A</v>
      </c>
      <c r="BJ189" s="2" t="e">
        <f t="shared" si="283"/>
        <v>#N/A</v>
      </c>
      <c r="BK189" s="2" t="e">
        <f t="shared" si="284"/>
        <v>#N/A</v>
      </c>
      <c r="BL189" s="2" t="e">
        <f t="shared" si="285"/>
        <v>#N/A</v>
      </c>
      <c r="BM189" s="2" t="e">
        <f t="shared" si="286"/>
        <v>#N/A</v>
      </c>
      <c r="BN189" s="2" t="e">
        <f t="shared" si="287"/>
        <v>#N/A</v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01"/>
        <v/>
      </c>
      <c r="CD189" s="2" t="str">
        <f t="shared" si="302"/>
        <v/>
      </c>
      <c r="CF189" s="2">
        <f t="shared" si="303"/>
        <v>43.160699999999999</v>
      </c>
      <c r="CG189" s="2" t="str">
        <f t="shared" si="304"/>
        <v/>
      </c>
      <c r="CH189" s="2" t="str">
        <f t="shared" si="305"/>
        <v/>
      </c>
      <c r="CI189" s="2" t="str">
        <f t="shared" si="306"/>
        <v/>
      </c>
      <c r="CJ189" s="2" t="str">
        <f t="shared" si="307"/>
        <v/>
      </c>
      <c r="CK189" s="2" t="str">
        <f t="shared" si="308"/>
        <v/>
      </c>
      <c r="CL189" s="2" t="str">
        <f t="shared" si="309"/>
        <v/>
      </c>
      <c r="CM189" s="2" t="str">
        <f t="shared" si="310"/>
        <v/>
      </c>
      <c r="CN189" s="2" t="str">
        <f t="shared" si="311"/>
        <v/>
      </c>
      <c r="CO189" s="2" t="str">
        <f t="shared" si="312"/>
        <v/>
      </c>
      <c r="CP189" s="2" t="str">
        <f t="shared" si="313"/>
        <v/>
      </c>
      <c r="CQ189" s="2" t="str">
        <f t="shared" si="314"/>
        <v/>
      </c>
      <c r="CR189" s="2" t="str">
        <f t="shared" si="315"/>
        <v/>
      </c>
      <c r="CS189" s="2" t="str">
        <f t="shared" si="316"/>
        <v/>
      </c>
      <c r="CT189" s="2" t="str">
        <f t="shared" si="317"/>
        <v/>
      </c>
      <c r="CV189" s="2">
        <f t="shared" si="318"/>
        <v>54.929676869174671</v>
      </c>
      <c r="CW189" s="2">
        <f t="shared" si="319"/>
        <v>51.617895361645445</v>
      </c>
      <c r="CX189" s="2">
        <f t="shared" si="320"/>
        <v>51.779207885442254</v>
      </c>
      <c r="CY189" s="2">
        <f t="shared" si="321"/>
        <v>53.574490018814224</v>
      </c>
      <c r="CZ189" s="2">
        <f t="shared" si="322"/>
        <v>53.594380430236029</v>
      </c>
      <c r="DA189" s="2">
        <f t="shared" si="323"/>
        <v>56.741956856886759</v>
      </c>
      <c r="DB189" s="2">
        <f t="shared" si="324"/>
        <v>57.298104190319691</v>
      </c>
      <c r="DC189" s="2">
        <f t="shared" si="325"/>
        <v>60.351571477664869</v>
      </c>
      <c r="DD189" s="2">
        <f t="shared" si="326"/>
        <v>60.717488994878941</v>
      </c>
      <c r="DE189" s="2">
        <f t="shared" si="327"/>
        <v>59.895326159033011</v>
      </c>
      <c r="DF189" s="2">
        <f t="shared" si="328"/>
        <v>58.765726427999482</v>
      </c>
      <c r="DG189" s="2">
        <f t="shared" si="329"/>
        <v>60.472851032348352</v>
      </c>
      <c r="DH189" s="2">
        <f t="shared" si="330"/>
        <v>61.084943932144391</v>
      </c>
      <c r="DI189" s="2">
        <f t="shared" si="331"/>
        <v>63.126821136883379</v>
      </c>
      <c r="DJ189" s="2">
        <f t="shared" si="332"/>
        <v>65.671000146351091</v>
      </c>
      <c r="DL189" s="2">
        <f t="shared" si="333"/>
        <v>42.957959562591533</v>
      </c>
      <c r="DM189" s="2">
        <f t="shared" si="334"/>
        <v>43.205926538690647</v>
      </c>
      <c r="DN189" s="2">
        <f t="shared" si="335"/>
        <v>42.60618343726113</v>
      </c>
      <c r="DO189" s="2">
        <f t="shared" si="336"/>
        <v>43.550731465544331</v>
      </c>
      <c r="DP189" s="2">
        <f t="shared" si="337"/>
        <v>45.365768705655888</v>
      </c>
      <c r="DQ189" s="2">
        <f t="shared" si="338"/>
        <v>46.93487122452369</v>
      </c>
      <c r="DR189" s="2">
        <f t="shared" si="339"/>
        <v>48.52547883412322</v>
      </c>
      <c r="DS189" s="2">
        <f t="shared" si="340"/>
        <v>51.042879502210191</v>
      </c>
      <c r="DT189" s="2">
        <f t="shared" si="341"/>
        <v>52.368570937879618</v>
      </c>
      <c r="DU189" s="2">
        <f t="shared" si="342"/>
        <v>52.758921666068957</v>
      </c>
      <c r="DV189" s="2">
        <f t="shared" si="343"/>
        <v>52.470609925415943</v>
      </c>
      <c r="DW189" s="2">
        <f t="shared" si="344"/>
        <v>51.804435277442821</v>
      </c>
      <c r="DX189" s="2">
        <f t="shared" si="345"/>
        <v>53.029056464983533</v>
      </c>
      <c r="DY189" s="2">
        <f t="shared" si="346"/>
        <v>52.926262126635933</v>
      </c>
      <c r="DZ189" s="2">
        <f t="shared" si="347"/>
        <v>52.870136321671794</v>
      </c>
      <c r="EB189" s="2">
        <f t="shared" si="348"/>
        <v>0.99917109554439187</v>
      </c>
      <c r="EC189" s="2">
        <f t="shared" si="349"/>
        <v>0.99879470383552571</v>
      </c>
      <c r="ED189" s="2">
        <f t="shared" si="350"/>
        <v>0.99884334955810561</v>
      </c>
      <c r="EE189" s="2">
        <f t="shared" si="351"/>
        <v>0.9991212812898298</v>
      </c>
      <c r="EF189" s="2">
        <f t="shared" si="352"/>
        <v>0.99909364926271338</v>
      </c>
      <c r="EG189" s="2">
        <f t="shared" si="353"/>
        <v>0.99909527710233836</v>
      </c>
      <c r="EH189" s="2">
        <f t="shared" si="354"/>
        <v>0.99911344570217797</v>
      </c>
      <c r="EI189" s="2">
        <f t="shared" si="355"/>
        <v>0.99911630160126319</v>
      </c>
      <c r="EJ189" s="2">
        <f t="shared" si="356"/>
        <v>0.99910091233712051</v>
      </c>
      <c r="EK189" s="2">
        <f t="shared" si="357"/>
        <v>0.99906575181714841</v>
      </c>
      <c r="EL189" s="2">
        <f t="shared" si="358"/>
        <v>0.99899118669040476</v>
      </c>
      <c r="EM189" s="2">
        <f t="shared" si="359"/>
        <v>0.99884531229298723</v>
      </c>
      <c r="EN189" s="2">
        <f t="shared" si="360"/>
        <v>0.99859218231476177</v>
      </c>
      <c r="EO189" s="2">
        <f t="shared" si="361"/>
        <v>0.99837896352248645</v>
      </c>
      <c r="EP189" s="2">
        <f t="shared" si="362"/>
        <v>0.99885405363108271</v>
      </c>
    </row>
    <row r="190" spans="2:146" x14ac:dyDescent="0.25">
      <c r="B190" s="2">
        <v>168</v>
      </c>
      <c r="C190" s="49">
        <v>42.892899999999997</v>
      </c>
      <c r="D190" s="49">
        <v>45.555999999999997</v>
      </c>
      <c r="E190" s="49">
        <v>45.887</v>
      </c>
      <c r="F190" s="49">
        <v>46.792000000000002</v>
      </c>
      <c r="G190" s="49">
        <v>49.436</v>
      </c>
      <c r="H190" s="49">
        <v>48.835999999999999</v>
      </c>
      <c r="I190" s="49">
        <v>51.781999999999996</v>
      </c>
      <c r="J190" s="49">
        <v>54.781999999999996</v>
      </c>
      <c r="K190" s="49">
        <v>54.326999999999998</v>
      </c>
      <c r="L190" s="49">
        <v>54.945</v>
      </c>
      <c r="M190" s="49">
        <v>56.110999999999997</v>
      </c>
      <c r="N190" s="49">
        <v>54.093000000000004</v>
      </c>
      <c r="O190" s="49">
        <v>54.463000000000001</v>
      </c>
      <c r="P190" s="49">
        <v>54.277999999999999</v>
      </c>
      <c r="Q190" s="49">
        <v>53.277999999999999</v>
      </c>
      <c r="T190" s="4">
        <f t="shared" si="243"/>
        <v>42.91768810903308</v>
      </c>
      <c r="U190" s="4" t="e">
        <f t="shared" si="244"/>
        <v>#N/A</v>
      </c>
      <c r="V190" s="4" t="e">
        <f t="shared" si="245"/>
        <v>#N/A</v>
      </c>
      <c r="W190" s="4" t="e">
        <f t="shared" si="246"/>
        <v>#N/A</v>
      </c>
      <c r="X190" s="4" t="e">
        <f t="shared" si="247"/>
        <v>#N/A</v>
      </c>
      <c r="Y190" s="4" t="e">
        <f t="shared" si="248"/>
        <v>#N/A</v>
      </c>
      <c r="Z190" s="4" t="e">
        <f t="shared" si="249"/>
        <v>#N/A</v>
      </c>
      <c r="AA190" s="4" t="e">
        <f t="shared" si="250"/>
        <v>#N/A</v>
      </c>
      <c r="AB190" s="4" t="e">
        <f t="shared" si="251"/>
        <v>#N/A</v>
      </c>
      <c r="AC190" s="4" t="e">
        <f t="shared" si="252"/>
        <v>#N/A</v>
      </c>
      <c r="AD190" s="4" t="e">
        <f t="shared" si="253"/>
        <v>#N/A</v>
      </c>
      <c r="AE190" s="4" t="e">
        <f t="shared" si="254"/>
        <v>#N/A</v>
      </c>
      <c r="AF190" s="4" t="e">
        <f t="shared" si="255"/>
        <v>#N/A</v>
      </c>
      <c r="AG190" s="4" t="e">
        <f t="shared" si="256"/>
        <v>#N/A</v>
      </c>
      <c r="AH190" s="4" t="e">
        <f t="shared" si="257"/>
        <v>#N/A</v>
      </c>
      <c r="AJ190" s="4">
        <f t="shared" si="258"/>
        <v>-2.4788109033082151E-2</v>
      </c>
      <c r="AK190" s="4">
        <f t="shared" si="259"/>
        <v>0</v>
      </c>
      <c r="AL190" s="4">
        <f t="shared" si="260"/>
        <v>0</v>
      </c>
      <c r="AM190" s="4">
        <f t="shared" si="261"/>
        <v>0</v>
      </c>
      <c r="AN190" s="4">
        <f t="shared" si="262"/>
        <v>0</v>
      </c>
      <c r="AO190" s="4">
        <f t="shared" si="263"/>
        <v>0</v>
      </c>
      <c r="AP190" s="4">
        <f t="shared" si="264"/>
        <v>0</v>
      </c>
      <c r="AQ190" s="4">
        <f t="shared" si="265"/>
        <v>0</v>
      </c>
      <c r="AR190" s="4">
        <f t="shared" si="266"/>
        <v>0</v>
      </c>
      <c r="AS190" s="4">
        <f t="shared" si="267"/>
        <v>0</v>
      </c>
      <c r="AT190" s="4">
        <f t="shared" si="268"/>
        <v>0</v>
      </c>
      <c r="AU190" s="4">
        <f t="shared" si="269"/>
        <v>0</v>
      </c>
      <c r="AV190" s="4">
        <f t="shared" si="270"/>
        <v>0</v>
      </c>
      <c r="AW190" s="4">
        <f t="shared" si="271"/>
        <v>0</v>
      </c>
      <c r="AX190" s="4">
        <f t="shared" si="272"/>
        <v>0</v>
      </c>
      <c r="AZ190" s="2">
        <f t="shared" si="273"/>
        <v>42.91768810903308</v>
      </c>
      <c r="BA190" s="2" t="e">
        <f t="shared" si="274"/>
        <v>#N/A</v>
      </c>
      <c r="BB190" s="2" t="e">
        <f t="shared" si="275"/>
        <v>#N/A</v>
      </c>
      <c r="BC190" s="2" t="e">
        <f t="shared" si="276"/>
        <v>#N/A</v>
      </c>
      <c r="BD190" s="2" t="e">
        <f t="shared" si="277"/>
        <v>#N/A</v>
      </c>
      <c r="BE190" s="2" t="e">
        <f t="shared" si="278"/>
        <v>#N/A</v>
      </c>
      <c r="BF190" s="2" t="e">
        <f t="shared" si="279"/>
        <v>#N/A</v>
      </c>
      <c r="BG190" s="2" t="e">
        <f t="shared" si="280"/>
        <v>#N/A</v>
      </c>
      <c r="BH190" s="2" t="e">
        <f t="shared" si="281"/>
        <v>#N/A</v>
      </c>
      <c r="BI190" s="2" t="e">
        <f t="shared" si="282"/>
        <v>#N/A</v>
      </c>
      <c r="BJ190" s="2" t="e">
        <f t="shared" si="283"/>
        <v>#N/A</v>
      </c>
      <c r="BK190" s="2" t="e">
        <f t="shared" si="284"/>
        <v>#N/A</v>
      </c>
      <c r="BL190" s="2" t="e">
        <f t="shared" si="285"/>
        <v>#N/A</v>
      </c>
      <c r="BM190" s="2" t="e">
        <f t="shared" si="286"/>
        <v>#N/A</v>
      </c>
      <c r="BN190" s="2" t="e">
        <f t="shared" si="287"/>
        <v>#N/A</v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01"/>
        <v/>
      </c>
      <c r="CD190" s="2" t="str">
        <f t="shared" si="302"/>
        <v/>
      </c>
      <c r="CF190" s="2">
        <f t="shared" si="303"/>
        <v>42.892899999999997</v>
      </c>
      <c r="CG190" s="2" t="str">
        <f t="shared" si="304"/>
        <v/>
      </c>
      <c r="CH190" s="2" t="str">
        <f t="shared" si="305"/>
        <v/>
      </c>
      <c r="CI190" s="2" t="str">
        <f t="shared" si="306"/>
        <v/>
      </c>
      <c r="CJ190" s="2" t="str">
        <f t="shared" si="307"/>
        <v/>
      </c>
      <c r="CK190" s="2" t="str">
        <f t="shared" si="308"/>
        <v/>
      </c>
      <c r="CL190" s="2" t="str">
        <f t="shared" si="309"/>
        <v/>
      </c>
      <c r="CM190" s="2" t="str">
        <f t="shared" si="310"/>
        <v/>
      </c>
      <c r="CN190" s="2" t="str">
        <f t="shared" si="311"/>
        <v/>
      </c>
      <c r="CO190" s="2" t="str">
        <f t="shared" si="312"/>
        <v/>
      </c>
      <c r="CP190" s="2" t="str">
        <f t="shared" si="313"/>
        <v/>
      </c>
      <c r="CQ190" s="2" t="str">
        <f t="shared" si="314"/>
        <v/>
      </c>
      <c r="CR190" s="2" t="str">
        <f t="shared" si="315"/>
        <v/>
      </c>
      <c r="CS190" s="2" t="str">
        <f t="shared" si="316"/>
        <v/>
      </c>
      <c r="CT190" s="2" t="str">
        <f t="shared" si="317"/>
        <v/>
      </c>
      <c r="CV190" s="2">
        <f t="shared" si="318"/>
        <v>54.964765578988256</v>
      </c>
      <c r="CW190" s="2">
        <f t="shared" si="319"/>
        <v>51.605158872655529</v>
      </c>
      <c r="CX190" s="2">
        <f t="shared" si="320"/>
        <v>51.754079103961914</v>
      </c>
      <c r="CY190" s="2">
        <f t="shared" si="321"/>
        <v>53.535933320468914</v>
      </c>
      <c r="CZ190" s="2">
        <f t="shared" si="322"/>
        <v>53.535531378846727</v>
      </c>
      <c r="DA190" s="2">
        <f t="shared" si="323"/>
        <v>56.701829787869727</v>
      </c>
      <c r="DB190" s="2">
        <f t="shared" si="324"/>
        <v>57.231089731475947</v>
      </c>
      <c r="DC190" s="2">
        <f t="shared" si="325"/>
        <v>60.291644850133949</v>
      </c>
      <c r="DD190" s="2">
        <f t="shared" si="326"/>
        <v>60.635949640086622</v>
      </c>
      <c r="DE190" s="2">
        <f t="shared" si="327"/>
        <v>59.827623189447891</v>
      </c>
      <c r="DF190" s="2">
        <f t="shared" si="328"/>
        <v>58.689265112438292</v>
      </c>
      <c r="DG190" s="2">
        <f t="shared" si="329"/>
        <v>60.416210403013508</v>
      </c>
      <c r="DH190" s="2">
        <f t="shared" si="330"/>
        <v>61.022960504567187</v>
      </c>
      <c r="DI190" s="2">
        <f t="shared" si="331"/>
        <v>63.096318931721669</v>
      </c>
      <c r="DJ190" s="2">
        <f t="shared" si="332"/>
        <v>65.671131965667726</v>
      </c>
      <c r="DL190" s="2">
        <f t="shared" si="333"/>
        <v>42.908573326421681</v>
      </c>
      <c r="DM190" s="2">
        <f t="shared" si="334"/>
        <v>43.110724371168885</v>
      </c>
      <c r="DN190" s="2">
        <f t="shared" si="335"/>
        <v>42.470983570020515</v>
      </c>
      <c r="DO190" s="2">
        <f t="shared" si="336"/>
        <v>43.381362882928165</v>
      </c>
      <c r="DP190" s="2">
        <f t="shared" si="337"/>
        <v>45.191156426956724</v>
      </c>
      <c r="DQ190" s="2">
        <f t="shared" si="338"/>
        <v>46.750435072484407</v>
      </c>
      <c r="DR190" s="2">
        <f t="shared" si="339"/>
        <v>48.331029023696679</v>
      </c>
      <c r="DS190" s="2">
        <f t="shared" si="340"/>
        <v>50.847556005030846</v>
      </c>
      <c r="DT190" s="2">
        <f t="shared" si="341"/>
        <v>52.168855950236669</v>
      </c>
      <c r="DU190" s="2">
        <f t="shared" si="342"/>
        <v>52.579227778062403</v>
      </c>
      <c r="DV190" s="2">
        <f t="shared" si="343"/>
        <v>52.270142168674688</v>
      </c>
      <c r="DW190" s="2">
        <f t="shared" si="344"/>
        <v>51.621771826278255</v>
      </c>
      <c r="DX190" s="2">
        <f t="shared" si="345"/>
        <v>52.868640538101545</v>
      </c>
      <c r="DY190" s="2">
        <f t="shared" si="346"/>
        <v>52.775803811678458</v>
      </c>
      <c r="DZ190" s="2">
        <f t="shared" si="347"/>
        <v>52.744900740205722</v>
      </c>
      <c r="EB190" s="2">
        <f t="shared" si="348"/>
        <v>0.99924397501130935</v>
      </c>
      <c r="EC190" s="2">
        <f t="shared" si="349"/>
        <v>0.99890064024296743</v>
      </c>
      <c r="ED190" s="2">
        <f t="shared" si="350"/>
        <v>0.99894501489096188</v>
      </c>
      <c r="EE190" s="2">
        <f t="shared" si="351"/>
        <v>0.99919853704429018</v>
      </c>
      <c r="EF190" s="2">
        <f t="shared" si="352"/>
        <v>0.99917333237738659</v>
      </c>
      <c r="EG190" s="2">
        <f t="shared" si="353"/>
        <v>0.99917481722137691</v>
      </c>
      <c r="EH190" s="2">
        <f t="shared" si="354"/>
        <v>0.99919138979331601</v>
      </c>
      <c r="EI190" s="2">
        <f t="shared" si="355"/>
        <v>0.99919399480998738</v>
      </c>
      <c r="EJ190" s="2">
        <f t="shared" si="356"/>
        <v>0.99917995743238075</v>
      </c>
      <c r="EK190" s="2">
        <f t="shared" si="357"/>
        <v>0.99914788548361322</v>
      </c>
      <c r="EL190" s="2">
        <f t="shared" si="358"/>
        <v>0.9990798696517269</v>
      </c>
      <c r="EM190" s="2">
        <f t="shared" si="359"/>
        <v>0.99894680529054858</v>
      </c>
      <c r="EN190" s="2">
        <f t="shared" si="360"/>
        <v>0.99871589594579402</v>
      </c>
      <c r="EO190" s="2">
        <f t="shared" si="361"/>
        <v>0.99852138626145803</v>
      </c>
      <c r="EP190" s="2">
        <f t="shared" si="362"/>
        <v>0.99895477909970543</v>
      </c>
    </row>
    <row r="191" spans="2:146" x14ac:dyDescent="0.25">
      <c r="B191" s="2">
        <v>169</v>
      </c>
      <c r="C191" s="49">
        <v>42.821399999999997</v>
      </c>
      <c r="D191" s="49">
        <v>44.741</v>
      </c>
      <c r="E191" s="49">
        <v>44.924999999999997</v>
      </c>
      <c r="F191" s="49">
        <v>46.868000000000002</v>
      </c>
      <c r="G191" s="49">
        <v>47.509</v>
      </c>
      <c r="H191" s="49">
        <v>50.308999999999997</v>
      </c>
      <c r="I191" s="49">
        <v>52.509</v>
      </c>
      <c r="J191" s="49">
        <v>55.2</v>
      </c>
      <c r="K191" s="49">
        <v>55.927</v>
      </c>
      <c r="L191" s="49">
        <v>54.018000000000001</v>
      </c>
      <c r="M191" s="49">
        <v>56.13</v>
      </c>
      <c r="N191" s="49">
        <v>53.63</v>
      </c>
      <c r="O191" s="49">
        <v>53.406999999999996</v>
      </c>
      <c r="P191" s="49">
        <v>54.055999999999997</v>
      </c>
      <c r="Q191" s="49">
        <v>54.406999999999996</v>
      </c>
      <c r="T191" s="4">
        <f t="shared" si="243"/>
        <v>42.867558673413662</v>
      </c>
      <c r="U191" s="4" t="e">
        <f t="shared" si="244"/>
        <v>#N/A</v>
      </c>
      <c r="V191" s="4" t="e">
        <f t="shared" si="245"/>
        <v>#N/A</v>
      </c>
      <c r="W191" s="4" t="e">
        <f t="shared" si="246"/>
        <v>#N/A</v>
      </c>
      <c r="X191" s="4" t="e">
        <f t="shared" si="247"/>
        <v>#N/A</v>
      </c>
      <c r="Y191" s="4" t="e">
        <f t="shared" si="248"/>
        <v>#N/A</v>
      </c>
      <c r="Z191" s="4" t="e">
        <f t="shared" si="249"/>
        <v>#N/A</v>
      </c>
      <c r="AA191" s="4" t="e">
        <f t="shared" si="250"/>
        <v>#N/A</v>
      </c>
      <c r="AB191" s="4" t="e">
        <f t="shared" si="251"/>
        <v>#N/A</v>
      </c>
      <c r="AC191" s="4" t="e">
        <f t="shared" si="252"/>
        <v>#N/A</v>
      </c>
      <c r="AD191" s="4" t="e">
        <f t="shared" si="253"/>
        <v>#N/A</v>
      </c>
      <c r="AE191" s="4" t="e">
        <f t="shared" si="254"/>
        <v>#N/A</v>
      </c>
      <c r="AF191" s="4" t="e">
        <f t="shared" si="255"/>
        <v>#N/A</v>
      </c>
      <c r="AG191" s="4" t="e">
        <f t="shared" si="256"/>
        <v>#N/A</v>
      </c>
      <c r="AH191" s="4" t="e">
        <f t="shared" si="257"/>
        <v>#N/A</v>
      </c>
      <c r="AJ191" s="4">
        <f t="shared" si="258"/>
        <v>-4.615867341366453E-2</v>
      </c>
      <c r="AK191" s="4">
        <f t="shared" si="259"/>
        <v>0</v>
      </c>
      <c r="AL191" s="4">
        <f t="shared" si="260"/>
        <v>0</v>
      </c>
      <c r="AM191" s="4">
        <f t="shared" si="261"/>
        <v>0</v>
      </c>
      <c r="AN191" s="4">
        <f t="shared" si="262"/>
        <v>0</v>
      </c>
      <c r="AO191" s="4">
        <f t="shared" si="263"/>
        <v>0</v>
      </c>
      <c r="AP191" s="4">
        <f t="shared" si="264"/>
        <v>0</v>
      </c>
      <c r="AQ191" s="4">
        <f t="shared" si="265"/>
        <v>0</v>
      </c>
      <c r="AR191" s="4">
        <f t="shared" si="266"/>
        <v>0</v>
      </c>
      <c r="AS191" s="4">
        <f t="shared" si="267"/>
        <v>0</v>
      </c>
      <c r="AT191" s="4">
        <f t="shared" si="268"/>
        <v>0</v>
      </c>
      <c r="AU191" s="4">
        <f t="shared" si="269"/>
        <v>0</v>
      </c>
      <c r="AV191" s="4">
        <f t="shared" si="270"/>
        <v>0</v>
      </c>
      <c r="AW191" s="4">
        <f t="shared" si="271"/>
        <v>0</v>
      </c>
      <c r="AX191" s="4">
        <f t="shared" si="272"/>
        <v>0</v>
      </c>
      <c r="AZ191" s="2">
        <f t="shared" si="273"/>
        <v>42.867558673413662</v>
      </c>
      <c r="BA191" s="2" t="e">
        <f t="shared" si="274"/>
        <v>#N/A</v>
      </c>
      <c r="BB191" s="2" t="e">
        <f t="shared" si="275"/>
        <v>#N/A</v>
      </c>
      <c r="BC191" s="2" t="e">
        <f t="shared" si="276"/>
        <v>#N/A</v>
      </c>
      <c r="BD191" s="2" t="e">
        <f t="shared" si="277"/>
        <v>#N/A</v>
      </c>
      <c r="BE191" s="2" t="e">
        <f t="shared" si="278"/>
        <v>#N/A</v>
      </c>
      <c r="BF191" s="2" t="e">
        <f t="shared" si="279"/>
        <v>#N/A</v>
      </c>
      <c r="BG191" s="2" t="e">
        <f t="shared" si="280"/>
        <v>#N/A</v>
      </c>
      <c r="BH191" s="2" t="e">
        <f t="shared" si="281"/>
        <v>#N/A</v>
      </c>
      <c r="BI191" s="2" t="e">
        <f t="shared" si="282"/>
        <v>#N/A</v>
      </c>
      <c r="BJ191" s="2" t="e">
        <f t="shared" si="283"/>
        <v>#N/A</v>
      </c>
      <c r="BK191" s="2" t="e">
        <f t="shared" si="284"/>
        <v>#N/A</v>
      </c>
      <c r="BL191" s="2" t="e">
        <f t="shared" si="285"/>
        <v>#N/A</v>
      </c>
      <c r="BM191" s="2" t="e">
        <f t="shared" si="286"/>
        <v>#N/A</v>
      </c>
      <c r="BN191" s="2" t="e">
        <f t="shared" si="287"/>
        <v>#N/A</v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01"/>
        <v/>
      </c>
      <c r="CD191" s="2" t="str">
        <f t="shared" si="302"/>
        <v/>
      </c>
      <c r="CF191" s="2">
        <f t="shared" si="303"/>
        <v>42.821399999999997</v>
      </c>
      <c r="CG191" s="2" t="str">
        <f t="shared" si="304"/>
        <v/>
      </c>
      <c r="CH191" s="2" t="str">
        <f t="shared" si="305"/>
        <v/>
      </c>
      <c r="CI191" s="2" t="str">
        <f t="shared" si="306"/>
        <v/>
      </c>
      <c r="CJ191" s="2" t="str">
        <f t="shared" si="307"/>
        <v/>
      </c>
      <c r="CK191" s="2" t="str">
        <f t="shared" si="308"/>
        <v/>
      </c>
      <c r="CL191" s="2" t="str">
        <f t="shared" si="309"/>
        <v/>
      </c>
      <c r="CM191" s="2" t="str">
        <f t="shared" si="310"/>
        <v/>
      </c>
      <c r="CN191" s="2" t="str">
        <f t="shared" si="311"/>
        <v/>
      </c>
      <c r="CO191" s="2" t="str">
        <f t="shared" si="312"/>
        <v/>
      </c>
      <c r="CP191" s="2" t="str">
        <f t="shared" si="313"/>
        <v/>
      </c>
      <c r="CQ191" s="2" t="str">
        <f t="shared" si="314"/>
        <v/>
      </c>
      <c r="CR191" s="2" t="str">
        <f t="shared" si="315"/>
        <v/>
      </c>
      <c r="CS191" s="2" t="str">
        <f t="shared" si="316"/>
        <v/>
      </c>
      <c r="CT191" s="2" t="str">
        <f t="shared" si="317"/>
        <v/>
      </c>
      <c r="CV191" s="2">
        <f t="shared" si="318"/>
        <v>54.999854288801849</v>
      </c>
      <c r="CW191" s="2">
        <f t="shared" si="319"/>
        <v>51.592422383665614</v>
      </c>
      <c r="CX191" s="2">
        <f t="shared" si="320"/>
        <v>51.728950322481566</v>
      </c>
      <c r="CY191" s="2">
        <f t="shared" si="321"/>
        <v>53.497376622123596</v>
      </c>
      <c r="CZ191" s="2">
        <f t="shared" si="322"/>
        <v>53.476682327457425</v>
      </c>
      <c r="DA191" s="2">
        <f t="shared" si="323"/>
        <v>56.661702718852695</v>
      </c>
      <c r="DB191" s="2">
        <f t="shared" si="324"/>
        <v>57.164075272632203</v>
      </c>
      <c r="DC191" s="2">
        <f t="shared" si="325"/>
        <v>60.231718222603035</v>
      </c>
      <c r="DD191" s="2">
        <f t="shared" si="326"/>
        <v>60.554410285294303</v>
      </c>
      <c r="DE191" s="2">
        <f t="shared" si="327"/>
        <v>59.759920219862771</v>
      </c>
      <c r="DF191" s="2">
        <f t="shared" si="328"/>
        <v>58.612803796877103</v>
      </c>
      <c r="DG191" s="2">
        <f t="shared" si="329"/>
        <v>60.359569773678665</v>
      </c>
      <c r="DH191" s="2">
        <f t="shared" si="330"/>
        <v>60.960977076989977</v>
      </c>
      <c r="DI191" s="2">
        <f t="shared" si="331"/>
        <v>63.065816726559959</v>
      </c>
      <c r="DJ191" s="2">
        <f t="shared" si="332"/>
        <v>65.671263784984347</v>
      </c>
      <c r="DL191" s="2">
        <f t="shared" si="333"/>
        <v>42.859187090251829</v>
      </c>
      <c r="DM191" s="2">
        <f t="shared" si="334"/>
        <v>43.015522203647123</v>
      </c>
      <c r="DN191" s="2">
        <f t="shared" si="335"/>
        <v>42.335783702779899</v>
      </c>
      <c r="DO191" s="2">
        <f t="shared" si="336"/>
        <v>43.211994300312</v>
      </c>
      <c r="DP191" s="2">
        <f t="shared" si="337"/>
        <v>45.016544148257559</v>
      </c>
      <c r="DQ191" s="2">
        <f t="shared" si="338"/>
        <v>46.565998920445111</v>
      </c>
      <c r="DR191" s="2">
        <f t="shared" si="339"/>
        <v>48.136579213270139</v>
      </c>
      <c r="DS191" s="2">
        <f t="shared" si="340"/>
        <v>50.652232507851508</v>
      </c>
      <c r="DT191" s="2">
        <f t="shared" si="341"/>
        <v>51.969140962593727</v>
      </c>
      <c r="DU191" s="2">
        <f t="shared" si="342"/>
        <v>52.399533890055842</v>
      </c>
      <c r="DV191" s="2">
        <f t="shared" si="343"/>
        <v>52.069674411933441</v>
      </c>
      <c r="DW191" s="2">
        <f t="shared" si="344"/>
        <v>51.43910837511369</v>
      </c>
      <c r="DX191" s="2">
        <f t="shared" si="345"/>
        <v>52.708224611219549</v>
      </c>
      <c r="DY191" s="2">
        <f t="shared" si="346"/>
        <v>52.625345496720982</v>
      </c>
      <c r="DZ191" s="2">
        <f t="shared" si="347"/>
        <v>52.61966515873965</v>
      </c>
      <c r="EB191" s="2">
        <f t="shared" si="348"/>
        <v>0.99931045114531836</v>
      </c>
      <c r="EC191" s="2">
        <f t="shared" si="349"/>
        <v>0.99899727498989732</v>
      </c>
      <c r="ED191" s="2">
        <f t="shared" si="350"/>
        <v>0.99903775282243479</v>
      </c>
      <c r="EE191" s="2">
        <f t="shared" si="351"/>
        <v>0.99926900554728304</v>
      </c>
      <c r="EF191" s="2">
        <f t="shared" si="352"/>
        <v>0.99924601532445279</v>
      </c>
      <c r="EG191" s="2">
        <f t="shared" si="353"/>
        <v>0.99924736971511341</v>
      </c>
      <c r="EH191" s="2">
        <f t="shared" si="354"/>
        <v>0.99926248625337399</v>
      </c>
      <c r="EI191" s="2">
        <f t="shared" si="355"/>
        <v>0.99926486239437817</v>
      </c>
      <c r="EJ191" s="2">
        <f t="shared" si="356"/>
        <v>0.99925205832197306</v>
      </c>
      <c r="EK191" s="2">
        <f t="shared" si="357"/>
        <v>0.9992228040529858</v>
      </c>
      <c r="EL191" s="2">
        <f t="shared" si="358"/>
        <v>0.99916076320288716</v>
      </c>
      <c r="EM191" s="2">
        <f t="shared" si="359"/>
        <v>0.99903938598919806</v>
      </c>
      <c r="EN191" s="2">
        <f t="shared" si="360"/>
        <v>0.99882875084749667</v>
      </c>
      <c r="EO191" s="2">
        <f t="shared" si="361"/>
        <v>0.99865131277634855</v>
      </c>
      <c r="EP191" s="2">
        <f t="shared" si="362"/>
        <v>0.99904665953248939</v>
      </c>
    </row>
    <row r="192" spans="2:146" x14ac:dyDescent="0.25">
      <c r="B192" s="2">
        <v>170</v>
      </c>
      <c r="C192" s="49">
        <v>43.339300000000001</v>
      </c>
      <c r="D192" s="49">
        <v>44.426000000000002</v>
      </c>
      <c r="E192" s="49">
        <v>45.472000000000001</v>
      </c>
      <c r="F192" s="49">
        <v>46.716999999999999</v>
      </c>
      <c r="G192" s="49">
        <v>47.817999999999998</v>
      </c>
      <c r="H192" s="49">
        <v>50.472999999999999</v>
      </c>
      <c r="I192" s="49">
        <v>51</v>
      </c>
      <c r="J192" s="49">
        <v>55.218000000000004</v>
      </c>
      <c r="K192" s="49">
        <v>55.491</v>
      </c>
      <c r="L192" s="49">
        <v>54.6</v>
      </c>
      <c r="M192" s="49">
        <v>54.814999999999998</v>
      </c>
      <c r="N192" s="49">
        <v>54.704000000000001</v>
      </c>
      <c r="O192" s="49">
        <v>54.277999999999999</v>
      </c>
      <c r="P192" s="49">
        <v>53.704000000000001</v>
      </c>
      <c r="Q192" s="49">
        <v>53.148000000000003</v>
      </c>
      <c r="T192" s="4">
        <f t="shared" si="243"/>
        <v>42.817489419423765</v>
      </c>
      <c r="U192" s="4" t="e">
        <f t="shared" si="244"/>
        <v>#N/A</v>
      </c>
      <c r="V192" s="4" t="e">
        <f t="shared" si="245"/>
        <v>#N/A</v>
      </c>
      <c r="W192" s="4" t="e">
        <f t="shared" si="246"/>
        <v>#N/A</v>
      </c>
      <c r="X192" s="4" t="e">
        <f t="shared" si="247"/>
        <v>#N/A</v>
      </c>
      <c r="Y192" s="4" t="e">
        <f t="shared" si="248"/>
        <v>#N/A</v>
      </c>
      <c r="Z192" s="4" t="e">
        <f t="shared" si="249"/>
        <v>#N/A</v>
      </c>
      <c r="AA192" s="4" t="e">
        <f t="shared" si="250"/>
        <v>#N/A</v>
      </c>
      <c r="AB192" s="4" t="e">
        <f t="shared" si="251"/>
        <v>#N/A</v>
      </c>
      <c r="AC192" s="4" t="e">
        <f t="shared" si="252"/>
        <v>#N/A</v>
      </c>
      <c r="AD192" s="4" t="e">
        <f t="shared" si="253"/>
        <v>#N/A</v>
      </c>
      <c r="AE192" s="4" t="e">
        <f t="shared" si="254"/>
        <v>#N/A</v>
      </c>
      <c r="AF192" s="4" t="e">
        <f t="shared" si="255"/>
        <v>#N/A</v>
      </c>
      <c r="AG192" s="4" t="e">
        <f t="shared" si="256"/>
        <v>#N/A</v>
      </c>
      <c r="AH192" s="4" t="e">
        <f t="shared" si="257"/>
        <v>#N/A</v>
      </c>
      <c r="AJ192" s="4">
        <f t="shared" si="258"/>
        <v>0.5218105805762363</v>
      </c>
      <c r="AK192" s="4">
        <f t="shared" si="259"/>
        <v>0</v>
      </c>
      <c r="AL192" s="4">
        <f t="shared" si="260"/>
        <v>0</v>
      </c>
      <c r="AM192" s="4">
        <f t="shared" si="261"/>
        <v>0</v>
      </c>
      <c r="AN192" s="4">
        <f t="shared" si="262"/>
        <v>0</v>
      </c>
      <c r="AO192" s="4">
        <f t="shared" si="263"/>
        <v>0</v>
      </c>
      <c r="AP192" s="4">
        <f t="shared" si="264"/>
        <v>0</v>
      </c>
      <c r="AQ192" s="4">
        <f t="shared" si="265"/>
        <v>0</v>
      </c>
      <c r="AR192" s="4">
        <f t="shared" si="266"/>
        <v>0</v>
      </c>
      <c r="AS192" s="4">
        <f t="shared" si="267"/>
        <v>0</v>
      </c>
      <c r="AT192" s="4">
        <f t="shared" si="268"/>
        <v>0</v>
      </c>
      <c r="AU192" s="4">
        <f t="shared" si="269"/>
        <v>0</v>
      </c>
      <c r="AV192" s="4">
        <f t="shared" si="270"/>
        <v>0</v>
      </c>
      <c r="AW192" s="4">
        <f t="shared" si="271"/>
        <v>0</v>
      </c>
      <c r="AX192" s="4">
        <f t="shared" si="272"/>
        <v>0</v>
      </c>
      <c r="AZ192" s="2">
        <f t="shared" si="273"/>
        <v>42.817489419423765</v>
      </c>
      <c r="BA192" s="2" t="e">
        <f t="shared" si="274"/>
        <v>#N/A</v>
      </c>
      <c r="BB192" s="2" t="e">
        <f t="shared" si="275"/>
        <v>#N/A</v>
      </c>
      <c r="BC192" s="2" t="e">
        <f t="shared" si="276"/>
        <v>#N/A</v>
      </c>
      <c r="BD192" s="2" t="e">
        <f t="shared" si="277"/>
        <v>#N/A</v>
      </c>
      <c r="BE192" s="2" t="e">
        <f t="shared" si="278"/>
        <v>#N/A</v>
      </c>
      <c r="BF192" s="2" t="e">
        <f t="shared" si="279"/>
        <v>#N/A</v>
      </c>
      <c r="BG192" s="2" t="e">
        <f t="shared" si="280"/>
        <v>#N/A</v>
      </c>
      <c r="BH192" s="2" t="e">
        <f t="shared" si="281"/>
        <v>#N/A</v>
      </c>
      <c r="BI192" s="2" t="e">
        <f t="shared" si="282"/>
        <v>#N/A</v>
      </c>
      <c r="BJ192" s="2" t="e">
        <f t="shared" si="283"/>
        <v>#N/A</v>
      </c>
      <c r="BK192" s="2" t="e">
        <f t="shared" si="284"/>
        <v>#N/A</v>
      </c>
      <c r="BL192" s="2" t="e">
        <f t="shared" si="285"/>
        <v>#N/A</v>
      </c>
      <c r="BM192" s="2" t="e">
        <f t="shared" si="286"/>
        <v>#N/A</v>
      </c>
      <c r="BN192" s="2" t="e">
        <f t="shared" si="287"/>
        <v>#N/A</v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01"/>
        <v/>
      </c>
      <c r="CD192" s="2" t="str">
        <f t="shared" si="302"/>
        <v/>
      </c>
      <c r="CF192" s="2">
        <f t="shared" si="303"/>
        <v>43.339300000000001</v>
      </c>
      <c r="CG192" s="2" t="str">
        <f t="shared" si="304"/>
        <v/>
      </c>
      <c r="CH192" s="2" t="str">
        <f t="shared" si="305"/>
        <v/>
      </c>
      <c r="CI192" s="2" t="str">
        <f t="shared" si="306"/>
        <v/>
      </c>
      <c r="CJ192" s="2" t="str">
        <f t="shared" si="307"/>
        <v/>
      </c>
      <c r="CK192" s="2" t="str">
        <f t="shared" si="308"/>
        <v/>
      </c>
      <c r="CL192" s="2" t="str">
        <f t="shared" si="309"/>
        <v/>
      </c>
      <c r="CM192" s="2" t="str">
        <f t="shared" si="310"/>
        <v/>
      </c>
      <c r="CN192" s="2" t="str">
        <f t="shared" si="311"/>
        <v/>
      </c>
      <c r="CO192" s="2" t="str">
        <f t="shared" si="312"/>
        <v/>
      </c>
      <c r="CP192" s="2" t="str">
        <f t="shared" si="313"/>
        <v/>
      </c>
      <c r="CQ192" s="2" t="str">
        <f t="shared" si="314"/>
        <v/>
      </c>
      <c r="CR192" s="2" t="str">
        <f t="shared" si="315"/>
        <v/>
      </c>
      <c r="CS192" s="2" t="str">
        <f t="shared" si="316"/>
        <v/>
      </c>
      <c r="CT192" s="2" t="str">
        <f t="shared" si="317"/>
        <v/>
      </c>
      <c r="CV192" s="2">
        <f t="shared" si="318"/>
        <v>55.034942998615435</v>
      </c>
      <c r="CW192" s="2">
        <f t="shared" si="319"/>
        <v>51.579685894675698</v>
      </c>
      <c r="CX192" s="2">
        <f t="shared" si="320"/>
        <v>51.703821541001226</v>
      </c>
      <c r="CY192" s="2">
        <f t="shared" si="321"/>
        <v>53.458819923778286</v>
      </c>
      <c r="CZ192" s="2">
        <f t="shared" si="322"/>
        <v>53.417833276068123</v>
      </c>
      <c r="DA192" s="2">
        <f t="shared" si="323"/>
        <v>56.621575649835663</v>
      </c>
      <c r="DB192" s="2">
        <f t="shared" si="324"/>
        <v>57.097060813788467</v>
      </c>
      <c r="DC192" s="2">
        <f t="shared" si="325"/>
        <v>60.171791595072115</v>
      </c>
      <c r="DD192" s="2">
        <f t="shared" si="326"/>
        <v>60.472870930501983</v>
      </c>
      <c r="DE192" s="2">
        <f t="shared" si="327"/>
        <v>59.69221725027765</v>
      </c>
      <c r="DF192" s="2">
        <f t="shared" si="328"/>
        <v>58.536342481315913</v>
      </c>
      <c r="DG192" s="2">
        <f t="shared" si="329"/>
        <v>60.302929144343821</v>
      </c>
      <c r="DH192" s="2">
        <f t="shared" si="330"/>
        <v>60.898993649412773</v>
      </c>
      <c r="DI192" s="2">
        <f t="shared" si="331"/>
        <v>63.035314521398249</v>
      </c>
      <c r="DJ192" s="2">
        <f t="shared" si="332"/>
        <v>65.671395604300969</v>
      </c>
      <c r="DL192" s="2">
        <f t="shared" si="333"/>
        <v>42.809800854081985</v>
      </c>
      <c r="DM192" s="2">
        <f t="shared" si="334"/>
        <v>42.920320036125361</v>
      </c>
      <c r="DN192" s="2">
        <f t="shared" si="335"/>
        <v>42.200583835539284</v>
      </c>
      <c r="DO192" s="2">
        <f t="shared" si="336"/>
        <v>43.042625717695842</v>
      </c>
      <c r="DP192" s="2">
        <f t="shared" si="337"/>
        <v>44.841931869558394</v>
      </c>
      <c r="DQ192" s="2">
        <f t="shared" si="338"/>
        <v>46.381562768405821</v>
      </c>
      <c r="DR192" s="2">
        <f t="shared" si="339"/>
        <v>47.942129402843598</v>
      </c>
      <c r="DS192" s="2">
        <f t="shared" si="340"/>
        <v>50.45690901067217</v>
      </c>
      <c r="DT192" s="2">
        <f t="shared" si="341"/>
        <v>51.769425974950785</v>
      </c>
      <c r="DU192" s="2">
        <f t="shared" si="342"/>
        <v>52.219840002049281</v>
      </c>
      <c r="DV192" s="2">
        <f t="shared" si="343"/>
        <v>51.869206655192187</v>
      </c>
      <c r="DW192" s="2">
        <f t="shared" si="344"/>
        <v>51.256444923949132</v>
      </c>
      <c r="DX192" s="2">
        <f t="shared" si="345"/>
        <v>52.547808684337561</v>
      </c>
      <c r="DY192" s="2">
        <f t="shared" si="346"/>
        <v>52.474887181763506</v>
      </c>
      <c r="DZ192" s="2">
        <f t="shared" si="347"/>
        <v>52.494429577273571</v>
      </c>
      <c r="EB192" s="2">
        <f t="shared" si="348"/>
        <v>0.99937108581226453</v>
      </c>
      <c r="EC192" s="2">
        <f t="shared" si="349"/>
        <v>0.99908542322976146</v>
      </c>
      <c r="ED192" s="2">
        <f t="shared" si="350"/>
        <v>0.99912234583529358</v>
      </c>
      <c r="EE192" s="2">
        <f t="shared" si="351"/>
        <v>0.99933328225260198</v>
      </c>
      <c r="EF192" s="2">
        <f t="shared" si="352"/>
        <v>0.99931231218027816</v>
      </c>
      <c r="EG192" s="2">
        <f t="shared" si="353"/>
        <v>0.99931354756300539</v>
      </c>
      <c r="EH192" s="2">
        <f t="shared" si="354"/>
        <v>0.99932733581756128</v>
      </c>
      <c r="EI192" s="2">
        <f t="shared" si="355"/>
        <v>0.999329503164743</v>
      </c>
      <c r="EJ192" s="2">
        <f t="shared" si="356"/>
        <v>0.99931782418792436</v>
      </c>
      <c r="EK192" s="2">
        <f t="shared" si="357"/>
        <v>0.99929114039678379</v>
      </c>
      <c r="EL192" s="2">
        <f t="shared" si="358"/>
        <v>0.99923455042058595</v>
      </c>
      <c r="EM192" s="2">
        <f t="shared" si="359"/>
        <v>0.99912383555312023</v>
      </c>
      <c r="EN192" s="2">
        <f t="shared" si="360"/>
        <v>0.99893169798108383</v>
      </c>
      <c r="EO192" s="2">
        <f t="shared" si="361"/>
        <v>0.99876983664982044</v>
      </c>
      <c r="EP192" s="2">
        <f t="shared" si="362"/>
        <v>0.99913047022072154</v>
      </c>
    </row>
    <row r="193" spans="2:146" x14ac:dyDescent="0.25">
      <c r="B193" s="2">
        <v>171</v>
      </c>
      <c r="C193" s="49">
        <v>43.535699999999999</v>
      </c>
      <c r="D193" s="49">
        <v>44.204000000000001</v>
      </c>
      <c r="E193" s="49">
        <v>45.151000000000003</v>
      </c>
      <c r="F193" s="49">
        <v>46.131999999999998</v>
      </c>
      <c r="G193" s="49">
        <v>48.582000000000001</v>
      </c>
      <c r="H193" s="49">
        <v>49.472999999999999</v>
      </c>
      <c r="I193" s="49">
        <v>52.164000000000001</v>
      </c>
      <c r="J193" s="49">
        <v>53.509</v>
      </c>
      <c r="K193" s="49">
        <v>55.218000000000004</v>
      </c>
      <c r="L193" s="49">
        <v>53.744999999999997</v>
      </c>
      <c r="M193" s="49">
        <v>55.351999999999997</v>
      </c>
      <c r="N193" s="49">
        <v>53.555999999999997</v>
      </c>
      <c r="O193" s="49">
        <v>54.704000000000001</v>
      </c>
      <c r="P193" s="49">
        <v>54.073999999999998</v>
      </c>
      <c r="Q193" s="49">
        <v>53.555999999999997</v>
      </c>
      <c r="T193" s="4">
        <f t="shared" si="243"/>
        <v>42.767475516424938</v>
      </c>
      <c r="U193" s="4" t="e">
        <f t="shared" si="244"/>
        <v>#N/A</v>
      </c>
      <c r="V193" s="4" t="e">
        <f t="shared" si="245"/>
        <v>#N/A</v>
      </c>
      <c r="W193" s="4" t="e">
        <f t="shared" si="246"/>
        <v>#N/A</v>
      </c>
      <c r="X193" s="4" t="e">
        <f t="shared" si="247"/>
        <v>#N/A</v>
      </c>
      <c r="Y193" s="4" t="e">
        <f t="shared" si="248"/>
        <v>#N/A</v>
      </c>
      <c r="Z193" s="4" t="e">
        <f t="shared" si="249"/>
        <v>#N/A</v>
      </c>
      <c r="AA193" s="4" t="e">
        <f t="shared" si="250"/>
        <v>#N/A</v>
      </c>
      <c r="AB193" s="4" t="e">
        <f t="shared" si="251"/>
        <v>#N/A</v>
      </c>
      <c r="AC193" s="4" t="e">
        <f t="shared" si="252"/>
        <v>#N/A</v>
      </c>
      <c r="AD193" s="4" t="e">
        <f t="shared" si="253"/>
        <v>#N/A</v>
      </c>
      <c r="AE193" s="4" t="e">
        <f t="shared" si="254"/>
        <v>#N/A</v>
      </c>
      <c r="AF193" s="4" t="e">
        <f t="shared" si="255"/>
        <v>#N/A</v>
      </c>
      <c r="AG193" s="4" t="e">
        <f t="shared" si="256"/>
        <v>#N/A</v>
      </c>
      <c r="AH193" s="4" t="e">
        <f t="shared" si="257"/>
        <v>#N/A</v>
      </c>
      <c r="AJ193" s="4">
        <f t="shared" si="258"/>
        <v>0.7682244835750609</v>
      </c>
      <c r="AK193" s="4">
        <f t="shared" si="259"/>
        <v>0</v>
      </c>
      <c r="AL193" s="4">
        <f t="shared" si="260"/>
        <v>0</v>
      </c>
      <c r="AM193" s="4">
        <f t="shared" si="261"/>
        <v>0</v>
      </c>
      <c r="AN193" s="4">
        <f t="shared" si="262"/>
        <v>0</v>
      </c>
      <c r="AO193" s="4">
        <f t="shared" si="263"/>
        <v>0</v>
      </c>
      <c r="AP193" s="4">
        <f t="shared" si="264"/>
        <v>0</v>
      </c>
      <c r="AQ193" s="4">
        <f t="shared" si="265"/>
        <v>0</v>
      </c>
      <c r="AR193" s="4">
        <f t="shared" si="266"/>
        <v>0</v>
      </c>
      <c r="AS193" s="4">
        <f t="shared" si="267"/>
        <v>0</v>
      </c>
      <c r="AT193" s="4">
        <f t="shared" si="268"/>
        <v>0</v>
      </c>
      <c r="AU193" s="4">
        <f t="shared" si="269"/>
        <v>0</v>
      </c>
      <c r="AV193" s="4">
        <f t="shared" si="270"/>
        <v>0</v>
      </c>
      <c r="AW193" s="4">
        <f t="shared" si="271"/>
        <v>0</v>
      </c>
      <c r="AX193" s="4">
        <f t="shared" si="272"/>
        <v>0</v>
      </c>
      <c r="AZ193" s="2">
        <f t="shared" si="273"/>
        <v>42.767475516424938</v>
      </c>
      <c r="BA193" s="2" t="e">
        <f t="shared" si="274"/>
        <v>#N/A</v>
      </c>
      <c r="BB193" s="2" t="e">
        <f t="shared" si="275"/>
        <v>#N/A</v>
      </c>
      <c r="BC193" s="2" t="e">
        <f t="shared" si="276"/>
        <v>#N/A</v>
      </c>
      <c r="BD193" s="2" t="e">
        <f t="shared" si="277"/>
        <v>#N/A</v>
      </c>
      <c r="BE193" s="2" t="e">
        <f t="shared" si="278"/>
        <v>#N/A</v>
      </c>
      <c r="BF193" s="2" t="e">
        <f t="shared" si="279"/>
        <v>#N/A</v>
      </c>
      <c r="BG193" s="2" t="e">
        <f t="shared" si="280"/>
        <v>#N/A</v>
      </c>
      <c r="BH193" s="2" t="e">
        <f t="shared" si="281"/>
        <v>#N/A</v>
      </c>
      <c r="BI193" s="2" t="e">
        <f t="shared" si="282"/>
        <v>#N/A</v>
      </c>
      <c r="BJ193" s="2" t="e">
        <f t="shared" si="283"/>
        <v>#N/A</v>
      </c>
      <c r="BK193" s="2" t="e">
        <f t="shared" si="284"/>
        <v>#N/A</v>
      </c>
      <c r="BL193" s="2" t="e">
        <f t="shared" si="285"/>
        <v>#N/A</v>
      </c>
      <c r="BM193" s="2" t="e">
        <f t="shared" si="286"/>
        <v>#N/A</v>
      </c>
      <c r="BN193" s="2" t="e">
        <f t="shared" si="287"/>
        <v>#N/A</v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01"/>
        <v/>
      </c>
      <c r="CD193" s="2" t="str">
        <f t="shared" si="302"/>
        <v/>
      </c>
      <c r="CF193" s="2">
        <f t="shared" si="303"/>
        <v>43.535699999999999</v>
      </c>
      <c r="CG193" s="2" t="str">
        <f t="shared" si="304"/>
        <v/>
      </c>
      <c r="CH193" s="2" t="str">
        <f t="shared" si="305"/>
        <v/>
      </c>
      <c r="CI193" s="2" t="str">
        <f t="shared" si="306"/>
        <v/>
      </c>
      <c r="CJ193" s="2" t="str">
        <f t="shared" si="307"/>
        <v/>
      </c>
      <c r="CK193" s="2" t="str">
        <f t="shared" si="308"/>
        <v/>
      </c>
      <c r="CL193" s="2" t="str">
        <f t="shared" si="309"/>
        <v/>
      </c>
      <c r="CM193" s="2" t="str">
        <f t="shared" si="310"/>
        <v/>
      </c>
      <c r="CN193" s="2" t="str">
        <f t="shared" si="311"/>
        <v/>
      </c>
      <c r="CO193" s="2" t="str">
        <f t="shared" si="312"/>
        <v/>
      </c>
      <c r="CP193" s="2" t="str">
        <f t="shared" si="313"/>
        <v/>
      </c>
      <c r="CQ193" s="2" t="str">
        <f t="shared" si="314"/>
        <v/>
      </c>
      <c r="CR193" s="2" t="str">
        <f t="shared" si="315"/>
        <v/>
      </c>
      <c r="CS193" s="2" t="str">
        <f t="shared" si="316"/>
        <v/>
      </c>
      <c r="CT193" s="2" t="str">
        <f t="shared" si="317"/>
        <v/>
      </c>
      <c r="CV193" s="2">
        <f t="shared" si="318"/>
        <v>55.070031708429028</v>
      </c>
      <c r="CW193" s="2">
        <f t="shared" si="319"/>
        <v>51.566949405685783</v>
      </c>
      <c r="CX193" s="2">
        <f t="shared" si="320"/>
        <v>51.678692759520878</v>
      </c>
      <c r="CY193" s="2">
        <f t="shared" si="321"/>
        <v>53.420263225432969</v>
      </c>
      <c r="CZ193" s="2">
        <f t="shared" si="322"/>
        <v>53.358984224678814</v>
      </c>
      <c r="DA193" s="2">
        <f t="shared" si="323"/>
        <v>56.581448580818638</v>
      </c>
      <c r="DB193" s="2">
        <f t="shared" si="324"/>
        <v>57.030046354944723</v>
      </c>
      <c r="DC193" s="2">
        <f t="shared" si="325"/>
        <v>60.111864967541202</v>
      </c>
      <c r="DD193" s="2">
        <f t="shared" si="326"/>
        <v>60.391331575709657</v>
      </c>
      <c r="DE193" s="2">
        <f t="shared" si="327"/>
        <v>59.62451428069253</v>
      </c>
      <c r="DF193" s="2">
        <f t="shared" si="328"/>
        <v>58.459881165754723</v>
      </c>
      <c r="DG193" s="2">
        <f t="shared" si="329"/>
        <v>60.24628851500897</v>
      </c>
      <c r="DH193" s="2">
        <f t="shared" si="330"/>
        <v>60.837010221835563</v>
      </c>
      <c r="DI193" s="2">
        <f t="shared" si="331"/>
        <v>63.004812316236531</v>
      </c>
      <c r="DJ193" s="2">
        <f t="shared" si="332"/>
        <v>65.671527423617604</v>
      </c>
      <c r="DL193" s="2">
        <f t="shared" si="333"/>
        <v>42.760414617912133</v>
      </c>
      <c r="DM193" s="2">
        <f t="shared" si="334"/>
        <v>42.825117868603598</v>
      </c>
      <c r="DN193" s="2">
        <f t="shared" si="335"/>
        <v>42.065383968298661</v>
      </c>
      <c r="DO193" s="2">
        <f t="shared" si="336"/>
        <v>42.873257135079683</v>
      </c>
      <c r="DP193" s="2">
        <f t="shared" si="337"/>
        <v>44.667319590859229</v>
      </c>
      <c r="DQ193" s="2">
        <f t="shared" si="338"/>
        <v>46.197126616366532</v>
      </c>
      <c r="DR193" s="2">
        <f t="shared" si="339"/>
        <v>47.747679592417057</v>
      </c>
      <c r="DS193" s="2">
        <f t="shared" si="340"/>
        <v>50.261585513492832</v>
      </c>
      <c r="DT193" s="2">
        <f t="shared" si="341"/>
        <v>51.569710987307843</v>
      </c>
      <c r="DU193" s="2">
        <f t="shared" si="342"/>
        <v>52.040146114042727</v>
      </c>
      <c r="DV193" s="2">
        <f t="shared" si="343"/>
        <v>51.66873889845094</v>
      </c>
      <c r="DW193" s="2">
        <f t="shared" si="344"/>
        <v>51.073781472784567</v>
      </c>
      <c r="DX193" s="2">
        <f t="shared" si="345"/>
        <v>52.387392757455572</v>
      </c>
      <c r="DY193" s="2">
        <f t="shared" si="346"/>
        <v>52.324428866806038</v>
      </c>
      <c r="DZ193" s="2">
        <f t="shared" si="347"/>
        <v>52.369193995807493</v>
      </c>
      <c r="EB193" s="2">
        <f t="shared" si="348"/>
        <v>0.99942639170163583</v>
      </c>
      <c r="EC193" s="2">
        <f t="shared" si="349"/>
        <v>0.99916582894400341</v>
      </c>
      <c r="ED193" s="2">
        <f t="shared" si="350"/>
        <v>0.9991995080713505</v>
      </c>
      <c r="EE193" s="2">
        <f t="shared" si="351"/>
        <v>0.99939191051466003</v>
      </c>
      <c r="EF193" s="2">
        <f t="shared" si="352"/>
        <v>0.99937278330201906</v>
      </c>
      <c r="EG193" s="2">
        <f t="shared" si="353"/>
        <v>0.99937391012069587</v>
      </c>
      <c r="EH193" s="2">
        <f t="shared" si="354"/>
        <v>0.99938648666225938</v>
      </c>
      <c r="EI193" s="2">
        <f t="shared" si="355"/>
        <v>0.99938846354000932</v>
      </c>
      <c r="EJ193" s="2">
        <f t="shared" si="356"/>
        <v>0.99937781091871525</v>
      </c>
      <c r="EK193" s="2">
        <f t="shared" si="357"/>
        <v>0.9993534720330679</v>
      </c>
      <c r="EL193" s="2">
        <f t="shared" si="358"/>
        <v>0.99930185466562182</v>
      </c>
      <c r="EM193" s="2">
        <f t="shared" si="359"/>
        <v>0.99920086691984145</v>
      </c>
      <c r="EN193" s="2">
        <f t="shared" si="360"/>
        <v>0.99902560538692542</v>
      </c>
      <c r="EO193" s="2">
        <f t="shared" si="361"/>
        <v>0.99887795623927356</v>
      </c>
      <c r="EP193" s="2">
        <f t="shared" si="362"/>
        <v>0.99920691873814604</v>
      </c>
    </row>
    <row r="194" spans="2:146" x14ac:dyDescent="0.25">
      <c r="B194" s="2">
        <v>172</v>
      </c>
      <c r="C194" s="49">
        <v>42.196399999999997</v>
      </c>
      <c r="D194" s="49">
        <v>45.148000000000003</v>
      </c>
      <c r="E194" s="49">
        <v>45.433999999999997</v>
      </c>
      <c r="F194" s="49">
        <v>45.942999999999998</v>
      </c>
      <c r="G194" s="49">
        <v>47.764000000000003</v>
      </c>
      <c r="H194" s="49">
        <v>48.255000000000003</v>
      </c>
      <c r="I194" s="49">
        <v>51.218000000000004</v>
      </c>
      <c r="J194" s="49">
        <v>54</v>
      </c>
      <c r="K194" s="49">
        <v>54.726999999999997</v>
      </c>
      <c r="L194" s="49">
        <v>54.4</v>
      </c>
      <c r="M194" s="49">
        <v>55.722000000000001</v>
      </c>
      <c r="N194" s="49">
        <v>55.259</v>
      </c>
      <c r="O194" s="49">
        <v>54.444000000000003</v>
      </c>
      <c r="P194" s="49">
        <v>54.314999999999998</v>
      </c>
      <c r="Q194" s="49">
        <v>53.795999999999999</v>
      </c>
      <c r="T194" s="4">
        <f t="shared" si="243"/>
        <v>42.717512516952972</v>
      </c>
      <c r="U194" s="4" t="e">
        <f t="shared" si="244"/>
        <v>#N/A</v>
      </c>
      <c r="V194" s="4" t="e">
        <f t="shared" si="245"/>
        <v>#N/A</v>
      </c>
      <c r="W194" s="4" t="e">
        <f t="shared" si="246"/>
        <v>#N/A</v>
      </c>
      <c r="X194" s="4" t="e">
        <f t="shared" si="247"/>
        <v>#N/A</v>
      </c>
      <c r="Y194" s="4" t="e">
        <f t="shared" si="248"/>
        <v>#N/A</v>
      </c>
      <c r="Z194" s="4" t="e">
        <f t="shared" si="249"/>
        <v>#N/A</v>
      </c>
      <c r="AA194" s="4" t="e">
        <f t="shared" si="250"/>
        <v>#N/A</v>
      </c>
      <c r="AB194" s="4" t="e">
        <f t="shared" si="251"/>
        <v>#N/A</v>
      </c>
      <c r="AC194" s="4" t="e">
        <f t="shared" si="252"/>
        <v>#N/A</v>
      </c>
      <c r="AD194" s="4" t="e">
        <f t="shared" si="253"/>
        <v>#N/A</v>
      </c>
      <c r="AE194" s="4" t="e">
        <f t="shared" si="254"/>
        <v>#N/A</v>
      </c>
      <c r="AF194" s="4" t="e">
        <f t="shared" si="255"/>
        <v>#N/A</v>
      </c>
      <c r="AG194" s="4" t="e">
        <f t="shared" si="256"/>
        <v>#N/A</v>
      </c>
      <c r="AH194" s="4" t="e">
        <f t="shared" si="257"/>
        <v>#N/A</v>
      </c>
      <c r="AJ194" s="4">
        <f t="shared" si="258"/>
        <v>-0.52111251695297511</v>
      </c>
      <c r="AK194" s="4">
        <f t="shared" si="259"/>
        <v>0</v>
      </c>
      <c r="AL194" s="4">
        <f t="shared" si="260"/>
        <v>0</v>
      </c>
      <c r="AM194" s="4">
        <f t="shared" si="261"/>
        <v>0</v>
      </c>
      <c r="AN194" s="4">
        <f t="shared" si="262"/>
        <v>0</v>
      </c>
      <c r="AO194" s="4">
        <f t="shared" si="263"/>
        <v>0</v>
      </c>
      <c r="AP194" s="4">
        <f t="shared" si="264"/>
        <v>0</v>
      </c>
      <c r="AQ194" s="4">
        <f t="shared" si="265"/>
        <v>0</v>
      </c>
      <c r="AR194" s="4">
        <f t="shared" si="266"/>
        <v>0</v>
      </c>
      <c r="AS194" s="4">
        <f t="shared" si="267"/>
        <v>0</v>
      </c>
      <c r="AT194" s="4">
        <f t="shared" si="268"/>
        <v>0</v>
      </c>
      <c r="AU194" s="4">
        <f t="shared" si="269"/>
        <v>0</v>
      </c>
      <c r="AV194" s="4">
        <f t="shared" si="270"/>
        <v>0</v>
      </c>
      <c r="AW194" s="4">
        <f t="shared" si="271"/>
        <v>0</v>
      </c>
      <c r="AX194" s="4">
        <f t="shared" si="272"/>
        <v>0</v>
      </c>
      <c r="AZ194" s="2">
        <f t="shared" si="273"/>
        <v>42.717512516952972</v>
      </c>
      <c r="BA194" s="2" t="e">
        <f t="shared" si="274"/>
        <v>#N/A</v>
      </c>
      <c r="BB194" s="2" t="e">
        <f t="shared" si="275"/>
        <v>#N/A</v>
      </c>
      <c r="BC194" s="2" t="e">
        <f t="shared" si="276"/>
        <v>#N/A</v>
      </c>
      <c r="BD194" s="2" t="e">
        <f t="shared" si="277"/>
        <v>#N/A</v>
      </c>
      <c r="BE194" s="2" t="e">
        <f t="shared" si="278"/>
        <v>#N/A</v>
      </c>
      <c r="BF194" s="2" t="e">
        <f t="shared" si="279"/>
        <v>#N/A</v>
      </c>
      <c r="BG194" s="2" t="e">
        <f t="shared" si="280"/>
        <v>#N/A</v>
      </c>
      <c r="BH194" s="2" t="e">
        <f t="shared" si="281"/>
        <v>#N/A</v>
      </c>
      <c r="BI194" s="2" t="e">
        <f t="shared" si="282"/>
        <v>#N/A</v>
      </c>
      <c r="BJ194" s="2" t="e">
        <f t="shared" si="283"/>
        <v>#N/A</v>
      </c>
      <c r="BK194" s="2" t="e">
        <f t="shared" si="284"/>
        <v>#N/A</v>
      </c>
      <c r="BL194" s="2" t="e">
        <f t="shared" si="285"/>
        <v>#N/A</v>
      </c>
      <c r="BM194" s="2" t="e">
        <f t="shared" si="286"/>
        <v>#N/A</v>
      </c>
      <c r="BN194" s="2" t="e">
        <f t="shared" si="287"/>
        <v>#N/A</v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01"/>
        <v/>
      </c>
      <c r="CD194" s="2" t="str">
        <f t="shared" si="302"/>
        <v/>
      </c>
      <c r="CF194" s="2">
        <f t="shared" si="303"/>
        <v>42.196399999999997</v>
      </c>
      <c r="CG194" s="2" t="str">
        <f t="shared" si="304"/>
        <v/>
      </c>
      <c r="CH194" s="2" t="str">
        <f t="shared" si="305"/>
        <v/>
      </c>
      <c r="CI194" s="2" t="str">
        <f t="shared" si="306"/>
        <v/>
      </c>
      <c r="CJ194" s="2" t="str">
        <f t="shared" si="307"/>
        <v/>
      </c>
      <c r="CK194" s="2" t="str">
        <f t="shared" si="308"/>
        <v/>
      </c>
      <c r="CL194" s="2" t="str">
        <f t="shared" si="309"/>
        <v/>
      </c>
      <c r="CM194" s="2" t="str">
        <f t="shared" si="310"/>
        <v/>
      </c>
      <c r="CN194" s="2" t="str">
        <f t="shared" si="311"/>
        <v/>
      </c>
      <c r="CO194" s="2" t="str">
        <f t="shared" si="312"/>
        <v/>
      </c>
      <c r="CP194" s="2" t="str">
        <f t="shared" si="313"/>
        <v/>
      </c>
      <c r="CQ194" s="2" t="str">
        <f t="shared" si="314"/>
        <v/>
      </c>
      <c r="CR194" s="2" t="str">
        <f t="shared" si="315"/>
        <v/>
      </c>
      <c r="CS194" s="2" t="str">
        <f t="shared" si="316"/>
        <v/>
      </c>
      <c r="CT194" s="2" t="str">
        <f t="shared" si="317"/>
        <v/>
      </c>
      <c r="CV194" s="2">
        <f t="shared" si="318"/>
        <v>55.105120418242613</v>
      </c>
      <c r="CW194" s="2">
        <f t="shared" si="319"/>
        <v>51.554212916695867</v>
      </c>
      <c r="CX194" s="2">
        <f t="shared" si="320"/>
        <v>51.653563978040538</v>
      </c>
      <c r="CY194" s="2">
        <f t="shared" si="321"/>
        <v>53.381706527087658</v>
      </c>
      <c r="CZ194" s="2">
        <f t="shared" si="322"/>
        <v>53.300135173289512</v>
      </c>
      <c r="DA194" s="2">
        <f t="shared" si="323"/>
        <v>56.541321511801605</v>
      </c>
      <c r="DB194" s="2">
        <f t="shared" si="324"/>
        <v>56.963031896100986</v>
      </c>
      <c r="DC194" s="2">
        <f t="shared" si="325"/>
        <v>60.051938340010281</v>
      </c>
      <c r="DD194" s="2">
        <f t="shared" si="326"/>
        <v>60.309792220917338</v>
      </c>
      <c r="DE194" s="2">
        <f t="shared" si="327"/>
        <v>59.55681131110741</v>
      </c>
      <c r="DF194" s="2">
        <f t="shared" si="328"/>
        <v>58.383419850193533</v>
      </c>
      <c r="DG194" s="2">
        <f t="shared" si="329"/>
        <v>60.189647885674127</v>
      </c>
      <c r="DH194" s="2">
        <f t="shared" si="330"/>
        <v>60.775026794258352</v>
      </c>
      <c r="DI194" s="2">
        <f t="shared" si="331"/>
        <v>62.974310111074821</v>
      </c>
      <c r="DJ194" s="2">
        <f t="shared" si="332"/>
        <v>65.671659242934226</v>
      </c>
      <c r="DL194" s="2">
        <f t="shared" si="333"/>
        <v>42.711028381742281</v>
      </c>
      <c r="DM194" s="2">
        <f t="shared" si="334"/>
        <v>42.729915701081843</v>
      </c>
      <c r="DN194" s="2">
        <f t="shared" si="335"/>
        <v>41.930184101058046</v>
      </c>
      <c r="DO194" s="2">
        <f t="shared" si="336"/>
        <v>42.703888552463525</v>
      </c>
      <c r="DP194" s="2">
        <f t="shared" si="337"/>
        <v>44.492707312160064</v>
      </c>
      <c r="DQ194" s="2">
        <f t="shared" si="338"/>
        <v>46.012690464327235</v>
      </c>
      <c r="DR194" s="2">
        <f t="shared" si="339"/>
        <v>47.553229781990517</v>
      </c>
      <c r="DS194" s="2">
        <f t="shared" si="340"/>
        <v>50.066262016313495</v>
      </c>
      <c r="DT194" s="2">
        <f t="shared" si="341"/>
        <v>51.369995999664894</v>
      </c>
      <c r="DU194" s="2">
        <f t="shared" si="342"/>
        <v>51.860452226036173</v>
      </c>
      <c r="DV194" s="2">
        <f t="shared" si="343"/>
        <v>51.468271141709685</v>
      </c>
      <c r="DW194" s="2">
        <f t="shared" si="344"/>
        <v>50.891118021620002</v>
      </c>
      <c r="DX194" s="2">
        <f t="shared" si="345"/>
        <v>52.226976830573577</v>
      </c>
      <c r="DY194" s="2">
        <f t="shared" si="346"/>
        <v>52.173970551848562</v>
      </c>
      <c r="DZ194" s="2">
        <f t="shared" si="347"/>
        <v>52.243958414341421</v>
      </c>
      <c r="EB194" s="2">
        <f t="shared" si="348"/>
        <v>0.9994768366096044</v>
      </c>
      <c r="EC194" s="2">
        <f t="shared" si="349"/>
        <v>0.999239171111727</v>
      </c>
      <c r="ED194" s="2">
        <f t="shared" si="350"/>
        <v>0.99926989125932819</v>
      </c>
      <c r="EE194" s="2">
        <f t="shared" si="351"/>
        <v>0.99944538612329892</v>
      </c>
      <c r="EF194" s="2">
        <f t="shared" si="352"/>
        <v>0.99942794000181423</v>
      </c>
      <c r="EG194" s="2">
        <f t="shared" si="353"/>
        <v>0.99942896778599977</v>
      </c>
      <c r="EH194" s="2">
        <f t="shared" si="354"/>
        <v>0.99944043897937507</v>
      </c>
      <c r="EI194" s="2">
        <f t="shared" si="355"/>
        <v>0.99944224210766708</v>
      </c>
      <c r="EJ194" s="2">
        <f t="shared" si="356"/>
        <v>0.99943252574685348</v>
      </c>
      <c r="EK194" s="2">
        <f t="shared" si="357"/>
        <v>0.99941032594115575</v>
      </c>
      <c r="EL194" s="2">
        <f t="shared" si="358"/>
        <v>0.99936324477222316</v>
      </c>
      <c r="EM194" s="2">
        <f t="shared" si="359"/>
        <v>0.99927113071832829</v>
      </c>
      <c r="EN194" s="2">
        <f t="shared" si="360"/>
        <v>0.99911126535436645</v>
      </c>
      <c r="EO194" s="2">
        <f t="shared" si="361"/>
        <v>0.99897658288837987</v>
      </c>
      <c r="EP194" s="2">
        <f t="shared" si="362"/>
        <v>0.99927665081554518</v>
      </c>
    </row>
    <row r="195" spans="2:146" x14ac:dyDescent="0.25">
      <c r="B195" s="2">
        <v>173</v>
      </c>
      <c r="C195" s="49">
        <v>42.178600000000003</v>
      </c>
      <c r="D195" s="49">
        <v>45.036999999999999</v>
      </c>
      <c r="E195" s="49">
        <v>44.887</v>
      </c>
      <c r="F195" s="49">
        <v>46.603999999999999</v>
      </c>
      <c r="G195" s="49">
        <v>48.073</v>
      </c>
      <c r="H195" s="49">
        <v>50.109000000000002</v>
      </c>
      <c r="I195" s="49">
        <v>52.963999999999999</v>
      </c>
      <c r="J195" s="49">
        <v>55.091000000000001</v>
      </c>
      <c r="K195" s="49">
        <v>55.417999999999999</v>
      </c>
      <c r="L195" s="49">
        <v>54.945</v>
      </c>
      <c r="M195" s="49">
        <v>55.036999999999999</v>
      </c>
      <c r="N195" s="49">
        <v>54.444000000000003</v>
      </c>
      <c r="O195" s="49">
        <v>54.148000000000003</v>
      </c>
      <c r="P195" s="49">
        <v>54.204000000000001</v>
      </c>
      <c r="Q195" s="49">
        <v>54.110999999999997</v>
      </c>
      <c r="T195" s="4">
        <f t="shared" si="243"/>
        <v>42.667596326844169</v>
      </c>
      <c r="U195" s="4" t="e">
        <f t="shared" si="244"/>
        <v>#N/A</v>
      </c>
      <c r="V195" s="4" t="e">
        <f t="shared" si="245"/>
        <v>#N/A</v>
      </c>
      <c r="W195" s="4" t="e">
        <f t="shared" si="246"/>
        <v>#N/A</v>
      </c>
      <c r="X195" s="4" t="e">
        <f t="shared" si="247"/>
        <v>#N/A</v>
      </c>
      <c r="Y195" s="4" t="e">
        <f t="shared" si="248"/>
        <v>#N/A</v>
      </c>
      <c r="Z195" s="4" t="e">
        <f t="shared" si="249"/>
        <v>#N/A</v>
      </c>
      <c r="AA195" s="4" t="e">
        <f t="shared" si="250"/>
        <v>#N/A</v>
      </c>
      <c r="AB195" s="4" t="e">
        <f t="shared" si="251"/>
        <v>#N/A</v>
      </c>
      <c r="AC195" s="4" t="e">
        <f t="shared" si="252"/>
        <v>#N/A</v>
      </c>
      <c r="AD195" s="4" t="e">
        <f t="shared" si="253"/>
        <v>#N/A</v>
      </c>
      <c r="AE195" s="4" t="e">
        <f t="shared" si="254"/>
        <v>#N/A</v>
      </c>
      <c r="AF195" s="4" t="e">
        <f t="shared" si="255"/>
        <v>#N/A</v>
      </c>
      <c r="AG195" s="4" t="e">
        <f t="shared" si="256"/>
        <v>#N/A</v>
      </c>
      <c r="AH195" s="4" t="e">
        <f t="shared" si="257"/>
        <v>#N/A</v>
      </c>
      <c r="AJ195" s="4">
        <f t="shared" si="258"/>
        <v>-0.48899632684416616</v>
      </c>
      <c r="AK195" s="4">
        <f t="shared" si="259"/>
        <v>0</v>
      </c>
      <c r="AL195" s="4">
        <f t="shared" si="260"/>
        <v>0</v>
      </c>
      <c r="AM195" s="4">
        <f t="shared" si="261"/>
        <v>0</v>
      </c>
      <c r="AN195" s="4">
        <f t="shared" si="262"/>
        <v>0</v>
      </c>
      <c r="AO195" s="4">
        <f t="shared" si="263"/>
        <v>0</v>
      </c>
      <c r="AP195" s="4">
        <f t="shared" si="264"/>
        <v>0</v>
      </c>
      <c r="AQ195" s="4">
        <f t="shared" si="265"/>
        <v>0</v>
      </c>
      <c r="AR195" s="4">
        <f t="shared" si="266"/>
        <v>0</v>
      </c>
      <c r="AS195" s="4">
        <f t="shared" si="267"/>
        <v>0</v>
      </c>
      <c r="AT195" s="4">
        <f t="shared" si="268"/>
        <v>0</v>
      </c>
      <c r="AU195" s="4">
        <f t="shared" si="269"/>
        <v>0</v>
      </c>
      <c r="AV195" s="4">
        <f t="shared" si="270"/>
        <v>0</v>
      </c>
      <c r="AW195" s="4">
        <f t="shared" si="271"/>
        <v>0</v>
      </c>
      <c r="AX195" s="4">
        <f t="shared" si="272"/>
        <v>0</v>
      </c>
      <c r="AZ195" s="2">
        <f t="shared" si="273"/>
        <v>42.667596326844169</v>
      </c>
      <c r="BA195" s="2" t="e">
        <f t="shared" si="274"/>
        <v>#N/A</v>
      </c>
      <c r="BB195" s="2" t="e">
        <f t="shared" si="275"/>
        <v>#N/A</v>
      </c>
      <c r="BC195" s="2" t="e">
        <f t="shared" si="276"/>
        <v>#N/A</v>
      </c>
      <c r="BD195" s="2" t="e">
        <f t="shared" si="277"/>
        <v>#N/A</v>
      </c>
      <c r="BE195" s="2" t="e">
        <f t="shared" si="278"/>
        <v>#N/A</v>
      </c>
      <c r="BF195" s="2" t="e">
        <f t="shared" si="279"/>
        <v>#N/A</v>
      </c>
      <c r="BG195" s="2" t="e">
        <f t="shared" si="280"/>
        <v>#N/A</v>
      </c>
      <c r="BH195" s="2" t="e">
        <f t="shared" si="281"/>
        <v>#N/A</v>
      </c>
      <c r="BI195" s="2" t="e">
        <f t="shared" si="282"/>
        <v>#N/A</v>
      </c>
      <c r="BJ195" s="2" t="e">
        <f t="shared" si="283"/>
        <v>#N/A</v>
      </c>
      <c r="BK195" s="2" t="e">
        <f t="shared" si="284"/>
        <v>#N/A</v>
      </c>
      <c r="BL195" s="2" t="e">
        <f t="shared" si="285"/>
        <v>#N/A</v>
      </c>
      <c r="BM195" s="2" t="e">
        <f t="shared" si="286"/>
        <v>#N/A</v>
      </c>
      <c r="BN195" s="2" t="e">
        <f t="shared" si="287"/>
        <v>#N/A</v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01"/>
        <v/>
      </c>
      <c r="CD195" s="2" t="str">
        <f t="shared" si="302"/>
        <v/>
      </c>
      <c r="CF195" s="2">
        <f t="shared" si="303"/>
        <v>42.178600000000003</v>
      </c>
      <c r="CG195" s="2" t="str">
        <f t="shared" si="304"/>
        <v/>
      </c>
      <c r="CH195" s="2" t="str">
        <f t="shared" si="305"/>
        <v/>
      </c>
      <c r="CI195" s="2" t="str">
        <f t="shared" si="306"/>
        <v/>
      </c>
      <c r="CJ195" s="2" t="str">
        <f t="shared" si="307"/>
        <v/>
      </c>
      <c r="CK195" s="2" t="str">
        <f t="shared" si="308"/>
        <v/>
      </c>
      <c r="CL195" s="2" t="str">
        <f t="shared" si="309"/>
        <v/>
      </c>
      <c r="CM195" s="2" t="str">
        <f t="shared" si="310"/>
        <v/>
      </c>
      <c r="CN195" s="2" t="str">
        <f t="shared" si="311"/>
        <v/>
      </c>
      <c r="CO195" s="2" t="str">
        <f t="shared" si="312"/>
        <v/>
      </c>
      <c r="CP195" s="2" t="str">
        <f t="shared" si="313"/>
        <v/>
      </c>
      <c r="CQ195" s="2" t="str">
        <f t="shared" si="314"/>
        <v/>
      </c>
      <c r="CR195" s="2" t="str">
        <f t="shared" si="315"/>
        <v/>
      </c>
      <c r="CS195" s="2" t="str">
        <f t="shared" si="316"/>
        <v/>
      </c>
      <c r="CT195" s="2" t="str">
        <f t="shared" si="317"/>
        <v/>
      </c>
      <c r="CV195" s="2">
        <f t="shared" si="318"/>
        <v>55.140209128056206</v>
      </c>
      <c r="CW195" s="2">
        <f t="shared" si="319"/>
        <v>51.541476427705952</v>
      </c>
      <c r="CX195" s="2">
        <f t="shared" si="320"/>
        <v>51.62843519656019</v>
      </c>
      <c r="CY195" s="2">
        <f t="shared" si="321"/>
        <v>53.343149828742341</v>
      </c>
      <c r="CZ195" s="2">
        <f t="shared" si="322"/>
        <v>53.24128612190021</v>
      </c>
      <c r="DA195" s="2">
        <f t="shared" si="323"/>
        <v>56.501194442784573</v>
      </c>
      <c r="DB195" s="2">
        <f t="shared" si="324"/>
        <v>56.896017437257242</v>
      </c>
      <c r="DC195" s="2">
        <f t="shared" si="325"/>
        <v>59.992011712479368</v>
      </c>
      <c r="DD195" s="2">
        <f t="shared" si="326"/>
        <v>60.228252866125018</v>
      </c>
      <c r="DE195" s="2">
        <f t="shared" si="327"/>
        <v>59.489108341522282</v>
      </c>
      <c r="DF195" s="2">
        <f t="shared" si="328"/>
        <v>58.306958534632344</v>
      </c>
      <c r="DG195" s="2">
        <f t="shared" si="329"/>
        <v>60.133007256339283</v>
      </c>
      <c r="DH195" s="2">
        <f t="shared" si="330"/>
        <v>60.713043366681148</v>
      </c>
      <c r="DI195" s="2">
        <f t="shared" si="331"/>
        <v>62.943807905913111</v>
      </c>
      <c r="DJ195" s="2">
        <f t="shared" si="332"/>
        <v>65.671791062250861</v>
      </c>
      <c r="DL195" s="2">
        <f t="shared" si="333"/>
        <v>42.661642145572429</v>
      </c>
      <c r="DM195" s="2">
        <f t="shared" si="334"/>
        <v>42.634713533560081</v>
      </c>
      <c r="DN195" s="2">
        <f t="shared" si="335"/>
        <v>41.794984233817431</v>
      </c>
      <c r="DO195" s="2">
        <f t="shared" si="336"/>
        <v>42.534519969847359</v>
      </c>
      <c r="DP195" s="2">
        <f t="shared" si="337"/>
        <v>44.318095033460899</v>
      </c>
      <c r="DQ195" s="2">
        <f t="shared" si="338"/>
        <v>45.828254312287946</v>
      </c>
      <c r="DR195" s="2">
        <f t="shared" si="339"/>
        <v>47.358779971563976</v>
      </c>
      <c r="DS195" s="2">
        <f t="shared" si="340"/>
        <v>49.870938519134157</v>
      </c>
      <c r="DT195" s="2">
        <f t="shared" si="341"/>
        <v>51.170281012021952</v>
      </c>
      <c r="DU195" s="2">
        <f t="shared" si="342"/>
        <v>51.680758338029612</v>
      </c>
      <c r="DV195" s="2">
        <f t="shared" si="343"/>
        <v>51.267803384968438</v>
      </c>
      <c r="DW195" s="2">
        <f t="shared" si="344"/>
        <v>50.708454570455444</v>
      </c>
      <c r="DX195" s="2">
        <f t="shared" si="345"/>
        <v>52.066560903691588</v>
      </c>
      <c r="DY195" s="2">
        <f t="shared" si="346"/>
        <v>52.023512236891094</v>
      </c>
      <c r="DZ195" s="2">
        <f t="shared" si="347"/>
        <v>52.118722832875349</v>
      </c>
      <c r="EB195" s="2">
        <f t="shared" si="348"/>
        <v>0.99952284735257668</v>
      </c>
      <c r="EC195" s="2">
        <f t="shared" si="349"/>
        <v>0.99930606935202415</v>
      </c>
      <c r="ED195" s="2">
        <f t="shared" si="350"/>
        <v>0.99933409013544694</v>
      </c>
      <c r="EE195" s="2">
        <f t="shared" si="351"/>
        <v>0.99949416144786529</v>
      </c>
      <c r="EF195" s="2">
        <f t="shared" si="352"/>
        <v>0.99947824881850567</v>
      </c>
      <c r="EG195" s="2">
        <f t="shared" si="353"/>
        <v>0.99947918626310894</v>
      </c>
      <c r="EH195" s="2">
        <f t="shared" si="354"/>
        <v>0.99948964915662986</v>
      </c>
      <c r="EI195" s="2">
        <f t="shared" si="355"/>
        <v>0.9994912937908601</v>
      </c>
      <c r="EJ195" s="2">
        <f t="shared" si="356"/>
        <v>0.99948243148705973</v>
      </c>
      <c r="EK195" s="2">
        <f t="shared" si="357"/>
        <v>0.99946218296205014</v>
      </c>
      <c r="EL195" s="2">
        <f t="shared" si="358"/>
        <v>0.99941923979167469</v>
      </c>
      <c r="EM195" s="2">
        <f t="shared" si="359"/>
        <v>0.99933522068061809</v>
      </c>
      <c r="EN195" s="2">
        <f t="shared" si="360"/>
        <v>0.99918940098182596</v>
      </c>
      <c r="EO195" s="2">
        <f t="shared" si="361"/>
        <v>0.99906654844406906</v>
      </c>
      <c r="EP195" s="2">
        <f t="shared" si="362"/>
        <v>0.99934025571246743</v>
      </c>
    </row>
    <row r="196" spans="2:146" x14ac:dyDescent="0.25">
      <c r="B196" s="2">
        <v>174</v>
      </c>
      <c r="C196" s="49">
        <v>42.482100000000003</v>
      </c>
      <c r="D196" s="49">
        <v>44.704000000000001</v>
      </c>
      <c r="E196" s="49">
        <v>45.603999999999999</v>
      </c>
      <c r="F196" s="49">
        <v>47.433999999999997</v>
      </c>
      <c r="G196" s="49">
        <v>47.326999999999998</v>
      </c>
      <c r="H196" s="49">
        <v>50.091000000000001</v>
      </c>
      <c r="I196" s="49">
        <v>50.618000000000002</v>
      </c>
      <c r="J196" s="49">
        <v>55.273000000000003</v>
      </c>
      <c r="K196" s="49">
        <v>55.218000000000004</v>
      </c>
      <c r="L196" s="49">
        <v>53.636000000000003</v>
      </c>
      <c r="M196" s="49">
        <v>55.167000000000002</v>
      </c>
      <c r="N196" s="49">
        <v>53.832999999999998</v>
      </c>
      <c r="O196" s="49">
        <v>55.722000000000001</v>
      </c>
      <c r="P196" s="49">
        <v>54.573999999999998</v>
      </c>
      <c r="Q196" s="49">
        <v>53.926000000000002</v>
      </c>
      <c r="T196" s="4">
        <f t="shared" si="243"/>
        <v>42.617723177627049</v>
      </c>
      <c r="U196" s="4" t="e">
        <f t="shared" si="244"/>
        <v>#N/A</v>
      </c>
      <c r="V196" s="4" t="e">
        <f t="shared" si="245"/>
        <v>#N/A</v>
      </c>
      <c r="W196" s="4" t="e">
        <f t="shared" si="246"/>
        <v>#N/A</v>
      </c>
      <c r="X196" s="4" t="e">
        <f t="shared" si="247"/>
        <v>#N/A</v>
      </c>
      <c r="Y196" s="4" t="e">
        <f t="shared" si="248"/>
        <v>#N/A</v>
      </c>
      <c r="Z196" s="4" t="e">
        <f t="shared" si="249"/>
        <v>#N/A</v>
      </c>
      <c r="AA196" s="4" t="e">
        <f t="shared" si="250"/>
        <v>#N/A</v>
      </c>
      <c r="AB196" s="4" t="e">
        <f t="shared" si="251"/>
        <v>#N/A</v>
      </c>
      <c r="AC196" s="4" t="e">
        <f t="shared" si="252"/>
        <v>#N/A</v>
      </c>
      <c r="AD196" s="4" t="e">
        <f t="shared" si="253"/>
        <v>#N/A</v>
      </c>
      <c r="AE196" s="4" t="e">
        <f t="shared" si="254"/>
        <v>#N/A</v>
      </c>
      <c r="AF196" s="4" t="e">
        <f t="shared" si="255"/>
        <v>#N/A</v>
      </c>
      <c r="AG196" s="4" t="e">
        <f t="shared" si="256"/>
        <v>#N/A</v>
      </c>
      <c r="AH196" s="4" t="e">
        <f t="shared" si="257"/>
        <v>#N/A</v>
      </c>
      <c r="AJ196" s="4">
        <f t="shared" si="258"/>
        <v>-0.13562317762704623</v>
      </c>
      <c r="AK196" s="4">
        <f t="shared" si="259"/>
        <v>0</v>
      </c>
      <c r="AL196" s="4">
        <f t="shared" si="260"/>
        <v>0</v>
      </c>
      <c r="AM196" s="4">
        <f t="shared" si="261"/>
        <v>0</v>
      </c>
      <c r="AN196" s="4">
        <f t="shared" si="262"/>
        <v>0</v>
      </c>
      <c r="AO196" s="4">
        <f t="shared" si="263"/>
        <v>0</v>
      </c>
      <c r="AP196" s="4">
        <f t="shared" si="264"/>
        <v>0</v>
      </c>
      <c r="AQ196" s="4">
        <f t="shared" si="265"/>
        <v>0</v>
      </c>
      <c r="AR196" s="4">
        <f t="shared" si="266"/>
        <v>0</v>
      </c>
      <c r="AS196" s="4">
        <f t="shared" si="267"/>
        <v>0</v>
      </c>
      <c r="AT196" s="4">
        <f t="shared" si="268"/>
        <v>0</v>
      </c>
      <c r="AU196" s="4">
        <f t="shared" si="269"/>
        <v>0</v>
      </c>
      <c r="AV196" s="4">
        <f t="shared" si="270"/>
        <v>0</v>
      </c>
      <c r="AW196" s="4">
        <f t="shared" si="271"/>
        <v>0</v>
      </c>
      <c r="AX196" s="4">
        <f t="shared" si="272"/>
        <v>0</v>
      </c>
      <c r="AZ196" s="2">
        <f t="shared" si="273"/>
        <v>42.617723177627049</v>
      </c>
      <c r="BA196" s="2" t="e">
        <f t="shared" si="274"/>
        <v>#N/A</v>
      </c>
      <c r="BB196" s="2" t="e">
        <f t="shared" si="275"/>
        <v>#N/A</v>
      </c>
      <c r="BC196" s="2" t="e">
        <f t="shared" si="276"/>
        <v>#N/A</v>
      </c>
      <c r="BD196" s="2" t="e">
        <f t="shared" si="277"/>
        <v>#N/A</v>
      </c>
      <c r="BE196" s="2" t="e">
        <f t="shared" si="278"/>
        <v>#N/A</v>
      </c>
      <c r="BF196" s="2" t="e">
        <f t="shared" si="279"/>
        <v>#N/A</v>
      </c>
      <c r="BG196" s="2" t="e">
        <f t="shared" si="280"/>
        <v>#N/A</v>
      </c>
      <c r="BH196" s="2" t="e">
        <f t="shared" si="281"/>
        <v>#N/A</v>
      </c>
      <c r="BI196" s="2" t="e">
        <f t="shared" si="282"/>
        <v>#N/A</v>
      </c>
      <c r="BJ196" s="2" t="e">
        <f t="shared" si="283"/>
        <v>#N/A</v>
      </c>
      <c r="BK196" s="2" t="e">
        <f t="shared" si="284"/>
        <v>#N/A</v>
      </c>
      <c r="BL196" s="2" t="e">
        <f t="shared" si="285"/>
        <v>#N/A</v>
      </c>
      <c r="BM196" s="2" t="e">
        <f t="shared" si="286"/>
        <v>#N/A</v>
      </c>
      <c r="BN196" s="2" t="e">
        <f t="shared" si="287"/>
        <v>#N/A</v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01"/>
        <v/>
      </c>
      <c r="CD196" s="2" t="str">
        <f t="shared" si="302"/>
        <v/>
      </c>
      <c r="CF196" s="2">
        <f t="shared" si="303"/>
        <v>42.482100000000003</v>
      </c>
      <c r="CG196" s="2" t="str">
        <f t="shared" si="304"/>
        <v/>
      </c>
      <c r="CH196" s="2" t="str">
        <f t="shared" si="305"/>
        <v/>
      </c>
      <c r="CI196" s="2" t="str">
        <f t="shared" si="306"/>
        <v/>
      </c>
      <c r="CJ196" s="2" t="str">
        <f t="shared" si="307"/>
        <v/>
      </c>
      <c r="CK196" s="2" t="str">
        <f t="shared" si="308"/>
        <v/>
      </c>
      <c r="CL196" s="2" t="str">
        <f t="shared" si="309"/>
        <v/>
      </c>
      <c r="CM196" s="2" t="str">
        <f t="shared" si="310"/>
        <v/>
      </c>
      <c r="CN196" s="2" t="str">
        <f t="shared" si="311"/>
        <v/>
      </c>
      <c r="CO196" s="2" t="str">
        <f t="shared" si="312"/>
        <v/>
      </c>
      <c r="CP196" s="2" t="str">
        <f t="shared" si="313"/>
        <v/>
      </c>
      <c r="CQ196" s="2" t="str">
        <f t="shared" si="314"/>
        <v/>
      </c>
      <c r="CR196" s="2" t="str">
        <f t="shared" si="315"/>
        <v/>
      </c>
      <c r="CS196" s="2" t="str">
        <f t="shared" si="316"/>
        <v/>
      </c>
      <c r="CT196" s="2" t="str">
        <f t="shared" si="317"/>
        <v/>
      </c>
      <c r="CV196" s="2">
        <f t="shared" si="318"/>
        <v>55.175297837869792</v>
      </c>
      <c r="CW196" s="2">
        <f t="shared" si="319"/>
        <v>51.528739938716029</v>
      </c>
      <c r="CX196" s="2">
        <f t="shared" si="320"/>
        <v>51.60330641507985</v>
      </c>
      <c r="CY196" s="2">
        <f t="shared" si="321"/>
        <v>53.304593130397031</v>
      </c>
      <c r="CZ196" s="2">
        <f t="shared" si="322"/>
        <v>53.1824370705109</v>
      </c>
      <c r="DA196" s="2">
        <f t="shared" si="323"/>
        <v>56.461067373767548</v>
      </c>
      <c r="DB196" s="2">
        <f t="shared" si="324"/>
        <v>56.829002978413499</v>
      </c>
      <c r="DC196" s="2">
        <f t="shared" si="325"/>
        <v>59.932085084948447</v>
      </c>
      <c r="DD196" s="2">
        <f t="shared" si="326"/>
        <v>60.146713511332699</v>
      </c>
      <c r="DE196" s="2">
        <f t="shared" si="327"/>
        <v>59.421405371937169</v>
      </c>
      <c r="DF196" s="2">
        <f t="shared" si="328"/>
        <v>58.230497219071147</v>
      </c>
      <c r="DG196" s="2">
        <f t="shared" si="329"/>
        <v>60.076366627004433</v>
      </c>
      <c r="DH196" s="2">
        <f t="shared" si="330"/>
        <v>60.651059939103938</v>
      </c>
      <c r="DI196" s="2">
        <f t="shared" si="331"/>
        <v>62.913305700751401</v>
      </c>
      <c r="DJ196" s="2">
        <f t="shared" si="332"/>
        <v>65.671922881567482</v>
      </c>
      <c r="DL196" s="2">
        <f t="shared" si="333"/>
        <v>42.612255909402577</v>
      </c>
      <c r="DM196" s="2">
        <f t="shared" si="334"/>
        <v>42.539511366038319</v>
      </c>
      <c r="DN196" s="2">
        <f t="shared" si="335"/>
        <v>41.659784366576815</v>
      </c>
      <c r="DO196" s="2">
        <f t="shared" si="336"/>
        <v>42.365151387231201</v>
      </c>
      <c r="DP196" s="2">
        <f t="shared" si="337"/>
        <v>44.143482754761735</v>
      </c>
      <c r="DQ196" s="2">
        <f t="shared" si="338"/>
        <v>45.643818160248657</v>
      </c>
      <c r="DR196" s="2">
        <f t="shared" si="339"/>
        <v>47.164330161137435</v>
      </c>
      <c r="DS196" s="2">
        <f t="shared" si="340"/>
        <v>49.675615021954819</v>
      </c>
      <c r="DT196" s="2">
        <f t="shared" si="341"/>
        <v>50.970566024379011</v>
      </c>
      <c r="DU196" s="2">
        <f t="shared" si="342"/>
        <v>51.501064450023051</v>
      </c>
      <c r="DV196" s="2">
        <f t="shared" si="343"/>
        <v>51.067335628227184</v>
      </c>
      <c r="DW196" s="2">
        <f t="shared" si="344"/>
        <v>50.525791119290886</v>
      </c>
      <c r="DX196" s="2">
        <f t="shared" si="345"/>
        <v>51.9061449768096</v>
      </c>
      <c r="DY196" s="2">
        <f t="shared" si="346"/>
        <v>51.873053921933618</v>
      </c>
      <c r="DZ196" s="2">
        <f t="shared" si="347"/>
        <v>51.993487251409277</v>
      </c>
      <c r="EB196" s="2">
        <f t="shared" si="348"/>
        <v>0.99956481334253233</v>
      </c>
      <c r="EC196" s="2">
        <f t="shared" si="349"/>
        <v>0.9993670890827725</v>
      </c>
      <c r="ED196" s="2">
        <f t="shared" si="350"/>
        <v>0.99939264739897371</v>
      </c>
      <c r="EE196" s="2">
        <f t="shared" si="351"/>
        <v>0.99953864922354585</v>
      </c>
      <c r="EF196" s="2">
        <f t="shared" si="352"/>
        <v>0.99952413542082585</v>
      </c>
      <c r="EG196" s="2">
        <f t="shared" si="353"/>
        <v>0.99952499045889998</v>
      </c>
      <c r="EH196" s="2">
        <f t="shared" si="354"/>
        <v>0.99953453359704381</v>
      </c>
      <c r="EI196" s="2">
        <f t="shared" si="355"/>
        <v>0.9995360336557898</v>
      </c>
      <c r="EJ196" s="2">
        <f t="shared" si="356"/>
        <v>0.99952795040875297</v>
      </c>
      <c r="EK196" s="2">
        <f t="shared" si="357"/>
        <v>0.99950948181946386</v>
      </c>
      <c r="EL196" s="2">
        <f t="shared" si="358"/>
        <v>0.99947031332763225</v>
      </c>
      <c r="EM196" s="2">
        <f t="shared" si="359"/>
        <v>0.99939367858915884</v>
      </c>
      <c r="EN196" s="2">
        <f t="shared" si="360"/>
        <v>0.9992606721772902</v>
      </c>
      <c r="EO196" s="2">
        <f t="shared" si="361"/>
        <v>0.99914861213541095</v>
      </c>
      <c r="EP196" s="2">
        <f t="shared" si="362"/>
        <v>0.99939827112799784</v>
      </c>
    </row>
    <row r="197" spans="2:146" x14ac:dyDescent="0.25">
      <c r="B197" s="2">
        <v>175</v>
      </c>
      <c r="C197" s="49">
        <v>43.767899999999997</v>
      </c>
      <c r="D197" s="49">
        <v>43.777999999999999</v>
      </c>
      <c r="E197" s="49">
        <v>45.131999999999998</v>
      </c>
      <c r="F197" s="49">
        <v>45.83</v>
      </c>
      <c r="G197" s="49">
        <v>47.618000000000002</v>
      </c>
      <c r="H197" s="49">
        <v>49.618000000000002</v>
      </c>
      <c r="I197" s="49">
        <v>52.344999999999999</v>
      </c>
      <c r="J197" s="49">
        <v>54.417999999999999</v>
      </c>
      <c r="K197" s="49">
        <v>54.945</v>
      </c>
      <c r="L197" s="49">
        <v>53.326999999999998</v>
      </c>
      <c r="M197" s="49">
        <v>55.277999999999999</v>
      </c>
      <c r="N197" s="49">
        <v>54.63</v>
      </c>
      <c r="O197" s="49">
        <v>55.036999999999999</v>
      </c>
      <c r="P197" s="49">
        <v>53.5</v>
      </c>
      <c r="Q197" s="49">
        <v>53.555999999999997</v>
      </c>
      <c r="T197" s="4">
        <f t="shared" si="243"/>
        <v>42.567889601016084</v>
      </c>
      <c r="U197" s="4" t="e">
        <f t="shared" si="244"/>
        <v>#N/A</v>
      </c>
      <c r="V197" s="4" t="e">
        <f t="shared" si="245"/>
        <v>#N/A</v>
      </c>
      <c r="W197" s="4" t="e">
        <f t="shared" si="246"/>
        <v>#N/A</v>
      </c>
      <c r="X197" s="4" t="e">
        <f t="shared" si="247"/>
        <v>#N/A</v>
      </c>
      <c r="Y197" s="4" t="e">
        <f t="shared" si="248"/>
        <v>#N/A</v>
      </c>
      <c r="Z197" s="4" t="e">
        <f t="shared" si="249"/>
        <v>#N/A</v>
      </c>
      <c r="AA197" s="4" t="e">
        <f t="shared" si="250"/>
        <v>#N/A</v>
      </c>
      <c r="AB197" s="4" t="e">
        <f t="shared" si="251"/>
        <v>#N/A</v>
      </c>
      <c r="AC197" s="4" t="e">
        <f t="shared" si="252"/>
        <v>#N/A</v>
      </c>
      <c r="AD197" s="4" t="e">
        <f t="shared" si="253"/>
        <v>#N/A</v>
      </c>
      <c r="AE197" s="4" t="e">
        <f t="shared" si="254"/>
        <v>#N/A</v>
      </c>
      <c r="AF197" s="4" t="e">
        <f t="shared" si="255"/>
        <v>#N/A</v>
      </c>
      <c r="AG197" s="4" t="e">
        <f t="shared" si="256"/>
        <v>#N/A</v>
      </c>
      <c r="AH197" s="4" t="e">
        <f t="shared" si="257"/>
        <v>#N/A</v>
      </c>
      <c r="AJ197" s="4">
        <f t="shared" si="258"/>
        <v>1.2000103989839133</v>
      </c>
      <c r="AK197" s="4">
        <f t="shared" si="259"/>
        <v>0</v>
      </c>
      <c r="AL197" s="4">
        <f t="shared" si="260"/>
        <v>0</v>
      </c>
      <c r="AM197" s="4">
        <f t="shared" si="261"/>
        <v>0</v>
      </c>
      <c r="AN197" s="4">
        <f t="shared" si="262"/>
        <v>0</v>
      </c>
      <c r="AO197" s="4">
        <f t="shared" si="263"/>
        <v>0</v>
      </c>
      <c r="AP197" s="4">
        <f t="shared" si="264"/>
        <v>0</v>
      </c>
      <c r="AQ197" s="4">
        <f t="shared" si="265"/>
        <v>0</v>
      </c>
      <c r="AR197" s="4">
        <f t="shared" si="266"/>
        <v>0</v>
      </c>
      <c r="AS197" s="4">
        <f t="shared" si="267"/>
        <v>0</v>
      </c>
      <c r="AT197" s="4">
        <f t="shared" si="268"/>
        <v>0</v>
      </c>
      <c r="AU197" s="4">
        <f t="shared" si="269"/>
        <v>0</v>
      </c>
      <c r="AV197" s="4">
        <f t="shared" si="270"/>
        <v>0</v>
      </c>
      <c r="AW197" s="4">
        <f t="shared" si="271"/>
        <v>0</v>
      </c>
      <c r="AX197" s="4">
        <f t="shared" si="272"/>
        <v>0</v>
      </c>
      <c r="AZ197" s="2">
        <f t="shared" si="273"/>
        <v>42.567889601016084</v>
      </c>
      <c r="BA197" s="2" t="e">
        <f t="shared" si="274"/>
        <v>#N/A</v>
      </c>
      <c r="BB197" s="2" t="e">
        <f t="shared" si="275"/>
        <v>#N/A</v>
      </c>
      <c r="BC197" s="2" t="e">
        <f t="shared" si="276"/>
        <v>#N/A</v>
      </c>
      <c r="BD197" s="2" t="e">
        <f t="shared" si="277"/>
        <v>#N/A</v>
      </c>
      <c r="BE197" s="2" t="e">
        <f t="shared" si="278"/>
        <v>#N/A</v>
      </c>
      <c r="BF197" s="2" t="e">
        <f t="shared" si="279"/>
        <v>#N/A</v>
      </c>
      <c r="BG197" s="2" t="e">
        <f t="shared" si="280"/>
        <v>#N/A</v>
      </c>
      <c r="BH197" s="2" t="e">
        <f t="shared" si="281"/>
        <v>#N/A</v>
      </c>
      <c r="BI197" s="2" t="e">
        <f t="shared" si="282"/>
        <v>#N/A</v>
      </c>
      <c r="BJ197" s="2" t="e">
        <f t="shared" si="283"/>
        <v>#N/A</v>
      </c>
      <c r="BK197" s="2" t="e">
        <f t="shared" si="284"/>
        <v>#N/A</v>
      </c>
      <c r="BL197" s="2" t="e">
        <f t="shared" si="285"/>
        <v>#N/A</v>
      </c>
      <c r="BM197" s="2" t="e">
        <f t="shared" si="286"/>
        <v>#N/A</v>
      </c>
      <c r="BN197" s="2" t="e">
        <f t="shared" si="287"/>
        <v>#N/A</v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01"/>
        <v/>
      </c>
      <c r="CD197" s="2" t="str">
        <f t="shared" si="302"/>
        <v/>
      </c>
      <c r="CF197" s="2">
        <f t="shared" si="303"/>
        <v>43.767899999999997</v>
      </c>
      <c r="CG197" s="2" t="str">
        <f t="shared" si="304"/>
        <v/>
      </c>
      <c r="CH197" s="2" t="str">
        <f t="shared" si="305"/>
        <v/>
      </c>
      <c r="CI197" s="2" t="str">
        <f t="shared" si="306"/>
        <v/>
      </c>
      <c r="CJ197" s="2" t="str">
        <f t="shared" si="307"/>
        <v/>
      </c>
      <c r="CK197" s="2" t="str">
        <f t="shared" si="308"/>
        <v/>
      </c>
      <c r="CL197" s="2" t="str">
        <f t="shared" si="309"/>
        <v/>
      </c>
      <c r="CM197" s="2" t="str">
        <f t="shared" si="310"/>
        <v/>
      </c>
      <c r="CN197" s="2" t="str">
        <f t="shared" si="311"/>
        <v/>
      </c>
      <c r="CO197" s="2" t="str">
        <f t="shared" si="312"/>
        <v/>
      </c>
      <c r="CP197" s="2" t="str">
        <f t="shared" si="313"/>
        <v/>
      </c>
      <c r="CQ197" s="2" t="str">
        <f t="shared" si="314"/>
        <v/>
      </c>
      <c r="CR197" s="2" t="str">
        <f t="shared" si="315"/>
        <v/>
      </c>
      <c r="CS197" s="2" t="str">
        <f t="shared" si="316"/>
        <v/>
      </c>
      <c r="CT197" s="2" t="str">
        <f t="shared" si="317"/>
        <v/>
      </c>
      <c r="CV197" s="2">
        <f t="shared" si="318"/>
        <v>55.210386547683385</v>
      </c>
      <c r="CW197" s="2">
        <f t="shared" si="319"/>
        <v>51.516003449726114</v>
      </c>
      <c r="CX197" s="2">
        <f t="shared" si="320"/>
        <v>51.578177633599502</v>
      </c>
      <c r="CY197" s="2">
        <f t="shared" si="321"/>
        <v>53.26603643205172</v>
      </c>
      <c r="CZ197" s="2">
        <f t="shared" si="322"/>
        <v>53.123588019121598</v>
      </c>
      <c r="DA197" s="2">
        <f t="shared" si="323"/>
        <v>56.420940304750516</v>
      </c>
      <c r="DB197" s="2">
        <f t="shared" si="324"/>
        <v>56.761988519569762</v>
      </c>
      <c r="DC197" s="2">
        <f t="shared" si="325"/>
        <v>59.872158457417534</v>
      </c>
      <c r="DD197" s="2">
        <f t="shared" si="326"/>
        <v>60.06517415654038</v>
      </c>
      <c r="DE197" s="2">
        <f t="shared" si="327"/>
        <v>59.353702402352042</v>
      </c>
      <c r="DF197" s="2">
        <f t="shared" si="328"/>
        <v>58.154035903509957</v>
      </c>
      <c r="DG197" s="2">
        <f t="shared" si="329"/>
        <v>60.019725997669589</v>
      </c>
      <c r="DH197" s="2">
        <f t="shared" si="330"/>
        <v>60.589076511526734</v>
      </c>
      <c r="DI197" s="2">
        <f t="shared" si="331"/>
        <v>62.882803495589684</v>
      </c>
      <c r="DJ197" s="2">
        <f t="shared" si="332"/>
        <v>65.672054700884104</v>
      </c>
      <c r="DL197" s="2">
        <f t="shared" si="333"/>
        <v>42.562869673232726</v>
      </c>
      <c r="DM197" s="2">
        <f t="shared" si="334"/>
        <v>42.444309198516557</v>
      </c>
      <c r="DN197" s="2">
        <f t="shared" si="335"/>
        <v>41.5245844993362</v>
      </c>
      <c r="DO197" s="2">
        <f t="shared" si="336"/>
        <v>42.195782804615035</v>
      </c>
      <c r="DP197" s="2">
        <f t="shared" si="337"/>
        <v>43.96887047606257</v>
      </c>
      <c r="DQ197" s="2">
        <f t="shared" si="338"/>
        <v>45.459382008209367</v>
      </c>
      <c r="DR197" s="2">
        <f t="shared" si="339"/>
        <v>46.969880350710895</v>
      </c>
      <c r="DS197" s="2">
        <f t="shared" si="340"/>
        <v>49.480291524775481</v>
      </c>
      <c r="DT197" s="2">
        <f t="shared" si="341"/>
        <v>50.770851036736062</v>
      </c>
      <c r="DU197" s="2">
        <f t="shared" si="342"/>
        <v>51.321370562016497</v>
      </c>
      <c r="DV197" s="2">
        <f t="shared" si="343"/>
        <v>50.866867871485937</v>
      </c>
      <c r="DW197" s="2">
        <f t="shared" si="344"/>
        <v>50.343127668126321</v>
      </c>
      <c r="DX197" s="2">
        <f t="shared" si="345"/>
        <v>51.745729049927604</v>
      </c>
      <c r="DY197" s="2">
        <f t="shared" si="346"/>
        <v>51.722595606976142</v>
      </c>
      <c r="DZ197" s="2">
        <f t="shared" si="347"/>
        <v>51.868251669943199</v>
      </c>
      <c r="EB197" s="2">
        <f t="shared" si="348"/>
        <v>0.99960308985287871</v>
      </c>
      <c r="EC197" s="2">
        <f t="shared" si="349"/>
        <v>0.99942274623628358</v>
      </c>
      <c r="ED197" s="2">
        <f t="shared" si="350"/>
        <v>0.99944605824165855</v>
      </c>
      <c r="EE197" s="2">
        <f t="shared" si="351"/>
        <v>0.99957922601028493</v>
      </c>
      <c r="EF197" s="2">
        <f t="shared" si="352"/>
        <v>0.99956598817325104</v>
      </c>
      <c r="EG197" s="2">
        <f t="shared" si="353"/>
        <v>0.99956676804249034</v>
      </c>
      <c r="EH197" s="2">
        <f t="shared" si="354"/>
        <v>0.99957547220818843</v>
      </c>
      <c r="EI197" s="2">
        <f t="shared" si="355"/>
        <v>0.99957684038991212</v>
      </c>
      <c r="EJ197" s="2">
        <f t="shared" si="356"/>
        <v>0.99956946777380673</v>
      </c>
      <c r="EK197" s="2">
        <f t="shared" si="357"/>
        <v>0.99955262279352308</v>
      </c>
      <c r="EL197" s="2">
        <f t="shared" si="358"/>
        <v>0.9995168974975317</v>
      </c>
      <c r="EM197" s="2">
        <f t="shared" si="359"/>
        <v>0.99944699879872445</v>
      </c>
      <c r="EN197" s="2">
        <f t="shared" si="360"/>
        <v>0.99932568114549836</v>
      </c>
      <c r="EO197" s="2">
        <f t="shared" si="361"/>
        <v>0.99922346686664698</v>
      </c>
      <c r="EP197" s="2">
        <f t="shared" si="362"/>
        <v>0.99945118768917351</v>
      </c>
    </row>
    <row r="198" spans="2:146" x14ac:dyDescent="0.25">
      <c r="B198" s="2">
        <v>176</v>
      </c>
      <c r="C198" s="49">
        <v>42.607100000000003</v>
      </c>
      <c r="D198" s="49">
        <v>44.777999999999999</v>
      </c>
      <c r="E198" s="49">
        <v>44.811</v>
      </c>
      <c r="F198" s="49">
        <v>45.905999999999999</v>
      </c>
      <c r="G198" s="49">
        <v>46.981999999999999</v>
      </c>
      <c r="H198" s="49">
        <v>49.582000000000001</v>
      </c>
      <c r="I198" s="49">
        <v>52.273000000000003</v>
      </c>
      <c r="J198" s="49">
        <v>55.127000000000002</v>
      </c>
      <c r="K198" s="49">
        <v>55.636000000000003</v>
      </c>
      <c r="L198" s="49">
        <v>54.381999999999998</v>
      </c>
      <c r="M198" s="49">
        <v>55.110999999999997</v>
      </c>
      <c r="N198" s="49">
        <v>54.351999999999997</v>
      </c>
      <c r="O198" s="49">
        <v>55.13</v>
      </c>
      <c r="P198" s="49">
        <v>54.314999999999998</v>
      </c>
      <c r="Q198" s="49">
        <v>53.389000000000003</v>
      </c>
      <c r="T198" s="4" t="e">
        <f t="shared" si="243"/>
        <v>#N/A</v>
      </c>
      <c r="U198" s="4" t="e">
        <f t="shared" si="244"/>
        <v>#N/A</v>
      </c>
      <c r="V198" s="4" t="e">
        <f t="shared" si="245"/>
        <v>#N/A</v>
      </c>
      <c r="W198" s="4" t="e">
        <f t="shared" si="246"/>
        <v>#N/A</v>
      </c>
      <c r="X198" s="4" t="e">
        <f t="shared" si="247"/>
        <v>#N/A</v>
      </c>
      <c r="Y198" s="4" t="e">
        <f t="shared" si="248"/>
        <v>#N/A</v>
      </c>
      <c r="Z198" s="4" t="e">
        <f t="shared" si="249"/>
        <v>#N/A</v>
      </c>
      <c r="AA198" s="4" t="e">
        <f t="shared" si="250"/>
        <v>#N/A</v>
      </c>
      <c r="AB198" s="4" t="e">
        <f t="shared" si="251"/>
        <v>#N/A</v>
      </c>
      <c r="AC198" s="4" t="e">
        <f t="shared" si="252"/>
        <v>#N/A</v>
      </c>
      <c r="AD198" s="4" t="e">
        <f t="shared" si="253"/>
        <v>#N/A</v>
      </c>
      <c r="AE198" s="4" t="e">
        <f t="shared" si="254"/>
        <v>#N/A</v>
      </c>
      <c r="AF198" s="4" t="e">
        <f t="shared" si="255"/>
        <v>#N/A</v>
      </c>
      <c r="AG198" s="4" t="e">
        <f t="shared" si="256"/>
        <v>#N/A</v>
      </c>
      <c r="AH198" s="4" t="e">
        <f t="shared" si="257"/>
        <v>#N/A</v>
      </c>
      <c r="AJ198" s="4">
        <f t="shared" si="258"/>
        <v>0</v>
      </c>
      <c r="AK198" s="4">
        <f t="shared" si="259"/>
        <v>0</v>
      </c>
      <c r="AL198" s="4">
        <f t="shared" si="260"/>
        <v>0</v>
      </c>
      <c r="AM198" s="4">
        <f t="shared" si="261"/>
        <v>0</v>
      </c>
      <c r="AN198" s="4">
        <f t="shared" si="262"/>
        <v>0</v>
      </c>
      <c r="AO198" s="4">
        <f t="shared" si="263"/>
        <v>0</v>
      </c>
      <c r="AP198" s="4">
        <f t="shared" si="264"/>
        <v>0</v>
      </c>
      <c r="AQ198" s="4">
        <f t="shared" si="265"/>
        <v>0</v>
      </c>
      <c r="AR198" s="4">
        <f t="shared" si="266"/>
        <v>0</v>
      </c>
      <c r="AS198" s="4">
        <f t="shared" si="267"/>
        <v>0</v>
      </c>
      <c r="AT198" s="4">
        <f t="shared" si="268"/>
        <v>0</v>
      </c>
      <c r="AU198" s="4">
        <f t="shared" si="269"/>
        <v>0</v>
      </c>
      <c r="AV198" s="4">
        <f t="shared" si="270"/>
        <v>0</v>
      </c>
      <c r="AW198" s="4">
        <f t="shared" si="271"/>
        <v>0</v>
      </c>
      <c r="AX198" s="4">
        <f t="shared" si="272"/>
        <v>0</v>
      </c>
      <c r="AZ198" s="2" t="e">
        <f t="shared" si="273"/>
        <v>#N/A</v>
      </c>
      <c r="BA198" s="2" t="e">
        <f t="shared" si="274"/>
        <v>#N/A</v>
      </c>
      <c r="BB198" s="2" t="e">
        <f t="shared" si="275"/>
        <v>#N/A</v>
      </c>
      <c r="BC198" s="2" t="e">
        <f t="shared" si="276"/>
        <v>#N/A</v>
      </c>
      <c r="BD198" s="2" t="e">
        <f t="shared" si="277"/>
        <v>#N/A</v>
      </c>
      <c r="BE198" s="2" t="e">
        <f t="shared" si="278"/>
        <v>#N/A</v>
      </c>
      <c r="BF198" s="2" t="e">
        <f t="shared" si="279"/>
        <v>#N/A</v>
      </c>
      <c r="BG198" s="2" t="e">
        <f t="shared" si="280"/>
        <v>#N/A</v>
      </c>
      <c r="BH198" s="2" t="e">
        <f t="shared" si="281"/>
        <v>#N/A</v>
      </c>
      <c r="BI198" s="2" t="e">
        <f t="shared" si="282"/>
        <v>#N/A</v>
      </c>
      <c r="BJ198" s="2" t="e">
        <f t="shared" si="283"/>
        <v>#N/A</v>
      </c>
      <c r="BK198" s="2" t="e">
        <f t="shared" si="284"/>
        <v>#N/A</v>
      </c>
      <c r="BL198" s="2" t="e">
        <f t="shared" si="285"/>
        <v>#N/A</v>
      </c>
      <c r="BM198" s="2" t="e">
        <f t="shared" si="286"/>
        <v>#N/A</v>
      </c>
      <c r="BN198" s="2" t="e">
        <f t="shared" si="287"/>
        <v>#N/A</v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01"/>
        <v/>
      </c>
      <c r="CD198" s="2" t="str">
        <f t="shared" si="302"/>
        <v/>
      </c>
      <c r="CF198" s="2" t="str">
        <f t="shared" si="303"/>
        <v/>
      </c>
      <c r="CG198" s="2" t="str">
        <f t="shared" si="304"/>
        <v/>
      </c>
      <c r="CH198" s="2" t="str">
        <f t="shared" si="305"/>
        <v/>
      </c>
      <c r="CI198" s="2" t="str">
        <f t="shared" si="306"/>
        <v/>
      </c>
      <c r="CJ198" s="2" t="str">
        <f t="shared" si="307"/>
        <v/>
      </c>
      <c r="CK198" s="2" t="str">
        <f t="shared" si="308"/>
        <v/>
      </c>
      <c r="CL198" s="2" t="str">
        <f t="shared" si="309"/>
        <v/>
      </c>
      <c r="CM198" s="2" t="str">
        <f t="shared" si="310"/>
        <v/>
      </c>
      <c r="CN198" s="2" t="str">
        <f t="shared" si="311"/>
        <v/>
      </c>
      <c r="CO198" s="2" t="str">
        <f t="shared" si="312"/>
        <v/>
      </c>
      <c r="CP198" s="2" t="str">
        <f t="shared" si="313"/>
        <v/>
      </c>
      <c r="CQ198" s="2" t="str">
        <f t="shared" si="314"/>
        <v/>
      </c>
      <c r="CR198" s="2" t="str">
        <f t="shared" si="315"/>
        <v/>
      </c>
      <c r="CS198" s="2" t="str">
        <f t="shared" si="316"/>
        <v/>
      </c>
      <c r="CT198" s="2" t="str">
        <f t="shared" si="317"/>
        <v/>
      </c>
      <c r="CV198" s="2">
        <f t="shared" si="318"/>
        <v>55.24547525749697</v>
      </c>
      <c r="CW198" s="2">
        <f t="shared" si="319"/>
        <v>51.503266960736198</v>
      </c>
      <c r="CX198" s="2">
        <f t="shared" si="320"/>
        <v>51.553048852119161</v>
      </c>
      <c r="CY198" s="2">
        <f t="shared" si="321"/>
        <v>53.227479733706403</v>
      </c>
      <c r="CZ198" s="2">
        <f t="shared" si="322"/>
        <v>53.064738967732296</v>
      </c>
      <c r="DA198" s="2">
        <f t="shared" si="323"/>
        <v>56.380813235733484</v>
      </c>
      <c r="DB198" s="2">
        <f t="shared" si="324"/>
        <v>56.694974060726018</v>
      </c>
      <c r="DC198" s="2">
        <f t="shared" si="325"/>
        <v>59.812231829886613</v>
      </c>
      <c r="DD198" s="2">
        <f t="shared" si="326"/>
        <v>59.983634801748053</v>
      </c>
      <c r="DE198" s="2">
        <f t="shared" si="327"/>
        <v>59.285999432766921</v>
      </c>
      <c r="DF198" s="2">
        <f t="shared" si="328"/>
        <v>58.077574587948767</v>
      </c>
      <c r="DG198" s="2">
        <f t="shared" si="329"/>
        <v>59.963085368334745</v>
      </c>
      <c r="DH198" s="2">
        <f t="shared" si="330"/>
        <v>60.527093083949524</v>
      </c>
      <c r="DI198" s="2">
        <f t="shared" si="331"/>
        <v>62.852301290427974</v>
      </c>
      <c r="DJ198" s="2">
        <f t="shared" si="332"/>
        <v>65.672186520200739</v>
      </c>
      <c r="DL198" s="2">
        <f t="shared" si="333"/>
        <v>42.513483437062874</v>
      </c>
      <c r="DM198" s="2">
        <f t="shared" si="334"/>
        <v>42.349107030994794</v>
      </c>
      <c r="DN198" s="2">
        <f t="shared" si="335"/>
        <v>41.389384632095584</v>
      </c>
      <c r="DO198" s="2">
        <f t="shared" si="336"/>
        <v>42.026414221998877</v>
      </c>
      <c r="DP198" s="2">
        <f t="shared" si="337"/>
        <v>43.794258197363405</v>
      </c>
      <c r="DQ198" s="2">
        <f t="shared" si="338"/>
        <v>45.274945856170071</v>
      </c>
      <c r="DR198" s="2">
        <f t="shared" si="339"/>
        <v>46.775430540284354</v>
      </c>
      <c r="DS198" s="2">
        <f t="shared" si="340"/>
        <v>49.284968027596143</v>
      </c>
      <c r="DT198" s="2">
        <f t="shared" si="341"/>
        <v>50.57113604909312</v>
      </c>
      <c r="DU198" s="2">
        <f t="shared" si="342"/>
        <v>51.141676674009936</v>
      </c>
      <c r="DV198" s="2">
        <f t="shared" si="343"/>
        <v>50.666400114744683</v>
      </c>
      <c r="DW198" s="2">
        <f t="shared" si="344"/>
        <v>50.160464216961756</v>
      </c>
      <c r="DX198" s="2">
        <f t="shared" si="345"/>
        <v>51.585313123045609</v>
      </c>
      <c r="DY198" s="2">
        <f t="shared" si="346"/>
        <v>51.572137292018667</v>
      </c>
      <c r="DZ198" s="2">
        <f t="shared" si="347"/>
        <v>51.74301608847712</v>
      </c>
      <c r="EB198" s="2">
        <f t="shared" si="348"/>
        <v>0.99963800100119782</v>
      </c>
      <c r="EC198" s="2">
        <f t="shared" si="349"/>
        <v>0.99947351156899222</v>
      </c>
      <c r="ED198" s="2">
        <f t="shared" si="350"/>
        <v>0.9994947744868895</v>
      </c>
      <c r="EE198" s="2">
        <f t="shared" si="351"/>
        <v>0.99961623535213118</v>
      </c>
      <c r="EF198" s="2">
        <f t="shared" si="352"/>
        <v>0.99960416139317843</v>
      </c>
      <c r="EG198" s="2">
        <f t="shared" si="353"/>
        <v>0.9996048726966551</v>
      </c>
      <c r="EH198" s="2">
        <f t="shared" si="354"/>
        <v>0.9996128115892845</v>
      </c>
      <c r="EI198" s="2">
        <f t="shared" si="355"/>
        <v>0.99961405947892168</v>
      </c>
      <c r="EJ198" s="2">
        <f t="shared" si="356"/>
        <v>0.99960733506802024</v>
      </c>
      <c r="EK198" s="2">
        <f t="shared" si="357"/>
        <v>0.99959197107662101</v>
      </c>
      <c r="EL198" s="2">
        <f t="shared" si="358"/>
        <v>0.99955938655172782</v>
      </c>
      <c r="EM198" s="2">
        <f t="shared" si="359"/>
        <v>0.99949563236868344</v>
      </c>
      <c r="EN198" s="2">
        <f t="shared" si="360"/>
        <v>0.99938497740453047</v>
      </c>
      <c r="EO198" s="2">
        <f t="shared" si="361"/>
        <v>0.99929174497267681</v>
      </c>
      <c r="EP198" s="2">
        <f t="shared" si="362"/>
        <v>0.99949945305257515</v>
      </c>
    </row>
    <row r="199" spans="2:146" x14ac:dyDescent="0.25">
      <c r="B199" s="2">
        <v>177</v>
      </c>
      <c r="C199" s="49">
        <v>43.125</v>
      </c>
      <c r="D199" s="49">
        <v>45.481000000000002</v>
      </c>
      <c r="E199" s="49">
        <v>44.981000000000002</v>
      </c>
      <c r="F199" s="49">
        <v>46.642000000000003</v>
      </c>
      <c r="G199" s="49">
        <v>48.344999999999999</v>
      </c>
      <c r="H199" s="49">
        <v>49.636000000000003</v>
      </c>
      <c r="I199" s="49">
        <v>51.545000000000002</v>
      </c>
      <c r="J199" s="49">
        <v>54.764000000000003</v>
      </c>
      <c r="K199" s="49">
        <v>55.509</v>
      </c>
      <c r="L199" s="49">
        <v>53.509</v>
      </c>
      <c r="M199" s="49">
        <v>55.777999999999999</v>
      </c>
      <c r="N199" s="49">
        <v>53.741</v>
      </c>
      <c r="O199" s="49">
        <v>55.314999999999998</v>
      </c>
      <c r="P199" s="49">
        <v>53.926000000000002</v>
      </c>
      <c r="Q199" s="49">
        <v>53.722000000000001</v>
      </c>
      <c r="T199" s="4" t="e">
        <f t="shared" si="243"/>
        <v>#N/A</v>
      </c>
      <c r="U199" s="4" t="e">
        <f t="shared" si="244"/>
        <v>#N/A</v>
      </c>
      <c r="V199" s="4" t="e">
        <f t="shared" si="245"/>
        <v>#N/A</v>
      </c>
      <c r="W199" s="4" t="e">
        <f t="shared" si="246"/>
        <v>#N/A</v>
      </c>
      <c r="X199" s="4" t="e">
        <f t="shared" si="247"/>
        <v>#N/A</v>
      </c>
      <c r="Y199" s="4" t="e">
        <f t="shared" si="248"/>
        <v>#N/A</v>
      </c>
      <c r="Z199" s="4" t="e">
        <f t="shared" si="249"/>
        <v>#N/A</v>
      </c>
      <c r="AA199" s="4" t="e">
        <f t="shared" si="250"/>
        <v>#N/A</v>
      </c>
      <c r="AB199" s="4" t="e">
        <f t="shared" si="251"/>
        <v>#N/A</v>
      </c>
      <c r="AC199" s="4" t="e">
        <f t="shared" si="252"/>
        <v>#N/A</v>
      </c>
      <c r="AD199" s="4" t="e">
        <f t="shared" si="253"/>
        <v>#N/A</v>
      </c>
      <c r="AE199" s="4" t="e">
        <f t="shared" si="254"/>
        <v>#N/A</v>
      </c>
      <c r="AF199" s="4" t="e">
        <f t="shared" si="255"/>
        <v>#N/A</v>
      </c>
      <c r="AG199" s="4" t="e">
        <f t="shared" si="256"/>
        <v>#N/A</v>
      </c>
      <c r="AH199" s="4" t="e">
        <f t="shared" si="257"/>
        <v>#N/A</v>
      </c>
      <c r="AJ199" s="4">
        <f t="shared" si="258"/>
        <v>0</v>
      </c>
      <c r="AK199" s="4">
        <f t="shared" si="259"/>
        <v>0</v>
      </c>
      <c r="AL199" s="4">
        <f t="shared" si="260"/>
        <v>0</v>
      </c>
      <c r="AM199" s="4">
        <f t="shared" si="261"/>
        <v>0</v>
      </c>
      <c r="AN199" s="4">
        <f t="shared" si="262"/>
        <v>0</v>
      </c>
      <c r="AO199" s="4">
        <f t="shared" si="263"/>
        <v>0</v>
      </c>
      <c r="AP199" s="4">
        <f t="shared" si="264"/>
        <v>0</v>
      </c>
      <c r="AQ199" s="4">
        <f t="shared" si="265"/>
        <v>0</v>
      </c>
      <c r="AR199" s="4">
        <f t="shared" si="266"/>
        <v>0</v>
      </c>
      <c r="AS199" s="4">
        <f t="shared" si="267"/>
        <v>0</v>
      </c>
      <c r="AT199" s="4">
        <f t="shared" si="268"/>
        <v>0</v>
      </c>
      <c r="AU199" s="4">
        <f t="shared" si="269"/>
        <v>0</v>
      </c>
      <c r="AV199" s="4">
        <f t="shared" si="270"/>
        <v>0</v>
      </c>
      <c r="AW199" s="4">
        <f t="shared" si="271"/>
        <v>0</v>
      </c>
      <c r="AX199" s="4">
        <f t="shared" si="272"/>
        <v>0</v>
      </c>
      <c r="AZ199" s="2" t="e">
        <f t="shared" si="273"/>
        <v>#N/A</v>
      </c>
      <c r="BA199" s="2" t="e">
        <f t="shared" si="274"/>
        <v>#N/A</v>
      </c>
      <c r="BB199" s="2" t="e">
        <f t="shared" si="275"/>
        <v>#N/A</v>
      </c>
      <c r="BC199" s="2" t="e">
        <f t="shared" si="276"/>
        <v>#N/A</v>
      </c>
      <c r="BD199" s="2" t="e">
        <f t="shared" si="277"/>
        <v>#N/A</v>
      </c>
      <c r="BE199" s="2" t="e">
        <f t="shared" si="278"/>
        <v>#N/A</v>
      </c>
      <c r="BF199" s="2" t="e">
        <f t="shared" si="279"/>
        <v>#N/A</v>
      </c>
      <c r="BG199" s="2" t="e">
        <f t="shared" si="280"/>
        <v>#N/A</v>
      </c>
      <c r="BH199" s="2" t="e">
        <f t="shared" si="281"/>
        <v>#N/A</v>
      </c>
      <c r="BI199" s="2" t="e">
        <f t="shared" si="282"/>
        <v>#N/A</v>
      </c>
      <c r="BJ199" s="2" t="e">
        <f t="shared" si="283"/>
        <v>#N/A</v>
      </c>
      <c r="BK199" s="2" t="e">
        <f t="shared" si="284"/>
        <v>#N/A</v>
      </c>
      <c r="BL199" s="2" t="e">
        <f t="shared" si="285"/>
        <v>#N/A</v>
      </c>
      <c r="BM199" s="2" t="e">
        <f t="shared" si="286"/>
        <v>#N/A</v>
      </c>
      <c r="BN199" s="2" t="e">
        <f t="shared" si="287"/>
        <v>#N/A</v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01"/>
        <v/>
      </c>
      <c r="CD199" s="2" t="str">
        <f t="shared" si="302"/>
        <v/>
      </c>
      <c r="CF199" s="2" t="str">
        <f t="shared" si="303"/>
        <v/>
      </c>
      <c r="CG199" s="2" t="str">
        <f t="shared" si="304"/>
        <v/>
      </c>
      <c r="CH199" s="2" t="str">
        <f t="shared" si="305"/>
        <v/>
      </c>
      <c r="CI199" s="2" t="str">
        <f t="shared" si="306"/>
        <v/>
      </c>
      <c r="CJ199" s="2" t="str">
        <f t="shared" si="307"/>
        <v/>
      </c>
      <c r="CK199" s="2" t="str">
        <f t="shared" si="308"/>
        <v/>
      </c>
      <c r="CL199" s="2" t="str">
        <f t="shared" si="309"/>
        <v/>
      </c>
      <c r="CM199" s="2" t="str">
        <f t="shared" si="310"/>
        <v/>
      </c>
      <c r="CN199" s="2" t="str">
        <f t="shared" si="311"/>
        <v/>
      </c>
      <c r="CO199" s="2" t="str">
        <f t="shared" si="312"/>
        <v/>
      </c>
      <c r="CP199" s="2" t="str">
        <f t="shared" si="313"/>
        <v/>
      </c>
      <c r="CQ199" s="2" t="str">
        <f t="shared" si="314"/>
        <v/>
      </c>
      <c r="CR199" s="2" t="str">
        <f t="shared" si="315"/>
        <v/>
      </c>
      <c r="CS199" s="2" t="str">
        <f t="shared" si="316"/>
        <v/>
      </c>
      <c r="CT199" s="2" t="str">
        <f t="shared" si="317"/>
        <v/>
      </c>
      <c r="CV199" s="2">
        <f t="shared" si="318"/>
        <v>55.280563967310563</v>
      </c>
      <c r="CW199" s="2">
        <f t="shared" si="319"/>
        <v>51.490530471746283</v>
      </c>
      <c r="CX199" s="2">
        <f t="shared" si="320"/>
        <v>51.527920070638814</v>
      </c>
      <c r="CY199" s="2">
        <f t="shared" si="321"/>
        <v>53.188923035361093</v>
      </c>
      <c r="CZ199" s="2">
        <f t="shared" si="322"/>
        <v>53.005889916342994</v>
      </c>
      <c r="DA199" s="2">
        <f t="shared" si="323"/>
        <v>56.340686166716452</v>
      </c>
      <c r="DB199" s="2">
        <f t="shared" si="324"/>
        <v>56.627959601882282</v>
      </c>
      <c r="DC199" s="2">
        <f t="shared" si="325"/>
        <v>59.7523052023557</v>
      </c>
      <c r="DD199" s="2">
        <f t="shared" si="326"/>
        <v>59.902095446955734</v>
      </c>
      <c r="DE199" s="2">
        <f t="shared" si="327"/>
        <v>59.218296463181801</v>
      </c>
      <c r="DF199" s="2">
        <f t="shared" si="328"/>
        <v>58.001113272387578</v>
      </c>
      <c r="DG199" s="2">
        <f t="shared" si="329"/>
        <v>59.906444738999895</v>
      </c>
      <c r="DH199" s="2">
        <f t="shared" si="330"/>
        <v>60.46510965637232</v>
      </c>
      <c r="DI199" s="2">
        <f t="shared" si="331"/>
        <v>62.821799085266264</v>
      </c>
      <c r="DJ199" s="2">
        <f t="shared" si="332"/>
        <v>65.672318339517361</v>
      </c>
      <c r="DL199" s="2">
        <f t="shared" si="333"/>
        <v>42.464097200893022</v>
      </c>
      <c r="DM199" s="2">
        <f t="shared" si="334"/>
        <v>42.253904863473032</v>
      </c>
      <c r="DN199" s="2">
        <f t="shared" si="335"/>
        <v>41.254184764854969</v>
      </c>
      <c r="DO199" s="2">
        <f t="shared" si="336"/>
        <v>41.857045639382719</v>
      </c>
      <c r="DP199" s="2">
        <f t="shared" si="337"/>
        <v>43.619645918664233</v>
      </c>
      <c r="DQ199" s="2">
        <f t="shared" si="338"/>
        <v>45.090509704130781</v>
      </c>
      <c r="DR199" s="2">
        <f t="shared" si="339"/>
        <v>46.580980729857814</v>
      </c>
      <c r="DS199" s="2">
        <f t="shared" si="340"/>
        <v>49.089644530416805</v>
      </c>
      <c r="DT199" s="2">
        <f t="shared" si="341"/>
        <v>50.371421061450178</v>
      </c>
      <c r="DU199" s="2">
        <f t="shared" si="342"/>
        <v>50.961982786003375</v>
      </c>
      <c r="DV199" s="2">
        <f t="shared" si="343"/>
        <v>50.465932358003435</v>
      </c>
      <c r="DW199" s="2">
        <f t="shared" si="344"/>
        <v>49.977800765797198</v>
      </c>
      <c r="DX199" s="2">
        <f t="shared" si="345"/>
        <v>51.42489719616362</v>
      </c>
      <c r="DY199" s="2">
        <f t="shared" si="346"/>
        <v>51.421678977061198</v>
      </c>
      <c r="DZ199" s="2">
        <f t="shared" si="347"/>
        <v>51.617780507011048</v>
      </c>
      <c r="EB199" s="2">
        <f t="shared" si="348"/>
        <v>0.99966984247308277</v>
      </c>
      <c r="EC199" s="2">
        <f t="shared" si="349"/>
        <v>0.99951981459940464</v>
      </c>
      <c r="ED199" s="2">
        <f t="shared" si="350"/>
        <v>0.9995392083715231</v>
      </c>
      <c r="EE199" s="2">
        <f t="shared" si="351"/>
        <v>0.99964999066257143</v>
      </c>
      <c r="EF199" s="2">
        <f t="shared" si="352"/>
        <v>0.99963897832573634</v>
      </c>
      <c r="EG199" s="2">
        <f t="shared" si="353"/>
        <v>0.99963962708736787</v>
      </c>
      <c r="EH199" s="2">
        <f t="shared" si="354"/>
        <v>0.99964686794191626</v>
      </c>
      <c r="EI199" s="2">
        <f t="shared" si="355"/>
        <v>0.99964800610821636</v>
      </c>
      <c r="EJ199" s="2">
        <f t="shared" si="356"/>
        <v>0.99964187295241769</v>
      </c>
      <c r="EK199" s="2">
        <f t="shared" si="357"/>
        <v>0.99962785983848601</v>
      </c>
      <c r="EL199" s="2">
        <f t="shared" si="358"/>
        <v>0.99959814017942306</v>
      </c>
      <c r="EM199" s="2">
        <f t="shared" si="359"/>
        <v>0.99953999083852552</v>
      </c>
      <c r="EN199" s="2">
        <f t="shared" si="360"/>
        <v>0.99943906237116265</v>
      </c>
      <c r="EO199" s="2">
        <f t="shared" si="361"/>
        <v>0.99935402348159386</v>
      </c>
      <c r="EP199" s="2">
        <f t="shared" si="362"/>
        <v>0.99954347565177448</v>
      </c>
    </row>
    <row r="200" spans="2:146" x14ac:dyDescent="0.25">
      <c r="B200" s="2">
        <v>178</v>
      </c>
      <c r="C200" s="49">
        <v>42.517899999999997</v>
      </c>
      <c r="D200" s="49">
        <v>44.204000000000001</v>
      </c>
      <c r="E200" s="49">
        <v>44.735999999999997</v>
      </c>
      <c r="F200" s="49">
        <v>45.792000000000002</v>
      </c>
      <c r="G200" s="49">
        <v>46.381999999999998</v>
      </c>
      <c r="H200" s="49">
        <v>49.927</v>
      </c>
      <c r="I200" s="49">
        <v>51.872999999999998</v>
      </c>
      <c r="J200" s="49">
        <v>54.235999999999997</v>
      </c>
      <c r="K200" s="49">
        <v>56.618000000000002</v>
      </c>
      <c r="L200" s="49">
        <v>54.326999999999998</v>
      </c>
      <c r="M200" s="49">
        <v>56.704000000000001</v>
      </c>
      <c r="N200" s="49">
        <v>53.204000000000001</v>
      </c>
      <c r="O200" s="49">
        <v>55.073999999999998</v>
      </c>
      <c r="P200" s="49">
        <v>53.555999999999997</v>
      </c>
      <c r="Q200" s="49">
        <v>52.685000000000002</v>
      </c>
      <c r="T200" s="4" t="e">
        <f t="shared" si="243"/>
        <v>#N/A</v>
      </c>
      <c r="U200" s="4" t="e">
        <f t="shared" si="244"/>
        <v>#N/A</v>
      </c>
      <c r="V200" s="4" t="e">
        <f t="shared" si="245"/>
        <v>#N/A</v>
      </c>
      <c r="W200" s="4" t="e">
        <f t="shared" si="246"/>
        <v>#N/A</v>
      </c>
      <c r="X200" s="4" t="e">
        <f t="shared" si="247"/>
        <v>#N/A</v>
      </c>
      <c r="Y200" s="4" t="e">
        <f t="shared" si="248"/>
        <v>#N/A</v>
      </c>
      <c r="Z200" s="4" t="e">
        <f t="shared" si="249"/>
        <v>#N/A</v>
      </c>
      <c r="AA200" s="4" t="e">
        <f t="shared" si="250"/>
        <v>#N/A</v>
      </c>
      <c r="AB200" s="4" t="e">
        <f t="shared" si="251"/>
        <v>#N/A</v>
      </c>
      <c r="AC200" s="4" t="e">
        <f t="shared" si="252"/>
        <v>#N/A</v>
      </c>
      <c r="AD200" s="4" t="e">
        <f t="shared" si="253"/>
        <v>#N/A</v>
      </c>
      <c r="AE200" s="4" t="e">
        <f t="shared" si="254"/>
        <v>#N/A</v>
      </c>
      <c r="AF200" s="4" t="e">
        <f t="shared" si="255"/>
        <v>#N/A</v>
      </c>
      <c r="AG200" s="4" t="e">
        <f t="shared" si="256"/>
        <v>#N/A</v>
      </c>
      <c r="AH200" s="4" t="e">
        <f t="shared" si="257"/>
        <v>#N/A</v>
      </c>
      <c r="AJ200" s="4">
        <f t="shared" si="258"/>
        <v>0</v>
      </c>
      <c r="AK200" s="4">
        <f t="shared" si="259"/>
        <v>0</v>
      </c>
      <c r="AL200" s="4">
        <f t="shared" si="260"/>
        <v>0</v>
      </c>
      <c r="AM200" s="4">
        <f t="shared" si="261"/>
        <v>0</v>
      </c>
      <c r="AN200" s="4">
        <f t="shared" si="262"/>
        <v>0</v>
      </c>
      <c r="AO200" s="4">
        <f t="shared" si="263"/>
        <v>0</v>
      </c>
      <c r="AP200" s="4">
        <f t="shared" si="264"/>
        <v>0</v>
      </c>
      <c r="AQ200" s="4">
        <f t="shared" si="265"/>
        <v>0</v>
      </c>
      <c r="AR200" s="4">
        <f t="shared" si="266"/>
        <v>0</v>
      </c>
      <c r="AS200" s="4">
        <f t="shared" si="267"/>
        <v>0</v>
      </c>
      <c r="AT200" s="4">
        <f t="shared" si="268"/>
        <v>0</v>
      </c>
      <c r="AU200" s="4">
        <f t="shared" si="269"/>
        <v>0</v>
      </c>
      <c r="AV200" s="4">
        <f t="shared" si="270"/>
        <v>0</v>
      </c>
      <c r="AW200" s="4">
        <f t="shared" si="271"/>
        <v>0</v>
      </c>
      <c r="AX200" s="4">
        <f t="shared" si="272"/>
        <v>0</v>
      </c>
      <c r="AZ200" s="2" t="e">
        <f t="shared" si="273"/>
        <v>#N/A</v>
      </c>
      <c r="BA200" s="2" t="e">
        <f t="shared" si="274"/>
        <v>#N/A</v>
      </c>
      <c r="BB200" s="2" t="e">
        <f t="shared" si="275"/>
        <v>#N/A</v>
      </c>
      <c r="BC200" s="2" t="e">
        <f t="shared" si="276"/>
        <v>#N/A</v>
      </c>
      <c r="BD200" s="2" t="e">
        <f t="shared" si="277"/>
        <v>#N/A</v>
      </c>
      <c r="BE200" s="2" t="e">
        <f t="shared" si="278"/>
        <v>#N/A</v>
      </c>
      <c r="BF200" s="2" t="e">
        <f t="shared" si="279"/>
        <v>#N/A</v>
      </c>
      <c r="BG200" s="2" t="e">
        <f t="shared" si="280"/>
        <v>#N/A</v>
      </c>
      <c r="BH200" s="2" t="e">
        <f t="shared" si="281"/>
        <v>#N/A</v>
      </c>
      <c r="BI200" s="2" t="e">
        <f t="shared" si="282"/>
        <v>#N/A</v>
      </c>
      <c r="BJ200" s="2" t="e">
        <f t="shared" si="283"/>
        <v>#N/A</v>
      </c>
      <c r="BK200" s="2" t="e">
        <f t="shared" si="284"/>
        <v>#N/A</v>
      </c>
      <c r="BL200" s="2" t="e">
        <f t="shared" si="285"/>
        <v>#N/A</v>
      </c>
      <c r="BM200" s="2" t="e">
        <f t="shared" si="286"/>
        <v>#N/A</v>
      </c>
      <c r="BN200" s="2" t="e">
        <f t="shared" si="287"/>
        <v>#N/A</v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01"/>
        <v/>
      </c>
      <c r="CD200" s="2" t="str">
        <f t="shared" si="302"/>
        <v/>
      </c>
      <c r="CF200" s="2" t="str">
        <f t="shared" si="303"/>
        <v/>
      </c>
      <c r="CG200" s="2" t="str">
        <f t="shared" si="304"/>
        <v/>
      </c>
      <c r="CH200" s="2" t="str">
        <f t="shared" si="305"/>
        <v/>
      </c>
      <c r="CI200" s="2" t="str">
        <f t="shared" si="306"/>
        <v/>
      </c>
      <c r="CJ200" s="2" t="str">
        <f t="shared" si="307"/>
        <v/>
      </c>
      <c r="CK200" s="2" t="str">
        <f t="shared" si="308"/>
        <v/>
      </c>
      <c r="CL200" s="2" t="str">
        <f t="shared" si="309"/>
        <v/>
      </c>
      <c r="CM200" s="2" t="str">
        <f t="shared" si="310"/>
        <v/>
      </c>
      <c r="CN200" s="2" t="str">
        <f t="shared" si="311"/>
        <v/>
      </c>
      <c r="CO200" s="2" t="str">
        <f t="shared" si="312"/>
        <v/>
      </c>
      <c r="CP200" s="2" t="str">
        <f t="shared" si="313"/>
        <v/>
      </c>
      <c r="CQ200" s="2" t="str">
        <f t="shared" si="314"/>
        <v/>
      </c>
      <c r="CR200" s="2" t="str">
        <f t="shared" si="315"/>
        <v/>
      </c>
      <c r="CS200" s="2" t="str">
        <f t="shared" si="316"/>
        <v/>
      </c>
      <c r="CT200" s="2" t="str">
        <f t="shared" si="317"/>
        <v/>
      </c>
      <c r="CV200" s="2">
        <f t="shared" si="318"/>
        <v>55.315652677124149</v>
      </c>
      <c r="CW200" s="2">
        <f t="shared" si="319"/>
        <v>51.477793982756367</v>
      </c>
      <c r="CX200" s="2">
        <f t="shared" si="320"/>
        <v>51.502791289158473</v>
      </c>
      <c r="CY200" s="2">
        <f t="shared" si="321"/>
        <v>53.150366337015775</v>
      </c>
      <c r="CZ200" s="2">
        <f t="shared" si="322"/>
        <v>52.947040864953692</v>
      </c>
      <c r="DA200" s="2">
        <f t="shared" si="323"/>
        <v>56.300559097699427</v>
      </c>
      <c r="DB200" s="2">
        <f t="shared" si="324"/>
        <v>56.560945143038538</v>
      </c>
      <c r="DC200" s="2">
        <f t="shared" si="325"/>
        <v>59.692378574824779</v>
      </c>
      <c r="DD200" s="2">
        <f t="shared" si="326"/>
        <v>59.820556092163415</v>
      </c>
      <c r="DE200" s="2">
        <f t="shared" si="327"/>
        <v>59.150593493596681</v>
      </c>
      <c r="DF200" s="2">
        <f t="shared" si="328"/>
        <v>57.924651956826388</v>
      </c>
      <c r="DG200" s="2">
        <f t="shared" si="329"/>
        <v>59.849804109665051</v>
      </c>
      <c r="DH200" s="2">
        <f t="shared" si="330"/>
        <v>60.403126228795109</v>
      </c>
      <c r="DI200" s="2">
        <f t="shared" si="331"/>
        <v>62.791296880104554</v>
      </c>
      <c r="DJ200" s="2">
        <f t="shared" si="332"/>
        <v>65.672450158833982</v>
      </c>
      <c r="DL200" s="2">
        <f t="shared" si="333"/>
        <v>42.41471096472317</v>
      </c>
      <c r="DM200" s="2">
        <f t="shared" si="334"/>
        <v>42.15870269595127</v>
      </c>
      <c r="DN200" s="2">
        <f t="shared" si="335"/>
        <v>41.118984897614354</v>
      </c>
      <c r="DO200" s="2">
        <f t="shared" si="336"/>
        <v>41.68767705676656</v>
      </c>
      <c r="DP200" s="2">
        <f t="shared" si="337"/>
        <v>43.445033639965075</v>
      </c>
      <c r="DQ200" s="2">
        <f t="shared" si="338"/>
        <v>44.906073552091492</v>
      </c>
      <c r="DR200" s="2">
        <f t="shared" si="339"/>
        <v>46.386530919431273</v>
      </c>
      <c r="DS200" s="2">
        <f t="shared" si="340"/>
        <v>48.894321033237468</v>
      </c>
      <c r="DT200" s="2">
        <f t="shared" si="341"/>
        <v>50.171706073807229</v>
      </c>
      <c r="DU200" s="2">
        <f t="shared" si="342"/>
        <v>50.782288897996821</v>
      </c>
      <c r="DV200" s="2">
        <f t="shared" si="343"/>
        <v>50.265464601262181</v>
      </c>
      <c r="DW200" s="2">
        <f t="shared" si="344"/>
        <v>49.795137314632633</v>
      </c>
      <c r="DX200" s="2">
        <f t="shared" si="345"/>
        <v>51.264481269281632</v>
      </c>
      <c r="DY200" s="2">
        <f t="shared" si="346"/>
        <v>51.27122066210373</v>
      </c>
      <c r="DZ200" s="2">
        <f t="shared" si="347"/>
        <v>51.492544925544976</v>
      </c>
      <c r="EB200" s="2">
        <f t="shared" si="348"/>
        <v>0.99969888400925155</v>
      </c>
      <c r="EC200" s="2">
        <f t="shared" si="349"/>
        <v>0.99956204720576469</v>
      </c>
      <c r="ED200" s="2">
        <f t="shared" si="350"/>
        <v>0.99957973600067995</v>
      </c>
      <c r="EE200" s="2">
        <f t="shared" si="351"/>
        <v>0.99968077785929621</v>
      </c>
      <c r="EF200" s="2">
        <f t="shared" si="352"/>
        <v>0.99967073386036287</v>
      </c>
      <c r="EG200" s="2">
        <f t="shared" si="353"/>
        <v>0.99967132557556149</v>
      </c>
      <c r="EH200" s="2">
        <f t="shared" si="354"/>
        <v>0.99967792972800262</v>
      </c>
      <c r="EI200" s="2">
        <f t="shared" si="355"/>
        <v>0.99967896781241061</v>
      </c>
      <c r="EJ200" s="2">
        <f t="shared" si="356"/>
        <v>0.99967337395832778</v>
      </c>
      <c r="EK200" s="2">
        <f t="shared" si="357"/>
        <v>0.99966059302529564</v>
      </c>
      <c r="EL200" s="2">
        <f t="shared" si="358"/>
        <v>0.99963348652806927</v>
      </c>
      <c r="EM200" s="2">
        <f t="shared" si="359"/>
        <v>0.99958044967688886</v>
      </c>
      <c r="EN200" s="2">
        <f t="shared" si="360"/>
        <v>0.99948839355122931</v>
      </c>
      <c r="EO200" s="2">
        <f t="shared" si="361"/>
        <v>0.99941082892538979</v>
      </c>
      <c r="EP200" s="2">
        <f t="shared" si="362"/>
        <v>0.99958362812066548</v>
      </c>
    </row>
    <row r="201" spans="2:146" x14ac:dyDescent="0.25">
      <c r="B201" s="2">
        <v>179</v>
      </c>
      <c r="C201" s="49">
        <v>42.607100000000003</v>
      </c>
      <c r="D201" s="49">
        <v>44.389000000000003</v>
      </c>
      <c r="E201" s="49">
        <v>44.433999999999997</v>
      </c>
      <c r="F201" s="49">
        <v>46.189</v>
      </c>
      <c r="G201" s="49">
        <v>47.036000000000001</v>
      </c>
      <c r="H201" s="49">
        <v>49.436</v>
      </c>
      <c r="I201" s="49">
        <v>52.344999999999999</v>
      </c>
      <c r="J201" s="49">
        <v>55.055</v>
      </c>
      <c r="K201" s="49">
        <v>56.182000000000002</v>
      </c>
      <c r="L201" s="49">
        <v>55.073</v>
      </c>
      <c r="M201" s="49">
        <v>54.906999999999996</v>
      </c>
      <c r="N201" s="49">
        <v>52.704000000000001</v>
      </c>
      <c r="O201" s="49">
        <v>53.648000000000003</v>
      </c>
      <c r="P201" s="49">
        <v>52.777999999999999</v>
      </c>
      <c r="Q201" s="49">
        <v>54.167000000000002</v>
      </c>
      <c r="T201" s="4" t="e">
        <f t="shared" si="243"/>
        <v>#N/A</v>
      </c>
      <c r="U201" s="4" t="e">
        <f t="shared" si="244"/>
        <v>#N/A</v>
      </c>
      <c r="V201" s="4" t="e">
        <f t="shared" si="245"/>
        <v>#N/A</v>
      </c>
      <c r="W201" s="4" t="e">
        <f t="shared" si="246"/>
        <v>#N/A</v>
      </c>
      <c r="X201" s="4" t="e">
        <f t="shared" si="247"/>
        <v>#N/A</v>
      </c>
      <c r="Y201" s="4" t="e">
        <f t="shared" si="248"/>
        <v>#N/A</v>
      </c>
      <c r="Z201" s="4" t="e">
        <f t="shared" si="249"/>
        <v>#N/A</v>
      </c>
      <c r="AA201" s="4" t="e">
        <f t="shared" si="250"/>
        <v>#N/A</v>
      </c>
      <c r="AB201" s="4" t="e">
        <f t="shared" si="251"/>
        <v>#N/A</v>
      </c>
      <c r="AC201" s="4" t="e">
        <f t="shared" si="252"/>
        <v>#N/A</v>
      </c>
      <c r="AD201" s="4" t="e">
        <f t="shared" si="253"/>
        <v>#N/A</v>
      </c>
      <c r="AE201" s="4" t="e">
        <f t="shared" si="254"/>
        <v>#N/A</v>
      </c>
      <c r="AF201" s="4" t="e">
        <f t="shared" si="255"/>
        <v>#N/A</v>
      </c>
      <c r="AG201" s="4" t="e">
        <f t="shared" si="256"/>
        <v>#N/A</v>
      </c>
      <c r="AH201" s="4" t="e">
        <f t="shared" si="257"/>
        <v>#N/A</v>
      </c>
      <c r="AJ201" s="4">
        <f t="shared" si="258"/>
        <v>0</v>
      </c>
      <c r="AK201" s="4">
        <f t="shared" si="259"/>
        <v>0</v>
      </c>
      <c r="AL201" s="4">
        <f t="shared" si="260"/>
        <v>0</v>
      </c>
      <c r="AM201" s="4">
        <f t="shared" si="261"/>
        <v>0</v>
      </c>
      <c r="AN201" s="4">
        <f t="shared" si="262"/>
        <v>0</v>
      </c>
      <c r="AO201" s="4">
        <f t="shared" si="263"/>
        <v>0</v>
      </c>
      <c r="AP201" s="4">
        <f t="shared" si="264"/>
        <v>0</v>
      </c>
      <c r="AQ201" s="4">
        <f t="shared" si="265"/>
        <v>0</v>
      </c>
      <c r="AR201" s="4">
        <f t="shared" si="266"/>
        <v>0</v>
      </c>
      <c r="AS201" s="4">
        <f t="shared" si="267"/>
        <v>0</v>
      </c>
      <c r="AT201" s="4">
        <f t="shared" si="268"/>
        <v>0</v>
      </c>
      <c r="AU201" s="4">
        <f t="shared" si="269"/>
        <v>0</v>
      </c>
      <c r="AV201" s="4">
        <f t="shared" si="270"/>
        <v>0</v>
      </c>
      <c r="AW201" s="4">
        <f t="shared" si="271"/>
        <v>0</v>
      </c>
      <c r="AX201" s="4">
        <f t="shared" si="272"/>
        <v>0</v>
      </c>
      <c r="AZ201" s="2" t="e">
        <f t="shared" si="273"/>
        <v>#N/A</v>
      </c>
      <c r="BA201" s="2" t="e">
        <f t="shared" si="274"/>
        <v>#N/A</v>
      </c>
      <c r="BB201" s="2" t="e">
        <f t="shared" si="275"/>
        <v>#N/A</v>
      </c>
      <c r="BC201" s="2" t="e">
        <f t="shared" si="276"/>
        <v>#N/A</v>
      </c>
      <c r="BD201" s="2" t="e">
        <f t="shared" si="277"/>
        <v>#N/A</v>
      </c>
      <c r="BE201" s="2" t="e">
        <f t="shared" si="278"/>
        <v>#N/A</v>
      </c>
      <c r="BF201" s="2" t="e">
        <f t="shared" si="279"/>
        <v>#N/A</v>
      </c>
      <c r="BG201" s="2" t="e">
        <f t="shared" si="280"/>
        <v>#N/A</v>
      </c>
      <c r="BH201" s="2" t="e">
        <f t="shared" si="281"/>
        <v>#N/A</v>
      </c>
      <c r="BI201" s="2" t="e">
        <f t="shared" si="282"/>
        <v>#N/A</v>
      </c>
      <c r="BJ201" s="2" t="e">
        <f t="shared" si="283"/>
        <v>#N/A</v>
      </c>
      <c r="BK201" s="2" t="e">
        <f t="shared" si="284"/>
        <v>#N/A</v>
      </c>
      <c r="BL201" s="2" t="e">
        <f t="shared" si="285"/>
        <v>#N/A</v>
      </c>
      <c r="BM201" s="2" t="e">
        <f t="shared" si="286"/>
        <v>#N/A</v>
      </c>
      <c r="BN201" s="2" t="e">
        <f t="shared" si="287"/>
        <v>#N/A</v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01"/>
        <v/>
      </c>
      <c r="CD201" s="2" t="str">
        <f t="shared" si="302"/>
        <v/>
      </c>
      <c r="CF201" s="2" t="str">
        <f t="shared" si="303"/>
        <v/>
      </c>
      <c r="CG201" s="2" t="str">
        <f t="shared" si="304"/>
        <v/>
      </c>
      <c r="CH201" s="2" t="str">
        <f t="shared" si="305"/>
        <v/>
      </c>
      <c r="CI201" s="2" t="str">
        <f t="shared" si="306"/>
        <v/>
      </c>
      <c r="CJ201" s="2" t="str">
        <f t="shared" si="307"/>
        <v/>
      </c>
      <c r="CK201" s="2" t="str">
        <f t="shared" si="308"/>
        <v/>
      </c>
      <c r="CL201" s="2" t="str">
        <f t="shared" si="309"/>
        <v/>
      </c>
      <c r="CM201" s="2" t="str">
        <f t="shared" si="310"/>
        <v/>
      </c>
      <c r="CN201" s="2" t="str">
        <f t="shared" si="311"/>
        <v/>
      </c>
      <c r="CO201" s="2" t="str">
        <f t="shared" si="312"/>
        <v/>
      </c>
      <c r="CP201" s="2" t="str">
        <f t="shared" si="313"/>
        <v/>
      </c>
      <c r="CQ201" s="2" t="str">
        <f t="shared" si="314"/>
        <v/>
      </c>
      <c r="CR201" s="2" t="str">
        <f t="shared" si="315"/>
        <v/>
      </c>
      <c r="CS201" s="2" t="str">
        <f t="shared" si="316"/>
        <v/>
      </c>
      <c r="CT201" s="2" t="str">
        <f t="shared" si="317"/>
        <v/>
      </c>
      <c r="CV201" s="2">
        <f t="shared" si="318"/>
        <v>55.350741386937742</v>
      </c>
      <c r="CW201" s="2">
        <f t="shared" si="319"/>
        <v>51.465057493766452</v>
      </c>
      <c r="CX201" s="2">
        <f t="shared" si="320"/>
        <v>51.477662507678126</v>
      </c>
      <c r="CY201" s="2">
        <f t="shared" si="321"/>
        <v>53.111809638670465</v>
      </c>
      <c r="CZ201" s="2">
        <f t="shared" si="322"/>
        <v>52.888191813564383</v>
      </c>
      <c r="DA201" s="2">
        <f t="shared" si="323"/>
        <v>56.260432028682395</v>
      </c>
      <c r="DB201" s="2">
        <f t="shared" si="324"/>
        <v>56.493930684194801</v>
      </c>
      <c r="DC201" s="2">
        <f t="shared" si="325"/>
        <v>59.632451947293866</v>
      </c>
      <c r="DD201" s="2">
        <f t="shared" si="326"/>
        <v>59.739016737371095</v>
      </c>
      <c r="DE201" s="2">
        <f t="shared" si="327"/>
        <v>59.08289052401156</v>
      </c>
      <c r="DF201" s="2">
        <f t="shared" si="328"/>
        <v>57.848190641265198</v>
      </c>
      <c r="DG201" s="2">
        <f t="shared" si="329"/>
        <v>59.793163480330207</v>
      </c>
      <c r="DH201" s="2">
        <f t="shared" si="330"/>
        <v>60.341142801217899</v>
      </c>
      <c r="DI201" s="2">
        <f t="shared" si="331"/>
        <v>62.760794674942836</v>
      </c>
      <c r="DJ201" s="2">
        <f t="shared" si="332"/>
        <v>65.672581978150617</v>
      </c>
      <c r="DL201" s="2">
        <f t="shared" si="333"/>
        <v>42.365324728553318</v>
      </c>
      <c r="DM201" s="2">
        <f t="shared" si="334"/>
        <v>42.063500528429515</v>
      </c>
      <c r="DN201" s="2">
        <f t="shared" si="335"/>
        <v>40.983785030373738</v>
      </c>
      <c r="DO201" s="2">
        <f t="shared" si="336"/>
        <v>41.518308474150395</v>
      </c>
      <c r="DP201" s="2">
        <f t="shared" si="337"/>
        <v>43.270421361265903</v>
      </c>
      <c r="DQ201" s="2">
        <f t="shared" si="338"/>
        <v>44.721637400052202</v>
      </c>
      <c r="DR201" s="2">
        <f t="shared" si="339"/>
        <v>46.192081109004732</v>
      </c>
      <c r="DS201" s="2">
        <f t="shared" si="340"/>
        <v>48.69899753605813</v>
      </c>
      <c r="DT201" s="2">
        <f t="shared" si="341"/>
        <v>49.971991086164287</v>
      </c>
      <c r="DU201" s="2">
        <f t="shared" si="342"/>
        <v>50.602595009990267</v>
      </c>
      <c r="DV201" s="2">
        <f t="shared" si="343"/>
        <v>50.064996844520934</v>
      </c>
      <c r="DW201" s="2">
        <f t="shared" si="344"/>
        <v>49.612473863468075</v>
      </c>
      <c r="DX201" s="2">
        <f t="shared" si="345"/>
        <v>51.104065342399636</v>
      </c>
      <c r="DY201" s="2">
        <f t="shared" si="346"/>
        <v>51.120762347146254</v>
      </c>
      <c r="DZ201" s="2">
        <f t="shared" si="347"/>
        <v>51.367309344078905</v>
      </c>
      <c r="EB201" s="2">
        <f t="shared" si="348"/>
        <v>0.99972537167627218</v>
      </c>
      <c r="EC201" s="2">
        <f t="shared" si="349"/>
        <v>0.99960056691233767</v>
      </c>
      <c r="ED201" s="2">
        <f t="shared" si="350"/>
        <v>0.99961670050332097</v>
      </c>
      <c r="EE201" s="2">
        <f t="shared" si="351"/>
        <v>0.99970885776988716</v>
      </c>
      <c r="EF201" s="2">
        <f t="shared" si="352"/>
        <v>0.99969969701128458</v>
      </c>
      <c r="EG201" s="2">
        <f t="shared" si="353"/>
        <v>0.99970023669320207</v>
      </c>
      <c r="EH201" s="2">
        <f t="shared" si="354"/>
        <v>0.99970626009669916</v>
      </c>
      <c r="EI201" s="2">
        <f t="shared" si="355"/>
        <v>0.99970720689450621</v>
      </c>
      <c r="EJ201" s="2">
        <f t="shared" si="356"/>
        <v>0.99970210494820888</v>
      </c>
      <c r="EK201" s="2">
        <f t="shared" si="357"/>
        <v>0.99969044791561146</v>
      </c>
      <c r="EL201" s="2">
        <f t="shared" si="358"/>
        <v>0.99966572496072237</v>
      </c>
      <c r="EM201" s="2">
        <f t="shared" si="359"/>
        <v>0.99961735143185848</v>
      </c>
      <c r="EN201" s="2">
        <f t="shared" si="360"/>
        <v>0.99953338836833061</v>
      </c>
      <c r="EO201" s="2">
        <f t="shared" si="361"/>
        <v>0.99946264173670907</v>
      </c>
      <c r="EP201" s="2">
        <f t="shared" si="362"/>
        <v>0.99962025042025782</v>
      </c>
    </row>
    <row r="202" spans="2:146" x14ac:dyDescent="0.25">
      <c r="B202" s="2">
        <v>180</v>
      </c>
      <c r="C202" s="49">
        <v>43.767899999999997</v>
      </c>
      <c r="D202" s="49">
        <v>43.814999999999998</v>
      </c>
      <c r="E202" s="49">
        <v>45.698</v>
      </c>
      <c r="F202" s="49">
        <v>45</v>
      </c>
      <c r="G202" s="49">
        <v>47.417999999999999</v>
      </c>
      <c r="H202" s="49">
        <v>48.673000000000002</v>
      </c>
      <c r="I202" s="49">
        <v>53.344999999999999</v>
      </c>
      <c r="J202" s="49">
        <v>55.2</v>
      </c>
      <c r="K202" s="49">
        <v>54.872999999999998</v>
      </c>
      <c r="L202" s="49">
        <v>54.436</v>
      </c>
      <c r="M202" s="49">
        <v>55.444000000000003</v>
      </c>
      <c r="N202" s="49">
        <v>53.241</v>
      </c>
      <c r="O202" s="49">
        <v>53.610999999999997</v>
      </c>
      <c r="P202" s="49">
        <v>53.573999999999998</v>
      </c>
      <c r="Q202" s="49">
        <v>53.148000000000003</v>
      </c>
      <c r="T202" s="4" t="e">
        <f t="shared" si="243"/>
        <v>#N/A</v>
      </c>
      <c r="U202" s="4" t="e">
        <f t="shared" si="244"/>
        <v>#N/A</v>
      </c>
      <c r="V202" s="4" t="e">
        <f t="shared" si="245"/>
        <v>#N/A</v>
      </c>
      <c r="W202" s="4" t="e">
        <f t="shared" si="246"/>
        <v>#N/A</v>
      </c>
      <c r="X202" s="4" t="e">
        <f t="shared" si="247"/>
        <v>#N/A</v>
      </c>
      <c r="Y202" s="4" t="e">
        <f t="shared" si="248"/>
        <v>#N/A</v>
      </c>
      <c r="Z202" s="4" t="e">
        <f t="shared" si="249"/>
        <v>#N/A</v>
      </c>
      <c r="AA202" s="4" t="e">
        <f t="shared" si="250"/>
        <v>#N/A</v>
      </c>
      <c r="AB202" s="4" t="e">
        <f t="shared" si="251"/>
        <v>#N/A</v>
      </c>
      <c r="AC202" s="4" t="e">
        <f t="shared" si="252"/>
        <v>#N/A</v>
      </c>
      <c r="AD202" s="4" t="e">
        <f t="shared" si="253"/>
        <v>#N/A</v>
      </c>
      <c r="AE202" s="4" t="e">
        <f t="shared" si="254"/>
        <v>#N/A</v>
      </c>
      <c r="AF202" s="4" t="e">
        <f t="shared" si="255"/>
        <v>#N/A</v>
      </c>
      <c r="AG202" s="4" t="e">
        <f t="shared" si="256"/>
        <v>#N/A</v>
      </c>
      <c r="AH202" s="4" t="e">
        <f t="shared" si="257"/>
        <v>#N/A</v>
      </c>
      <c r="AJ202" s="4">
        <f t="shared" si="258"/>
        <v>0</v>
      </c>
      <c r="AK202" s="4">
        <f t="shared" si="259"/>
        <v>0</v>
      </c>
      <c r="AL202" s="4">
        <f t="shared" si="260"/>
        <v>0</v>
      </c>
      <c r="AM202" s="4">
        <f t="shared" si="261"/>
        <v>0</v>
      </c>
      <c r="AN202" s="4">
        <f t="shared" si="262"/>
        <v>0</v>
      </c>
      <c r="AO202" s="4">
        <f t="shared" si="263"/>
        <v>0</v>
      </c>
      <c r="AP202" s="4">
        <f t="shared" si="264"/>
        <v>0</v>
      </c>
      <c r="AQ202" s="4">
        <f t="shared" si="265"/>
        <v>0</v>
      </c>
      <c r="AR202" s="4">
        <f t="shared" si="266"/>
        <v>0</v>
      </c>
      <c r="AS202" s="4">
        <f t="shared" si="267"/>
        <v>0</v>
      </c>
      <c r="AT202" s="4">
        <f t="shared" si="268"/>
        <v>0</v>
      </c>
      <c r="AU202" s="4">
        <f t="shared" si="269"/>
        <v>0</v>
      </c>
      <c r="AV202" s="4">
        <f t="shared" si="270"/>
        <v>0</v>
      </c>
      <c r="AW202" s="4">
        <f t="shared" si="271"/>
        <v>0</v>
      </c>
      <c r="AX202" s="4">
        <f t="shared" si="272"/>
        <v>0</v>
      </c>
      <c r="AZ202" s="2" t="e">
        <f t="shared" si="273"/>
        <v>#N/A</v>
      </c>
      <c r="BA202" s="2" t="e">
        <f t="shared" si="274"/>
        <v>#N/A</v>
      </c>
      <c r="BB202" s="2" t="e">
        <f t="shared" si="275"/>
        <v>#N/A</v>
      </c>
      <c r="BC202" s="2" t="e">
        <f t="shared" si="276"/>
        <v>#N/A</v>
      </c>
      <c r="BD202" s="2" t="e">
        <f t="shared" si="277"/>
        <v>#N/A</v>
      </c>
      <c r="BE202" s="2" t="e">
        <f t="shared" si="278"/>
        <v>#N/A</v>
      </c>
      <c r="BF202" s="2" t="e">
        <f t="shared" si="279"/>
        <v>#N/A</v>
      </c>
      <c r="BG202" s="2" t="e">
        <f t="shared" si="280"/>
        <v>#N/A</v>
      </c>
      <c r="BH202" s="2" t="e">
        <f t="shared" si="281"/>
        <v>#N/A</v>
      </c>
      <c r="BI202" s="2" t="e">
        <f t="shared" si="282"/>
        <v>#N/A</v>
      </c>
      <c r="BJ202" s="2" t="e">
        <f t="shared" si="283"/>
        <v>#N/A</v>
      </c>
      <c r="BK202" s="2" t="e">
        <f t="shared" si="284"/>
        <v>#N/A</v>
      </c>
      <c r="BL202" s="2" t="e">
        <f t="shared" si="285"/>
        <v>#N/A</v>
      </c>
      <c r="BM202" s="2" t="e">
        <f t="shared" si="286"/>
        <v>#N/A</v>
      </c>
      <c r="BN202" s="2" t="e">
        <f t="shared" si="287"/>
        <v>#N/A</v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01"/>
        <v/>
      </c>
      <c r="CD202" s="2" t="str">
        <f t="shared" si="302"/>
        <v/>
      </c>
      <c r="CF202" s="2" t="str">
        <f t="shared" si="303"/>
        <v/>
      </c>
      <c r="CG202" s="2" t="str">
        <f t="shared" si="304"/>
        <v/>
      </c>
      <c r="CH202" s="2" t="str">
        <f t="shared" si="305"/>
        <v/>
      </c>
      <c r="CI202" s="2" t="str">
        <f t="shared" si="306"/>
        <v/>
      </c>
      <c r="CJ202" s="2" t="str">
        <f t="shared" si="307"/>
        <v/>
      </c>
      <c r="CK202" s="2" t="str">
        <f t="shared" si="308"/>
        <v/>
      </c>
      <c r="CL202" s="2" t="str">
        <f t="shared" si="309"/>
        <v/>
      </c>
      <c r="CM202" s="2" t="str">
        <f t="shared" si="310"/>
        <v/>
      </c>
      <c r="CN202" s="2" t="str">
        <f t="shared" si="311"/>
        <v/>
      </c>
      <c r="CO202" s="2" t="str">
        <f t="shared" si="312"/>
        <v/>
      </c>
      <c r="CP202" s="2" t="str">
        <f t="shared" si="313"/>
        <v/>
      </c>
      <c r="CQ202" s="2" t="str">
        <f t="shared" si="314"/>
        <v/>
      </c>
      <c r="CR202" s="2" t="str">
        <f t="shared" si="315"/>
        <v/>
      </c>
      <c r="CS202" s="2" t="str">
        <f t="shared" si="316"/>
        <v/>
      </c>
      <c r="CT202" s="2" t="str">
        <f t="shared" si="317"/>
        <v/>
      </c>
      <c r="CV202" s="2">
        <f t="shared" si="318"/>
        <v>55.385830096751327</v>
      </c>
      <c r="CW202" s="2">
        <f t="shared" si="319"/>
        <v>51.452321004776536</v>
      </c>
      <c r="CX202" s="2">
        <f t="shared" si="320"/>
        <v>51.452533726197785</v>
      </c>
      <c r="CY202" s="2">
        <f t="shared" si="321"/>
        <v>53.073252940325148</v>
      </c>
      <c r="CZ202" s="2">
        <f t="shared" si="322"/>
        <v>52.829342762175081</v>
      </c>
      <c r="DA202" s="2">
        <f t="shared" si="323"/>
        <v>56.220304959665363</v>
      </c>
      <c r="DB202" s="2">
        <f t="shared" si="324"/>
        <v>56.426916225351057</v>
      </c>
      <c r="DC202" s="2">
        <f t="shared" si="325"/>
        <v>59.572525319762946</v>
      </c>
      <c r="DD202" s="2">
        <f t="shared" si="326"/>
        <v>59.657477382578776</v>
      </c>
      <c r="DE202" s="2">
        <f t="shared" si="327"/>
        <v>59.01518755442644</v>
      </c>
      <c r="DF202" s="2">
        <f t="shared" si="328"/>
        <v>57.771729325704008</v>
      </c>
      <c r="DG202" s="2">
        <f t="shared" si="329"/>
        <v>59.736522850995357</v>
      </c>
      <c r="DH202" s="2">
        <f t="shared" si="330"/>
        <v>60.279159373640695</v>
      </c>
      <c r="DI202" s="2">
        <f t="shared" si="331"/>
        <v>62.730292469781126</v>
      </c>
      <c r="DJ202" s="2">
        <f t="shared" si="332"/>
        <v>65.672713797467239</v>
      </c>
      <c r="DL202" s="2">
        <f t="shared" si="333"/>
        <v>42.315938492383466</v>
      </c>
      <c r="DM202" s="2">
        <f t="shared" si="334"/>
        <v>41.968298360907752</v>
      </c>
      <c r="DN202" s="2">
        <f t="shared" si="335"/>
        <v>40.848585163133123</v>
      </c>
      <c r="DO202" s="2">
        <f t="shared" si="336"/>
        <v>41.348939891534229</v>
      </c>
      <c r="DP202" s="2">
        <f t="shared" si="337"/>
        <v>43.095809082566745</v>
      </c>
      <c r="DQ202" s="2">
        <f t="shared" si="338"/>
        <v>44.537201248012913</v>
      </c>
      <c r="DR202" s="2">
        <f t="shared" si="339"/>
        <v>45.997631298578192</v>
      </c>
      <c r="DS202" s="2">
        <f t="shared" si="340"/>
        <v>48.503674038878792</v>
      </c>
      <c r="DT202" s="2">
        <f t="shared" si="341"/>
        <v>49.772276098521345</v>
      </c>
      <c r="DU202" s="2">
        <f t="shared" si="342"/>
        <v>50.422901121983706</v>
      </c>
      <c r="DV202" s="2">
        <f t="shared" si="343"/>
        <v>49.86452908777968</v>
      </c>
      <c r="DW202" s="2">
        <f t="shared" si="344"/>
        <v>49.42981041230351</v>
      </c>
      <c r="DX202" s="2">
        <f t="shared" si="345"/>
        <v>50.943649415517648</v>
      </c>
      <c r="DY202" s="2">
        <f t="shared" si="346"/>
        <v>50.970304032188778</v>
      </c>
      <c r="DZ202" s="2">
        <f t="shared" si="347"/>
        <v>51.242073762612826</v>
      </c>
      <c r="EB202" s="2">
        <f t="shared" si="348"/>
        <v>0.99974952993952848</v>
      </c>
      <c r="EC202" s="2">
        <f t="shared" si="349"/>
        <v>0.99963569989084233</v>
      </c>
      <c r="ED202" s="2">
        <f t="shared" si="350"/>
        <v>0.9996504149141322</v>
      </c>
      <c r="EE202" s="2">
        <f t="shared" si="351"/>
        <v>0.99973446832812229</v>
      </c>
      <c r="EF202" s="2">
        <f t="shared" si="352"/>
        <v>0.99972611318217741</v>
      </c>
      <c r="EG202" s="2">
        <f t="shared" si="353"/>
        <v>0.99972660540392466</v>
      </c>
      <c r="EH202" s="2">
        <f t="shared" si="354"/>
        <v>0.99973209910009098</v>
      </c>
      <c r="EI202" s="2">
        <f t="shared" si="355"/>
        <v>0.99973296263451894</v>
      </c>
      <c r="EJ202" s="2">
        <f t="shared" si="356"/>
        <v>0.99972830936234724</v>
      </c>
      <c r="EK202" s="2">
        <f t="shared" si="357"/>
        <v>0.99971767745400886</v>
      </c>
      <c r="EL202" s="2">
        <f t="shared" si="358"/>
        <v>0.99969512857379739</v>
      </c>
      <c r="EM202" s="2">
        <f t="shared" si="359"/>
        <v>0.99965100860802547</v>
      </c>
      <c r="EN202" s="2">
        <f t="shared" si="360"/>
        <v>0.99957442766152405</v>
      </c>
      <c r="EO202" s="2">
        <f t="shared" si="361"/>
        <v>0.99950990026651132</v>
      </c>
      <c r="EP202" s="2">
        <f t="shared" si="362"/>
        <v>0.99965365269423845</v>
      </c>
    </row>
    <row r="203" spans="2:146" x14ac:dyDescent="0.25">
      <c r="B203" s="2">
        <v>181</v>
      </c>
      <c r="C203" s="49">
        <v>42.517899999999997</v>
      </c>
      <c r="D203" s="49">
        <v>44.167000000000002</v>
      </c>
      <c r="E203" s="49">
        <v>45.66</v>
      </c>
      <c r="F203" s="49">
        <v>46.491</v>
      </c>
      <c r="G203" s="49">
        <v>46.691000000000003</v>
      </c>
      <c r="H203" s="49">
        <v>47.472999999999999</v>
      </c>
      <c r="I203" s="49">
        <v>51.890999999999998</v>
      </c>
      <c r="J203" s="49">
        <v>53.091000000000001</v>
      </c>
      <c r="K203" s="49">
        <v>55.381999999999998</v>
      </c>
      <c r="L203" s="49">
        <v>53.726999999999997</v>
      </c>
      <c r="M203" s="49">
        <v>55.685000000000002</v>
      </c>
      <c r="N203" s="49">
        <v>52.795999999999999</v>
      </c>
      <c r="O203" s="49">
        <v>54.332999999999998</v>
      </c>
      <c r="P203" s="49">
        <v>53</v>
      </c>
      <c r="Q203" s="49">
        <v>53.295999999999999</v>
      </c>
      <c r="T203" s="4" t="e">
        <f t="shared" si="243"/>
        <v>#N/A</v>
      </c>
      <c r="U203" s="4" t="e">
        <f t="shared" si="244"/>
        <v>#N/A</v>
      </c>
      <c r="V203" s="4" t="e">
        <f t="shared" si="245"/>
        <v>#N/A</v>
      </c>
      <c r="W203" s="4" t="e">
        <f t="shared" si="246"/>
        <v>#N/A</v>
      </c>
      <c r="X203" s="4" t="e">
        <f t="shared" si="247"/>
        <v>#N/A</v>
      </c>
      <c r="Y203" s="4" t="e">
        <f t="shared" si="248"/>
        <v>#N/A</v>
      </c>
      <c r="Z203" s="4" t="e">
        <f t="shared" si="249"/>
        <v>#N/A</v>
      </c>
      <c r="AA203" s="4" t="e">
        <f t="shared" si="250"/>
        <v>#N/A</v>
      </c>
      <c r="AB203" s="4" t="e">
        <f t="shared" si="251"/>
        <v>#N/A</v>
      </c>
      <c r="AC203" s="4" t="e">
        <f t="shared" si="252"/>
        <v>#N/A</v>
      </c>
      <c r="AD203" s="4" t="e">
        <f t="shared" si="253"/>
        <v>#N/A</v>
      </c>
      <c r="AE203" s="4" t="e">
        <f t="shared" si="254"/>
        <v>#N/A</v>
      </c>
      <c r="AF203" s="4" t="e">
        <f t="shared" si="255"/>
        <v>#N/A</v>
      </c>
      <c r="AG203" s="4" t="e">
        <f t="shared" si="256"/>
        <v>#N/A</v>
      </c>
      <c r="AH203" s="4" t="e">
        <f t="shared" si="257"/>
        <v>#N/A</v>
      </c>
      <c r="AJ203" s="4">
        <f t="shared" si="258"/>
        <v>0</v>
      </c>
      <c r="AK203" s="4">
        <f t="shared" si="259"/>
        <v>0</v>
      </c>
      <c r="AL203" s="4">
        <f t="shared" si="260"/>
        <v>0</v>
      </c>
      <c r="AM203" s="4">
        <f t="shared" si="261"/>
        <v>0</v>
      </c>
      <c r="AN203" s="4">
        <f t="shared" si="262"/>
        <v>0</v>
      </c>
      <c r="AO203" s="4">
        <f t="shared" si="263"/>
        <v>0</v>
      </c>
      <c r="AP203" s="4">
        <f t="shared" si="264"/>
        <v>0</v>
      </c>
      <c r="AQ203" s="4">
        <f t="shared" si="265"/>
        <v>0</v>
      </c>
      <c r="AR203" s="4">
        <f t="shared" si="266"/>
        <v>0</v>
      </c>
      <c r="AS203" s="4">
        <f t="shared" si="267"/>
        <v>0</v>
      </c>
      <c r="AT203" s="4">
        <f t="shared" si="268"/>
        <v>0</v>
      </c>
      <c r="AU203" s="4">
        <f t="shared" si="269"/>
        <v>0</v>
      </c>
      <c r="AV203" s="4">
        <f t="shared" si="270"/>
        <v>0</v>
      </c>
      <c r="AW203" s="4">
        <f t="shared" si="271"/>
        <v>0</v>
      </c>
      <c r="AX203" s="4">
        <f t="shared" si="272"/>
        <v>0</v>
      </c>
      <c r="AZ203" s="2" t="e">
        <f t="shared" si="273"/>
        <v>#N/A</v>
      </c>
      <c r="BA203" s="2" t="e">
        <f t="shared" si="274"/>
        <v>#N/A</v>
      </c>
      <c r="BB203" s="2" t="e">
        <f t="shared" si="275"/>
        <v>#N/A</v>
      </c>
      <c r="BC203" s="2" t="e">
        <f t="shared" si="276"/>
        <v>#N/A</v>
      </c>
      <c r="BD203" s="2" t="e">
        <f t="shared" si="277"/>
        <v>#N/A</v>
      </c>
      <c r="BE203" s="2" t="e">
        <f t="shared" si="278"/>
        <v>#N/A</v>
      </c>
      <c r="BF203" s="2" t="e">
        <f t="shared" si="279"/>
        <v>#N/A</v>
      </c>
      <c r="BG203" s="2" t="e">
        <f t="shared" si="280"/>
        <v>#N/A</v>
      </c>
      <c r="BH203" s="2" t="e">
        <f t="shared" si="281"/>
        <v>#N/A</v>
      </c>
      <c r="BI203" s="2" t="e">
        <f t="shared" si="282"/>
        <v>#N/A</v>
      </c>
      <c r="BJ203" s="2" t="e">
        <f t="shared" si="283"/>
        <v>#N/A</v>
      </c>
      <c r="BK203" s="2" t="e">
        <f t="shared" si="284"/>
        <v>#N/A</v>
      </c>
      <c r="BL203" s="2" t="e">
        <f t="shared" si="285"/>
        <v>#N/A</v>
      </c>
      <c r="BM203" s="2" t="e">
        <f t="shared" si="286"/>
        <v>#N/A</v>
      </c>
      <c r="BN203" s="2" t="e">
        <f t="shared" si="287"/>
        <v>#N/A</v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01"/>
        <v/>
      </c>
      <c r="CD203" s="2" t="str">
        <f t="shared" si="302"/>
        <v/>
      </c>
      <c r="CF203" s="2" t="str">
        <f t="shared" si="303"/>
        <v/>
      </c>
      <c r="CG203" s="2" t="str">
        <f t="shared" si="304"/>
        <v/>
      </c>
      <c r="CH203" s="2" t="str">
        <f t="shared" si="305"/>
        <v/>
      </c>
      <c r="CI203" s="2" t="str">
        <f t="shared" si="306"/>
        <v/>
      </c>
      <c r="CJ203" s="2" t="str">
        <f t="shared" si="307"/>
        <v/>
      </c>
      <c r="CK203" s="2" t="str">
        <f t="shared" si="308"/>
        <v/>
      </c>
      <c r="CL203" s="2" t="str">
        <f t="shared" si="309"/>
        <v/>
      </c>
      <c r="CM203" s="2" t="str">
        <f t="shared" si="310"/>
        <v/>
      </c>
      <c r="CN203" s="2" t="str">
        <f t="shared" si="311"/>
        <v/>
      </c>
      <c r="CO203" s="2" t="str">
        <f t="shared" si="312"/>
        <v/>
      </c>
      <c r="CP203" s="2" t="str">
        <f t="shared" si="313"/>
        <v/>
      </c>
      <c r="CQ203" s="2" t="str">
        <f t="shared" si="314"/>
        <v/>
      </c>
      <c r="CR203" s="2" t="str">
        <f t="shared" si="315"/>
        <v/>
      </c>
      <c r="CS203" s="2" t="str">
        <f t="shared" si="316"/>
        <v/>
      </c>
      <c r="CT203" s="2" t="str">
        <f t="shared" si="317"/>
        <v/>
      </c>
      <c r="CV203" s="2">
        <f t="shared" si="318"/>
        <v>55.420918806564913</v>
      </c>
      <c r="CW203" s="2">
        <f t="shared" si="319"/>
        <v>51.43958451578662</v>
      </c>
      <c r="CX203" s="2">
        <f t="shared" si="320"/>
        <v>51.427404944717438</v>
      </c>
      <c r="CY203" s="2">
        <f t="shared" si="321"/>
        <v>53.034696241979837</v>
      </c>
      <c r="CZ203" s="2">
        <f t="shared" si="322"/>
        <v>52.770493710785779</v>
      </c>
      <c r="DA203" s="2">
        <f t="shared" si="323"/>
        <v>56.180177890648338</v>
      </c>
      <c r="DB203" s="2">
        <f t="shared" si="324"/>
        <v>56.359901766507321</v>
      </c>
      <c r="DC203" s="2">
        <f t="shared" si="325"/>
        <v>59.512598692232032</v>
      </c>
      <c r="DD203" s="2">
        <f t="shared" si="326"/>
        <v>59.575938027786449</v>
      </c>
      <c r="DE203" s="2">
        <f t="shared" si="327"/>
        <v>58.94748458484132</v>
      </c>
      <c r="DF203" s="2">
        <f t="shared" si="328"/>
        <v>57.695268010142819</v>
      </c>
      <c r="DG203" s="2">
        <f t="shared" si="329"/>
        <v>59.679882221660513</v>
      </c>
      <c r="DH203" s="2">
        <f t="shared" si="330"/>
        <v>60.217175946063492</v>
      </c>
      <c r="DI203" s="2">
        <f t="shared" si="331"/>
        <v>62.699790264619416</v>
      </c>
      <c r="DJ203" s="2">
        <f t="shared" si="332"/>
        <v>65.67284561678386</v>
      </c>
      <c r="DL203" s="2">
        <f t="shared" si="333"/>
        <v>42.266552256213622</v>
      </c>
      <c r="DM203" s="2">
        <f t="shared" si="334"/>
        <v>41.87309619338599</v>
      </c>
      <c r="DN203" s="2">
        <f t="shared" si="335"/>
        <v>40.713385295892508</v>
      </c>
      <c r="DO203" s="2">
        <f t="shared" si="336"/>
        <v>41.179571308918071</v>
      </c>
      <c r="DP203" s="2">
        <f t="shared" si="337"/>
        <v>42.921196803867574</v>
      </c>
      <c r="DQ203" s="2">
        <f t="shared" si="338"/>
        <v>44.352765095973616</v>
      </c>
      <c r="DR203" s="2">
        <f t="shared" si="339"/>
        <v>45.803181488151651</v>
      </c>
      <c r="DS203" s="2">
        <f t="shared" si="340"/>
        <v>48.308350541699454</v>
      </c>
      <c r="DT203" s="2">
        <f t="shared" si="341"/>
        <v>49.572561110878404</v>
      </c>
      <c r="DU203" s="2">
        <f t="shared" si="342"/>
        <v>50.243207233977152</v>
      </c>
      <c r="DV203" s="2">
        <f t="shared" si="343"/>
        <v>49.664061331038432</v>
      </c>
      <c r="DW203" s="2">
        <f t="shared" si="344"/>
        <v>49.247146961138952</v>
      </c>
      <c r="DX203" s="2">
        <f t="shared" si="345"/>
        <v>50.783233488635659</v>
      </c>
      <c r="DY203" s="2">
        <f t="shared" si="346"/>
        <v>50.819845717231303</v>
      </c>
      <c r="DZ203" s="2">
        <f t="shared" si="347"/>
        <v>51.116838181146754</v>
      </c>
      <c r="EB203" s="2">
        <f t="shared" si="348"/>
        <v>0.99977156355548491</v>
      </c>
      <c r="EC203" s="2">
        <f t="shared" si="349"/>
        <v>0.99966774370137312</v>
      </c>
      <c r="ED203" s="2">
        <f t="shared" si="350"/>
        <v>0.99968116480513702</v>
      </c>
      <c r="EE203" s="2">
        <f t="shared" si="351"/>
        <v>0.99975782657893741</v>
      </c>
      <c r="EF203" s="2">
        <f t="shared" si="352"/>
        <v>0.99975020623359134</v>
      </c>
      <c r="EG203" s="2">
        <f t="shared" si="353"/>
        <v>0.99975065516677819</v>
      </c>
      <c r="EH203" s="2">
        <f t="shared" si="354"/>
        <v>0.99975566571587038</v>
      </c>
      <c r="EI203" s="2">
        <f t="shared" si="355"/>
        <v>0.99975645330569918</v>
      </c>
      <c r="EJ203" s="2">
        <f t="shared" si="356"/>
        <v>0.99975220926986585</v>
      </c>
      <c r="EK203" s="2">
        <f t="shared" si="357"/>
        <v>0.99974251238152811</v>
      </c>
      <c r="EL203" s="2">
        <f t="shared" si="358"/>
        <v>0.99972194649580226</v>
      </c>
      <c r="EM203" s="2">
        <f t="shared" si="359"/>
        <v>0.99968170629368613</v>
      </c>
      <c r="EN203" s="2">
        <f t="shared" si="360"/>
        <v>0.99961185888014348</v>
      </c>
      <c r="EO203" s="2">
        <f t="shared" si="361"/>
        <v>0.99955300445469653</v>
      </c>
      <c r="EP203" s="2">
        <f t="shared" si="362"/>
        <v>0.99968411787651645</v>
      </c>
    </row>
    <row r="204" spans="2:146" x14ac:dyDescent="0.25">
      <c r="B204" s="2">
        <v>182</v>
      </c>
      <c r="C204" s="49">
        <v>43.517899999999997</v>
      </c>
      <c r="D204" s="49">
        <v>43.906999999999996</v>
      </c>
      <c r="E204" s="49">
        <v>44.131999999999998</v>
      </c>
      <c r="F204" s="49">
        <v>44.905999999999999</v>
      </c>
      <c r="G204" s="49">
        <v>47.2</v>
      </c>
      <c r="H204" s="49">
        <v>47.545000000000002</v>
      </c>
      <c r="I204" s="49">
        <v>50.817999999999998</v>
      </c>
      <c r="J204" s="49">
        <v>52.744999999999997</v>
      </c>
      <c r="K204" s="49">
        <v>54.127000000000002</v>
      </c>
      <c r="L204" s="49">
        <v>52.417999999999999</v>
      </c>
      <c r="M204" s="49">
        <v>56.795999999999999</v>
      </c>
      <c r="N204" s="49">
        <v>53.963000000000001</v>
      </c>
      <c r="O204" s="49">
        <v>55.018999999999998</v>
      </c>
      <c r="P204" s="49">
        <v>52.648000000000003</v>
      </c>
      <c r="Q204" s="49">
        <v>53.63</v>
      </c>
      <c r="T204" s="4" t="e">
        <f t="shared" si="243"/>
        <v>#N/A</v>
      </c>
      <c r="U204" s="4" t="e">
        <f t="shared" si="244"/>
        <v>#N/A</v>
      </c>
      <c r="V204" s="4" t="e">
        <f t="shared" si="245"/>
        <v>#N/A</v>
      </c>
      <c r="W204" s="4" t="e">
        <f t="shared" si="246"/>
        <v>#N/A</v>
      </c>
      <c r="X204" s="4" t="e">
        <f t="shared" si="247"/>
        <v>#N/A</v>
      </c>
      <c r="Y204" s="4" t="e">
        <f t="shared" si="248"/>
        <v>#N/A</v>
      </c>
      <c r="Z204" s="4" t="e">
        <f t="shared" si="249"/>
        <v>#N/A</v>
      </c>
      <c r="AA204" s="4" t="e">
        <f t="shared" si="250"/>
        <v>#N/A</v>
      </c>
      <c r="AB204" s="4" t="e">
        <f t="shared" si="251"/>
        <v>#N/A</v>
      </c>
      <c r="AC204" s="4" t="e">
        <f t="shared" si="252"/>
        <v>#N/A</v>
      </c>
      <c r="AD204" s="4" t="e">
        <f t="shared" si="253"/>
        <v>#N/A</v>
      </c>
      <c r="AE204" s="4" t="e">
        <f t="shared" si="254"/>
        <v>#N/A</v>
      </c>
      <c r="AF204" s="4" t="e">
        <f t="shared" si="255"/>
        <v>#N/A</v>
      </c>
      <c r="AG204" s="4" t="e">
        <f t="shared" si="256"/>
        <v>#N/A</v>
      </c>
      <c r="AH204" s="4" t="e">
        <f t="shared" si="257"/>
        <v>#N/A</v>
      </c>
      <c r="AJ204" s="4">
        <f t="shared" si="258"/>
        <v>0</v>
      </c>
      <c r="AK204" s="4">
        <f t="shared" si="259"/>
        <v>0</v>
      </c>
      <c r="AL204" s="4">
        <f t="shared" si="260"/>
        <v>0</v>
      </c>
      <c r="AM204" s="4">
        <f t="shared" si="261"/>
        <v>0</v>
      </c>
      <c r="AN204" s="4">
        <f t="shared" si="262"/>
        <v>0</v>
      </c>
      <c r="AO204" s="4">
        <f t="shared" si="263"/>
        <v>0</v>
      </c>
      <c r="AP204" s="4">
        <f t="shared" si="264"/>
        <v>0</v>
      </c>
      <c r="AQ204" s="4">
        <f t="shared" si="265"/>
        <v>0</v>
      </c>
      <c r="AR204" s="4">
        <f t="shared" si="266"/>
        <v>0</v>
      </c>
      <c r="AS204" s="4">
        <f t="shared" si="267"/>
        <v>0</v>
      </c>
      <c r="AT204" s="4">
        <f t="shared" si="268"/>
        <v>0</v>
      </c>
      <c r="AU204" s="4">
        <f t="shared" si="269"/>
        <v>0</v>
      </c>
      <c r="AV204" s="4">
        <f t="shared" si="270"/>
        <v>0</v>
      </c>
      <c r="AW204" s="4">
        <f t="shared" si="271"/>
        <v>0</v>
      </c>
      <c r="AX204" s="4">
        <f t="shared" si="272"/>
        <v>0</v>
      </c>
      <c r="AZ204" s="2" t="e">
        <f t="shared" si="273"/>
        <v>#N/A</v>
      </c>
      <c r="BA204" s="2" t="e">
        <f t="shared" si="274"/>
        <v>#N/A</v>
      </c>
      <c r="BB204" s="2" t="e">
        <f t="shared" si="275"/>
        <v>#N/A</v>
      </c>
      <c r="BC204" s="2" t="e">
        <f t="shared" si="276"/>
        <v>#N/A</v>
      </c>
      <c r="BD204" s="2" t="e">
        <f t="shared" si="277"/>
        <v>#N/A</v>
      </c>
      <c r="BE204" s="2" t="e">
        <f t="shared" si="278"/>
        <v>#N/A</v>
      </c>
      <c r="BF204" s="2" t="e">
        <f t="shared" si="279"/>
        <v>#N/A</v>
      </c>
      <c r="BG204" s="2" t="e">
        <f t="shared" si="280"/>
        <v>#N/A</v>
      </c>
      <c r="BH204" s="2" t="e">
        <f t="shared" si="281"/>
        <v>#N/A</v>
      </c>
      <c r="BI204" s="2" t="e">
        <f t="shared" si="282"/>
        <v>#N/A</v>
      </c>
      <c r="BJ204" s="2" t="e">
        <f t="shared" si="283"/>
        <v>#N/A</v>
      </c>
      <c r="BK204" s="2" t="e">
        <f t="shared" si="284"/>
        <v>#N/A</v>
      </c>
      <c r="BL204" s="2" t="e">
        <f t="shared" si="285"/>
        <v>#N/A</v>
      </c>
      <c r="BM204" s="2" t="e">
        <f t="shared" si="286"/>
        <v>#N/A</v>
      </c>
      <c r="BN204" s="2" t="e">
        <f t="shared" si="287"/>
        <v>#N/A</v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01"/>
        <v/>
      </c>
      <c r="CD204" s="2" t="str">
        <f t="shared" si="302"/>
        <v/>
      </c>
      <c r="CF204" s="2" t="str">
        <f t="shared" si="303"/>
        <v/>
      </c>
      <c r="CG204" s="2" t="str">
        <f t="shared" si="304"/>
        <v/>
      </c>
      <c r="CH204" s="2" t="str">
        <f t="shared" si="305"/>
        <v/>
      </c>
      <c r="CI204" s="2" t="str">
        <f t="shared" si="306"/>
        <v/>
      </c>
      <c r="CJ204" s="2" t="str">
        <f t="shared" si="307"/>
        <v/>
      </c>
      <c r="CK204" s="2" t="str">
        <f t="shared" si="308"/>
        <v/>
      </c>
      <c r="CL204" s="2" t="str">
        <f t="shared" si="309"/>
        <v/>
      </c>
      <c r="CM204" s="2" t="str">
        <f t="shared" si="310"/>
        <v/>
      </c>
      <c r="CN204" s="2" t="str">
        <f t="shared" si="311"/>
        <v/>
      </c>
      <c r="CO204" s="2" t="str">
        <f t="shared" si="312"/>
        <v/>
      </c>
      <c r="CP204" s="2" t="str">
        <f t="shared" si="313"/>
        <v/>
      </c>
      <c r="CQ204" s="2" t="str">
        <f t="shared" si="314"/>
        <v/>
      </c>
      <c r="CR204" s="2" t="str">
        <f t="shared" si="315"/>
        <v/>
      </c>
      <c r="CS204" s="2" t="str">
        <f t="shared" si="316"/>
        <v/>
      </c>
      <c r="CT204" s="2" t="str">
        <f t="shared" si="317"/>
        <v/>
      </c>
      <c r="CV204" s="2">
        <f t="shared" si="318"/>
        <v>55.456007516378506</v>
      </c>
      <c r="CW204" s="2">
        <f t="shared" si="319"/>
        <v>51.426848026796705</v>
      </c>
      <c r="CX204" s="2">
        <f t="shared" si="320"/>
        <v>51.402276163237097</v>
      </c>
      <c r="CY204" s="2">
        <f t="shared" si="321"/>
        <v>52.996139543634527</v>
      </c>
      <c r="CZ204" s="2">
        <f t="shared" si="322"/>
        <v>52.71164465939647</v>
      </c>
      <c r="DA204" s="2">
        <f t="shared" si="323"/>
        <v>56.140050821631306</v>
      </c>
      <c r="DB204" s="2">
        <f t="shared" si="324"/>
        <v>56.292887307663577</v>
      </c>
      <c r="DC204" s="2">
        <f t="shared" si="325"/>
        <v>59.452672064701112</v>
      </c>
      <c r="DD204" s="2">
        <f t="shared" si="326"/>
        <v>59.49439867299413</v>
      </c>
      <c r="DE204" s="2">
        <f t="shared" si="327"/>
        <v>58.879781615256199</v>
      </c>
      <c r="DF204" s="2">
        <f t="shared" si="328"/>
        <v>57.618806694581622</v>
      </c>
      <c r="DG204" s="2">
        <f t="shared" si="329"/>
        <v>59.62324159232567</v>
      </c>
      <c r="DH204" s="2">
        <f t="shared" si="330"/>
        <v>60.155192518486281</v>
      </c>
      <c r="DI204" s="2">
        <f t="shared" si="331"/>
        <v>62.669288059457706</v>
      </c>
      <c r="DJ204" s="2">
        <f t="shared" si="332"/>
        <v>65.672977436100496</v>
      </c>
      <c r="DL204" s="2">
        <f t="shared" si="333"/>
        <v>42.21716602004377</v>
      </c>
      <c r="DM204" s="2">
        <f t="shared" si="334"/>
        <v>41.777894025864228</v>
      </c>
      <c r="DN204" s="2">
        <f t="shared" si="335"/>
        <v>40.578185428651885</v>
      </c>
      <c r="DO204" s="2">
        <f t="shared" si="336"/>
        <v>41.010202726301912</v>
      </c>
      <c r="DP204" s="2">
        <f t="shared" si="337"/>
        <v>42.746584525168416</v>
      </c>
      <c r="DQ204" s="2">
        <f t="shared" si="338"/>
        <v>44.168328943934327</v>
      </c>
      <c r="DR204" s="2">
        <f t="shared" si="339"/>
        <v>45.60873167772511</v>
      </c>
      <c r="DS204" s="2">
        <f t="shared" si="340"/>
        <v>48.113027044520116</v>
      </c>
      <c r="DT204" s="2">
        <f t="shared" si="341"/>
        <v>49.372846123235455</v>
      </c>
      <c r="DU204" s="2">
        <f t="shared" si="342"/>
        <v>50.063513345970591</v>
      </c>
      <c r="DV204" s="2">
        <f t="shared" si="343"/>
        <v>49.463593574297178</v>
      </c>
      <c r="DW204" s="2">
        <f t="shared" si="344"/>
        <v>49.064483509974387</v>
      </c>
      <c r="DX204" s="2">
        <f t="shared" si="345"/>
        <v>50.622817561753664</v>
      </c>
      <c r="DY204" s="2">
        <f t="shared" si="346"/>
        <v>50.669387402273834</v>
      </c>
      <c r="DZ204" s="2">
        <f t="shared" si="347"/>
        <v>50.991602599680675</v>
      </c>
      <c r="EB204" s="2">
        <f t="shared" si="348"/>
        <v>0.9997916592988646</v>
      </c>
      <c r="EC204" s="2">
        <f t="shared" si="349"/>
        <v>0.99969696979513434</v>
      </c>
      <c r="ED204" s="2">
        <f t="shared" si="350"/>
        <v>0.99970921068850149</v>
      </c>
      <c r="EE204" s="2">
        <f t="shared" si="351"/>
        <v>0.99977913050855949</v>
      </c>
      <c r="EF204" s="2">
        <f t="shared" si="352"/>
        <v>0.99977218037015136</v>
      </c>
      <c r="EG204" s="2">
        <f t="shared" si="353"/>
        <v>0.99977258982006634</v>
      </c>
      <c r="EH204" s="2">
        <f t="shared" si="354"/>
        <v>0.99977715969365533</v>
      </c>
      <c r="EI204" s="2">
        <f t="shared" si="355"/>
        <v>0.9997778780149521</v>
      </c>
      <c r="EJ204" s="2">
        <f t="shared" si="356"/>
        <v>0.99977400724092857</v>
      </c>
      <c r="EK204" s="2">
        <f t="shared" si="357"/>
        <v>0.99976516318046271</v>
      </c>
      <c r="EL204" s="2">
        <f t="shared" si="358"/>
        <v>0.99974640598589704</v>
      </c>
      <c r="EM204" s="2">
        <f t="shared" si="359"/>
        <v>0.99970970455961394</v>
      </c>
      <c r="EN204" s="2">
        <f t="shared" si="360"/>
        <v>0.99964599900157414</v>
      </c>
      <c r="EO204" s="2">
        <f t="shared" si="361"/>
        <v>0.99959231918314184</v>
      </c>
      <c r="EP204" s="2">
        <f t="shared" si="362"/>
        <v>0.99971190407202759</v>
      </c>
    </row>
    <row r="205" spans="2:146" x14ac:dyDescent="0.25">
      <c r="B205" s="2">
        <v>183</v>
      </c>
      <c r="C205" s="49">
        <v>42.589300000000001</v>
      </c>
      <c r="D205" s="49">
        <v>44.926000000000002</v>
      </c>
      <c r="E205" s="49">
        <v>44.546999999999997</v>
      </c>
      <c r="F205" s="49">
        <v>45.905999999999999</v>
      </c>
      <c r="G205" s="49">
        <v>47.636000000000003</v>
      </c>
      <c r="H205" s="49">
        <v>48.908999999999999</v>
      </c>
      <c r="I205" s="49">
        <v>51.6</v>
      </c>
      <c r="J205" s="49">
        <v>53.073</v>
      </c>
      <c r="K205" s="49">
        <v>54.055</v>
      </c>
      <c r="L205" s="49">
        <v>51.872999999999998</v>
      </c>
      <c r="M205" s="49">
        <v>55.314999999999998</v>
      </c>
      <c r="N205" s="49">
        <v>53.518999999999998</v>
      </c>
      <c r="O205" s="49">
        <v>53.944000000000003</v>
      </c>
      <c r="P205" s="49">
        <v>53.241</v>
      </c>
      <c r="Q205" s="49">
        <v>53.314999999999998</v>
      </c>
      <c r="T205" s="4" t="e">
        <f t="shared" si="243"/>
        <v>#N/A</v>
      </c>
      <c r="U205" s="4" t="e">
        <f t="shared" si="244"/>
        <v>#N/A</v>
      </c>
      <c r="V205" s="4" t="e">
        <f t="shared" si="245"/>
        <v>#N/A</v>
      </c>
      <c r="W205" s="4" t="e">
        <f t="shared" si="246"/>
        <v>#N/A</v>
      </c>
      <c r="X205" s="4" t="e">
        <f t="shared" si="247"/>
        <v>#N/A</v>
      </c>
      <c r="Y205" s="4" t="e">
        <f t="shared" si="248"/>
        <v>#N/A</v>
      </c>
      <c r="Z205" s="4" t="e">
        <f t="shared" si="249"/>
        <v>#N/A</v>
      </c>
      <c r="AA205" s="4" t="e">
        <f t="shared" si="250"/>
        <v>#N/A</v>
      </c>
      <c r="AB205" s="4" t="e">
        <f t="shared" si="251"/>
        <v>#N/A</v>
      </c>
      <c r="AC205" s="4" t="e">
        <f t="shared" si="252"/>
        <v>#N/A</v>
      </c>
      <c r="AD205" s="4" t="e">
        <f t="shared" si="253"/>
        <v>#N/A</v>
      </c>
      <c r="AE205" s="4" t="e">
        <f t="shared" si="254"/>
        <v>#N/A</v>
      </c>
      <c r="AF205" s="4" t="e">
        <f t="shared" si="255"/>
        <v>#N/A</v>
      </c>
      <c r="AG205" s="4" t="e">
        <f t="shared" si="256"/>
        <v>#N/A</v>
      </c>
      <c r="AH205" s="4" t="e">
        <f t="shared" si="257"/>
        <v>#N/A</v>
      </c>
      <c r="AJ205" s="4">
        <f t="shared" si="258"/>
        <v>0</v>
      </c>
      <c r="AK205" s="4">
        <f t="shared" si="259"/>
        <v>0</v>
      </c>
      <c r="AL205" s="4">
        <f t="shared" si="260"/>
        <v>0</v>
      </c>
      <c r="AM205" s="4">
        <f t="shared" si="261"/>
        <v>0</v>
      </c>
      <c r="AN205" s="4">
        <f t="shared" si="262"/>
        <v>0</v>
      </c>
      <c r="AO205" s="4">
        <f t="shared" si="263"/>
        <v>0</v>
      </c>
      <c r="AP205" s="4">
        <f t="shared" si="264"/>
        <v>0</v>
      </c>
      <c r="AQ205" s="4">
        <f t="shared" si="265"/>
        <v>0</v>
      </c>
      <c r="AR205" s="4">
        <f t="shared" si="266"/>
        <v>0</v>
      </c>
      <c r="AS205" s="4">
        <f t="shared" si="267"/>
        <v>0</v>
      </c>
      <c r="AT205" s="4">
        <f t="shared" si="268"/>
        <v>0</v>
      </c>
      <c r="AU205" s="4">
        <f t="shared" si="269"/>
        <v>0</v>
      </c>
      <c r="AV205" s="4">
        <f t="shared" si="270"/>
        <v>0</v>
      </c>
      <c r="AW205" s="4">
        <f t="shared" si="271"/>
        <v>0</v>
      </c>
      <c r="AX205" s="4">
        <f t="shared" si="272"/>
        <v>0</v>
      </c>
      <c r="AZ205" s="2" t="e">
        <f t="shared" si="273"/>
        <v>#N/A</v>
      </c>
      <c r="BA205" s="2" t="e">
        <f t="shared" si="274"/>
        <v>#N/A</v>
      </c>
      <c r="BB205" s="2" t="e">
        <f t="shared" si="275"/>
        <v>#N/A</v>
      </c>
      <c r="BC205" s="2" t="e">
        <f t="shared" si="276"/>
        <v>#N/A</v>
      </c>
      <c r="BD205" s="2" t="e">
        <f t="shared" si="277"/>
        <v>#N/A</v>
      </c>
      <c r="BE205" s="2" t="e">
        <f t="shared" si="278"/>
        <v>#N/A</v>
      </c>
      <c r="BF205" s="2" t="e">
        <f t="shared" si="279"/>
        <v>#N/A</v>
      </c>
      <c r="BG205" s="2" t="e">
        <f t="shared" si="280"/>
        <v>#N/A</v>
      </c>
      <c r="BH205" s="2" t="e">
        <f t="shared" si="281"/>
        <v>#N/A</v>
      </c>
      <c r="BI205" s="2" t="e">
        <f t="shared" si="282"/>
        <v>#N/A</v>
      </c>
      <c r="BJ205" s="2" t="e">
        <f t="shared" si="283"/>
        <v>#N/A</v>
      </c>
      <c r="BK205" s="2" t="e">
        <f t="shared" si="284"/>
        <v>#N/A</v>
      </c>
      <c r="BL205" s="2" t="e">
        <f t="shared" si="285"/>
        <v>#N/A</v>
      </c>
      <c r="BM205" s="2" t="e">
        <f t="shared" si="286"/>
        <v>#N/A</v>
      </c>
      <c r="BN205" s="2" t="e">
        <f t="shared" si="287"/>
        <v>#N/A</v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01"/>
        <v/>
      </c>
      <c r="CD205" s="2" t="str">
        <f t="shared" si="302"/>
        <v/>
      </c>
      <c r="CF205" s="2" t="str">
        <f t="shared" si="303"/>
        <v/>
      </c>
      <c r="CG205" s="2" t="str">
        <f t="shared" si="304"/>
        <v/>
      </c>
      <c r="CH205" s="2" t="str">
        <f t="shared" si="305"/>
        <v/>
      </c>
      <c r="CI205" s="2" t="str">
        <f t="shared" si="306"/>
        <v/>
      </c>
      <c r="CJ205" s="2" t="str">
        <f t="shared" si="307"/>
        <v/>
      </c>
      <c r="CK205" s="2" t="str">
        <f t="shared" si="308"/>
        <v/>
      </c>
      <c r="CL205" s="2" t="str">
        <f t="shared" si="309"/>
        <v/>
      </c>
      <c r="CM205" s="2" t="str">
        <f t="shared" si="310"/>
        <v/>
      </c>
      <c r="CN205" s="2" t="str">
        <f t="shared" si="311"/>
        <v/>
      </c>
      <c r="CO205" s="2" t="str">
        <f t="shared" si="312"/>
        <v/>
      </c>
      <c r="CP205" s="2" t="str">
        <f t="shared" si="313"/>
        <v/>
      </c>
      <c r="CQ205" s="2" t="str">
        <f t="shared" si="314"/>
        <v/>
      </c>
      <c r="CR205" s="2" t="str">
        <f t="shared" si="315"/>
        <v/>
      </c>
      <c r="CS205" s="2" t="str">
        <f t="shared" si="316"/>
        <v/>
      </c>
      <c r="CT205" s="2" t="str">
        <f t="shared" si="317"/>
        <v/>
      </c>
      <c r="CV205" s="2">
        <f t="shared" si="318"/>
        <v>55.491096226192099</v>
      </c>
      <c r="CW205" s="2">
        <f t="shared" si="319"/>
        <v>51.414111537806789</v>
      </c>
      <c r="CX205" s="2">
        <f t="shared" si="320"/>
        <v>51.37714738175675</v>
      </c>
      <c r="CY205" s="2">
        <f t="shared" si="321"/>
        <v>52.95758284528921</v>
      </c>
      <c r="CZ205" s="2">
        <f t="shared" si="322"/>
        <v>52.652795608007168</v>
      </c>
      <c r="DA205" s="2">
        <f t="shared" si="323"/>
        <v>56.099923752614274</v>
      </c>
      <c r="DB205" s="2">
        <f t="shared" si="324"/>
        <v>56.225872848819833</v>
      </c>
      <c r="DC205" s="2">
        <f t="shared" si="325"/>
        <v>59.392745437170191</v>
      </c>
      <c r="DD205" s="2">
        <f t="shared" si="326"/>
        <v>59.412859318201811</v>
      </c>
      <c r="DE205" s="2">
        <f t="shared" si="327"/>
        <v>58.812078645671079</v>
      </c>
      <c r="DF205" s="2">
        <f t="shared" si="328"/>
        <v>57.542345379020432</v>
      </c>
      <c r="DG205" s="2">
        <f t="shared" si="329"/>
        <v>59.566600962990819</v>
      </c>
      <c r="DH205" s="2">
        <f t="shared" si="330"/>
        <v>60.09320909090907</v>
      </c>
      <c r="DI205" s="2">
        <f t="shared" si="331"/>
        <v>62.638785854295989</v>
      </c>
      <c r="DJ205" s="2">
        <f t="shared" si="332"/>
        <v>65.673109255417117</v>
      </c>
      <c r="DL205" s="2">
        <f t="shared" si="333"/>
        <v>42.167779783873918</v>
      </c>
      <c r="DM205" s="2">
        <f t="shared" si="334"/>
        <v>41.682691858342466</v>
      </c>
      <c r="DN205" s="2">
        <f t="shared" si="335"/>
        <v>40.44298556141127</v>
      </c>
      <c r="DO205" s="2">
        <f t="shared" si="336"/>
        <v>40.840834143685754</v>
      </c>
      <c r="DP205" s="2">
        <f t="shared" si="337"/>
        <v>42.571972246469244</v>
      </c>
      <c r="DQ205" s="2">
        <f t="shared" si="338"/>
        <v>43.983892791895038</v>
      </c>
      <c r="DR205" s="2">
        <f t="shared" si="339"/>
        <v>45.41428186729857</v>
      </c>
      <c r="DS205" s="2">
        <f t="shared" si="340"/>
        <v>47.917703547340778</v>
      </c>
      <c r="DT205" s="2">
        <f t="shared" si="341"/>
        <v>49.173131135592513</v>
      </c>
      <c r="DU205" s="2">
        <f t="shared" si="342"/>
        <v>49.88381945796403</v>
      </c>
      <c r="DV205" s="2">
        <f t="shared" si="343"/>
        <v>49.263125817555931</v>
      </c>
      <c r="DW205" s="2">
        <f t="shared" si="344"/>
        <v>48.881820058809829</v>
      </c>
      <c r="DX205" s="2">
        <f t="shared" si="345"/>
        <v>50.462401634871675</v>
      </c>
      <c r="DY205" s="2">
        <f t="shared" si="346"/>
        <v>50.518929087316359</v>
      </c>
      <c r="DZ205" s="2">
        <f t="shared" si="347"/>
        <v>50.866367018214603</v>
      </c>
      <c r="EB205" s="2">
        <f t="shared" si="348"/>
        <v>0.99980998753902961</v>
      </c>
      <c r="EC205" s="2">
        <f t="shared" si="349"/>
        <v>0.99972362579944174</v>
      </c>
      <c r="ED205" s="2">
        <f t="shared" si="350"/>
        <v>0.99973479021020528</v>
      </c>
      <c r="EE205" s="2">
        <f t="shared" si="351"/>
        <v>0.99979856071492768</v>
      </c>
      <c r="EF205" s="2">
        <f t="shared" si="352"/>
        <v>0.99979222186311056</v>
      </c>
      <c r="EG205" s="2">
        <f t="shared" si="353"/>
        <v>0.99979259530082909</v>
      </c>
      <c r="EH205" s="2">
        <f t="shared" si="354"/>
        <v>0.99979676324019706</v>
      </c>
      <c r="EI205" s="2">
        <f t="shared" si="355"/>
        <v>0.99979741838265568</v>
      </c>
      <c r="EJ205" s="2">
        <f t="shared" si="356"/>
        <v>0.99979388805559277</v>
      </c>
      <c r="EK205" s="2">
        <f t="shared" si="357"/>
        <v>0.9997858218495187</v>
      </c>
      <c r="EL205" s="2">
        <f t="shared" si="358"/>
        <v>0.99976871434954429</v>
      </c>
      <c r="EM205" s="2">
        <f t="shared" si="359"/>
        <v>0.9997352406490434</v>
      </c>
      <c r="EN205" s="2">
        <f t="shared" si="360"/>
        <v>0.9996771371956813</v>
      </c>
      <c r="EO205" s="2">
        <f t="shared" si="361"/>
        <v>0.99962817733819398</v>
      </c>
      <c r="EP205" s="2">
        <f t="shared" si="362"/>
        <v>0.9997372467302984</v>
      </c>
    </row>
    <row r="206" spans="2:146" x14ac:dyDescent="0.25">
      <c r="B206" s="2">
        <v>184</v>
      </c>
      <c r="C206" s="49">
        <v>42.392899999999997</v>
      </c>
      <c r="D206" s="49">
        <v>44.795999999999999</v>
      </c>
      <c r="E206" s="49">
        <v>45.018999999999998</v>
      </c>
      <c r="F206" s="49">
        <v>46.357999999999997</v>
      </c>
      <c r="G206" s="49">
        <v>46.744999999999997</v>
      </c>
      <c r="H206" s="49">
        <v>48.6</v>
      </c>
      <c r="I206" s="49">
        <v>50.927</v>
      </c>
      <c r="J206" s="49">
        <v>54.218000000000004</v>
      </c>
      <c r="K206" s="49">
        <v>53.381999999999998</v>
      </c>
      <c r="L206" s="49">
        <v>54.491</v>
      </c>
      <c r="M206" s="49">
        <v>54.055999999999997</v>
      </c>
      <c r="N206" s="49">
        <v>52.63</v>
      </c>
      <c r="O206" s="49">
        <v>54.555999999999997</v>
      </c>
      <c r="P206" s="49">
        <v>52.167000000000002</v>
      </c>
      <c r="Q206" s="49">
        <v>53.222000000000001</v>
      </c>
      <c r="T206" s="4" t="e">
        <f t="shared" si="243"/>
        <v>#N/A</v>
      </c>
      <c r="U206" s="4" t="e">
        <f t="shared" si="244"/>
        <v>#N/A</v>
      </c>
      <c r="V206" s="4" t="e">
        <f t="shared" si="245"/>
        <v>#N/A</v>
      </c>
      <c r="W206" s="4" t="e">
        <f t="shared" si="246"/>
        <v>#N/A</v>
      </c>
      <c r="X206" s="4" t="e">
        <f t="shared" si="247"/>
        <v>#N/A</v>
      </c>
      <c r="Y206" s="4" t="e">
        <f t="shared" si="248"/>
        <v>#N/A</v>
      </c>
      <c r="Z206" s="4" t="e">
        <f t="shared" si="249"/>
        <v>#N/A</v>
      </c>
      <c r="AA206" s="4" t="e">
        <f t="shared" si="250"/>
        <v>#N/A</v>
      </c>
      <c r="AB206" s="4" t="e">
        <f t="shared" si="251"/>
        <v>#N/A</v>
      </c>
      <c r="AC206" s="4" t="e">
        <f t="shared" si="252"/>
        <v>#N/A</v>
      </c>
      <c r="AD206" s="4" t="e">
        <f t="shared" si="253"/>
        <v>#N/A</v>
      </c>
      <c r="AE206" s="4" t="e">
        <f t="shared" si="254"/>
        <v>#N/A</v>
      </c>
      <c r="AF206" s="4" t="e">
        <f t="shared" si="255"/>
        <v>#N/A</v>
      </c>
      <c r="AG206" s="4" t="e">
        <f t="shared" si="256"/>
        <v>#N/A</v>
      </c>
      <c r="AH206" s="4" t="e">
        <f t="shared" si="257"/>
        <v>#N/A</v>
      </c>
      <c r="AJ206" s="4">
        <f t="shared" si="258"/>
        <v>0</v>
      </c>
      <c r="AK206" s="4">
        <f t="shared" si="259"/>
        <v>0</v>
      </c>
      <c r="AL206" s="4">
        <f t="shared" si="260"/>
        <v>0</v>
      </c>
      <c r="AM206" s="4">
        <f t="shared" si="261"/>
        <v>0</v>
      </c>
      <c r="AN206" s="4">
        <f t="shared" si="262"/>
        <v>0</v>
      </c>
      <c r="AO206" s="4">
        <f t="shared" si="263"/>
        <v>0</v>
      </c>
      <c r="AP206" s="4">
        <f t="shared" si="264"/>
        <v>0</v>
      </c>
      <c r="AQ206" s="4">
        <f t="shared" si="265"/>
        <v>0</v>
      </c>
      <c r="AR206" s="4">
        <f t="shared" si="266"/>
        <v>0</v>
      </c>
      <c r="AS206" s="4">
        <f t="shared" si="267"/>
        <v>0</v>
      </c>
      <c r="AT206" s="4">
        <f t="shared" si="268"/>
        <v>0</v>
      </c>
      <c r="AU206" s="4">
        <f t="shared" si="269"/>
        <v>0</v>
      </c>
      <c r="AV206" s="4">
        <f t="shared" si="270"/>
        <v>0</v>
      </c>
      <c r="AW206" s="4">
        <f t="shared" si="271"/>
        <v>0</v>
      </c>
      <c r="AX206" s="4">
        <f t="shared" si="272"/>
        <v>0</v>
      </c>
      <c r="AZ206" s="2" t="e">
        <f t="shared" si="273"/>
        <v>#N/A</v>
      </c>
      <c r="BA206" s="2" t="e">
        <f t="shared" si="274"/>
        <v>#N/A</v>
      </c>
      <c r="BB206" s="2" t="e">
        <f t="shared" si="275"/>
        <v>#N/A</v>
      </c>
      <c r="BC206" s="2" t="e">
        <f t="shared" si="276"/>
        <v>#N/A</v>
      </c>
      <c r="BD206" s="2" t="e">
        <f t="shared" si="277"/>
        <v>#N/A</v>
      </c>
      <c r="BE206" s="2" t="e">
        <f t="shared" si="278"/>
        <v>#N/A</v>
      </c>
      <c r="BF206" s="2" t="e">
        <f t="shared" si="279"/>
        <v>#N/A</v>
      </c>
      <c r="BG206" s="2" t="e">
        <f t="shared" si="280"/>
        <v>#N/A</v>
      </c>
      <c r="BH206" s="2" t="e">
        <f t="shared" si="281"/>
        <v>#N/A</v>
      </c>
      <c r="BI206" s="2" t="e">
        <f t="shared" si="282"/>
        <v>#N/A</v>
      </c>
      <c r="BJ206" s="2" t="e">
        <f t="shared" si="283"/>
        <v>#N/A</v>
      </c>
      <c r="BK206" s="2" t="e">
        <f t="shared" si="284"/>
        <v>#N/A</v>
      </c>
      <c r="BL206" s="2" t="e">
        <f t="shared" si="285"/>
        <v>#N/A</v>
      </c>
      <c r="BM206" s="2" t="e">
        <f t="shared" si="286"/>
        <v>#N/A</v>
      </c>
      <c r="BN206" s="2" t="e">
        <f t="shared" si="287"/>
        <v>#N/A</v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01"/>
        <v/>
      </c>
      <c r="CD206" s="2" t="str">
        <f t="shared" si="302"/>
        <v/>
      </c>
      <c r="CF206" s="2" t="str">
        <f t="shared" si="303"/>
        <v/>
      </c>
      <c r="CG206" s="2" t="str">
        <f t="shared" si="304"/>
        <v/>
      </c>
      <c r="CH206" s="2" t="str">
        <f t="shared" si="305"/>
        <v/>
      </c>
      <c r="CI206" s="2" t="str">
        <f t="shared" si="306"/>
        <v/>
      </c>
      <c r="CJ206" s="2" t="str">
        <f t="shared" si="307"/>
        <v/>
      </c>
      <c r="CK206" s="2" t="str">
        <f t="shared" si="308"/>
        <v/>
      </c>
      <c r="CL206" s="2" t="str">
        <f t="shared" si="309"/>
        <v/>
      </c>
      <c r="CM206" s="2" t="str">
        <f t="shared" si="310"/>
        <v/>
      </c>
      <c r="CN206" s="2" t="str">
        <f t="shared" si="311"/>
        <v/>
      </c>
      <c r="CO206" s="2" t="str">
        <f t="shared" si="312"/>
        <v/>
      </c>
      <c r="CP206" s="2" t="str">
        <f t="shared" si="313"/>
        <v/>
      </c>
      <c r="CQ206" s="2" t="str">
        <f t="shared" si="314"/>
        <v/>
      </c>
      <c r="CR206" s="2" t="str">
        <f t="shared" si="315"/>
        <v/>
      </c>
      <c r="CS206" s="2" t="str">
        <f t="shared" si="316"/>
        <v/>
      </c>
      <c r="CT206" s="2" t="str">
        <f t="shared" si="317"/>
        <v/>
      </c>
      <c r="CV206" s="2">
        <f t="shared" si="318"/>
        <v>55.526184936005684</v>
      </c>
      <c r="CW206" s="2">
        <f t="shared" si="319"/>
        <v>51.401375048816874</v>
      </c>
      <c r="CX206" s="2">
        <f t="shared" si="320"/>
        <v>51.352018600276409</v>
      </c>
      <c r="CY206" s="2">
        <f t="shared" si="321"/>
        <v>52.919026146943899</v>
      </c>
      <c r="CZ206" s="2">
        <f t="shared" si="322"/>
        <v>52.593946556617865</v>
      </c>
      <c r="DA206" s="2">
        <f t="shared" si="323"/>
        <v>56.059796683597241</v>
      </c>
      <c r="DB206" s="2">
        <f t="shared" si="324"/>
        <v>56.158858389976096</v>
      </c>
      <c r="DC206" s="2">
        <f t="shared" si="325"/>
        <v>59.332818809639278</v>
      </c>
      <c r="DD206" s="2">
        <f t="shared" si="326"/>
        <v>59.331319963409484</v>
      </c>
      <c r="DE206" s="2">
        <f t="shared" si="327"/>
        <v>58.744375676085951</v>
      </c>
      <c r="DF206" s="2">
        <f t="shared" si="328"/>
        <v>57.465884063459242</v>
      </c>
      <c r="DG206" s="2">
        <f t="shared" si="329"/>
        <v>59.509960333655975</v>
      </c>
      <c r="DH206" s="2">
        <f t="shared" si="330"/>
        <v>60.031225663331867</v>
      </c>
      <c r="DI206" s="2">
        <f t="shared" si="331"/>
        <v>62.608283649134279</v>
      </c>
      <c r="DJ206" s="2">
        <f t="shared" si="332"/>
        <v>65.673241074733738</v>
      </c>
      <c r="DL206" s="2">
        <f t="shared" si="333"/>
        <v>42.118393547704066</v>
      </c>
      <c r="DM206" s="2">
        <f t="shared" si="334"/>
        <v>41.587489690820703</v>
      </c>
      <c r="DN206" s="2">
        <f t="shared" si="335"/>
        <v>40.307785694170654</v>
      </c>
      <c r="DO206" s="2">
        <f t="shared" si="336"/>
        <v>40.671465561069589</v>
      </c>
      <c r="DP206" s="2">
        <f t="shared" si="337"/>
        <v>42.397359967770079</v>
      </c>
      <c r="DQ206" s="2">
        <f t="shared" si="338"/>
        <v>43.799456639855748</v>
      </c>
      <c r="DR206" s="2">
        <f t="shared" si="339"/>
        <v>45.219832056872029</v>
      </c>
      <c r="DS206" s="2">
        <f t="shared" si="340"/>
        <v>47.722380050161441</v>
      </c>
      <c r="DT206" s="2">
        <f t="shared" si="341"/>
        <v>48.973416147949571</v>
      </c>
      <c r="DU206" s="2">
        <f t="shared" si="342"/>
        <v>49.704125569957476</v>
      </c>
      <c r="DV206" s="2">
        <f t="shared" si="343"/>
        <v>49.062658060814677</v>
      </c>
      <c r="DW206" s="2">
        <f t="shared" si="344"/>
        <v>48.699156607645264</v>
      </c>
      <c r="DX206" s="2">
        <f t="shared" si="345"/>
        <v>50.301985707989687</v>
      </c>
      <c r="DY206" s="2">
        <f t="shared" si="346"/>
        <v>50.36847077235889</v>
      </c>
      <c r="DZ206" s="2">
        <f t="shared" si="347"/>
        <v>50.741131436748532</v>
      </c>
      <c r="EB206" s="2">
        <f t="shared" si="348"/>
        <v>0.99982670367863469</v>
      </c>
      <c r="EC206" s="2">
        <f t="shared" si="349"/>
        <v>0.99974793760373581</v>
      </c>
      <c r="ED206" s="2">
        <f t="shared" si="350"/>
        <v>0.9997581201525958</v>
      </c>
      <c r="EE206" s="2">
        <f t="shared" si="351"/>
        <v>0.99981628193223593</v>
      </c>
      <c r="EF206" s="2">
        <f t="shared" si="352"/>
        <v>0.99981050062250554</v>
      </c>
      <c r="EG206" s="2">
        <f t="shared" si="353"/>
        <v>0.99981084121419495</v>
      </c>
      <c r="EH206" s="2">
        <f t="shared" si="354"/>
        <v>0.99981464255742525</v>
      </c>
      <c r="EI206" s="2">
        <f t="shared" si="355"/>
        <v>0.99981524007578459</v>
      </c>
      <c r="EJ206" s="2">
        <f t="shared" si="356"/>
        <v>0.9998120202634514</v>
      </c>
      <c r="EK206" s="2">
        <f t="shared" si="357"/>
        <v>0.99980466352402253</v>
      </c>
      <c r="EL206" s="2">
        <f t="shared" si="358"/>
        <v>0.99978906068704898</v>
      </c>
      <c r="EM206" s="2">
        <f t="shared" si="359"/>
        <v>0.99975853097685563</v>
      </c>
      <c r="EN206" s="2">
        <f t="shared" si="360"/>
        <v>0.99970553725761313</v>
      </c>
      <c r="EO206" s="2">
        <f t="shared" si="361"/>
        <v>0.99966088260742669</v>
      </c>
      <c r="EP206" s="2">
        <f t="shared" si="362"/>
        <v>0.99976036062962803</v>
      </c>
    </row>
    <row r="207" spans="2:146" x14ac:dyDescent="0.25">
      <c r="B207" s="2">
        <v>185</v>
      </c>
      <c r="C207" s="49">
        <v>43.017899999999997</v>
      </c>
      <c r="D207" s="49">
        <v>44.332999999999998</v>
      </c>
      <c r="E207" s="49">
        <v>43.774000000000001</v>
      </c>
      <c r="F207" s="49">
        <v>46.075000000000003</v>
      </c>
      <c r="G207" s="49">
        <v>47.255000000000003</v>
      </c>
      <c r="H207" s="49">
        <v>49.182000000000002</v>
      </c>
      <c r="I207" s="49">
        <v>50.636000000000003</v>
      </c>
      <c r="J207" s="49">
        <v>53.036000000000001</v>
      </c>
      <c r="K207" s="49">
        <v>52.817999999999998</v>
      </c>
      <c r="L207" s="49">
        <v>52.4</v>
      </c>
      <c r="M207" s="49">
        <v>55.314999999999998</v>
      </c>
      <c r="N207" s="49">
        <v>54.036999999999999</v>
      </c>
      <c r="O207" s="49">
        <v>54.555999999999997</v>
      </c>
      <c r="P207" s="49">
        <v>54.259</v>
      </c>
      <c r="Q207" s="49">
        <v>53.073999999999998</v>
      </c>
      <c r="T207" s="4" t="e">
        <f t="shared" si="243"/>
        <v>#N/A</v>
      </c>
      <c r="U207" s="4" t="e">
        <f t="shared" si="244"/>
        <v>#N/A</v>
      </c>
      <c r="V207" s="4" t="e">
        <f t="shared" si="245"/>
        <v>#N/A</v>
      </c>
      <c r="W207" s="4" t="e">
        <f t="shared" si="246"/>
        <v>#N/A</v>
      </c>
      <c r="X207" s="4" t="e">
        <f t="shared" si="247"/>
        <v>#N/A</v>
      </c>
      <c r="Y207" s="4" t="e">
        <f t="shared" si="248"/>
        <v>#N/A</v>
      </c>
      <c r="Z207" s="4" t="e">
        <f t="shared" si="249"/>
        <v>#N/A</v>
      </c>
      <c r="AA207" s="4" t="e">
        <f t="shared" si="250"/>
        <v>#N/A</v>
      </c>
      <c r="AB207" s="4" t="e">
        <f t="shared" si="251"/>
        <v>#N/A</v>
      </c>
      <c r="AC207" s="4" t="e">
        <f t="shared" si="252"/>
        <v>#N/A</v>
      </c>
      <c r="AD207" s="4" t="e">
        <f t="shared" si="253"/>
        <v>#N/A</v>
      </c>
      <c r="AE207" s="4" t="e">
        <f t="shared" si="254"/>
        <v>#N/A</v>
      </c>
      <c r="AF207" s="4" t="e">
        <f t="shared" si="255"/>
        <v>#N/A</v>
      </c>
      <c r="AG207" s="4" t="e">
        <f t="shared" si="256"/>
        <v>#N/A</v>
      </c>
      <c r="AH207" s="4" t="e">
        <f t="shared" si="257"/>
        <v>#N/A</v>
      </c>
      <c r="AJ207" s="4">
        <f t="shared" si="258"/>
        <v>0</v>
      </c>
      <c r="AK207" s="4">
        <f t="shared" si="259"/>
        <v>0</v>
      </c>
      <c r="AL207" s="4">
        <f t="shared" si="260"/>
        <v>0</v>
      </c>
      <c r="AM207" s="4">
        <f t="shared" si="261"/>
        <v>0</v>
      </c>
      <c r="AN207" s="4">
        <f t="shared" si="262"/>
        <v>0</v>
      </c>
      <c r="AO207" s="4">
        <f t="shared" si="263"/>
        <v>0</v>
      </c>
      <c r="AP207" s="4">
        <f t="shared" si="264"/>
        <v>0</v>
      </c>
      <c r="AQ207" s="4">
        <f t="shared" si="265"/>
        <v>0</v>
      </c>
      <c r="AR207" s="4">
        <f t="shared" si="266"/>
        <v>0</v>
      </c>
      <c r="AS207" s="4">
        <f t="shared" si="267"/>
        <v>0</v>
      </c>
      <c r="AT207" s="4">
        <f t="shared" si="268"/>
        <v>0</v>
      </c>
      <c r="AU207" s="4">
        <f t="shared" si="269"/>
        <v>0</v>
      </c>
      <c r="AV207" s="4">
        <f t="shared" si="270"/>
        <v>0</v>
      </c>
      <c r="AW207" s="4">
        <f t="shared" si="271"/>
        <v>0</v>
      </c>
      <c r="AX207" s="4">
        <f t="shared" si="272"/>
        <v>0</v>
      </c>
      <c r="AZ207" s="2" t="e">
        <f t="shared" si="273"/>
        <v>#N/A</v>
      </c>
      <c r="BA207" s="2" t="e">
        <f t="shared" si="274"/>
        <v>#N/A</v>
      </c>
      <c r="BB207" s="2" t="e">
        <f t="shared" si="275"/>
        <v>#N/A</v>
      </c>
      <c r="BC207" s="2" t="e">
        <f t="shared" si="276"/>
        <v>#N/A</v>
      </c>
      <c r="BD207" s="2" t="e">
        <f t="shared" si="277"/>
        <v>#N/A</v>
      </c>
      <c r="BE207" s="2" t="e">
        <f t="shared" si="278"/>
        <v>#N/A</v>
      </c>
      <c r="BF207" s="2" t="e">
        <f t="shared" si="279"/>
        <v>#N/A</v>
      </c>
      <c r="BG207" s="2" t="e">
        <f t="shared" si="280"/>
        <v>#N/A</v>
      </c>
      <c r="BH207" s="2" t="e">
        <f t="shared" si="281"/>
        <v>#N/A</v>
      </c>
      <c r="BI207" s="2" t="e">
        <f t="shared" si="282"/>
        <v>#N/A</v>
      </c>
      <c r="BJ207" s="2" t="e">
        <f t="shared" si="283"/>
        <v>#N/A</v>
      </c>
      <c r="BK207" s="2" t="e">
        <f t="shared" si="284"/>
        <v>#N/A</v>
      </c>
      <c r="BL207" s="2" t="e">
        <f t="shared" si="285"/>
        <v>#N/A</v>
      </c>
      <c r="BM207" s="2" t="e">
        <f t="shared" si="286"/>
        <v>#N/A</v>
      </c>
      <c r="BN207" s="2" t="e">
        <f t="shared" si="287"/>
        <v>#N/A</v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01"/>
        <v/>
      </c>
      <c r="CD207" s="2" t="str">
        <f t="shared" si="302"/>
        <v/>
      </c>
      <c r="CF207" s="2" t="str">
        <f t="shared" si="303"/>
        <v/>
      </c>
      <c r="CG207" s="2" t="str">
        <f t="shared" si="304"/>
        <v/>
      </c>
      <c r="CH207" s="2" t="str">
        <f t="shared" si="305"/>
        <v/>
      </c>
      <c r="CI207" s="2" t="str">
        <f t="shared" si="306"/>
        <v/>
      </c>
      <c r="CJ207" s="2" t="str">
        <f t="shared" si="307"/>
        <v/>
      </c>
      <c r="CK207" s="2" t="str">
        <f t="shared" si="308"/>
        <v/>
      </c>
      <c r="CL207" s="2" t="str">
        <f t="shared" si="309"/>
        <v/>
      </c>
      <c r="CM207" s="2" t="str">
        <f t="shared" si="310"/>
        <v/>
      </c>
      <c r="CN207" s="2" t="str">
        <f t="shared" si="311"/>
        <v/>
      </c>
      <c r="CO207" s="2" t="str">
        <f t="shared" si="312"/>
        <v/>
      </c>
      <c r="CP207" s="2" t="str">
        <f t="shared" si="313"/>
        <v/>
      </c>
      <c r="CQ207" s="2" t="str">
        <f t="shared" si="314"/>
        <v/>
      </c>
      <c r="CR207" s="2" t="str">
        <f t="shared" si="315"/>
        <v/>
      </c>
      <c r="CS207" s="2" t="str">
        <f t="shared" si="316"/>
        <v/>
      </c>
      <c r="CT207" s="2" t="str">
        <f t="shared" si="317"/>
        <v/>
      </c>
      <c r="CV207" s="2">
        <f t="shared" si="318"/>
        <v>55.56127364581927</v>
      </c>
      <c r="CW207" s="2">
        <f t="shared" si="319"/>
        <v>51.388638559826951</v>
      </c>
      <c r="CX207" s="2">
        <f t="shared" si="320"/>
        <v>51.326889818796062</v>
      </c>
      <c r="CY207" s="2">
        <f t="shared" si="321"/>
        <v>52.880469448598582</v>
      </c>
      <c r="CZ207" s="2">
        <f t="shared" si="322"/>
        <v>52.535097505228563</v>
      </c>
      <c r="DA207" s="2">
        <f t="shared" si="323"/>
        <v>56.019669614580216</v>
      </c>
      <c r="DB207" s="2">
        <f t="shared" si="324"/>
        <v>56.091843931132352</v>
      </c>
      <c r="DC207" s="2">
        <f t="shared" si="325"/>
        <v>59.272892182108365</v>
      </c>
      <c r="DD207" s="2">
        <f t="shared" si="326"/>
        <v>59.249780608617172</v>
      </c>
      <c r="DE207" s="2">
        <f t="shared" si="327"/>
        <v>58.676672706500838</v>
      </c>
      <c r="DF207" s="2">
        <f t="shared" si="328"/>
        <v>57.389422747898053</v>
      </c>
      <c r="DG207" s="2">
        <f t="shared" si="329"/>
        <v>59.453319704321132</v>
      </c>
      <c r="DH207" s="2">
        <f t="shared" si="330"/>
        <v>59.969242235754656</v>
      </c>
      <c r="DI207" s="2">
        <f t="shared" si="331"/>
        <v>62.577781443972569</v>
      </c>
      <c r="DJ207" s="2">
        <f t="shared" si="332"/>
        <v>65.673372894050374</v>
      </c>
      <c r="DL207" s="2">
        <f t="shared" si="333"/>
        <v>42.069007311534214</v>
      </c>
      <c r="DM207" s="2">
        <f t="shared" si="334"/>
        <v>41.492287523298941</v>
      </c>
      <c r="DN207" s="2">
        <f t="shared" si="335"/>
        <v>40.172585826930032</v>
      </c>
      <c r="DO207" s="2">
        <f t="shared" si="336"/>
        <v>40.50209697845343</v>
      </c>
      <c r="DP207" s="2">
        <f t="shared" si="337"/>
        <v>42.222747689070914</v>
      </c>
      <c r="DQ207" s="2">
        <f t="shared" si="338"/>
        <v>43.615020487816452</v>
      </c>
      <c r="DR207" s="2">
        <f t="shared" si="339"/>
        <v>45.025382246445488</v>
      </c>
      <c r="DS207" s="2">
        <f t="shared" si="340"/>
        <v>47.527056552982103</v>
      </c>
      <c r="DT207" s="2">
        <f t="shared" si="341"/>
        <v>48.773701160306622</v>
      </c>
      <c r="DU207" s="2">
        <f t="shared" si="342"/>
        <v>49.524431681950915</v>
      </c>
      <c r="DV207" s="2">
        <f t="shared" si="343"/>
        <v>48.86219030407343</v>
      </c>
      <c r="DW207" s="2">
        <f t="shared" si="344"/>
        <v>48.516493156480706</v>
      </c>
      <c r="DX207" s="2">
        <f t="shared" si="345"/>
        <v>50.141569781107691</v>
      </c>
      <c r="DY207" s="2">
        <f t="shared" si="346"/>
        <v>50.218012457401414</v>
      </c>
      <c r="DZ207" s="2">
        <f t="shared" si="347"/>
        <v>50.61589585528246</v>
      </c>
      <c r="EB207" s="2">
        <f t="shared" si="348"/>
        <v>0.99984194946650862</v>
      </c>
      <c r="EC207" s="2">
        <f t="shared" si="349"/>
        <v>0.99977011126376625</v>
      </c>
      <c r="ED207" s="2">
        <f t="shared" si="350"/>
        <v>0.99977939826232187</v>
      </c>
      <c r="EE207" s="2">
        <f t="shared" si="351"/>
        <v>0.9998324444222445</v>
      </c>
      <c r="EF207" s="2">
        <f t="shared" si="352"/>
        <v>0.99982717163195245</v>
      </c>
      <c r="EG207" s="2">
        <f t="shared" si="353"/>
        <v>0.99982748226561458</v>
      </c>
      <c r="EH207" s="2">
        <f t="shared" si="354"/>
        <v>0.99983094924609239</v>
      </c>
      <c r="EI207" s="2">
        <f t="shared" si="355"/>
        <v>0.99983149420706008</v>
      </c>
      <c r="EJ207" s="2">
        <f t="shared" si="356"/>
        <v>0.99982855760700051</v>
      </c>
      <c r="EK207" s="2">
        <f t="shared" si="357"/>
        <v>0.99982184795459994</v>
      </c>
      <c r="EL207" s="2">
        <f t="shared" si="358"/>
        <v>0.99980761748945124</v>
      </c>
      <c r="EM207" s="2">
        <f t="shared" si="359"/>
        <v>0.99977977295443521</v>
      </c>
      <c r="EN207" s="2">
        <f t="shared" si="360"/>
        <v>0.99973143982888901</v>
      </c>
      <c r="EO207" s="2">
        <f t="shared" si="361"/>
        <v>0.99969071203342219</v>
      </c>
      <c r="EP207" s="2">
        <f t="shared" si="362"/>
        <v>0.99978144168823646</v>
      </c>
    </row>
    <row r="208" spans="2:146" x14ac:dyDescent="0.25">
      <c r="B208" s="2">
        <v>186</v>
      </c>
      <c r="C208" s="49">
        <v>43.053600000000003</v>
      </c>
      <c r="D208" s="49">
        <v>44.610999999999997</v>
      </c>
      <c r="E208" s="49">
        <v>45.755000000000003</v>
      </c>
      <c r="F208" s="49">
        <v>46.151000000000003</v>
      </c>
      <c r="G208" s="49">
        <v>46.636000000000003</v>
      </c>
      <c r="H208" s="49">
        <v>47.673000000000002</v>
      </c>
      <c r="I208" s="49">
        <v>50.764000000000003</v>
      </c>
      <c r="J208" s="49">
        <v>51.927</v>
      </c>
      <c r="K208" s="49">
        <v>53.908999999999999</v>
      </c>
      <c r="L208" s="49">
        <v>52.2</v>
      </c>
      <c r="M208" s="49">
        <v>54.204000000000001</v>
      </c>
      <c r="N208" s="49">
        <v>52.185000000000002</v>
      </c>
      <c r="O208" s="49">
        <v>54.593000000000004</v>
      </c>
      <c r="P208" s="49">
        <v>54.332999999999998</v>
      </c>
      <c r="Q208" s="49">
        <v>53.351999999999997</v>
      </c>
      <c r="T208" s="4" t="e">
        <f t="shared" si="243"/>
        <v>#N/A</v>
      </c>
      <c r="U208" s="4" t="e">
        <f t="shared" si="244"/>
        <v>#N/A</v>
      </c>
      <c r="V208" s="4" t="e">
        <f t="shared" si="245"/>
        <v>#N/A</v>
      </c>
      <c r="W208" s="4" t="e">
        <f t="shared" si="246"/>
        <v>#N/A</v>
      </c>
      <c r="X208" s="4" t="e">
        <f t="shared" si="247"/>
        <v>#N/A</v>
      </c>
      <c r="Y208" s="4" t="e">
        <f t="shared" si="248"/>
        <v>#N/A</v>
      </c>
      <c r="Z208" s="4" t="e">
        <f t="shared" si="249"/>
        <v>#N/A</v>
      </c>
      <c r="AA208" s="4" t="e">
        <f t="shared" si="250"/>
        <v>#N/A</v>
      </c>
      <c r="AB208" s="4" t="e">
        <f t="shared" si="251"/>
        <v>#N/A</v>
      </c>
      <c r="AC208" s="4" t="e">
        <f t="shared" si="252"/>
        <v>#N/A</v>
      </c>
      <c r="AD208" s="4" t="e">
        <f t="shared" si="253"/>
        <v>#N/A</v>
      </c>
      <c r="AE208" s="4" t="e">
        <f t="shared" si="254"/>
        <v>#N/A</v>
      </c>
      <c r="AF208" s="4" t="e">
        <f t="shared" si="255"/>
        <v>#N/A</v>
      </c>
      <c r="AG208" s="4" t="e">
        <f t="shared" si="256"/>
        <v>#N/A</v>
      </c>
      <c r="AH208" s="4" t="e">
        <f t="shared" si="257"/>
        <v>#N/A</v>
      </c>
      <c r="AJ208" s="4">
        <f t="shared" si="258"/>
        <v>0</v>
      </c>
      <c r="AK208" s="4">
        <f t="shared" si="259"/>
        <v>0</v>
      </c>
      <c r="AL208" s="4">
        <f t="shared" si="260"/>
        <v>0</v>
      </c>
      <c r="AM208" s="4">
        <f t="shared" si="261"/>
        <v>0</v>
      </c>
      <c r="AN208" s="4">
        <f t="shared" si="262"/>
        <v>0</v>
      </c>
      <c r="AO208" s="4">
        <f t="shared" si="263"/>
        <v>0</v>
      </c>
      <c r="AP208" s="4">
        <f t="shared" si="264"/>
        <v>0</v>
      </c>
      <c r="AQ208" s="4">
        <f t="shared" si="265"/>
        <v>0</v>
      </c>
      <c r="AR208" s="4">
        <f t="shared" si="266"/>
        <v>0</v>
      </c>
      <c r="AS208" s="4">
        <f t="shared" si="267"/>
        <v>0</v>
      </c>
      <c r="AT208" s="4">
        <f t="shared" si="268"/>
        <v>0</v>
      </c>
      <c r="AU208" s="4">
        <f t="shared" si="269"/>
        <v>0</v>
      </c>
      <c r="AV208" s="4">
        <f t="shared" si="270"/>
        <v>0</v>
      </c>
      <c r="AW208" s="4">
        <f t="shared" si="271"/>
        <v>0</v>
      </c>
      <c r="AX208" s="4">
        <f t="shared" si="272"/>
        <v>0</v>
      </c>
      <c r="AZ208" s="2" t="e">
        <f t="shared" si="273"/>
        <v>#N/A</v>
      </c>
      <c r="BA208" s="2" t="e">
        <f t="shared" si="274"/>
        <v>#N/A</v>
      </c>
      <c r="BB208" s="2" t="e">
        <f t="shared" si="275"/>
        <v>#N/A</v>
      </c>
      <c r="BC208" s="2" t="e">
        <f t="shared" si="276"/>
        <v>#N/A</v>
      </c>
      <c r="BD208" s="2" t="e">
        <f t="shared" si="277"/>
        <v>#N/A</v>
      </c>
      <c r="BE208" s="2" t="e">
        <f t="shared" si="278"/>
        <v>#N/A</v>
      </c>
      <c r="BF208" s="2" t="e">
        <f t="shared" si="279"/>
        <v>#N/A</v>
      </c>
      <c r="BG208" s="2" t="e">
        <f t="shared" si="280"/>
        <v>#N/A</v>
      </c>
      <c r="BH208" s="2" t="e">
        <f t="shared" si="281"/>
        <v>#N/A</v>
      </c>
      <c r="BI208" s="2" t="e">
        <f t="shared" si="282"/>
        <v>#N/A</v>
      </c>
      <c r="BJ208" s="2" t="e">
        <f t="shared" si="283"/>
        <v>#N/A</v>
      </c>
      <c r="BK208" s="2" t="e">
        <f t="shared" si="284"/>
        <v>#N/A</v>
      </c>
      <c r="BL208" s="2" t="e">
        <f t="shared" si="285"/>
        <v>#N/A</v>
      </c>
      <c r="BM208" s="2" t="e">
        <f t="shared" si="286"/>
        <v>#N/A</v>
      </c>
      <c r="BN208" s="2" t="e">
        <f t="shared" si="287"/>
        <v>#N/A</v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01"/>
        <v/>
      </c>
      <c r="CD208" s="2" t="str">
        <f t="shared" si="302"/>
        <v/>
      </c>
      <c r="CF208" s="2" t="str">
        <f t="shared" si="303"/>
        <v/>
      </c>
      <c r="CG208" s="2" t="str">
        <f t="shared" si="304"/>
        <v/>
      </c>
      <c r="CH208" s="2" t="str">
        <f t="shared" si="305"/>
        <v/>
      </c>
      <c r="CI208" s="2" t="str">
        <f t="shared" si="306"/>
        <v/>
      </c>
      <c r="CJ208" s="2" t="str">
        <f t="shared" si="307"/>
        <v/>
      </c>
      <c r="CK208" s="2" t="str">
        <f t="shared" si="308"/>
        <v/>
      </c>
      <c r="CL208" s="2" t="str">
        <f t="shared" si="309"/>
        <v/>
      </c>
      <c r="CM208" s="2" t="str">
        <f t="shared" si="310"/>
        <v/>
      </c>
      <c r="CN208" s="2" t="str">
        <f t="shared" si="311"/>
        <v/>
      </c>
      <c r="CO208" s="2" t="str">
        <f t="shared" si="312"/>
        <v/>
      </c>
      <c r="CP208" s="2" t="str">
        <f t="shared" si="313"/>
        <v/>
      </c>
      <c r="CQ208" s="2" t="str">
        <f t="shared" si="314"/>
        <v/>
      </c>
      <c r="CR208" s="2" t="str">
        <f t="shared" si="315"/>
        <v/>
      </c>
      <c r="CS208" s="2" t="str">
        <f t="shared" si="316"/>
        <v/>
      </c>
      <c r="CT208" s="2" t="str">
        <f t="shared" si="317"/>
        <v/>
      </c>
      <c r="CV208" s="2">
        <f t="shared" si="318"/>
        <v>55.596362355632863</v>
      </c>
      <c r="CW208" s="2">
        <f t="shared" si="319"/>
        <v>51.375902070837036</v>
      </c>
      <c r="CX208" s="2">
        <f t="shared" si="320"/>
        <v>51.301761037315721</v>
      </c>
      <c r="CY208" s="2">
        <f t="shared" si="321"/>
        <v>52.841912750253272</v>
      </c>
      <c r="CZ208" s="2">
        <f t="shared" si="322"/>
        <v>52.476248453839261</v>
      </c>
      <c r="DA208" s="2">
        <f t="shared" si="323"/>
        <v>55.979542545563184</v>
      </c>
      <c r="DB208" s="2">
        <f t="shared" si="324"/>
        <v>56.024829472288616</v>
      </c>
      <c r="DC208" s="2">
        <f t="shared" si="325"/>
        <v>59.212965554577444</v>
      </c>
      <c r="DD208" s="2">
        <f t="shared" si="326"/>
        <v>59.168241253824846</v>
      </c>
      <c r="DE208" s="2">
        <f t="shared" si="327"/>
        <v>58.608969736915711</v>
      </c>
      <c r="DF208" s="2">
        <f t="shared" si="328"/>
        <v>57.312961432336863</v>
      </c>
      <c r="DG208" s="2">
        <f t="shared" si="329"/>
        <v>59.396679074986281</v>
      </c>
      <c r="DH208" s="2">
        <f t="shared" si="330"/>
        <v>59.907258808177453</v>
      </c>
      <c r="DI208" s="2">
        <f t="shared" si="331"/>
        <v>62.547279238810859</v>
      </c>
      <c r="DJ208" s="2">
        <f t="shared" si="332"/>
        <v>65.673504713366995</v>
      </c>
      <c r="DL208" s="2">
        <f t="shared" si="333"/>
        <v>42.019621075364363</v>
      </c>
      <c r="DM208" s="2">
        <f t="shared" si="334"/>
        <v>41.397085355777179</v>
      </c>
      <c r="DN208" s="2">
        <f t="shared" si="335"/>
        <v>40.037385959689416</v>
      </c>
      <c r="DO208" s="2">
        <f t="shared" si="336"/>
        <v>40.332728395837265</v>
      </c>
      <c r="DP208" s="2">
        <f t="shared" si="337"/>
        <v>42.048135410371749</v>
      </c>
      <c r="DQ208" s="2">
        <f t="shared" si="338"/>
        <v>43.430584335777162</v>
      </c>
      <c r="DR208" s="2">
        <f t="shared" si="339"/>
        <v>44.830932436018948</v>
      </c>
      <c r="DS208" s="2">
        <f t="shared" si="340"/>
        <v>47.331733055802765</v>
      </c>
      <c r="DT208" s="2">
        <f t="shared" si="341"/>
        <v>48.57398617266368</v>
      </c>
      <c r="DU208" s="2">
        <f t="shared" si="342"/>
        <v>49.344737793944361</v>
      </c>
      <c r="DV208" s="2">
        <f t="shared" si="343"/>
        <v>48.661722547332175</v>
      </c>
      <c r="DW208" s="2">
        <f t="shared" si="344"/>
        <v>48.333829705316141</v>
      </c>
      <c r="DX208" s="2">
        <f t="shared" si="345"/>
        <v>49.981153854225703</v>
      </c>
      <c r="DY208" s="2">
        <f t="shared" si="346"/>
        <v>50.067554142443939</v>
      </c>
      <c r="DZ208" s="2">
        <f t="shared" si="347"/>
        <v>50.490660273816381</v>
      </c>
      <c r="EB208" s="2">
        <f t="shared" si="348"/>
        <v>0.99985585419569245</v>
      </c>
      <c r="EC208" s="2">
        <f t="shared" si="349"/>
        <v>0.9997903347396595</v>
      </c>
      <c r="ED208" s="2">
        <f t="shared" si="350"/>
        <v>0.99979880491874729</v>
      </c>
      <c r="EE208" s="2">
        <f t="shared" si="351"/>
        <v>0.99984718524393301</v>
      </c>
      <c r="EF208" s="2">
        <f t="shared" si="352"/>
        <v>0.99984237625800465</v>
      </c>
      <c r="EG208" s="2">
        <f t="shared" si="353"/>
        <v>0.99984265956788032</v>
      </c>
      <c r="EH208" s="2">
        <f t="shared" si="354"/>
        <v>0.99984582158668756</v>
      </c>
      <c r="EI208" s="2">
        <f t="shared" si="355"/>
        <v>0.99984631861175932</v>
      </c>
      <c r="EJ208" s="2">
        <f t="shared" si="356"/>
        <v>0.99984364032056228</v>
      </c>
      <c r="EK208" s="2">
        <f t="shared" si="357"/>
        <v>0.99983752085660826</v>
      </c>
      <c r="EL208" s="2">
        <f t="shared" si="358"/>
        <v>0.99982454209500005</v>
      </c>
      <c r="EM208" s="2">
        <f t="shared" si="359"/>
        <v>0.99979914665527125</v>
      </c>
      <c r="EN208" s="2">
        <f t="shared" si="360"/>
        <v>0.99975506442500583</v>
      </c>
      <c r="EO208" s="2">
        <f t="shared" si="361"/>
        <v>0.99971791834543178</v>
      </c>
      <c r="EP208" s="2">
        <f t="shared" si="362"/>
        <v>0.99980066861734596</v>
      </c>
    </row>
    <row r="209" spans="1:148" x14ac:dyDescent="0.25">
      <c r="B209" s="2">
        <v>187</v>
      </c>
      <c r="C209" s="49">
        <v>42.571399999999997</v>
      </c>
      <c r="D209" s="49">
        <v>43.204000000000001</v>
      </c>
      <c r="E209" s="49">
        <v>44.509</v>
      </c>
      <c r="F209" s="49">
        <v>45.244999999999997</v>
      </c>
      <c r="G209" s="49">
        <v>45.927</v>
      </c>
      <c r="H209" s="49">
        <v>49.344999999999999</v>
      </c>
      <c r="I209" s="49">
        <v>49.290999999999997</v>
      </c>
      <c r="J209" s="49">
        <v>53.255000000000003</v>
      </c>
      <c r="K209" s="49">
        <v>53.109000000000002</v>
      </c>
      <c r="L209" s="49">
        <v>51.472999999999999</v>
      </c>
      <c r="M209" s="49">
        <v>53.795999999999999</v>
      </c>
      <c r="N209" s="49">
        <v>52.277999999999999</v>
      </c>
      <c r="O209" s="49">
        <v>54.351999999999997</v>
      </c>
      <c r="P209" s="49">
        <v>54.332999999999998</v>
      </c>
      <c r="Q209" s="49">
        <v>52.926000000000002</v>
      </c>
      <c r="T209" s="4" t="e">
        <f t="shared" si="243"/>
        <v>#N/A</v>
      </c>
      <c r="U209" s="4" t="e">
        <f t="shared" si="244"/>
        <v>#N/A</v>
      </c>
      <c r="V209" s="4" t="e">
        <f t="shared" si="245"/>
        <v>#N/A</v>
      </c>
      <c r="W209" s="4" t="e">
        <f t="shared" si="246"/>
        <v>#N/A</v>
      </c>
      <c r="X209" s="4" t="e">
        <f t="shared" si="247"/>
        <v>#N/A</v>
      </c>
      <c r="Y209" s="4" t="e">
        <f t="shared" si="248"/>
        <v>#N/A</v>
      </c>
      <c r="Z209" s="4" t="e">
        <f t="shared" si="249"/>
        <v>#N/A</v>
      </c>
      <c r="AA209" s="4" t="e">
        <f t="shared" si="250"/>
        <v>#N/A</v>
      </c>
      <c r="AB209" s="4" t="e">
        <f t="shared" si="251"/>
        <v>#N/A</v>
      </c>
      <c r="AC209" s="4" t="e">
        <f t="shared" si="252"/>
        <v>#N/A</v>
      </c>
      <c r="AD209" s="4" t="e">
        <f t="shared" si="253"/>
        <v>#N/A</v>
      </c>
      <c r="AE209" s="4" t="e">
        <f t="shared" si="254"/>
        <v>#N/A</v>
      </c>
      <c r="AF209" s="4" t="e">
        <f t="shared" si="255"/>
        <v>#N/A</v>
      </c>
      <c r="AG209" s="4" t="e">
        <f t="shared" si="256"/>
        <v>#N/A</v>
      </c>
      <c r="AH209" s="4" t="e">
        <f t="shared" si="257"/>
        <v>#N/A</v>
      </c>
      <c r="AJ209" s="4">
        <f t="shared" si="258"/>
        <v>0</v>
      </c>
      <c r="AK209" s="4">
        <f t="shared" si="259"/>
        <v>0</v>
      </c>
      <c r="AL209" s="4">
        <f t="shared" si="260"/>
        <v>0</v>
      </c>
      <c r="AM209" s="4">
        <f t="shared" si="261"/>
        <v>0</v>
      </c>
      <c r="AN209" s="4">
        <f t="shared" si="262"/>
        <v>0</v>
      </c>
      <c r="AO209" s="4">
        <f t="shared" si="263"/>
        <v>0</v>
      </c>
      <c r="AP209" s="4">
        <f t="shared" si="264"/>
        <v>0</v>
      </c>
      <c r="AQ209" s="4">
        <f t="shared" si="265"/>
        <v>0</v>
      </c>
      <c r="AR209" s="4">
        <f t="shared" si="266"/>
        <v>0</v>
      </c>
      <c r="AS209" s="4">
        <f t="shared" si="267"/>
        <v>0</v>
      </c>
      <c r="AT209" s="4">
        <f t="shared" si="268"/>
        <v>0</v>
      </c>
      <c r="AU209" s="4">
        <f t="shared" si="269"/>
        <v>0</v>
      </c>
      <c r="AV209" s="4">
        <f t="shared" si="270"/>
        <v>0</v>
      </c>
      <c r="AW209" s="4">
        <f t="shared" si="271"/>
        <v>0</v>
      </c>
      <c r="AX209" s="4">
        <f t="shared" si="272"/>
        <v>0</v>
      </c>
      <c r="AZ209" s="2" t="e">
        <f t="shared" si="273"/>
        <v>#N/A</v>
      </c>
      <c r="BA209" s="2" t="e">
        <f t="shared" si="274"/>
        <v>#N/A</v>
      </c>
      <c r="BB209" s="2" t="e">
        <f t="shared" si="275"/>
        <v>#N/A</v>
      </c>
      <c r="BC209" s="2" t="e">
        <f t="shared" si="276"/>
        <v>#N/A</v>
      </c>
      <c r="BD209" s="2" t="e">
        <f t="shared" si="277"/>
        <v>#N/A</v>
      </c>
      <c r="BE209" s="2" t="e">
        <f t="shared" si="278"/>
        <v>#N/A</v>
      </c>
      <c r="BF209" s="2" t="e">
        <f t="shared" si="279"/>
        <v>#N/A</v>
      </c>
      <c r="BG209" s="2" t="e">
        <f t="shared" si="280"/>
        <v>#N/A</v>
      </c>
      <c r="BH209" s="2" t="e">
        <f t="shared" si="281"/>
        <v>#N/A</v>
      </c>
      <c r="BI209" s="2" t="e">
        <f t="shared" si="282"/>
        <v>#N/A</v>
      </c>
      <c r="BJ209" s="2" t="e">
        <f t="shared" si="283"/>
        <v>#N/A</v>
      </c>
      <c r="BK209" s="2" t="e">
        <f t="shared" si="284"/>
        <v>#N/A</v>
      </c>
      <c r="BL209" s="2" t="e">
        <f t="shared" si="285"/>
        <v>#N/A</v>
      </c>
      <c r="BM209" s="2" t="e">
        <f t="shared" si="286"/>
        <v>#N/A</v>
      </c>
      <c r="BN209" s="2" t="e">
        <f t="shared" si="287"/>
        <v>#N/A</v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01"/>
        <v/>
      </c>
      <c r="CD209" s="2" t="str">
        <f t="shared" si="302"/>
        <v/>
      </c>
      <c r="CF209" s="2" t="str">
        <f t="shared" si="303"/>
        <v/>
      </c>
      <c r="CG209" s="2" t="str">
        <f t="shared" si="304"/>
        <v/>
      </c>
      <c r="CH209" s="2" t="str">
        <f t="shared" si="305"/>
        <v/>
      </c>
      <c r="CI209" s="2" t="str">
        <f t="shared" si="306"/>
        <v/>
      </c>
      <c r="CJ209" s="2" t="str">
        <f t="shared" si="307"/>
        <v/>
      </c>
      <c r="CK209" s="2" t="str">
        <f t="shared" si="308"/>
        <v/>
      </c>
      <c r="CL209" s="2" t="str">
        <f t="shared" si="309"/>
        <v/>
      </c>
      <c r="CM209" s="2" t="str">
        <f t="shared" si="310"/>
        <v/>
      </c>
      <c r="CN209" s="2" t="str">
        <f t="shared" si="311"/>
        <v/>
      </c>
      <c r="CO209" s="2" t="str">
        <f t="shared" si="312"/>
        <v/>
      </c>
      <c r="CP209" s="2" t="str">
        <f t="shared" si="313"/>
        <v/>
      </c>
      <c r="CQ209" s="2" t="str">
        <f t="shared" si="314"/>
        <v/>
      </c>
      <c r="CR209" s="2" t="str">
        <f t="shared" si="315"/>
        <v/>
      </c>
      <c r="CS209" s="2" t="str">
        <f t="shared" si="316"/>
        <v/>
      </c>
      <c r="CT209" s="2" t="str">
        <f t="shared" si="317"/>
        <v/>
      </c>
      <c r="CV209" s="2">
        <f t="shared" si="318"/>
        <v>55.631451065446456</v>
      </c>
      <c r="CW209" s="2">
        <f t="shared" si="319"/>
        <v>51.36316558184712</v>
      </c>
      <c r="CX209" s="2">
        <f t="shared" si="320"/>
        <v>51.276632255835374</v>
      </c>
      <c r="CY209" s="2">
        <f t="shared" si="321"/>
        <v>52.803356051907954</v>
      </c>
      <c r="CZ209" s="2">
        <f t="shared" si="322"/>
        <v>52.417399402449952</v>
      </c>
      <c r="DA209" s="2">
        <f t="shared" si="323"/>
        <v>55.939415476546152</v>
      </c>
      <c r="DB209" s="2">
        <f t="shared" si="324"/>
        <v>55.957815013444872</v>
      </c>
      <c r="DC209" s="2">
        <f t="shared" si="325"/>
        <v>59.153038927046524</v>
      </c>
      <c r="DD209" s="2">
        <f t="shared" si="326"/>
        <v>59.086701899032526</v>
      </c>
      <c r="DE209" s="2">
        <f t="shared" si="327"/>
        <v>58.54126676733059</v>
      </c>
      <c r="DF209" s="2">
        <f t="shared" si="328"/>
        <v>57.236500116775673</v>
      </c>
      <c r="DG209" s="2">
        <f t="shared" si="329"/>
        <v>59.340038445651437</v>
      </c>
      <c r="DH209" s="2">
        <f t="shared" si="330"/>
        <v>59.845275380600242</v>
      </c>
      <c r="DI209" s="2">
        <f t="shared" si="331"/>
        <v>62.516777033649142</v>
      </c>
      <c r="DJ209" s="2">
        <f t="shared" si="332"/>
        <v>65.673636532683616</v>
      </c>
      <c r="DL209" s="2">
        <f t="shared" si="333"/>
        <v>41.970234839194518</v>
      </c>
      <c r="DM209" s="2">
        <f t="shared" si="334"/>
        <v>41.301883188255417</v>
      </c>
      <c r="DN209" s="2">
        <f t="shared" si="335"/>
        <v>39.902186092448801</v>
      </c>
      <c r="DO209" s="2">
        <f t="shared" si="336"/>
        <v>40.163359813221106</v>
      </c>
      <c r="DP209" s="2">
        <f t="shared" si="337"/>
        <v>41.873523131672584</v>
      </c>
      <c r="DQ209" s="2">
        <f t="shared" si="338"/>
        <v>43.246148183737873</v>
      </c>
      <c r="DR209" s="2">
        <f t="shared" si="339"/>
        <v>44.636482625592407</v>
      </c>
      <c r="DS209" s="2">
        <f t="shared" si="340"/>
        <v>47.136409558623427</v>
      </c>
      <c r="DT209" s="2">
        <f t="shared" si="341"/>
        <v>48.374271185020739</v>
      </c>
      <c r="DU209" s="2">
        <f t="shared" si="342"/>
        <v>49.1650439059378</v>
      </c>
      <c r="DV209" s="2">
        <f t="shared" si="343"/>
        <v>48.461254790590928</v>
      </c>
      <c r="DW209" s="2">
        <f t="shared" si="344"/>
        <v>48.151166254151583</v>
      </c>
      <c r="DX209" s="2">
        <f t="shared" si="345"/>
        <v>49.820737927343714</v>
      </c>
      <c r="DY209" s="2">
        <f t="shared" si="346"/>
        <v>49.917095827486463</v>
      </c>
      <c r="DZ209" s="2">
        <f t="shared" si="347"/>
        <v>50.365424692350302</v>
      </c>
      <c r="EB209" s="2">
        <f t="shared" si="348"/>
        <v>0.99986853579662816</v>
      </c>
      <c r="EC209" s="2">
        <f t="shared" si="349"/>
        <v>0.99980877948224522</v>
      </c>
      <c r="ED209" s="2">
        <f t="shared" si="350"/>
        <v>0.99981650465665683</v>
      </c>
      <c r="EE209" s="2">
        <f t="shared" si="351"/>
        <v>0.99986062941207066</v>
      </c>
      <c r="EF209" s="2">
        <f t="shared" si="352"/>
        <v>0.9998562434449747</v>
      </c>
      <c r="EG209" s="2">
        <f t="shared" si="353"/>
        <v>0.99985650183381303</v>
      </c>
      <c r="EH209" s="2">
        <f t="shared" si="354"/>
        <v>0.99985938570828681</v>
      </c>
      <c r="EI209" s="2">
        <f t="shared" si="355"/>
        <v>0.99985983901281883</v>
      </c>
      <c r="EJ209" s="2">
        <f t="shared" si="356"/>
        <v>0.99985739631557924</v>
      </c>
      <c r="EK209" s="2">
        <f t="shared" si="357"/>
        <v>0.99985181514154697</v>
      </c>
      <c r="EL209" s="2">
        <f t="shared" si="358"/>
        <v>0.99983997801830704</v>
      </c>
      <c r="EM209" s="2">
        <f t="shared" si="359"/>
        <v>0.99981681633509678</v>
      </c>
      <c r="EN209" s="2">
        <f t="shared" si="360"/>
        <v>0.99977661128626027</v>
      </c>
      <c r="EO209" s="2">
        <f t="shared" si="361"/>
        <v>0.99974273208802777</v>
      </c>
      <c r="EP209" s="2">
        <f t="shared" si="362"/>
        <v>0.99981820442988301</v>
      </c>
    </row>
    <row r="210" spans="1:148" x14ac:dyDescent="0.25">
      <c r="B210" s="2">
        <v>188</v>
      </c>
      <c r="C210" s="49">
        <v>42.142899999999997</v>
      </c>
      <c r="D210" s="49">
        <v>43.814999999999998</v>
      </c>
      <c r="E210" s="49">
        <v>45.037999999999997</v>
      </c>
      <c r="F210" s="49">
        <v>45.622999999999998</v>
      </c>
      <c r="G210" s="49">
        <v>46.673000000000002</v>
      </c>
      <c r="H210" s="49">
        <v>49.582000000000001</v>
      </c>
      <c r="I210" s="49">
        <v>51.145000000000003</v>
      </c>
      <c r="J210" s="49">
        <v>52.655000000000001</v>
      </c>
      <c r="K210" s="49">
        <v>53.091000000000001</v>
      </c>
      <c r="L210" s="49">
        <v>52.655000000000001</v>
      </c>
      <c r="M210" s="49">
        <v>52.981000000000002</v>
      </c>
      <c r="N210" s="49">
        <v>52.148000000000003</v>
      </c>
      <c r="O210" s="49">
        <v>55.87</v>
      </c>
      <c r="P210" s="49">
        <v>53.036999999999999</v>
      </c>
      <c r="Q210" s="49">
        <v>54.018999999999998</v>
      </c>
      <c r="T210" s="4" t="e">
        <f t="shared" si="243"/>
        <v>#N/A</v>
      </c>
      <c r="U210" s="4" t="e">
        <f t="shared" si="244"/>
        <v>#N/A</v>
      </c>
      <c r="V210" s="4" t="e">
        <f t="shared" si="245"/>
        <v>#N/A</v>
      </c>
      <c r="W210" s="4" t="e">
        <f t="shared" si="246"/>
        <v>#N/A</v>
      </c>
      <c r="X210" s="4" t="e">
        <f t="shared" si="247"/>
        <v>#N/A</v>
      </c>
      <c r="Y210" s="4" t="e">
        <f t="shared" si="248"/>
        <v>#N/A</v>
      </c>
      <c r="Z210" s="4" t="e">
        <f t="shared" si="249"/>
        <v>#N/A</v>
      </c>
      <c r="AA210" s="4" t="e">
        <f t="shared" si="250"/>
        <v>#N/A</v>
      </c>
      <c r="AB210" s="4" t="e">
        <f t="shared" si="251"/>
        <v>#N/A</v>
      </c>
      <c r="AC210" s="4" t="e">
        <f t="shared" si="252"/>
        <v>#N/A</v>
      </c>
      <c r="AD210" s="4" t="e">
        <f t="shared" si="253"/>
        <v>#N/A</v>
      </c>
      <c r="AE210" s="4" t="e">
        <f t="shared" si="254"/>
        <v>#N/A</v>
      </c>
      <c r="AF210" s="4" t="e">
        <f t="shared" si="255"/>
        <v>#N/A</v>
      </c>
      <c r="AG210" s="4" t="e">
        <f t="shared" si="256"/>
        <v>#N/A</v>
      </c>
      <c r="AH210" s="4" t="e">
        <f t="shared" si="257"/>
        <v>#N/A</v>
      </c>
      <c r="AJ210" s="4">
        <f t="shared" si="258"/>
        <v>0</v>
      </c>
      <c r="AK210" s="4">
        <f t="shared" si="259"/>
        <v>0</v>
      </c>
      <c r="AL210" s="4">
        <f t="shared" si="260"/>
        <v>0</v>
      </c>
      <c r="AM210" s="4">
        <f t="shared" si="261"/>
        <v>0</v>
      </c>
      <c r="AN210" s="4">
        <f t="shared" si="262"/>
        <v>0</v>
      </c>
      <c r="AO210" s="4">
        <f t="shared" si="263"/>
        <v>0</v>
      </c>
      <c r="AP210" s="4">
        <f t="shared" si="264"/>
        <v>0</v>
      </c>
      <c r="AQ210" s="4">
        <f t="shared" si="265"/>
        <v>0</v>
      </c>
      <c r="AR210" s="4">
        <f t="shared" si="266"/>
        <v>0</v>
      </c>
      <c r="AS210" s="4">
        <f t="shared" si="267"/>
        <v>0</v>
      </c>
      <c r="AT210" s="4">
        <f t="shared" si="268"/>
        <v>0</v>
      </c>
      <c r="AU210" s="4">
        <f t="shared" si="269"/>
        <v>0</v>
      </c>
      <c r="AV210" s="4">
        <f t="shared" si="270"/>
        <v>0</v>
      </c>
      <c r="AW210" s="4">
        <f t="shared" si="271"/>
        <v>0</v>
      </c>
      <c r="AX210" s="4">
        <f t="shared" si="272"/>
        <v>0</v>
      </c>
      <c r="AZ210" s="2" t="e">
        <f t="shared" si="273"/>
        <v>#N/A</v>
      </c>
      <c r="BA210" s="2" t="e">
        <f t="shared" si="274"/>
        <v>#N/A</v>
      </c>
      <c r="BB210" s="2" t="e">
        <f t="shared" si="275"/>
        <v>#N/A</v>
      </c>
      <c r="BC210" s="2" t="e">
        <f t="shared" si="276"/>
        <v>#N/A</v>
      </c>
      <c r="BD210" s="2" t="e">
        <f t="shared" si="277"/>
        <v>#N/A</v>
      </c>
      <c r="BE210" s="2" t="e">
        <f t="shared" si="278"/>
        <v>#N/A</v>
      </c>
      <c r="BF210" s="2" t="e">
        <f t="shared" si="279"/>
        <v>#N/A</v>
      </c>
      <c r="BG210" s="2" t="e">
        <f t="shared" si="280"/>
        <v>#N/A</v>
      </c>
      <c r="BH210" s="2" t="e">
        <f t="shared" si="281"/>
        <v>#N/A</v>
      </c>
      <c r="BI210" s="2" t="e">
        <f t="shared" si="282"/>
        <v>#N/A</v>
      </c>
      <c r="BJ210" s="2" t="e">
        <f t="shared" si="283"/>
        <v>#N/A</v>
      </c>
      <c r="BK210" s="2" t="e">
        <f t="shared" si="284"/>
        <v>#N/A</v>
      </c>
      <c r="BL210" s="2" t="e">
        <f t="shared" si="285"/>
        <v>#N/A</v>
      </c>
      <c r="BM210" s="2" t="e">
        <f t="shared" si="286"/>
        <v>#N/A</v>
      </c>
      <c r="BN210" s="2" t="e">
        <f t="shared" si="287"/>
        <v>#N/A</v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01"/>
        <v/>
      </c>
      <c r="CD210" s="2" t="str">
        <f t="shared" si="302"/>
        <v/>
      </c>
      <c r="CF210" s="2" t="str">
        <f t="shared" si="303"/>
        <v/>
      </c>
      <c r="CG210" s="2" t="str">
        <f t="shared" si="304"/>
        <v/>
      </c>
      <c r="CH210" s="2" t="str">
        <f t="shared" si="305"/>
        <v/>
      </c>
      <c r="CI210" s="2" t="str">
        <f t="shared" si="306"/>
        <v/>
      </c>
      <c r="CJ210" s="2" t="str">
        <f t="shared" si="307"/>
        <v/>
      </c>
      <c r="CK210" s="2" t="str">
        <f t="shared" si="308"/>
        <v/>
      </c>
      <c r="CL210" s="2" t="str">
        <f t="shared" si="309"/>
        <v/>
      </c>
      <c r="CM210" s="2" t="str">
        <f t="shared" si="310"/>
        <v/>
      </c>
      <c r="CN210" s="2" t="str">
        <f t="shared" si="311"/>
        <v/>
      </c>
      <c r="CO210" s="2" t="str">
        <f t="shared" si="312"/>
        <v/>
      </c>
      <c r="CP210" s="2" t="str">
        <f t="shared" si="313"/>
        <v/>
      </c>
      <c r="CQ210" s="2" t="str">
        <f t="shared" si="314"/>
        <v/>
      </c>
      <c r="CR210" s="2" t="str">
        <f t="shared" si="315"/>
        <v/>
      </c>
      <c r="CS210" s="2" t="str">
        <f t="shared" si="316"/>
        <v/>
      </c>
      <c r="CT210" s="2" t="str">
        <f t="shared" si="317"/>
        <v/>
      </c>
      <c r="CV210" s="2">
        <f t="shared" si="318"/>
        <v>55.666539775260041</v>
      </c>
      <c r="CW210" s="2">
        <f t="shared" si="319"/>
        <v>51.350429092857205</v>
      </c>
      <c r="CX210" s="2">
        <f t="shared" si="320"/>
        <v>51.251503474355033</v>
      </c>
      <c r="CY210" s="2">
        <f t="shared" si="321"/>
        <v>52.764799353562644</v>
      </c>
      <c r="CZ210" s="2">
        <f t="shared" si="322"/>
        <v>52.35855035106065</v>
      </c>
      <c r="DA210" s="2">
        <f t="shared" si="323"/>
        <v>55.89928840752912</v>
      </c>
      <c r="DB210" s="2">
        <f t="shared" si="324"/>
        <v>55.890800554601128</v>
      </c>
      <c r="DC210" s="2">
        <f t="shared" si="325"/>
        <v>59.09311229951561</v>
      </c>
      <c r="DD210" s="2">
        <f t="shared" si="326"/>
        <v>59.005162544240207</v>
      </c>
      <c r="DE210" s="2">
        <f t="shared" si="327"/>
        <v>58.47356379774547</v>
      </c>
      <c r="DF210" s="2">
        <f t="shared" si="328"/>
        <v>57.160038801214483</v>
      </c>
      <c r="DG210" s="2">
        <f t="shared" si="329"/>
        <v>59.283397816316594</v>
      </c>
      <c r="DH210" s="2">
        <f t="shared" si="330"/>
        <v>59.783291953023038</v>
      </c>
      <c r="DI210" s="2">
        <f t="shared" si="331"/>
        <v>62.486274828487431</v>
      </c>
      <c r="DJ210" s="2">
        <f t="shared" si="332"/>
        <v>65.673768352000252</v>
      </c>
      <c r="DL210" s="2">
        <f t="shared" si="333"/>
        <v>41.920848603024666</v>
      </c>
      <c r="DM210" s="2">
        <f t="shared" si="334"/>
        <v>41.206681020733654</v>
      </c>
      <c r="DN210" s="2">
        <f t="shared" si="335"/>
        <v>39.766986225208186</v>
      </c>
      <c r="DO210" s="2">
        <f t="shared" si="336"/>
        <v>39.993991230604948</v>
      </c>
      <c r="DP210" s="2">
        <f t="shared" si="337"/>
        <v>41.69891085297342</v>
      </c>
      <c r="DQ210" s="2">
        <f t="shared" si="338"/>
        <v>43.061712031698583</v>
      </c>
      <c r="DR210" s="2">
        <f t="shared" si="339"/>
        <v>44.442032815165867</v>
      </c>
      <c r="DS210" s="2">
        <f t="shared" si="340"/>
        <v>46.941086061444082</v>
      </c>
      <c r="DT210" s="2">
        <f t="shared" si="341"/>
        <v>48.17455619737779</v>
      </c>
      <c r="DU210" s="2">
        <f t="shared" si="342"/>
        <v>48.985350017931246</v>
      </c>
      <c r="DV210" s="2">
        <f t="shared" si="343"/>
        <v>48.260787033849674</v>
      </c>
      <c r="DW210" s="2">
        <f t="shared" si="344"/>
        <v>47.968502802987018</v>
      </c>
      <c r="DX210" s="2">
        <f t="shared" si="345"/>
        <v>49.660322000461719</v>
      </c>
      <c r="DY210" s="2">
        <f t="shared" si="346"/>
        <v>49.766637512528995</v>
      </c>
      <c r="DZ210" s="2">
        <f t="shared" si="347"/>
        <v>50.240189110884231</v>
      </c>
      <c r="EB210" s="2">
        <f t="shared" si="348"/>
        <v>0.9998801018346245</v>
      </c>
      <c r="EC210" s="2">
        <f t="shared" si="349"/>
        <v>0.99982560188079406</v>
      </c>
      <c r="ED210" s="2">
        <f t="shared" si="350"/>
        <v>0.99983264755589385</v>
      </c>
      <c r="EE210" s="2">
        <f t="shared" si="351"/>
        <v>0.99987289095436993</v>
      </c>
      <c r="EF210" s="2">
        <f t="shared" si="352"/>
        <v>0.99986889080518582</v>
      </c>
      <c r="EG210" s="2">
        <f t="shared" si="353"/>
        <v>0.9998691264645635</v>
      </c>
      <c r="EH210" s="2">
        <f t="shared" si="354"/>
        <v>0.99987175665509409</v>
      </c>
      <c r="EI210" s="2">
        <f t="shared" si="355"/>
        <v>0.99987217008395457</v>
      </c>
      <c r="EJ210" s="2">
        <f t="shared" si="356"/>
        <v>0.99986994226216652</v>
      </c>
      <c r="EK210" s="2">
        <f t="shared" si="357"/>
        <v>0.99986485204071396</v>
      </c>
      <c r="EL210" s="2">
        <f t="shared" si="358"/>
        <v>0.99985405616324241</v>
      </c>
      <c r="EM210" s="2">
        <f t="shared" si="359"/>
        <v>0.99983293181918087</v>
      </c>
      <c r="EN210" s="2">
        <f t="shared" si="360"/>
        <v>0.99979626306707015</v>
      </c>
      <c r="EO210" s="2">
        <f t="shared" si="361"/>
        <v>0.99976536356424772</v>
      </c>
      <c r="EP210" s="2">
        <f t="shared" si="362"/>
        <v>0.99983419781732807</v>
      </c>
    </row>
    <row r="211" spans="1:148" x14ac:dyDescent="0.25">
      <c r="B211" s="2">
        <v>189</v>
      </c>
      <c r="C211" s="49">
        <v>42.625</v>
      </c>
      <c r="D211" s="49">
        <v>44.167000000000002</v>
      </c>
      <c r="E211" s="49">
        <v>44.34</v>
      </c>
      <c r="F211" s="49">
        <v>45.622999999999998</v>
      </c>
      <c r="G211" s="49">
        <v>46.2</v>
      </c>
      <c r="H211" s="49">
        <v>49.454999999999998</v>
      </c>
      <c r="I211" s="49">
        <v>50.436</v>
      </c>
      <c r="J211" s="49">
        <v>53.308999999999997</v>
      </c>
      <c r="K211" s="49">
        <v>52.963999999999999</v>
      </c>
      <c r="L211" s="49">
        <v>51.908999999999999</v>
      </c>
      <c r="M211" s="49">
        <v>52.704000000000001</v>
      </c>
      <c r="N211" s="49">
        <v>50.777999999999999</v>
      </c>
      <c r="O211" s="49">
        <v>56.241</v>
      </c>
      <c r="P211" s="49">
        <v>53.314999999999998</v>
      </c>
      <c r="Q211" s="49">
        <v>53.944000000000003</v>
      </c>
      <c r="T211" s="4" t="e">
        <f t="shared" si="243"/>
        <v>#N/A</v>
      </c>
      <c r="U211" s="4" t="e">
        <f t="shared" si="244"/>
        <v>#N/A</v>
      </c>
      <c r="V211" s="4" t="e">
        <f t="shared" si="245"/>
        <v>#N/A</v>
      </c>
      <c r="W211" s="4" t="e">
        <f t="shared" si="246"/>
        <v>#N/A</v>
      </c>
      <c r="X211" s="4" t="e">
        <f t="shared" si="247"/>
        <v>#N/A</v>
      </c>
      <c r="Y211" s="4" t="e">
        <f t="shared" si="248"/>
        <v>#N/A</v>
      </c>
      <c r="Z211" s="4" t="e">
        <f t="shared" si="249"/>
        <v>#N/A</v>
      </c>
      <c r="AA211" s="4" t="e">
        <f t="shared" si="250"/>
        <v>#N/A</v>
      </c>
      <c r="AB211" s="4" t="e">
        <f t="shared" si="251"/>
        <v>#N/A</v>
      </c>
      <c r="AC211" s="4" t="e">
        <f t="shared" si="252"/>
        <v>#N/A</v>
      </c>
      <c r="AD211" s="4" t="e">
        <f t="shared" si="253"/>
        <v>#N/A</v>
      </c>
      <c r="AE211" s="4" t="e">
        <f t="shared" si="254"/>
        <v>#N/A</v>
      </c>
      <c r="AF211" s="4" t="e">
        <f t="shared" si="255"/>
        <v>#N/A</v>
      </c>
      <c r="AG211" s="4" t="e">
        <f t="shared" si="256"/>
        <v>#N/A</v>
      </c>
      <c r="AH211" s="4" t="e">
        <f t="shared" si="257"/>
        <v>#N/A</v>
      </c>
      <c r="AJ211" s="4">
        <f t="shared" si="258"/>
        <v>0</v>
      </c>
      <c r="AK211" s="4">
        <f t="shared" si="259"/>
        <v>0</v>
      </c>
      <c r="AL211" s="4">
        <f t="shared" si="260"/>
        <v>0</v>
      </c>
      <c r="AM211" s="4">
        <f t="shared" si="261"/>
        <v>0</v>
      </c>
      <c r="AN211" s="4">
        <f t="shared" si="262"/>
        <v>0</v>
      </c>
      <c r="AO211" s="4">
        <f t="shared" si="263"/>
        <v>0</v>
      </c>
      <c r="AP211" s="4">
        <f t="shared" si="264"/>
        <v>0</v>
      </c>
      <c r="AQ211" s="4">
        <f t="shared" si="265"/>
        <v>0</v>
      </c>
      <c r="AR211" s="4">
        <f t="shared" si="266"/>
        <v>0</v>
      </c>
      <c r="AS211" s="4">
        <f t="shared" si="267"/>
        <v>0</v>
      </c>
      <c r="AT211" s="4">
        <f t="shared" si="268"/>
        <v>0</v>
      </c>
      <c r="AU211" s="4">
        <f t="shared" si="269"/>
        <v>0</v>
      </c>
      <c r="AV211" s="4">
        <f t="shared" si="270"/>
        <v>0</v>
      </c>
      <c r="AW211" s="4">
        <f t="shared" si="271"/>
        <v>0</v>
      </c>
      <c r="AX211" s="4">
        <f t="shared" si="272"/>
        <v>0</v>
      </c>
      <c r="AZ211" s="2" t="e">
        <f t="shared" si="273"/>
        <v>#N/A</v>
      </c>
      <c r="BA211" s="2" t="e">
        <f t="shared" si="274"/>
        <v>#N/A</v>
      </c>
      <c r="BB211" s="2" t="e">
        <f t="shared" si="275"/>
        <v>#N/A</v>
      </c>
      <c r="BC211" s="2" t="e">
        <f t="shared" si="276"/>
        <v>#N/A</v>
      </c>
      <c r="BD211" s="2" t="e">
        <f t="shared" si="277"/>
        <v>#N/A</v>
      </c>
      <c r="BE211" s="2" t="e">
        <f t="shared" si="278"/>
        <v>#N/A</v>
      </c>
      <c r="BF211" s="2" t="e">
        <f t="shared" si="279"/>
        <v>#N/A</v>
      </c>
      <c r="BG211" s="2" t="e">
        <f t="shared" si="280"/>
        <v>#N/A</v>
      </c>
      <c r="BH211" s="2" t="e">
        <f t="shared" si="281"/>
        <v>#N/A</v>
      </c>
      <c r="BI211" s="2" t="e">
        <f t="shared" si="282"/>
        <v>#N/A</v>
      </c>
      <c r="BJ211" s="2" t="e">
        <f t="shared" si="283"/>
        <v>#N/A</v>
      </c>
      <c r="BK211" s="2" t="e">
        <f t="shared" si="284"/>
        <v>#N/A</v>
      </c>
      <c r="BL211" s="2" t="e">
        <f t="shared" si="285"/>
        <v>#N/A</v>
      </c>
      <c r="BM211" s="2" t="e">
        <f t="shared" si="286"/>
        <v>#N/A</v>
      </c>
      <c r="BN211" s="2" t="e">
        <f t="shared" si="287"/>
        <v>#N/A</v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01"/>
        <v/>
      </c>
      <c r="CD211" s="2" t="str">
        <f t="shared" si="302"/>
        <v/>
      </c>
      <c r="CF211" s="2" t="str">
        <f t="shared" si="303"/>
        <v/>
      </c>
      <c r="CG211" s="2" t="str">
        <f t="shared" si="304"/>
        <v/>
      </c>
      <c r="CH211" s="2" t="str">
        <f t="shared" si="305"/>
        <v/>
      </c>
      <c r="CI211" s="2" t="str">
        <f t="shared" si="306"/>
        <v/>
      </c>
      <c r="CJ211" s="2" t="str">
        <f t="shared" si="307"/>
        <v/>
      </c>
      <c r="CK211" s="2" t="str">
        <f t="shared" si="308"/>
        <v/>
      </c>
      <c r="CL211" s="2" t="str">
        <f t="shared" si="309"/>
        <v/>
      </c>
      <c r="CM211" s="2" t="str">
        <f t="shared" si="310"/>
        <v/>
      </c>
      <c r="CN211" s="2" t="str">
        <f t="shared" si="311"/>
        <v/>
      </c>
      <c r="CO211" s="2" t="str">
        <f t="shared" si="312"/>
        <v/>
      </c>
      <c r="CP211" s="2" t="str">
        <f t="shared" si="313"/>
        <v/>
      </c>
      <c r="CQ211" s="2" t="str">
        <f t="shared" si="314"/>
        <v/>
      </c>
      <c r="CR211" s="2" t="str">
        <f t="shared" si="315"/>
        <v/>
      </c>
      <c r="CS211" s="2" t="str">
        <f t="shared" si="316"/>
        <v/>
      </c>
      <c r="CT211" s="2" t="str">
        <f t="shared" si="317"/>
        <v/>
      </c>
      <c r="CV211" s="2">
        <f t="shared" si="318"/>
        <v>55.701628485073627</v>
      </c>
      <c r="CW211" s="2">
        <f t="shared" si="319"/>
        <v>51.337692603867289</v>
      </c>
      <c r="CX211" s="2">
        <f t="shared" si="320"/>
        <v>51.226374692874685</v>
      </c>
      <c r="CY211" s="2">
        <f t="shared" si="321"/>
        <v>52.726242655217334</v>
      </c>
      <c r="CZ211" s="2">
        <f t="shared" si="322"/>
        <v>52.299701299671348</v>
      </c>
      <c r="DA211" s="2">
        <f t="shared" si="323"/>
        <v>55.859161338512095</v>
      </c>
      <c r="DB211" s="2">
        <f t="shared" si="324"/>
        <v>55.823786095757391</v>
      </c>
      <c r="DC211" s="2">
        <f t="shared" si="325"/>
        <v>59.033185671984697</v>
      </c>
      <c r="DD211" s="2">
        <f t="shared" si="326"/>
        <v>58.923623189447881</v>
      </c>
      <c r="DE211" s="2">
        <f t="shared" si="327"/>
        <v>58.40586082816035</v>
      </c>
      <c r="DF211" s="2">
        <f t="shared" si="328"/>
        <v>57.083577485653294</v>
      </c>
      <c r="DG211" s="2">
        <f t="shared" si="329"/>
        <v>59.226757186981743</v>
      </c>
      <c r="DH211" s="2">
        <f t="shared" si="330"/>
        <v>59.721308525445828</v>
      </c>
      <c r="DI211" s="2">
        <f t="shared" si="331"/>
        <v>62.455772623325721</v>
      </c>
      <c r="DJ211" s="2">
        <f t="shared" si="332"/>
        <v>65.673900171316873</v>
      </c>
      <c r="DL211" s="2">
        <f t="shared" si="333"/>
        <v>41.871462366854814</v>
      </c>
      <c r="DM211" s="2">
        <f t="shared" si="334"/>
        <v>41.111478853211892</v>
      </c>
      <c r="DN211" s="2">
        <f t="shared" si="335"/>
        <v>39.63178635796757</v>
      </c>
      <c r="DO211" s="2">
        <f t="shared" si="336"/>
        <v>39.824622647988782</v>
      </c>
      <c r="DP211" s="2">
        <f t="shared" si="337"/>
        <v>41.524298574274255</v>
      </c>
      <c r="DQ211" s="2">
        <f t="shared" si="338"/>
        <v>42.877275879659287</v>
      </c>
      <c r="DR211" s="2">
        <f t="shared" si="339"/>
        <v>44.247583004739326</v>
      </c>
      <c r="DS211" s="2">
        <f t="shared" si="340"/>
        <v>46.745762564264744</v>
      </c>
      <c r="DT211" s="2">
        <f t="shared" si="341"/>
        <v>47.974841209734848</v>
      </c>
      <c r="DU211" s="2">
        <f t="shared" si="342"/>
        <v>48.805656129924685</v>
      </c>
      <c r="DV211" s="2">
        <f t="shared" si="343"/>
        <v>48.060319277108427</v>
      </c>
      <c r="DW211" s="2">
        <f t="shared" si="344"/>
        <v>47.78583935182246</v>
      </c>
      <c r="DX211" s="2">
        <f t="shared" si="345"/>
        <v>49.499906073579723</v>
      </c>
      <c r="DY211" s="2">
        <f t="shared" si="346"/>
        <v>49.616179197571526</v>
      </c>
      <c r="DZ211" s="2">
        <f t="shared" si="347"/>
        <v>50.114953529418159</v>
      </c>
      <c r="EB211" s="2">
        <f t="shared" si="348"/>
        <v>0.99989065041994918</v>
      </c>
      <c r="EC211" s="2">
        <f t="shared" si="349"/>
        <v>0.99984094458419259</v>
      </c>
      <c r="ED211" s="2">
        <f t="shared" si="350"/>
        <v>0.99984737050948258</v>
      </c>
      <c r="EE211" s="2">
        <f t="shared" si="351"/>
        <v>0.99988407387606215</v>
      </c>
      <c r="EF211" s="2">
        <f t="shared" si="352"/>
        <v>0.99988042561375767</v>
      </c>
      <c r="EG211" s="2">
        <f t="shared" si="353"/>
        <v>0.99988064054261894</v>
      </c>
      <c r="EH211" s="2">
        <f t="shared" si="354"/>
        <v>0.99988303935958389</v>
      </c>
      <c r="EI211" s="2">
        <f t="shared" si="355"/>
        <v>0.9998834164196817</v>
      </c>
      <c r="EJ211" s="2">
        <f t="shared" si="356"/>
        <v>0.99988138457595777</v>
      </c>
      <c r="EK211" s="2">
        <f t="shared" si="357"/>
        <v>0.9998767421304865</v>
      </c>
      <c r="EL211" s="2">
        <f t="shared" si="358"/>
        <v>0.99986689592968714</v>
      </c>
      <c r="EM211" s="2">
        <f t="shared" si="359"/>
        <v>0.99984762976831021</v>
      </c>
      <c r="EN211" s="2">
        <f t="shared" si="360"/>
        <v>0.99981418637777664</v>
      </c>
      <c r="EO211" s="2">
        <f t="shared" si="361"/>
        <v>0.99978600460925215</v>
      </c>
      <c r="EP211" s="2">
        <f t="shared" si="362"/>
        <v>0.9998487844061611</v>
      </c>
    </row>
    <row r="212" spans="1:148" x14ac:dyDescent="0.25">
      <c r="B212" s="2">
        <v>190</v>
      </c>
      <c r="C212" s="49">
        <v>42</v>
      </c>
      <c r="D212" s="49">
        <v>44.314999999999998</v>
      </c>
      <c r="E212" s="49">
        <v>44.225999999999999</v>
      </c>
      <c r="F212" s="49">
        <v>45.131999999999998</v>
      </c>
      <c r="G212" s="49">
        <v>47.127000000000002</v>
      </c>
      <c r="H212" s="49">
        <v>49.344999999999999</v>
      </c>
      <c r="I212" s="49">
        <v>50.182000000000002</v>
      </c>
      <c r="J212" s="49">
        <v>52.255000000000003</v>
      </c>
      <c r="K212" s="49">
        <v>51.908999999999999</v>
      </c>
      <c r="L212" s="49">
        <v>52.127000000000002</v>
      </c>
      <c r="M212" s="49">
        <v>51.667000000000002</v>
      </c>
      <c r="N212" s="49">
        <v>51.832999999999998</v>
      </c>
      <c r="O212" s="49">
        <v>55.648000000000003</v>
      </c>
      <c r="P212" s="49">
        <v>53.722000000000001</v>
      </c>
      <c r="Q212" s="49">
        <v>52.963000000000001</v>
      </c>
      <c r="T212" s="4" t="e">
        <f t="shared" si="243"/>
        <v>#N/A</v>
      </c>
      <c r="U212" s="4" t="e">
        <f t="shared" si="244"/>
        <v>#N/A</v>
      </c>
      <c r="V212" s="4" t="e">
        <f t="shared" si="245"/>
        <v>#N/A</v>
      </c>
      <c r="W212" s="4" t="e">
        <f t="shared" si="246"/>
        <v>#N/A</v>
      </c>
      <c r="X212" s="4" t="e">
        <f t="shared" si="247"/>
        <v>#N/A</v>
      </c>
      <c r="Y212" s="4" t="e">
        <f t="shared" si="248"/>
        <v>#N/A</v>
      </c>
      <c r="Z212" s="4" t="e">
        <f t="shared" si="249"/>
        <v>#N/A</v>
      </c>
      <c r="AA212" s="4" t="e">
        <f t="shared" si="250"/>
        <v>#N/A</v>
      </c>
      <c r="AB212" s="4" t="e">
        <f t="shared" si="251"/>
        <v>#N/A</v>
      </c>
      <c r="AC212" s="4" t="e">
        <f t="shared" si="252"/>
        <v>#N/A</v>
      </c>
      <c r="AD212" s="4" t="e">
        <f t="shared" si="253"/>
        <v>#N/A</v>
      </c>
      <c r="AE212" s="4" t="e">
        <f t="shared" si="254"/>
        <v>#N/A</v>
      </c>
      <c r="AF212" s="4" t="e">
        <f t="shared" si="255"/>
        <v>#N/A</v>
      </c>
      <c r="AG212" s="4" t="e">
        <f t="shared" si="256"/>
        <v>#N/A</v>
      </c>
      <c r="AH212" s="4" t="e">
        <f t="shared" si="257"/>
        <v>#N/A</v>
      </c>
      <c r="AJ212" s="4">
        <f t="shared" si="258"/>
        <v>0</v>
      </c>
      <c r="AK212" s="4">
        <f t="shared" si="259"/>
        <v>0</v>
      </c>
      <c r="AL212" s="4">
        <f t="shared" si="260"/>
        <v>0</v>
      </c>
      <c r="AM212" s="4">
        <f t="shared" si="261"/>
        <v>0</v>
      </c>
      <c r="AN212" s="4">
        <f t="shared" si="262"/>
        <v>0</v>
      </c>
      <c r="AO212" s="4">
        <f t="shared" si="263"/>
        <v>0</v>
      </c>
      <c r="AP212" s="4">
        <f t="shared" si="264"/>
        <v>0</v>
      </c>
      <c r="AQ212" s="4">
        <f t="shared" si="265"/>
        <v>0</v>
      </c>
      <c r="AR212" s="4">
        <f t="shared" si="266"/>
        <v>0</v>
      </c>
      <c r="AS212" s="4">
        <f t="shared" si="267"/>
        <v>0</v>
      </c>
      <c r="AT212" s="4">
        <f t="shared" si="268"/>
        <v>0</v>
      </c>
      <c r="AU212" s="4">
        <f t="shared" si="269"/>
        <v>0</v>
      </c>
      <c r="AV212" s="4">
        <f t="shared" si="270"/>
        <v>0</v>
      </c>
      <c r="AW212" s="4">
        <f t="shared" si="271"/>
        <v>0</v>
      </c>
      <c r="AX212" s="4">
        <f t="shared" si="272"/>
        <v>0</v>
      </c>
      <c r="AZ212" s="2" t="e">
        <f t="shared" si="273"/>
        <v>#N/A</v>
      </c>
      <c r="BA212" s="2" t="e">
        <f t="shared" si="274"/>
        <v>#N/A</v>
      </c>
      <c r="BB212" s="2" t="e">
        <f t="shared" si="275"/>
        <v>#N/A</v>
      </c>
      <c r="BC212" s="2" t="e">
        <f t="shared" si="276"/>
        <v>#N/A</v>
      </c>
      <c r="BD212" s="2" t="e">
        <f t="shared" si="277"/>
        <v>#N/A</v>
      </c>
      <c r="BE212" s="2" t="e">
        <f t="shared" si="278"/>
        <v>#N/A</v>
      </c>
      <c r="BF212" s="2" t="e">
        <f t="shared" si="279"/>
        <v>#N/A</v>
      </c>
      <c r="BG212" s="2" t="e">
        <f t="shared" si="280"/>
        <v>#N/A</v>
      </c>
      <c r="BH212" s="2" t="e">
        <f t="shared" si="281"/>
        <v>#N/A</v>
      </c>
      <c r="BI212" s="2" t="e">
        <f t="shared" si="282"/>
        <v>#N/A</v>
      </c>
      <c r="BJ212" s="2" t="e">
        <f t="shared" si="283"/>
        <v>#N/A</v>
      </c>
      <c r="BK212" s="2" t="e">
        <f t="shared" si="284"/>
        <v>#N/A</v>
      </c>
      <c r="BL212" s="2" t="e">
        <f t="shared" si="285"/>
        <v>#N/A</v>
      </c>
      <c r="BM212" s="2" t="e">
        <f t="shared" si="286"/>
        <v>#N/A</v>
      </c>
      <c r="BN212" s="2" t="e">
        <f t="shared" si="287"/>
        <v>#N/A</v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01"/>
        <v/>
      </c>
      <c r="CD212" s="2" t="str">
        <f t="shared" si="302"/>
        <v/>
      </c>
      <c r="CF212" s="2" t="str">
        <f t="shared" si="303"/>
        <v/>
      </c>
      <c r="CG212" s="2" t="str">
        <f t="shared" si="304"/>
        <v/>
      </c>
      <c r="CH212" s="2" t="str">
        <f t="shared" si="305"/>
        <v/>
      </c>
      <c r="CI212" s="2" t="str">
        <f t="shared" si="306"/>
        <v/>
      </c>
      <c r="CJ212" s="2" t="str">
        <f t="shared" si="307"/>
        <v/>
      </c>
      <c r="CK212" s="2" t="str">
        <f t="shared" si="308"/>
        <v/>
      </c>
      <c r="CL212" s="2" t="str">
        <f t="shared" si="309"/>
        <v/>
      </c>
      <c r="CM212" s="2" t="str">
        <f t="shared" si="310"/>
        <v/>
      </c>
      <c r="CN212" s="2" t="str">
        <f t="shared" si="311"/>
        <v/>
      </c>
      <c r="CO212" s="2" t="str">
        <f t="shared" si="312"/>
        <v/>
      </c>
      <c r="CP212" s="2" t="str">
        <f t="shared" si="313"/>
        <v/>
      </c>
      <c r="CQ212" s="2" t="str">
        <f t="shared" si="314"/>
        <v/>
      </c>
      <c r="CR212" s="2" t="str">
        <f t="shared" si="315"/>
        <v/>
      </c>
      <c r="CS212" s="2" t="str">
        <f t="shared" si="316"/>
        <v/>
      </c>
      <c r="CT212" s="2" t="str">
        <f t="shared" si="317"/>
        <v/>
      </c>
      <c r="CV212" s="2">
        <f t="shared" si="318"/>
        <v>55.73671719488722</v>
      </c>
      <c r="CW212" s="2">
        <f t="shared" si="319"/>
        <v>51.324956114877374</v>
      </c>
      <c r="CX212" s="2">
        <f t="shared" si="320"/>
        <v>51.201245911394345</v>
      </c>
      <c r="CY212" s="2">
        <f t="shared" si="321"/>
        <v>52.687685956872016</v>
      </c>
      <c r="CZ212" s="2">
        <f t="shared" si="322"/>
        <v>52.240852248282039</v>
      </c>
      <c r="DA212" s="2">
        <f t="shared" si="323"/>
        <v>55.819034269495063</v>
      </c>
      <c r="DB212" s="2">
        <f t="shared" si="324"/>
        <v>55.756771636913655</v>
      </c>
      <c r="DC212" s="2">
        <f t="shared" si="325"/>
        <v>58.973259044453776</v>
      </c>
      <c r="DD212" s="2">
        <f t="shared" si="326"/>
        <v>58.842083834655568</v>
      </c>
      <c r="DE212" s="2">
        <f t="shared" si="327"/>
        <v>58.338157858575229</v>
      </c>
      <c r="DF212" s="2">
        <f t="shared" si="328"/>
        <v>57.007116170092104</v>
      </c>
      <c r="DG212" s="2">
        <f t="shared" si="329"/>
        <v>59.170116557646899</v>
      </c>
      <c r="DH212" s="2">
        <f t="shared" si="330"/>
        <v>59.659325097868617</v>
      </c>
      <c r="DI212" s="2">
        <f t="shared" si="331"/>
        <v>62.425270418164011</v>
      </c>
      <c r="DJ212" s="2">
        <f t="shared" si="332"/>
        <v>65.674031990633495</v>
      </c>
      <c r="DL212" s="2">
        <f t="shared" si="333"/>
        <v>41.822076130684962</v>
      </c>
      <c r="DM212" s="2">
        <f t="shared" si="334"/>
        <v>41.01627668569013</v>
      </c>
      <c r="DN212" s="2">
        <f t="shared" si="335"/>
        <v>39.496586490726955</v>
      </c>
      <c r="DO212" s="2">
        <f t="shared" si="336"/>
        <v>39.655254065372624</v>
      </c>
      <c r="DP212" s="2">
        <f t="shared" si="337"/>
        <v>41.34968629557509</v>
      </c>
      <c r="DQ212" s="2">
        <f t="shared" si="338"/>
        <v>42.692839727619997</v>
      </c>
      <c r="DR212" s="2">
        <f t="shared" si="339"/>
        <v>44.053133194312785</v>
      </c>
      <c r="DS212" s="2">
        <f t="shared" si="340"/>
        <v>46.550439067085406</v>
      </c>
      <c r="DT212" s="2">
        <f t="shared" si="341"/>
        <v>47.775126222091906</v>
      </c>
      <c r="DU212" s="2">
        <f t="shared" si="342"/>
        <v>48.625962241918131</v>
      </c>
      <c r="DV212" s="2">
        <f t="shared" si="343"/>
        <v>47.859851520367172</v>
      </c>
      <c r="DW212" s="2">
        <f t="shared" si="344"/>
        <v>47.603175900657895</v>
      </c>
      <c r="DX212" s="2">
        <f t="shared" si="345"/>
        <v>49.339490146697742</v>
      </c>
      <c r="DY212" s="2">
        <f t="shared" si="346"/>
        <v>49.46572088261405</v>
      </c>
      <c r="DZ212" s="2">
        <f t="shared" si="347"/>
        <v>49.989717947952087</v>
      </c>
      <c r="EB212" s="2">
        <f t="shared" si="348"/>
        <v>0.9999002710381647</v>
      </c>
      <c r="EC212" s="2">
        <f t="shared" si="349"/>
        <v>0.99985493770655642</v>
      </c>
      <c r="ED212" s="2">
        <f t="shared" si="350"/>
        <v>0.99986079838080111</v>
      </c>
      <c r="EE212" s="2">
        <f t="shared" si="351"/>
        <v>0.99989427303996348</v>
      </c>
      <c r="EF212" s="2">
        <f t="shared" si="352"/>
        <v>0.99989094571625026</v>
      </c>
      <c r="EG212" s="2">
        <f t="shared" si="353"/>
        <v>0.99989114173782245</v>
      </c>
      <c r="EH212" s="2">
        <f t="shared" si="354"/>
        <v>0.99989332953038801</v>
      </c>
      <c r="EI212" s="2">
        <f t="shared" si="355"/>
        <v>0.99989367342035096</v>
      </c>
      <c r="EJ212" s="2">
        <f t="shared" si="356"/>
        <v>0.99989182031850132</v>
      </c>
      <c r="EK212" s="2">
        <f t="shared" si="357"/>
        <v>0.99988758626780072</v>
      </c>
      <c r="EL212" s="2">
        <f t="shared" si="358"/>
        <v>0.99987860622338298</v>
      </c>
      <c r="EM212" s="2">
        <f t="shared" si="359"/>
        <v>0.99986103483400768</v>
      </c>
      <c r="EN212" s="2">
        <f t="shared" si="360"/>
        <v>0.99983053319172044</v>
      </c>
      <c r="EO212" s="2">
        <f t="shared" si="361"/>
        <v>0.99980483020916011</v>
      </c>
      <c r="EP212" s="2">
        <f t="shared" si="362"/>
        <v>0.99986208790437292</v>
      </c>
    </row>
    <row r="213" spans="1:148" x14ac:dyDescent="0.25">
      <c r="B213" s="2">
        <v>191</v>
      </c>
      <c r="C213" s="49">
        <v>42.875</v>
      </c>
      <c r="D213" s="49">
        <v>43.222000000000001</v>
      </c>
      <c r="E213" s="49">
        <v>44.34</v>
      </c>
      <c r="F213" s="49">
        <v>45.17</v>
      </c>
      <c r="G213" s="49">
        <v>46.4</v>
      </c>
      <c r="H213" s="49">
        <v>49.545000000000002</v>
      </c>
      <c r="I213" s="49">
        <v>48.890999999999998</v>
      </c>
      <c r="J213" s="49">
        <v>52.381999999999998</v>
      </c>
      <c r="K213" s="49">
        <v>52.963999999999999</v>
      </c>
      <c r="L213" s="49">
        <v>51.835999999999999</v>
      </c>
      <c r="M213" s="49">
        <v>52.648000000000003</v>
      </c>
      <c r="N213" s="49">
        <v>51.351999999999997</v>
      </c>
      <c r="O213" s="49">
        <v>54.795999999999999</v>
      </c>
      <c r="P213" s="49">
        <v>53.648000000000003</v>
      </c>
      <c r="Q213" s="49">
        <v>53.444000000000003</v>
      </c>
      <c r="T213" s="4" t="e">
        <f t="shared" si="243"/>
        <v>#N/A</v>
      </c>
      <c r="U213" s="4" t="e">
        <f t="shared" si="244"/>
        <v>#N/A</v>
      </c>
      <c r="V213" s="4" t="e">
        <f t="shared" si="245"/>
        <v>#N/A</v>
      </c>
      <c r="W213" s="4" t="e">
        <f t="shared" si="246"/>
        <v>#N/A</v>
      </c>
      <c r="X213" s="4" t="e">
        <f t="shared" si="247"/>
        <v>#N/A</v>
      </c>
      <c r="Y213" s="4" t="e">
        <f t="shared" si="248"/>
        <v>#N/A</v>
      </c>
      <c r="Z213" s="4" t="e">
        <f t="shared" si="249"/>
        <v>#N/A</v>
      </c>
      <c r="AA213" s="4" t="e">
        <f t="shared" si="250"/>
        <v>#N/A</v>
      </c>
      <c r="AB213" s="4" t="e">
        <f t="shared" si="251"/>
        <v>#N/A</v>
      </c>
      <c r="AC213" s="4" t="e">
        <f t="shared" si="252"/>
        <v>#N/A</v>
      </c>
      <c r="AD213" s="4" t="e">
        <f t="shared" si="253"/>
        <v>#N/A</v>
      </c>
      <c r="AE213" s="4" t="e">
        <f t="shared" si="254"/>
        <v>#N/A</v>
      </c>
      <c r="AF213" s="4" t="e">
        <f t="shared" si="255"/>
        <v>#N/A</v>
      </c>
      <c r="AG213" s="4" t="e">
        <f t="shared" si="256"/>
        <v>#N/A</v>
      </c>
      <c r="AH213" s="4" t="e">
        <f t="shared" si="257"/>
        <v>#N/A</v>
      </c>
      <c r="AJ213" s="4">
        <f t="shared" si="258"/>
        <v>0</v>
      </c>
      <c r="AK213" s="4">
        <f t="shared" si="259"/>
        <v>0</v>
      </c>
      <c r="AL213" s="4">
        <f t="shared" si="260"/>
        <v>0</v>
      </c>
      <c r="AM213" s="4">
        <f t="shared" si="261"/>
        <v>0</v>
      </c>
      <c r="AN213" s="4">
        <f t="shared" si="262"/>
        <v>0</v>
      </c>
      <c r="AO213" s="4">
        <f t="shared" si="263"/>
        <v>0</v>
      </c>
      <c r="AP213" s="4">
        <f t="shared" si="264"/>
        <v>0</v>
      </c>
      <c r="AQ213" s="4">
        <f t="shared" si="265"/>
        <v>0</v>
      </c>
      <c r="AR213" s="4">
        <f t="shared" si="266"/>
        <v>0</v>
      </c>
      <c r="AS213" s="4">
        <f t="shared" si="267"/>
        <v>0</v>
      </c>
      <c r="AT213" s="4">
        <f t="shared" si="268"/>
        <v>0</v>
      </c>
      <c r="AU213" s="4">
        <f t="shared" si="269"/>
        <v>0</v>
      </c>
      <c r="AV213" s="4">
        <f t="shared" si="270"/>
        <v>0</v>
      </c>
      <c r="AW213" s="4">
        <f t="shared" si="271"/>
        <v>0</v>
      </c>
      <c r="AX213" s="4">
        <f t="shared" si="272"/>
        <v>0</v>
      </c>
      <c r="AZ213" s="2" t="e">
        <f t="shared" si="273"/>
        <v>#N/A</v>
      </c>
      <c r="BA213" s="2" t="e">
        <f t="shared" si="274"/>
        <v>#N/A</v>
      </c>
      <c r="BB213" s="2" t="e">
        <f t="shared" si="275"/>
        <v>#N/A</v>
      </c>
      <c r="BC213" s="2" t="e">
        <f t="shared" si="276"/>
        <v>#N/A</v>
      </c>
      <c r="BD213" s="2" t="e">
        <f t="shared" si="277"/>
        <v>#N/A</v>
      </c>
      <c r="BE213" s="2" t="e">
        <f t="shared" si="278"/>
        <v>#N/A</v>
      </c>
      <c r="BF213" s="2" t="e">
        <f t="shared" si="279"/>
        <v>#N/A</v>
      </c>
      <c r="BG213" s="2" t="e">
        <f t="shared" si="280"/>
        <v>#N/A</v>
      </c>
      <c r="BH213" s="2" t="e">
        <f t="shared" si="281"/>
        <v>#N/A</v>
      </c>
      <c r="BI213" s="2" t="e">
        <f t="shared" si="282"/>
        <v>#N/A</v>
      </c>
      <c r="BJ213" s="2" t="e">
        <f t="shared" si="283"/>
        <v>#N/A</v>
      </c>
      <c r="BK213" s="2" t="e">
        <f t="shared" si="284"/>
        <v>#N/A</v>
      </c>
      <c r="BL213" s="2" t="e">
        <f t="shared" si="285"/>
        <v>#N/A</v>
      </c>
      <c r="BM213" s="2" t="e">
        <f t="shared" si="286"/>
        <v>#N/A</v>
      </c>
      <c r="BN213" s="2" t="e">
        <f t="shared" si="287"/>
        <v>#N/A</v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01"/>
        <v/>
      </c>
      <c r="CD213" s="2" t="str">
        <f t="shared" si="302"/>
        <v/>
      </c>
      <c r="CF213" s="2" t="str">
        <f t="shared" si="303"/>
        <v/>
      </c>
      <c r="CG213" s="2" t="str">
        <f t="shared" si="304"/>
        <v/>
      </c>
      <c r="CH213" s="2" t="str">
        <f t="shared" si="305"/>
        <v/>
      </c>
      <c r="CI213" s="2" t="str">
        <f t="shared" si="306"/>
        <v/>
      </c>
      <c r="CJ213" s="2" t="str">
        <f t="shared" si="307"/>
        <v/>
      </c>
      <c r="CK213" s="2" t="str">
        <f t="shared" si="308"/>
        <v/>
      </c>
      <c r="CL213" s="2" t="str">
        <f t="shared" si="309"/>
        <v/>
      </c>
      <c r="CM213" s="2" t="str">
        <f t="shared" si="310"/>
        <v/>
      </c>
      <c r="CN213" s="2" t="str">
        <f t="shared" si="311"/>
        <v/>
      </c>
      <c r="CO213" s="2" t="str">
        <f t="shared" si="312"/>
        <v/>
      </c>
      <c r="CP213" s="2" t="str">
        <f t="shared" si="313"/>
        <v/>
      </c>
      <c r="CQ213" s="2" t="str">
        <f t="shared" si="314"/>
        <v/>
      </c>
      <c r="CR213" s="2" t="str">
        <f t="shared" si="315"/>
        <v/>
      </c>
      <c r="CS213" s="2" t="str">
        <f t="shared" si="316"/>
        <v/>
      </c>
      <c r="CT213" s="2" t="str">
        <f t="shared" si="317"/>
        <v/>
      </c>
      <c r="CV213" s="2">
        <f t="shared" si="318"/>
        <v>55.771805904700813</v>
      </c>
      <c r="CW213" s="2">
        <f t="shared" si="319"/>
        <v>51.312219625887458</v>
      </c>
      <c r="CX213" s="2">
        <f t="shared" si="320"/>
        <v>51.176117129913997</v>
      </c>
      <c r="CY213" s="2">
        <f t="shared" si="321"/>
        <v>52.649129258526706</v>
      </c>
      <c r="CZ213" s="2">
        <f t="shared" si="322"/>
        <v>52.182003196892737</v>
      </c>
      <c r="DA213" s="2">
        <f t="shared" si="323"/>
        <v>55.778907200478031</v>
      </c>
      <c r="DB213" s="2">
        <f t="shared" si="324"/>
        <v>55.689757178069911</v>
      </c>
      <c r="DC213" s="2">
        <f t="shared" si="325"/>
        <v>58.913332416922856</v>
      </c>
      <c r="DD213" s="2">
        <f t="shared" si="326"/>
        <v>58.760544479863242</v>
      </c>
      <c r="DE213" s="2">
        <f t="shared" si="327"/>
        <v>58.270454888990109</v>
      </c>
      <c r="DF213" s="2">
        <f t="shared" si="328"/>
        <v>56.930654854530914</v>
      </c>
      <c r="DG213" s="2">
        <f t="shared" si="329"/>
        <v>59.113475928312056</v>
      </c>
      <c r="DH213" s="2">
        <f t="shared" si="330"/>
        <v>59.597341670291414</v>
      </c>
      <c r="DI213" s="2">
        <f t="shared" si="331"/>
        <v>62.394768213002294</v>
      </c>
      <c r="DJ213" s="2">
        <f t="shared" si="332"/>
        <v>65.67416380995013</v>
      </c>
      <c r="DL213" s="2">
        <f t="shared" si="333"/>
        <v>41.772689894515111</v>
      </c>
      <c r="DM213" s="2">
        <f t="shared" si="334"/>
        <v>40.921074518168368</v>
      </c>
      <c r="DN213" s="2">
        <f t="shared" si="335"/>
        <v>39.361386623486339</v>
      </c>
      <c r="DO213" s="2">
        <f t="shared" si="336"/>
        <v>39.485885482756466</v>
      </c>
      <c r="DP213" s="2">
        <f t="shared" si="337"/>
        <v>41.175074016875925</v>
      </c>
      <c r="DQ213" s="2">
        <f t="shared" si="338"/>
        <v>42.508403575580708</v>
      </c>
      <c r="DR213" s="2">
        <f t="shared" si="339"/>
        <v>43.858683383886245</v>
      </c>
      <c r="DS213" s="2">
        <f t="shared" si="340"/>
        <v>46.355115569906069</v>
      </c>
      <c r="DT213" s="2">
        <f t="shared" si="341"/>
        <v>47.575411234448964</v>
      </c>
      <c r="DU213" s="2">
        <f t="shared" si="342"/>
        <v>48.44626835391157</v>
      </c>
      <c r="DV213" s="2">
        <f t="shared" si="343"/>
        <v>47.659383763625925</v>
      </c>
      <c r="DW213" s="2">
        <f t="shared" si="344"/>
        <v>47.420512449493337</v>
      </c>
      <c r="DX213" s="2">
        <f t="shared" si="345"/>
        <v>49.179074219815746</v>
      </c>
      <c r="DY213" s="2">
        <f t="shared" si="346"/>
        <v>49.315262567656575</v>
      </c>
      <c r="DZ213" s="2">
        <f t="shared" si="347"/>
        <v>49.864482366486008</v>
      </c>
      <c r="EB213" s="2">
        <f t="shared" si="348"/>
        <v>0.99990904530767488</v>
      </c>
      <c r="EC213" s="2">
        <f t="shared" si="349"/>
        <v>0.99986769992733149</v>
      </c>
      <c r="ED213" s="2">
        <f t="shared" si="350"/>
        <v>0.99987304505946095</v>
      </c>
      <c r="EE213" s="2">
        <f t="shared" si="351"/>
        <v>0.99990357496940929</v>
      </c>
      <c r="EF213" s="2">
        <f t="shared" si="352"/>
        <v>0.99990054035676756</v>
      </c>
      <c r="EG213" s="2">
        <f t="shared" si="353"/>
        <v>0.99990071913399403</v>
      </c>
      <c r="EH213" s="2">
        <f t="shared" si="354"/>
        <v>0.99990271446236767</v>
      </c>
      <c r="EI213" s="2">
        <f t="shared" si="355"/>
        <v>0.99990302809961951</v>
      </c>
      <c r="EJ213" s="2">
        <f t="shared" si="356"/>
        <v>0.99990133801874725</v>
      </c>
      <c r="EK213" s="2">
        <f t="shared" si="357"/>
        <v>0.99989747644366189</v>
      </c>
      <c r="EL213" s="2">
        <f t="shared" si="358"/>
        <v>0.99988928637732544</v>
      </c>
      <c r="EM213" s="2">
        <f t="shared" si="359"/>
        <v>0.99987326071262661</v>
      </c>
      <c r="EN213" s="2">
        <f t="shared" si="360"/>
        <v>0.99984544212928805</v>
      </c>
      <c r="EO213" s="2">
        <f t="shared" si="361"/>
        <v>0.99982199997847576</v>
      </c>
      <c r="EP213" s="2">
        <f t="shared" si="362"/>
        <v>0.99987422114761237</v>
      </c>
    </row>
    <row r="214" spans="1:148" x14ac:dyDescent="0.25">
      <c r="B214" s="2">
        <v>192</v>
      </c>
      <c r="C214" s="49">
        <v>43</v>
      </c>
      <c r="D214" s="49">
        <v>44.295999999999999</v>
      </c>
      <c r="E214" s="49">
        <v>44.018999999999998</v>
      </c>
      <c r="F214" s="49">
        <v>44.453000000000003</v>
      </c>
      <c r="G214" s="49">
        <v>46.618000000000002</v>
      </c>
      <c r="H214" s="49">
        <v>49.618000000000002</v>
      </c>
      <c r="I214" s="49">
        <v>49.872999999999998</v>
      </c>
      <c r="J214" s="49">
        <v>52.854999999999997</v>
      </c>
      <c r="K214" s="49">
        <v>53.218000000000004</v>
      </c>
      <c r="L214" s="49">
        <v>53.018000000000001</v>
      </c>
      <c r="M214" s="49">
        <v>52.667000000000002</v>
      </c>
      <c r="N214" s="49">
        <v>51.610999999999997</v>
      </c>
      <c r="O214" s="49">
        <v>53.295999999999999</v>
      </c>
      <c r="P214" s="49">
        <v>52.832999999999998</v>
      </c>
      <c r="Q214" s="49">
        <v>52.981000000000002</v>
      </c>
      <c r="T214" s="4" t="e">
        <f t="shared" ref="T214:T222" si="363">AZ214+(C$3*_xlfn.NORM.DIST($B214,C$7,C$11,FALSE))+(C$4*_xlfn.NORM.DIST($B214,C$8,C$12,FALSE))+(C$5*_xlfn.NORM.DIST($B214,C$9,C$13,FALSE))+(C$6*_xlfn.NORM.DIST($B214,C$10,C$14,FALSE))</f>
        <v>#N/A</v>
      </c>
      <c r="U214" s="4" t="e">
        <f t="shared" ref="U214:U222" si="364">BA214+(D$3*_xlfn.NORM.DIST($B214,D$7,D$11,FALSE))+(D$4*_xlfn.NORM.DIST($B214,D$8,D$12,FALSE))+(D$5*_xlfn.NORM.DIST($B214,D$9,D$13,FALSE))+(D$6*_xlfn.NORM.DIST($B214,D$10,D$14,FALSE))</f>
        <v>#N/A</v>
      </c>
      <c r="V214" s="4" t="e">
        <f t="shared" ref="V214:V222" si="365">BB214+(E$3*_xlfn.NORM.DIST($B214,E$7,E$11,FALSE))+(E$4*_xlfn.NORM.DIST($B214,E$8,E$12,FALSE))+(E$5*_xlfn.NORM.DIST($B214,E$9,E$13,FALSE))+(E$6*_xlfn.NORM.DIST($B214,E$10,E$14,FALSE))</f>
        <v>#N/A</v>
      </c>
      <c r="W214" s="4" t="e">
        <f t="shared" ref="W214:W222" si="366">BC214+(F$3*_xlfn.NORM.DIST($B214,F$7,F$11,FALSE))+(F$4*_xlfn.NORM.DIST($B214,F$8,F$12,FALSE))+(F$5*_xlfn.NORM.DIST($B214,F$9,F$13,FALSE))+(F$6*_xlfn.NORM.DIST($B214,F$10,F$14,FALSE))</f>
        <v>#N/A</v>
      </c>
      <c r="X214" s="4" t="e">
        <f t="shared" ref="X214:X222" si="367">BD214+(G$3*_xlfn.NORM.DIST($B214,G$7,G$11,FALSE))+(G$4*_xlfn.NORM.DIST($B214,G$8,G$12,FALSE))+(G$5*_xlfn.NORM.DIST($B214,G$9,G$13,FALSE))+(G$6*_xlfn.NORM.DIST($B214,G$10,G$14,FALSE))</f>
        <v>#N/A</v>
      </c>
      <c r="Y214" s="4" t="e">
        <f t="shared" ref="Y214:Y222" si="368">BE214+(H$3*_xlfn.NORM.DIST($B214,H$7,H$11,FALSE))+(H$4*_xlfn.NORM.DIST($B214,H$8,H$12,FALSE))+(H$5*_xlfn.NORM.DIST($B214,H$9,H$13,FALSE))+(H$6*_xlfn.NORM.DIST($B214,H$10,H$14,FALSE))</f>
        <v>#N/A</v>
      </c>
      <c r="Z214" s="4" t="e">
        <f t="shared" ref="Z214:Z222" si="369">BF214+(I$3*_xlfn.NORM.DIST($B214,I$7,I$11,FALSE))+(I$4*_xlfn.NORM.DIST($B214,I$8,I$12,FALSE))+(I$5*_xlfn.NORM.DIST($B214,I$9,I$13,FALSE))+(I$6*_xlfn.NORM.DIST($B214,I$10,I$14,FALSE))</f>
        <v>#N/A</v>
      </c>
      <c r="AA214" s="4" t="e">
        <f t="shared" ref="AA214:AA222" si="370">BG214+(J$3*_xlfn.NORM.DIST($B214,J$7,J$11,FALSE))+(J$4*_xlfn.NORM.DIST($B214,J$8,J$12,FALSE))+(J$5*_xlfn.NORM.DIST($B214,J$9,J$13,FALSE))+(J$6*_xlfn.NORM.DIST($B214,J$10,J$14,FALSE))</f>
        <v>#N/A</v>
      </c>
      <c r="AB214" s="4" t="e">
        <f t="shared" ref="AB214:AB222" si="371">BH214+(K$3*_xlfn.NORM.DIST($B214,K$7,K$11,FALSE))+(K$4*_xlfn.NORM.DIST($B214,K$8,K$12,FALSE))+(K$5*_xlfn.NORM.DIST($B214,K$9,K$13,FALSE))+(K$6*_xlfn.NORM.DIST($B214,K$10,K$14,FALSE))</f>
        <v>#N/A</v>
      </c>
      <c r="AC214" s="4" t="e">
        <f t="shared" ref="AC214:AC222" si="372">BI214+(L$3*_xlfn.NORM.DIST($B214,L$7,L$11,FALSE))+(L$4*_xlfn.NORM.DIST($B214,L$8,L$12,FALSE))+(L$5*_xlfn.NORM.DIST($B214,L$9,L$13,FALSE))+(L$6*_xlfn.NORM.DIST($B214,L$10,L$14,FALSE))</f>
        <v>#N/A</v>
      </c>
      <c r="AD214" s="4" t="e">
        <f t="shared" ref="AD214:AD222" si="373">BJ214+(M$3*_xlfn.NORM.DIST($B214,M$7,M$11,FALSE))+(M$4*_xlfn.NORM.DIST($B214,M$8,M$12,FALSE))+(M$5*_xlfn.NORM.DIST($B214,M$9,M$13,FALSE))+(M$6*_xlfn.NORM.DIST($B214,M$10,M$14,FALSE))</f>
        <v>#N/A</v>
      </c>
      <c r="AE214" s="4" t="e">
        <f t="shared" ref="AE214:AE222" si="374">BK214+(N$3*_xlfn.NORM.DIST($B214,N$7,N$11,FALSE))+(N$4*_xlfn.NORM.DIST($B214,N$8,N$12,FALSE))+(N$5*_xlfn.NORM.DIST($B214,N$9,N$13,FALSE))+(N$6*_xlfn.NORM.DIST($B214,N$10,N$14,FALSE))</f>
        <v>#N/A</v>
      </c>
      <c r="AF214" s="4" t="e">
        <f t="shared" ref="AF214:AF222" si="375">BL214+(O$3*_xlfn.NORM.DIST($B214,O$7,O$11,FALSE))+(O$4*_xlfn.NORM.DIST($B214,O$8,O$12,FALSE))+(O$5*_xlfn.NORM.DIST($B214,O$9,O$13,FALSE))+(O$6*_xlfn.NORM.DIST($B214,O$10,O$14,FALSE))</f>
        <v>#N/A</v>
      </c>
      <c r="AG214" s="4" t="e">
        <f t="shared" ref="AG214:AG222" si="376">BM214+(P$3*_xlfn.NORM.DIST($B214,P$7,P$11,FALSE))+(P$4*_xlfn.NORM.DIST($B214,P$8,P$12,FALSE))+(P$5*_xlfn.NORM.DIST($B214,P$9,P$13,FALSE))+(P$6*_xlfn.NORM.DIST($B214,P$10,P$14,FALSE))</f>
        <v>#N/A</v>
      </c>
      <c r="AH214" s="4" t="e">
        <f t="shared" ref="AH214:AH222" si="377">BN214+(Q$3*_xlfn.NORM.DIST($B214,Q$7,Q$11,FALSE))+(Q$4*_xlfn.NORM.DIST($B214,Q$8,Q$12,FALSE))+(Q$5*_xlfn.NORM.DIST($B214,Q$9,Q$13,FALSE))+(Q$6*_xlfn.NORM.DIST($B214,Q$10,Q$14,FALSE))</f>
        <v>#N/A</v>
      </c>
      <c r="AJ214" s="4">
        <f t="shared" ref="AJ214:AJ215" si="378">IF(OR($B214 &lt; C$226, $B214 &gt; C$231), 0, C214-T214)</f>
        <v>0</v>
      </c>
      <c r="AK214" s="4">
        <f t="shared" ref="AK214:AK222" si="379">IF(OR($B214 &lt; D$226, $B214 &gt; D$231), 0, D214-U214)</f>
        <v>0</v>
      </c>
      <c r="AL214" s="4">
        <f t="shared" ref="AL214:AL222" si="380">IF(OR($B214 &lt; E$226, $B214 &gt; E$231), 0, E214-V214)</f>
        <v>0</v>
      </c>
      <c r="AM214" s="4">
        <f t="shared" ref="AM214:AM222" si="381">IF(OR($B214 &lt; F$226, $B214 &gt; F$231), 0, F214-W214)</f>
        <v>0</v>
      </c>
      <c r="AN214" s="4">
        <f t="shared" ref="AN214:AN222" si="382">IF(OR($B214 &lt; G$226, $B214 &gt; G$231), 0, G214-X214)</f>
        <v>0</v>
      </c>
      <c r="AO214" s="4">
        <f t="shared" ref="AO214:AO222" si="383">IF(OR($B214 &lt; H$226, $B214 &gt; H$231), 0, H214-Y214)</f>
        <v>0</v>
      </c>
      <c r="AP214" s="4">
        <f t="shared" ref="AP214:AP222" si="384">IF(OR($B214 &lt; I$226, $B214 &gt; I$231), 0, I214-Z214)</f>
        <v>0</v>
      </c>
      <c r="AQ214" s="4">
        <f t="shared" ref="AQ214:AQ222" si="385">IF(OR($B214 &lt; J$226, $B214 &gt; J$231), 0, J214-AA214)</f>
        <v>0</v>
      </c>
      <c r="AR214" s="4">
        <f t="shared" ref="AR214:AR222" si="386">IF(OR($B214 &lt; K$226, $B214 &gt; K$231), 0, K214-AB214)</f>
        <v>0</v>
      </c>
      <c r="AS214" s="4">
        <f t="shared" ref="AS214:AS222" si="387">IF(OR($B214 &lt; L$226, $B214 &gt; L$231), 0, L214-AC214)</f>
        <v>0</v>
      </c>
      <c r="AT214" s="4">
        <f t="shared" ref="AT214:AT222" si="388">IF(OR($B214 &lt; M$226, $B214 &gt; M$231), 0, M214-AD214)</f>
        <v>0</v>
      </c>
      <c r="AU214" s="4">
        <f t="shared" ref="AU214:AU222" si="389">IF(OR($B214 &lt; N$226, $B214 &gt; N$231), 0, N214-AE214)</f>
        <v>0</v>
      </c>
      <c r="AV214" s="4">
        <f t="shared" ref="AV214:AV222" si="390">IF(OR($B214 &lt; O$226, $B214 &gt; O$231), 0, O214-AF214)</f>
        <v>0</v>
      </c>
      <c r="AW214" s="4">
        <f t="shared" ref="AW214:AW222" si="391">IF(OR($B214 &lt; P$226, $B214 &gt; P$231), 0, P214-AG214)</f>
        <v>0</v>
      </c>
      <c r="AX214" s="4">
        <f t="shared" ref="AX214:AX222" si="392">IF(OR($B214 &lt; Q$226, $B214 &gt; Q$231), 0, Q214-AH214)</f>
        <v>0</v>
      </c>
      <c r="AZ214" s="2" t="e">
        <f t="shared" ref="AZ214:AZ221" si="393">IF(OR($B214 &lt; C$226, $B214 &gt; C$231), #N/A, ((1-EB214)*CV214) + (EB214*DL214))</f>
        <v>#N/A</v>
      </c>
      <c r="BA214" s="2" t="e">
        <f t="shared" ref="BA214:BA222" si="394">IF(OR($B214 &lt; D$226, $B214 &gt; D$231), #N/A, ((1-EC214)*CW214) + (EC214*DM214))</f>
        <v>#N/A</v>
      </c>
      <c r="BB214" s="2" t="e">
        <f t="shared" ref="BB214:BB222" si="395">IF(OR($B214 &lt; E$226, $B214 &gt; E$231), #N/A, ((1-ED214)*CX214) + (ED214*DN214))</f>
        <v>#N/A</v>
      </c>
      <c r="BC214" s="2" t="e">
        <f t="shared" ref="BC214:BC222" si="396">IF(OR($B214 &lt; F$226, $B214 &gt; F$231), #N/A, ((1-EE214)*CY214) + (EE214*DO214))</f>
        <v>#N/A</v>
      </c>
      <c r="BD214" s="2" t="e">
        <f t="shared" ref="BD214:BD222" si="397">IF(OR($B214 &lt; G$226, $B214 &gt; G$231), #N/A, ((1-EF214)*CZ214) + (EF214*DP214))</f>
        <v>#N/A</v>
      </c>
      <c r="BE214" s="2" t="e">
        <f t="shared" ref="BE214:BE222" si="398">IF(OR($B214 &lt; H$226, $B214 &gt; H$231), #N/A, ((1-EG214)*DA214) + (EG214*DQ214))</f>
        <v>#N/A</v>
      </c>
      <c r="BF214" s="2" t="e">
        <f t="shared" ref="BF214:BF222" si="399">IF(OR($B214 &lt; I$226, $B214 &gt; I$231), #N/A, ((1-EH214)*DB214) + (EH214*DR214))</f>
        <v>#N/A</v>
      </c>
      <c r="BG214" s="2" t="e">
        <f t="shared" ref="BG214:BG222" si="400">IF(OR($B214 &lt; J$226, $B214 &gt; J$231), #N/A, ((1-EI214)*DC214) + (EI214*DS214))</f>
        <v>#N/A</v>
      </c>
      <c r="BH214" s="2" t="e">
        <f t="shared" ref="BH214:BH222" si="401">IF(OR($B214 &lt; K$226, $B214 &gt; K$231), #N/A, ((1-EJ214)*DD214) + (EJ214*DT214))</f>
        <v>#N/A</v>
      </c>
      <c r="BI214" s="2" t="e">
        <f t="shared" ref="BI214:BI222" si="402">IF(OR($B214 &lt; L$226, $B214 &gt; L$231), #N/A, ((1-EK214)*DE214) + (EK214*DU214))</f>
        <v>#N/A</v>
      </c>
      <c r="BJ214" s="2" t="e">
        <f t="shared" ref="BJ214:BJ222" si="403">IF(OR($B214 &lt; M$226, $B214 &gt; M$231), #N/A, ((1-EL214)*DF214) + (EL214*DV214))</f>
        <v>#N/A</v>
      </c>
      <c r="BK214" s="2" t="e">
        <f t="shared" ref="BK214:BK222" si="404">IF(OR($B214 &lt; N$226, $B214 &gt; N$231), #N/A, ((1-EM214)*DG214) + (EM214*DW214))</f>
        <v>#N/A</v>
      </c>
      <c r="BL214" s="2" t="e">
        <f t="shared" ref="BL214:BL222" si="405">IF(OR($B214 &lt; O$226, $B214 &gt; O$231), #N/A, ((1-EN214)*DH214) + (EN214*DX214))</f>
        <v>#N/A</v>
      </c>
      <c r="BM214" s="2" t="e">
        <f t="shared" ref="BM214:BM222" si="406">IF(OR($B214 &lt; P$226, $B214 &gt; P$231), #N/A, ((1-EO214)*DI214) + (EO214*DY214))</f>
        <v>#N/A</v>
      </c>
      <c r="BN214" s="2" t="e">
        <f t="shared" ref="BN214:BN222" si="407">IF(OR($B214 &lt; Q$226, $B214 &gt; Q$231), #N/A, ((1-EP214)*DJ214) + (EP214*DZ214))</f>
        <v>#N/A</v>
      </c>
      <c r="BP214" s="2" t="str">
        <f t="shared" ref="BP214:BP222" si="408">IF(OR(AND($B214&gt;C$226, $B214&lt;C$227), AND($B214&gt;C$228, $B214&lt;AVERAGE(C$228, C$229))), C214, "")</f>
        <v/>
      </c>
      <c r="BQ214" s="2" t="str">
        <f t="shared" ref="BQ214:BQ222" si="409">IF(OR(AND($B214&gt;D$226, $B214&lt;D$227), AND($B214&gt;D$228, $B214&lt;AVERAGE(D$228, D$229))), D214, "")</f>
        <v/>
      </c>
      <c r="BR214" s="2" t="str">
        <f t="shared" ref="BR214:BR222" si="410">IF(OR(AND($B214&gt;E$226, $B214&lt;E$227), AND($B214&gt;E$228, $B214&lt;AVERAGE(E$228, E$229))), E214, "")</f>
        <v/>
      </c>
      <c r="BS214" s="2" t="str">
        <f t="shared" ref="BS214:BS222" si="411">IF(OR(AND($B214&gt;F$226, $B214&lt;F$227), AND($B214&gt;F$228, $B214&lt;AVERAGE(F$228, F$229))), F214, "")</f>
        <v/>
      </c>
      <c r="BT214" s="2" t="str">
        <f t="shared" ref="BT214:BT222" si="412">IF(OR(AND($B214&gt;G$226, $B214&lt;G$227), AND($B214&gt;G$228, $B214&lt;AVERAGE(G$228, G$229))), G214, "")</f>
        <v/>
      </c>
      <c r="BU214" s="2" t="str">
        <f t="shared" ref="BU214:BU222" si="413">IF(OR(AND($B214&gt;H$226, $B214&lt;H$227), AND($B214&gt;H$228, $B214&lt;AVERAGE(H$228, H$229))), H214, "")</f>
        <v/>
      </c>
      <c r="BV214" s="2" t="str">
        <f t="shared" ref="BV214:BV222" si="414">IF(OR(AND($B214&gt;I$226, $B214&lt;I$227), AND($B214&gt;I$228, $B214&lt;AVERAGE(I$228, I$229))), I214, "")</f>
        <v/>
      </c>
      <c r="BW214" s="2" t="str">
        <f t="shared" ref="BW214:BW222" si="415">IF(OR(AND($B214&gt;J$226, $B214&lt;J$227), AND($B214&gt;J$228, $B214&lt;AVERAGE(J$228, J$229))), J214, "")</f>
        <v/>
      </c>
      <c r="BX214" s="2" t="str">
        <f t="shared" ref="BX214:BX222" si="416">IF(OR(AND($B214&gt;K$226, $B214&lt;K$227), AND($B214&gt;K$228, $B214&lt;AVERAGE(K$228, K$229))), K214, "")</f>
        <v/>
      </c>
      <c r="BY214" s="2" t="str">
        <f t="shared" ref="BY214:BY222" si="417">IF(OR(AND($B214&gt;L$226, $B214&lt;L$227), AND($B214&gt;L$228, $B214&lt;AVERAGE(L$228, L$229))), L214, "")</f>
        <v/>
      </c>
      <c r="BZ214" s="2" t="str">
        <f t="shared" ref="BZ214:BZ222" si="418">IF(OR(AND($B214&gt;M$226, $B214&lt;M$227), AND($B214&gt;M$228, $B214&lt;AVERAGE(M$228, M$229))), M214, "")</f>
        <v/>
      </c>
      <c r="CA214" s="2" t="str">
        <f t="shared" ref="CA214:CA222" si="419">IF(OR(AND($B214&gt;N$226, $B214&lt;N$227), AND($B214&gt;N$228, $B214&lt;AVERAGE(N$228, N$229))), N214, "")</f>
        <v/>
      </c>
      <c r="CB214" s="2" t="str">
        <f t="shared" ref="CB214:CB222" si="420">IF(OR(AND($B214&gt;O$226, $B214&lt;O$227), AND($B214&gt;O$228, $B214&lt;AVERAGE(O$228, O$229))), O214, "")</f>
        <v/>
      </c>
      <c r="CC214" s="2" t="str">
        <f t="shared" ref="CC214:CC222" si="421">IF(OR(AND($B214&gt;P$226, $B214&lt;P$227), AND($B214&gt;P$228, $B214&lt;AVERAGE(P$228, P$229))), P214, "")</f>
        <v/>
      </c>
      <c r="CD214" s="2" t="str">
        <f t="shared" ref="CD214:CD222" si="422">IF(OR(AND($B214&gt;Q$226, $B214&lt;Q$227), AND($B214&gt;Q$228, $B214&lt;AVERAGE(Q$228, Q$229))), Q214, "")</f>
        <v/>
      </c>
      <c r="CF214" s="2" t="str">
        <f t="shared" ref="CF214:CF222" si="423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24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25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26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27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28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29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0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31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32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33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34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35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36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37">IF(OR(AND($B214&gt;AVERAGE(Q$228,Q$229), $B214&lt;Q$229), AND($B214&gt;Q$230, $B214&lt;Q$231), AND($B214 &gt; (Q$9 + Q$13*$A$229), $B214 &lt; (Q$10 - Q$14*$A$229))), Q214, "")</f>
        <v/>
      </c>
      <c r="CV214" s="2">
        <f t="shared" ref="CV214:CV222" si="438">BP$223*$B214+BP$224</f>
        <v>55.806894614514398</v>
      </c>
      <c r="CW214" s="2">
        <f t="shared" ref="CW214:CW222" si="439">BQ$223*$B214+BQ$224</f>
        <v>51.299483136897543</v>
      </c>
      <c r="CX214" s="2">
        <f t="shared" ref="CX214:CX222" si="440">BR$223*$B214+BR$224</f>
        <v>51.150988348433657</v>
      </c>
      <c r="CY214" s="2">
        <f t="shared" ref="CY214:CY222" si="441">BS$223*$B214+BS$224</f>
        <v>52.610572560181389</v>
      </c>
      <c r="CZ214" s="2">
        <f t="shared" ref="CZ214:CZ222" si="442">BT$223*$B214+BT$224</f>
        <v>52.123154145503435</v>
      </c>
      <c r="DA214" s="2">
        <f t="shared" ref="DA214:DA222" si="443">BU$223*$B214+BU$224</f>
        <v>55.738780131460999</v>
      </c>
      <c r="DB214" s="2">
        <f t="shared" ref="DB214:DB222" si="444">BV$223*$B214+BV$224</f>
        <v>55.622742719226167</v>
      </c>
      <c r="DC214" s="2">
        <f t="shared" ref="DC214:DC222" si="445">BW$223*$B214+BW$224</f>
        <v>58.853405789391942</v>
      </c>
      <c r="DD214" s="2">
        <f t="shared" ref="DD214:DD222" si="446">BX$223*$B214+BX$224</f>
        <v>58.679005125070923</v>
      </c>
      <c r="DE214" s="2">
        <f t="shared" ref="DE214:DE222" si="447">BY$223*$B214+BY$224</f>
        <v>58.202751919404989</v>
      </c>
      <c r="DF214" s="2">
        <f t="shared" ref="DF214:DF222" si="448">BZ$223*$B214+BZ$224</f>
        <v>56.854193538969724</v>
      </c>
      <c r="DG214" s="2">
        <f t="shared" ref="DG214:DG222" si="449">CA$223*$B214+CA$224</f>
        <v>59.056835298977205</v>
      </c>
      <c r="DH214" s="2">
        <f t="shared" ref="DH214:DH222" si="450">CB$223*$B214+CB$224</f>
        <v>59.535358242714203</v>
      </c>
      <c r="DI214" s="2">
        <f t="shared" ref="DI214:DI222" si="451">CC$223*$B214+CC$224</f>
        <v>62.364266007840584</v>
      </c>
      <c r="DJ214" s="2">
        <f t="shared" ref="DJ214:DJ222" si="452">CD$223*$B214+CD$224</f>
        <v>65.674295629266751</v>
      </c>
      <c r="DL214" s="2">
        <f t="shared" ref="DL214:DL222" si="453">CF$223*$B214+CF$224</f>
        <v>41.723303658345259</v>
      </c>
      <c r="DM214" s="2">
        <f t="shared" ref="DM214:DM222" si="454">CG$223*$B214+CG$224</f>
        <v>40.825872350646605</v>
      </c>
      <c r="DN214" s="2">
        <f t="shared" ref="DN214:DN222" si="455">CH$223*$B214+CH$224</f>
        <v>39.226186756245724</v>
      </c>
      <c r="DO214" s="2">
        <f t="shared" ref="DO214:DO222" si="456">CI$223*$B214+CI$224</f>
        <v>39.3165169001403</v>
      </c>
      <c r="DP214" s="2">
        <f t="shared" ref="DP214:DP222" si="457">CJ$223*$B214+CJ$224</f>
        <v>41.00046173817676</v>
      </c>
      <c r="DQ214" s="2">
        <f t="shared" ref="DQ214:DQ222" si="458">CK$223*$B214+CK$224</f>
        <v>42.323967423541418</v>
      </c>
      <c r="DR214" s="2">
        <f t="shared" ref="DR214:DR222" si="459">CL$223*$B214+CL$224</f>
        <v>43.664233573459711</v>
      </c>
      <c r="DS214" s="2">
        <f t="shared" ref="DS214:DS222" si="460">CM$223*$B214+CM$224</f>
        <v>46.159792072726731</v>
      </c>
      <c r="DT214" s="2">
        <f t="shared" ref="DT214:DT222" si="461">CN$223*$B214+CN$224</f>
        <v>47.375696246806015</v>
      </c>
      <c r="DU214" s="2">
        <f t="shared" ref="DU214:DU222" si="462">CO$223*$B214+CO$224</f>
        <v>48.266574465905016</v>
      </c>
      <c r="DV214" s="2">
        <f t="shared" ref="DV214:DV222" si="463">CP$223*$B214+CP$224</f>
        <v>47.458916006884671</v>
      </c>
      <c r="DW214" s="2">
        <f t="shared" ref="DW214:DW222" si="464">CQ$223*$B214+CQ$224</f>
        <v>47.237848998328772</v>
      </c>
      <c r="DX214" s="2">
        <f t="shared" ref="DX214:DX222" si="465">CR$223*$B214+CR$224</f>
        <v>49.01865829293375</v>
      </c>
      <c r="DY214" s="2">
        <f t="shared" ref="DY214:DY222" si="466">CS$223*$B214+CS$224</f>
        <v>49.164804252699099</v>
      </c>
      <c r="DZ214" s="2">
        <f t="shared" ref="DZ214:DZ222" si="467">CT$223*$B214+CT$224</f>
        <v>49.739246785019937</v>
      </c>
      <c r="EB214" s="2">
        <f t="shared" ref="EB214:EB222" si="468">POWER(10,($B214-C$224)/C$225)/(1+POWER(10,($B214-C$224)/C$225))</f>
        <v>0.99991704767083944</v>
      </c>
      <c r="EC214" s="2">
        <f t="shared" ref="EC214:EC222" si="469">POWER(10,($B214-D$224)/D$225)/(1+POWER(10,($B214-D$224)/D$225))</f>
        <v>0.99987933949507313</v>
      </c>
      <c r="ED214" s="2">
        <f t="shared" ref="ED214:ED222" si="470">POWER(10,($B214-E$224)/E$225)/(1+POWER(10,($B214-E$224)/E$225))</f>
        <v>0.99988421442471742</v>
      </c>
      <c r="EE214" s="2">
        <f t="shared" ref="EE214:EE222" si="471">POWER(10,($B214-F$224)/F$225)/(1+POWER(10,($B214-F$224)/F$225))</f>
        <v>0.99991205858078958</v>
      </c>
      <c r="EF214" s="2">
        <f t="shared" ref="EF214:EF222" si="472">POWER(10,($B214-G$224)/G$225)/(1+POWER(10,($B214-G$224)/G$225))</f>
        <v>0.99990929093346492</v>
      </c>
      <c r="EG214" s="2">
        <f t="shared" ref="EG214:EG222" si="473">POWER(10,($B214-H$224)/H$225)/(1+POWER(10,($B214-H$224)/H$225))</f>
        <v>0.99990945398308451</v>
      </c>
      <c r="EH214" s="2">
        <f t="shared" ref="EH214:EH222" si="474">POWER(10,($B214-I$224)/I$225)/(1+POWER(10,($B214-I$224)/I$225))</f>
        <v>0.9999112737756638</v>
      </c>
      <c r="EI214" s="2">
        <f t="shared" ref="EI214:EI222" si="475">POWER(10,($B214-J$224)/J$225)/(1+POWER(10,($B214-J$224)/J$225))</f>
        <v>0.99991155982112634</v>
      </c>
      <c r="EJ214" s="2">
        <f t="shared" ref="EJ214:EJ222" si="476">POWER(10,($B214-K$224)/K$225)/(1+POWER(10,($B214-K$224)/K$225))</f>
        <v>0.99991001842251848</v>
      </c>
      <c r="EK214" s="2">
        <f t="shared" ref="EK214:EK222" si="477">POWER(10,($B214-L$224)/L$225)/(1+POWER(10,($B214-L$224)/L$225))</f>
        <v>0.99990649656183939</v>
      </c>
      <c r="EL214" s="2">
        <f t="shared" ref="EL214:EL222" si="478">POWER(10,($B214-M$224)/M$225)/(1+POWER(10,($B214-M$224)/M$225))</f>
        <v>0.99989902699241795</v>
      </c>
      <c r="EM214" s="2">
        <f t="shared" ref="EM214:EM222" si="479">POWER(10,($B214-N$224)/N$225)/(1+POWER(10,($B214-N$224)/N$225))</f>
        <v>0.99988441110713244</v>
      </c>
      <c r="EN214" s="2">
        <f t="shared" ref="EN214:EN222" si="480">POWER(10,($B214-O$224)/O$225)/(1+POWER(10,($B214-O$224)/O$225))</f>
        <v>0.99985903962962408</v>
      </c>
      <c r="EO214" s="2">
        <f t="shared" ref="EO214:EO222" si="481">POWER(10,($B214-P$224)/P$225)/(1+POWER(10,($B214-P$224)/P$225))</f>
        <v>0.99983765950837578</v>
      </c>
      <c r="EP214" s="2">
        <f t="shared" ref="EP214:EP222" si="482">POWER(10,($B214-Q$224)/Q$225)/(1+POWER(10,($B214-Q$224)/Q$225))</f>
        <v>0.99988528705371238</v>
      </c>
    </row>
    <row r="215" spans="1:148" x14ac:dyDescent="0.25">
      <c r="B215" s="2">
        <v>193</v>
      </c>
      <c r="C215" s="49">
        <v>42.410699999999999</v>
      </c>
      <c r="D215" s="49">
        <v>43.963000000000001</v>
      </c>
      <c r="E215" s="49">
        <v>43.755000000000003</v>
      </c>
      <c r="F215" s="49">
        <v>45.585000000000001</v>
      </c>
      <c r="G215" s="49">
        <v>46.655000000000001</v>
      </c>
      <c r="H215" s="49">
        <v>50.691000000000003</v>
      </c>
      <c r="I215" s="49">
        <v>49.618000000000002</v>
      </c>
      <c r="J215" s="49">
        <v>52.454999999999998</v>
      </c>
      <c r="K215" s="49">
        <v>53.527000000000001</v>
      </c>
      <c r="L215" s="49">
        <v>51.527000000000001</v>
      </c>
      <c r="M215" s="49">
        <v>52.795999999999999</v>
      </c>
      <c r="N215" s="49">
        <v>51.481000000000002</v>
      </c>
      <c r="O215" s="49">
        <v>54.5</v>
      </c>
      <c r="P215" s="49">
        <v>53.222000000000001</v>
      </c>
      <c r="Q215" s="49">
        <v>52.481000000000002</v>
      </c>
      <c r="T215" s="4" t="e">
        <f t="shared" si="363"/>
        <v>#N/A</v>
      </c>
      <c r="U215" s="4" t="e">
        <f t="shared" si="364"/>
        <v>#N/A</v>
      </c>
      <c r="V215" s="4" t="e">
        <f t="shared" si="365"/>
        <v>#N/A</v>
      </c>
      <c r="W215" s="4" t="e">
        <f t="shared" si="366"/>
        <v>#N/A</v>
      </c>
      <c r="X215" s="4" t="e">
        <f t="shared" si="367"/>
        <v>#N/A</v>
      </c>
      <c r="Y215" s="4" t="e">
        <f t="shared" si="368"/>
        <v>#N/A</v>
      </c>
      <c r="Z215" s="4" t="e">
        <f t="shared" si="369"/>
        <v>#N/A</v>
      </c>
      <c r="AA215" s="4" t="e">
        <f t="shared" si="370"/>
        <v>#N/A</v>
      </c>
      <c r="AB215" s="4" t="e">
        <f t="shared" si="371"/>
        <v>#N/A</v>
      </c>
      <c r="AC215" s="4" t="e">
        <f t="shared" si="372"/>
        <v>#N/A</v>
      </c>
      <c r="AD215" s="4" t="e">
        <f t="shared" si="373"/>
        <v>#N/A</v>
      </c>
      <c r="AE215" s="4" t="e">
        <f t="shared" si="374"/>
        <v>#N/A</v>
      </c>
      <c r="AF215" s="4" t="e">
        <f t="shared" si="375"/>
        <v>#N/A</v>
      </c>
      <c r="AG215" s="4" t="e">
        <f t="shared" si="376"/>
        <v>#N/A</v>
      </c>
      <c r="AH215" s="4" t="e">
        <f t="shared" si="377"/>
        <v>#N/A</v>
      </c>
      <c r="AJ215" s="4">
        <f t="shared" si="378"/>
        <v>0</v>
      </c>
      <c r="AK215" s="4">
        <f t="shared" si="379"/>
        <v>0</v>
      </c>
      <c r="AL215" s="4">
        <f t="shared" si="380"/>
        <v>0</v>
      </c>
      <c r="AM215" s="4">
        <f t="shared" si="381"/>
        <v>0</v>
      </c>
      <c r="AN215" s="4">
        <f t="shared" si="382"/>
        <v>0</v>
      </c>
      <c r="AO215" s="4">
        <f t="shared" si="383"/>
        <v>0</v>
      </c>
      <c r="AP215" s="4">
        <f t="shared" si="384"/>
        <v>0</v>
      </c>
      <c r="AQ215" s="4">
        <f t="shared" si="385"/>
        <v>0</v>
      </c>
      <c r="AR215" s="4">
        <f t="shared" si="386"/>
        <v>0</v>
      </c>
      <c r="AS215" s="4">
        <f t="shared" si="387"/>
        <v>0</v>
      </c>
      <c r="AT215" s="4">
        <f t="shared" si="388"/>
        <v>0</v>
      </c>
      <c r="AU215" s="4">
        <f t="shared" si="389"/>
        <v>0</v>
      </c>
      <c r="AV215" s="4">
        <f t="shared" si="390"/>
        <v>0</v>
      </c>
      <c r="AW215" s="4">
        <f t="shared" si="391"/>
        <v>0</v>
      </c>
      <c r="AX215" s="4">
        <f t="shared" si="392"/>
        <v>0</v>
      </c>
      <c r="AZ215" s="2" t="e">
        <f t="shared" si="393"/>
        <v>#N/A</v>
      </c>
      <c r="BA215" s="2" t="e">
        <f t="shared" si="394"/>
        <v>#N/A</v>
      </c>
      <c r="BB215" s="2" t="e">
        <f t="shared" si="395"/>
        <v>#N/A</v>
      </c>
      <c r="BC215" s="2" t="e">
        <f t="shared" si="396"/>
        <v>#N/A</v>
      </c>
      <c r="BD215" s="2" t="e">
        <f t="shared" si="397"/>
        <v>#N/A</v>
      </c>
      <c r="BE215" s="2" t="e">
        <f t="shared" si="398"/>
        <v>#N/A</v>
      </c>
      <c r="BF215" s="2" t="e">
        <f t="shared" si="399"/>
        <v>#N/A</v>
      </c>
      <c r="BG215" s="2" t="e">
        <f t="shared" si="400"/>
        <v>#N/A</v>
      </c>
      <c r="BH215" s="2" t="e">
        <f t="shared" si="401"/>
        <v>#N/A</v>
      </c>
      <c r="BI215" s="2" t="e">
        <f t="shared" si="402"/>
        <v>#N/A</v>
      </c>
      <c r="BJ215" s="2" t="e">
        <f t="shared" si="403"/>
        <v>#N/A</v>
      </c>
      <c r="BK215" s="2" t="e">
        <f t="shared" si="404"/>
        <v>#N/A</v>
      </c>
      <c r="BL215" s="2" t="e">
        <f t="shared" si="405"/>
        <v>#N/A</v>
      </c>
      <c r="BM215" s="2" t="e">
        <f t="shared" si="406"/>
        <v>#N/A</v>
      </c>
      <c r="BN215" s="2" t="e">
        <f t="shared" si="407"/>
        <v>#N/A</v>
      </c>
      <c r="BP215" s="2" t="str">
        <f t="shared" si="408"/>
        <v/>
      </c>
      <c r="BQ215" s="2" t="str">
        <f t="shared" si="409"/>
        <v/>
      </c>
      <c r="BR215" s="2" t="str">
        <f t="shared" si="410"/>
        <v/>
      </c>
      <c r="BS215" s="2" t="str">
        <f t="shared" si="411"/>
        <v/>
      </c>
      <c r="BT215" s="2" t="str">
        <f t="shared" si="412"/>
        <v/>
      </c>
      <c r="BU215" s="2" t="str">
        <f t="shared" si="413"/>
        <v/>
      </c>
      <c r="BV215" s="2" t="str">
        <f t="shared" si="414"/>
        <v/>
      </c>
      <c r="BW215" s="2" t="str">
        <f t="shared" si="415"/>
        <v/>
      </c>
      <c r="BX215" s="2" t="str">
        <f t="shared" si="416"/>
        <v/>
      </c>
      <c r="BY215" s="2" t="str">
        <f t="shared" si="417"/>
        <v/>
      </c>
      <c r="BZ215" s="2" t="str">
        <f t="shared" si="418"/>
        <v/>
      </c>
      <c r="CA215" s="2" t="str">
        <f t="shared" si="419"/>
        <v/>
      </c>
      <c r="CB215" s="2" t="str">
        <f t="shared" si="420"/>
        <v/>
      </c>
      <c r="CC215" s="2" t="str">
        <f t="shared" si="421"/>
        <v/>
      </c>
      <c r="CD215" s="2" t="str">
        <f t="shared" si="422"/>
        <v/>
      </c>
      <c r="CF215" s="2" t="str">
        <f t="shared" si="423"/>
        <v/>
      </c>
      <c r="CG215" s="2" t="str">
        <f t="shared" si="424"/>
        <v/>
      </c>
      <c r="CH215" s="2" t="str">
        <f t="shared" si="425"/>
        <v/>
      </c>
      <c r="CI215" s="2" t="str">
        <f t="shared" si="426"/>
        <v/>
      </c>
      <c r="CJ215" s="2" t="str">
        <f t="shared" si="427"/>
        <v/>
      </c>
      <c r="CK215" s="2" t="str">
        <f t="shared" si="428"/>
        <v/>
      </c>
      <c r="CL215" s="2" t="str">
        <f t="shared" si="429"/>
        <v/>
      </c>
      <c r="CM215" s="2" t="str">
        <f t="shared" si="430"/>
        <v/>
      </c>
      <c r="CN215" s="2" t="str">
        <f t="shared" si="431"/>
        <v/>
      </c>
      <c r="CO215" s="2" t="str">
        <f t="shared" si="432"/>
        <v/>
      </c>
      <c r="CP215" s="2" t="str">
        <f t="shared" si="433"/>
        <v/>
      </c>
      <c r="CQ215" s="2" t="str">
        <f t="shared" si="434"/>
        <v/>
      </c>
      <c r="CR215" s="2" t="str">
        <f t="shared" si="435"/>
        <v/>
      </c>
      <c r="CS215" s="2" t="str">
        <f t="shared" si="436"/>
        <v/>
      </c>
      <c r="CT215" s="2" t="str">
        <f t="shared" si="437"/>
        <v/>
      </c>
      <c r="CV215" s="2">
        <f t="shared" si="438"/>
        <v>55.841983324327984</v>
      </c>
      <c r="CW215" s="2">
        <f t="shared" si="439"/>
        <v>51.286746647907627</v>
      </c>
      <c r="CX215" s="2">
        <f t="shared" si="440"/>
        <v>51.125859566953309</v>
      </c>
      <c r="CY215" s="2">
        <f t="shared" si="441"/>
        <v>52.572015861836078</v>
      </c>
      <c r="CZ215" s="2">
        <f t="shared" si="442"/>
        <v>52.064305094114133</v>
      </c>
      <c r="DA215" s="2">
        <f t="shared" si="443"/>
        <v>55.698653062443974</v>
      </c>
      <c r="DB215" s="2">
        <f t="shared" si="444"/>
        <v>55.555728260382431</v>
      </c>
      <c r="DC215" s="2">
        <f t="shared" si="445"/>
        <v>58.793479161861022</v>
      </c>
      <c r="DD215" s="2">
        <f t="shared" si="446"/>
        <v>58.597465770278603</v>
      </c>
      <c r="DE215" s="2">
        <f t="shared" si="447"/>
        <v>58.135048949819868</v>
      </c>
      <c r="DF215" s="2">
        <f t="shared" si="448"/>
        <v>56.777732223408535</v>
      </c>
      <c r="DG215" s="2">
        <f t="shared" si="449"/>
        <v>59.000194669642362</v>
      </c>
      <c r="DH215" s="2">
        <f t="shared" si="450"/>
        <v>59.473374815136999</v>
      </c>
      <c r="DI215" s="2">
        <f t="shared" si="451"/>
        <v>62.333763802678874</v>
      </c>
      <c r="DJ215" s="2">
        <f t="shared" si="452"/>
        <v>65.674427448583387</v>
      </c>
      <c r="DL215" s="2">
        <f t="shared" si="453"/>
        <v>41.673917422175407</v>
      </c>
      <c r="DM215" s="2">
        <f t="shared" si="454"/>
        <v>40.730670183124843</v>
      </c>
      <c r="DN215" s="2">
        <f t="shared" si="455"/>
        <v>39.090986889005109</v>
      </c>
      <c r="DO215" s="2">
        <f t="shared" si="456"/>
        <v>39.147148317524142</v>
      </c>
      <c r="DP215" s="2">
        <f t="shared" si="457"/>
        <v>40.825849459477595</v>
      </c>
      <c r="DQ215" s="2">
        <f t="shared" si="458"/>
        <v>42.139531271502129</v>
      </c>
      <c r="DR215" s="2">
        <f t="shared" si="459"/>
        <v>43.46978376303317</v>
      </c>
      <c r="DS215" s="2">
        <f t="shared" si="460"/>
        <v>45.964468575547393</v>
      </c>
      <c r="DT215" s="2">
        <f t="shared" si="461"/>
        <v>47.175981259163073</v>
      </c>
      <c r="DU215" s="2">
        <f t="shared" si="462"/>
        <v>48.086880577898455</v>
      </c>
      <c r="DV215" s="2">
        <f t="shared" si="463"/>
        <v>47.258448250143424</v>
      </c>
      <c r="DW215" s="2">
        <f t="shared" si="464"/>
        <v>47.055185547164207</v>
      </c>
      <c r="DX215" s="2">
        <f t="shared" si="465"/>
        <v>48.858242366051762</v>
      </c>
      <c r="DY215" s="2">
        <f t="shared" si="466"/>
        <v>49.014345937741631</v>
      </c>
      <c r="DZ215" s="2">
        <f t="shared" si="467"/>
        <v>49.614011203553858</v>
      </c>
      <c r="EB215" s="2">
        <f t="shared" si="468"/>
        <v>0.99992434602446456</v>
      </c>
      <c r="EC215" s="2">
        <f t="shared" si="469"/>
        <v>0.99988995514329848</v>
      </c>
      <c r="ED215" s="2">
        <f t="shared" si="470"/>
        <v>0.99989440122447404</v>
      </c>
      <c r="EE215" s="2">
        <f t="shared" si="471"/>
        <v>0.99991979585184076</v>
      </c>
      <c r="EF215" s="2">
        <f t="shared" si="472"/>
        <v>0.9999172716878032</v>
      </c>
      <c r="EG215" s="2">
        <f t="shared" si="473"/>
        <v>0.9999174203931952</v>
      </c>
      <c r="EH215" s="2">
        <f t="shared" si="474"/>
        <v>0.99991908008993291</v>
      </c>
      <c r="EI215" s="2">
        <f t="shared" si="475"/>
        <v>0.99991934097056201</v>
      </c>
      <c r="EJ215" s="2">
        <f t="shared" si="476"/>
        <v>0.99991793517625416</v>
      </c>
      <c r="EK215" s="2">
        <f t="shared" si="477"/>
        <v>0.9999147231492832</v>
      </c>
      <c r="EL215" s="2">
        <f t="shared" si="478"/>
        <v>0.99990791070443263</v>
      </c>
      <c r="EM215" s="2">
        <f t="shared" si="479"/>
        <v>0.99989458060462033</v>
      </c>
      <c r="EN215" s="2">
        <f t="shared" si="480"/>
        <v>0.99987144101978243</v>
      </c>
      <c r="EO215" s="2">
        <f t="shared" si="481"/>
        <v>0.99985194159707602</v>
      </c>
      <c r="EP215" s="2">
        <f t="shared" si="482"/>
        <v>0.99989537949358465</v>
      </c>
    </row>
    <row r="216" spans="1:148" x14ac:dyDescent="0.25">
      <c r="B216" s="2">
        <v>194</v>
      </c>
      <c r="C216" s="49">
        <v>43.071399999999997</v>
      </c>
      <c r="D216" s="49">
        <v>42.981000000000002</v>
      </c>
      <c r="E216" s="49">
        <v>43.546999999999997</v>
      </c>
      <c r="F216" s="49">
        <v>44.981000000000002</v>
      </c>
      <c r="G216" s="49">
        <v>46.164000000000001</v>
      </c>
      <c r="H216" s="49">
        <v>50.545000000000002</v>
      </c>
      <c r="I216" s="49">
        <v>49.509</v>
      </c>
      <c r="J216" s="49">
        <v>51.618000000000002</v>
      </c>
      <c r="K216" s="49">
        <v>53.636000000000003</v>
      </c>
      <c r="L216" s="49">
        <v>53.454999999999998</v>
      </c>
      <c r="M216" s="49">
        <v>53.889000000000003</v>
      </c>
      <c r="N216" s="49">
        <v>51.185000000000002</v>
      </c>
      <c r="O216" s="49">
        <v>53.036999999999999</v>
      </c>
      <c r="P216" s="49">
        <v>51.093000000000004</v>
      </c>
      <c r="Q216" s="49">
        <v>53.110999999999997</v>
      </c>
      <c r="T216" s="4" t="e">
        <f t="shared" si="363"/>
        <v>#N/A</v>
      </c>
      <c r="U216" s="4" t="e">
        <f t="shared" si="364"/>
        <v>#N/A</v>
      </c>
      <c r="V216" s="4" t="e">
        <f t="shared" si="365"/>
        <v>#N/A</v>
      </c>
      <c r="W216" s="4" t="e">
        <f t="shared" si="366"/>
        <v>#N/A</v>
      </c>
      <c r="X216" s="4" t="e">
        <f t="shared" si="367"/>
        <v>#N/A</v>
      </c>
      <c r="Y216" s="4" t="e">
        <f t="shared" si="368"/>
        <v>#N/A</v>
      </c>
      <c r="Z216" s="4" t="e">
        <f t="shared" si="369"/>
        <v>#N/A</v>
      </c>
      <c r="AA216" s="4" t="e">
        <f t="shared" si="370"/>
        <v>#N/A</v>
      </c>
      <c r="AB216" s="4" t="e">
        <f t="shared" si="371"/>
        <v>#N/A</v>
      </c>
      <c r="AC216" s="4" t="e">
        <f t="shared" si="372"/>
        <v>#N/A</v>
      </c>
      <c r="AD216" s="4" t="e">
        <f t="shared" si="373"/>
        <v>#N/A</v>
      </c>
      <c r="AE216" s="4" t="e">
        <f t="shared" si="374"/>
        <v>#N/A</v>
      </c>
      <c r="AF216" s="4" t="e">
        <f t="shared" si="375"/>
        <v>#N/A</v>
      </c>
      <c r="AG216" s="4" t="e">
        <f t="shared" si="376"/>
        <v>#N/A</v>
      </c>
      <c r="AH216" s="4" t="e">
        <f t="shared" si="377"/>
        <v>#N/A</v>
      </c>
      <c r="AJ216" s="4">
        <f t="shared" ref="AJ216:AJ221" si="483">IF(OR($B216 &lt; C$226, $B216 &gt; C$231), 0, C216-T216)</f>
        <v>0</v>
      </c>
      <c r="AK216" s="4">
        <f t="shared" si="379"/>
        <v>0</v>
      </c>
      <c r="AL216" s="4">
        <f t="shared" si="380"/>
        <v>0</v>
      </c>
      <c r="AM216" s="4">
        <f t="shared" si="381"/>
        <v>0</v>
      </c>
      <c r="AN216" s="4">
        <f t="shared" si="382"/>
        <v>0</v>
      </c>
      <c r="AO216" s="4">
        <f t="shared" si="383"/>
        <v>0</v>
      </c>
      <c r="AP216" s="4">
        <f t="shared" si="384"/>
        <v>0</v>
      </c>
      <c r="AQ216" s="4">
        <f t="shared" si="385"/>
        <v>0</v>
      </c>
      <c r="AR216" s="4">
        <f t="shared" si="386"/>
        <v>0</v>
      </c>
      <c r="AS216" s="4">
        <f t="shared" si="387"/>
        <v>0</v>
      </c>
      <c r="AT216" s="4">
        <f t="shared" si="388"/>
        <v>0</v>
      </c>
      <c r="AU216" s="4">
        <f t="shared" si="389"/>
        <v>0</v>
      </c>
      <c r="AV216" s="4">
        <f t="shared" si="390"/>
        <v>0</v>
      </c>
      <c r="AW216" s="4">
        <f t="shared" si="391"/>
        <v>0</v>
      </c>
      <c r="AX216" s="4">
        <f t="shared" si="392"/>
        <v>0</v>
      </c>
      <c r="AZ216" s="2" t="e">
        <f t="shared" si="393"/>
        <v>#N/A</v>
      </c>
      <c r="BA216" s="2" t="e">
        <f t="shared" si="394"/>
        <v>#N/A</v>
      </c>
      <c r="BB216" s="2" t="e">
        <f t="shared" si="395"/>
        <v>#N/A</v>
      </c>
      <c r="BC216" s="2" t="e">
        <f t="shared" si="396"/>
        <v>#N/A</v>
      </c>
      <c r="BD216" s="2" t="e">
        <f t="shared" si="397"/>
        <v>#N/A</v>
      </c>
      <c r="BE216" s="2" t="e">
        <f t="shared" si="398"/>
        <v>#N/A</v>
      </c>
      <c r="BF216" s="2" t="e">
        <f t="shared" si="399"/>
        <v>#N/A</v>
      </c>
      <c r="BG216" s="2" t="e">
        <f t="shared" si="400"/>
        <v>#N/A</v>
      </c>
      <c r="BH216" s="2" t="e">
        <f t="shared" si="401"/>
        <v>#N/A</v>
      </c>
      <c r="BI216" s="2" t="e">
        <f t="shared" si="402"/>
        <v>#N/A</v>
      </c>
      <c r="BJ216" s="2" t="e">
        <f t="shared" si="403"/>
        <v>#N/A</v>
      </c>
      <c r="BK216" s="2" t="e">
        <f t="shared" si="404"/>
        <v>#N/A</v>
      </c>
      <c r="BL216" s="2" t="e">
        <f t="shared" si="405"/>
        <v>#N/A</v>
      </c>
      <c r="BM216" s="2" t="e">
        <f t="shared" si="406"/>
        <v>#N/A</v>
      </c>
      <c r="BN216" s="2" t="e">
        <f t="shared" si="407"/>
        <v>#N/A</v>
      </c>
      <c r="BP216" s="2" t="str">
        <f t="shared" si="408"/>
        <v/>
      </c>
      <c r="BQ216" s="2" t="str">
        <f t="shared" si="409"/>
        <v/>
      </c>
      <c r="BR216" s="2" t="str">
        <f t="shared" si="410"/>
        <v/>
      </c>
      <c r="BS216" s="2" t="str">
        <f t="shared" si="411"/>
        <v/>
      </c>
      <c r="BT216" s="2" t="str">
        <f t="shared" si="412"/>
        <v/>
      </c>
      <c r="BU216" s="2" t="str">
        <f t="shared" si="413"/>
        <v/>
      </c>
      <c r="BV216" s="2" t="str">
        <f t="shared" si="414"/>
        <v/>
      </c>
      <c r="BW216" s="2" t="str">
        <f t="shared" si="415"/>
        <v/>
      </c>
      <c r="BX216" s="2" t="str">
        <f t="shared" si="416"/>
        <v/>
      </c>
      <c r="BY216" s="2" t="str">
        <f t="shared" si="417"/>
        <v/>
      </c>
      <c r="BZ216" s="2" t="str">
        <f t="shared" si="418"/>
        <v/>
      </c>
      <c r="CA216" s="2" t="str">
        <f t="shared" si="419"/>
        <v/>
      </c>
      <c r="CB216" s="2" t="str">
        <f t="shared" si="420"/>
        <v/>
      </c>
      <c r="CC216" s="2" t="str">
        <f t="shared" si="421"/>
        <v/>
      </c>
      <c r="CD216" s="2" t="str">
        <f t="shared" si="422"/>
        <v/>
      </c>
      <c r="CF216" s="2" t="str">
        <f t="shared" si="423"/>
        <v/>
      </c>
      <c r="CG216" s="2" t="str">
        <f t="shared" si="424"/>
        <v/>
      </c>
      <c r="CH216" s="2" t="str">
        <f t="shared" si="425"/>
        <v/>
      </c>
      <c r="CI216" s="2" t="str">
        <f t="shared" si="426"/>
        <v/>
      </c>
      <c r="CJ216" s="2" t="str">
        <f t="shared" si="427"/>
        <v/>
      </c>
      <c r="CK216" s="2" t="str">
        <f t="shared" si="428"/>
        <v/>
      </c>
      <c r="CL216" s="2" t="str">
        <f t="shared" si="429"/>
        <v/>
      </c>
      <c r="CM216" s="2" t="str">
        <f t="shared" si="430"/>
        <v/>
      </c>
      <c r="CN216" s="2" t="str">
        <f t="shared" si="431"/>
        <v/>
      </c>
      <c r="CO216" s="2" t="str">
        <f t="shared" si="432"/>
        <v/>
      </c>
      <c r="CP216" s="2" t="str">
        <f t="shared" si="433"/>
        <v/>
      </c>
      <c r="CQ216" s="2" t="str">
        <f t="shared" si="434"/>
        <v/>
      </c>
      <c r="CR216" s="2" t="str">
        <f t="shared" si="435"/>
        <v/>
      </c>
      <c r="CS216" s="2" t="str">
        <f t="shared" si="436"/>
        <v/>
      </c>
      <c r="CT216" s="2" t="str">
        <f t="shared" si="437"/>
        <v/>
      </c>
      <c r="CV216" s="2">
        <f t="shared" si="438"/>
        <v>55.877072034141577</v>
      </c>
      <c r="CW216" s="2">
        <f t="shared" si="439"/>
        <v>51.274010158917712</v>
      </c>
      <c r="CX216" s="2">
        <f t="shared" si="440"/>
        <v>51.100730785472969</v>
      </c>
      <c r="CY216" s="2">
        <f t="shared" si="441"/>
        <v>52.533459163490761</v>
      </c>
      <c r="CZ216" s="2">
        <f t="shared" si="442"/>
        <v>52.00545604272483</v>
      </c>
      <c r="DA216" s="2">
        <f t="shared" si="443"/>
        <v>55.658525993426942</v>
      </c>
      <c r="DB216" s="2">
        <f t="shared" si="444"/>
        <v>55.488713801538687</v>
      </c>
      <c r="DC216" s="2">
        <f t="shared" si="445"/>
        <v>58.733552534330109</v>
      </c>
      <c r="DD216" s="2">
        <f t="shared" si="446"/>
        <v>58.515926415486277</v>
      </c>
      <c r="DE216" s="2">
        <f t="shared" si="447"/>
        <v>58.067345980234748</v>
      </c>
      <c r="DF216" s="2">
        <f t="shared" si="448"/>
        <v>56.701270907847345</v>
      </c>
      <c r="DG216" s="2">
        <f t="shared" si="449"/>
        <v>58.943554040307518</v>
      </c>
      <c r="DH216" s="2">
        <f t="shared" si="450"/>
        <v>59.411391387559789</v>
      </c>
      <c r="DI216" s="2">
        <f t="shared" si="451"/>
        <v>62.303261597517164</v>
      </c>
      <c r="DJ216" s="2">
        <f t="shared" si="452"/>
        <v>65.674559267900008</v>
      </c>
      <c r="DL216" s="2">
        <f t="shared" si="453"/>
        <v>41.624531186005555</v>
      </c>
      <c r="DM216" s="2">
        <f t="shared" si="454"/>
        <v>40.635468015603081</v>
      </c>
      <c r="DN216" s="2">
        <f t="shared" si="455"/>
        <v>38.955787021764493</v>
      </c>
      <c r="DO216" s="2">
        <f t="shared" si="456"/>
        <v>38.977779734907983</v>
      </c>
      <c r="DP216" s="2">
        <f t="shared" si="457"/>
        <v>40.651237180778431</v>
      </c>
      <c r="DQ216" s="2">
        <f t="shared" si="458"/>
        <v>41.955095119462833</v>
      </c>
      <c r="DR216" s="2">
        <f t="shared" si="459"/>
        <v>43.27533395260663</v>
      </c>
      <c r="DS216" s="2">
        <f t="shared" si="460"/>
        <v>45.769145078368055</v>
      </c>
      <c r="DT216" s="2">
        <f t="shared" si="461"/>
        <v>46.976266271520132</v>
      </c>
      <c r="DU216" s="2">
        <f t="shared" si="462"/>
        <v>47.907186689891901</v>
      </c>
      <c r="DV216" s="2">
        <f t="shared" si="463"/>
        <v>47.057980493402169</v>
      </c>
      <c r="DW216" s="2">
        <f t="shared" si="464"/>
        <v>46.872522095999649</v>
      </c>
      <c r="DX216" s="2">
        <f t="shared" si="465"/>
        <v>48.697826439169773</v>
      </c>
      <c r="DY216" s="2">
        <f t="shared" si="466"/>
        <v>48.863887622784155</v>
      </c>
      <c r="DZ216" s="2">
        <f t="shared" si="467"/>
        <v>49.488775622087786</v>
      </c>
      <c r="EB216" s="2">
        <f t="shared" si="468"/>
        <v>0.99993100229497223</v>
      </c>
      <c r="EC216" s="2">
        <f t="shared" si="469"/>
        <v>0.99989963692608186</v>
      </c>
      <c r="ED216" s="2">
        <f t="shared" si="470"/>
        <v>0.99990369187724615</v>
      </c>
      <c r="EE216" s="2">
        <f t="shared" si="471"/>
        <v>0.99992685243130808</v>
      </c>
      <c r="EF216" s="2">
        <f t="shared" si="472"/>
        <v>0.99992455033334204</v>
      </c>
      <c r="EG216" s="2">
        <f t="shared" si="473"/>
        <v>0.99992468595624417</v>
      </c>
      <c r="EH216" s="2">
        <f t="shared" si="474"/>
        <v>0.99992619963943496</v>
      </c>
      <c r="EI216" s="2">
        <f t="shared" si="475"/>
        <v>0.99992643756877919</v>
      </c>
      <c r="EJ216" s="2">
        <f t="shared" si="476"/>
        <v>0.99992515545077532</v>
      </c>
      <c r="EK216" s="2">
        <f t="shared" si="477"/>
        <v>0.99992222600422775</v>
      </c>
      <c r="EL216" s="2">
        <f t="shared" si="478"/>
        <v>0.99991601288371812</v>
      </c>
      <c r="EM216" s="2">
        <f t="shared" si="479"/>
        <v>0.99990385547692151</v>
      </c>
      <c r="EN216" s="2">
        <f t="shared" si="480"/>
        <v>0.99988275149025374</v>
      </c>
      <c r="EO216" s="2">
        <f t="shared" si="481"/>
        <v>0.99986496737253339</v>
      </c>
      <c r="EP216" s="2">
        <f t="shared" si="482"/>
        <v>0.99990458408578187</v>
      </c>
    </row>
    <row r="217" spans="1:148" x14ac:dyDescent="0.25">
      <c r="B217" s="2">
        <v>195</v>
      </c>
      <c r="C217" s="49">
        <v>43.071399999999997</v>
      </c>
      <c r="D217" s="49">
        <v>42.851999999999997</v>
      </c>
      <c r="E217" s="49">
        <v>43.642000000000003</v>
      </c>
      <c r="F217" s="49">
        <v>44.755000000000003</v>
      </c>
      <c r="G217" s="49">
        <v>47.036000000000001</v>
      </c>
      <c r="H217" s="49">
        <v>49.564</v>
      </c>
      <c r="I217" s="49">
        <v>49.655000000000001</v>
      </c>
      <c r="J217" s="49">
        <v>53.2</v>
      </c>
      <c r="K217" s="49">
        <v>54.109000000000002</v>
      </c>
      <c r="L217" s="49">
        <v>52.963999999999999</v>
      </c>
      <c r="M217" s="49">
        <v>53.204000000000001</v>
      </c>
      <c r="N217" s="49">
        <v>51.722000000000001</v>
      </c>
      <c r="O217" s="49">
        <v>54.295999999999999</v>
      </c>
      <c r="P217" s="49">
        <v>51.685000000000002</v>
      </c>
      <c r="Q217" s="49">
        <v>51.741</v>
      </c>
      <c r="T217" s="4" t="e">
        <f t="shared" si="363"/>
        <v>#N/A</v>
      </c>
      <c r="U217" s="4" t="e">
        <f t="shared" si="364"/>
        <v>#N/A</v>
      </c>
      <c r="V217" s="4" t="e">
        <f t="shared" si="365"/>
        <v>#N/A</v>
      </c>
      <c r="W217" s="4" t="e">
        <f t="shared" si="366"/>
        <v>#N/A</v>
      </c>
      <c r="X217" s="4" t="e">
        <f t="shared" si="367"/>
        <v>#N/A</v>
      </c>
      <c r="Y217" s="4" t="e">
        <f t="shared" si="368"/>
        <v>#N/A</v>
      </c>
      <c r="Z217" s="4" t="e">
        <f t="shared" si="369"/>
        <v>#N/A</v>
      </c>
      <c r="AA217" s="4" t="e">
        <f t="shared" si="370"/>
        <v>#N/A</v>
      </c>
      <c r="AB217" s="4" t="e">
        <f t="shared" si="371"/>
        <v>#N/A</v>
      </c>
      <c r="AC217" s="4" t="e">
        <f t="shared" si="372"/>
        <v>#N/A</v>
      </c>
      <c r="AD217" s="4" t="e">
        <f t="shared" si="373"/>
        <v>#N/A</v>
      </c>
      <c r="AE217" s="4" t="e">
        <f t="shared" si="374"/>
        <v>#N/A</v>
      </c>
      <c r="AF217" s="4" t="e">
        <f t="shared" si="375"/>
        <v>#N/A</v>
      </c>
      <c r="AG217" s="4" t="e">
        <f t="shared" si="376"/>
        <v>#N/A</v>
      </c>
      <c r="AH217" s="4" t="e">
        <f t="shared" si="377"/>
        <v>#N/A</v>
      </c>
      <c r="AJ217" s="4">
        <f t="shared" si="483"/>
        <v>0</v>
      </c>
      <c r="AK217" s="4">
        <f t="shared" si="379"/>
        <v>0</v>
      </c>
      <c r="AL217" s="4">
        <f t="shared" si="380"/>
        <v>0</v>
      </c>
      <c r="AM217" s="4">
        <f t="shared" si="381"/>
        <v>0</v>
      </c>
      <c r="AN217" s="4">
        <f t="shared" si="382"/>
        <v>0</v>
      </c>
      <c r="AO217" s="4">
        <f t="shared" si="383"/>
        <v>0</v>
      </c>
      <c r="AP217" s="4">
        <f t="shared" si="384"/>
        <v>0</v>
      </c>
      <c r="AQ217" s="4">
        <f t="shared" si="385"/>
        <v>0</v>
      </c>
      <c r="AR217" s="4">
        <f t="shared" si="386"/>
        <v>0</v>
      </c>
      <c r="AS217" s="4">
        <f t="shared" si="387"/>
        <v>0</v>
      </c>
      <c r="AT217" s="4">
        <f t="shared" si="388"/>
        <v>0</v>
      </c>
      <c r="AU217" s="4">
        <f t="shared" si="389"/>
        <v>0</v>
      </c>
      <c r="AV217" s="4">
        <f t="shared" si="390"/>
        <v>0</v>
      </c>
      <c r="AW217" s="4">
        <f t="shared" si="391"/>
        <v>0</v>
      </c>
      <c r="AX217" s="4">
        <f t="shared" si="392"/>
        <v>0</v>
      </c>
      <c r="AZ217" s="2" t="e">
        <f t="shared" si="393"/>
        <v>#N/A</v>
      </c>
      <c r="BA217" s="2" t="e">
        <f t="shared" si="394"/>
        <v>#N/A</v>
      </c>
      <c r="BB217" s="2" t="e">
        <f t="shared" si="395"/>
        <v>#N/A</v>
      </c>
      <c r="BC217" s="2" t="e">
        <f t="shared" si="396"/>
        <v>#N/A</v>
      </c>
      <c r="BD217" s="2" t="e">
        <f t="shared" si="397"/>
        <v>#N/A</v>
      </c>
      <c r="BE217" s="2" t="e">
        <f t="shared" si="398"/>
        <v>#N/A</v>
      </c>
      <c r="BF217" s="2" t="e">
        <f t="shared" si="399"/>
        <v>#N/A</v>
      </c>
      <c r="BG217" s="2" t="e">
        <f t="shared" si="400"/>
        <v>#N/A</v>
      </c>
      <c r="BH217" s="2" t="e">
        <f t="shared" si="401"/>
        <v>#N/A</v>
      </c>
      <c r="BI217" s="2" t="e">
        <f t="shared" si="402"/>
        <v>#N/A</v>
      </c>
      <c r="BJ217" s="2" t="e">
        <f t="shared" si="403"/>
        <v>#N/A</v>
      </c>
      <c r="BK217" s="2" t="e">
        <f t="shared" si="404"/>
        <v>#N/A</v>
      </c>
      <c r="BL217" s="2" t="e">
        <f t="shared" si="405"/>
        <v>#N/A</v>
      </c>
      <c r="BM217" s="2" t="e">
        <f t="shared" si="406"/>
        <v>#N/A</v>
      </c>
      <c r="BN217" s="2" t="e">
        <f t="shared" si="407"/>
        <v>#N/A</v>
      </c>
      <c r="BP217" s="2" t="str">
        <f t="shared" si="408"/>
        <v/>
      </c>
      <c r="BQ217" s="2" t="str">
        <f t="shared" si="409"/>
        <v/>
      </c>
      <c r="BR217" s="2" t="str">
        <f t="shared" si="410"/>
        <v/>
      </c>
      <c r="BS217" s="2" t="str">
        <f t="shared" si="411"/>
        <v/>
      </c>
      <c r="BT217" s="2" t="str">
        <f t="shared" si="412"/>
        <v/>
      </c>
      <c r="BU217" s="2" t="str">
        <f t="shared" si="413"/>
        <v/>
      </c>
      <c r="BV217" s="2" t="str">
        <f t="shared" si="414"/>
        <v/>
      </c>
      <c r="BW217" s="2" t="str">
        <f t="shared" si="415"/>
        <v/>
      </c>
      <c r="BX217" s="2" t="str">
        <f t="shared" si="416"/>
        <v/>
      </c>
      <c r="BY217" s="2" t="str">
        <f t="shared" si="417"/>
        <v/>
      </c>
      <c r="BZ217" s="2" t="str">
        <f t="shared" si="418"/>
        <v/>
      </c>
      <c r="CA217" s="2" t="str">
        <f t="shared" si="419"/>
        <v/>
      </c>
      <c r="CB217" s="2" t="str">
        <f t="shared" si="420"/>
        <v/>
      </c>
      <c r="CC217" s="2" t="str">
        <f t="shared" si="421"/>
        <v/>
      </c>
      <c r="CD217" s="2" t="str">
        <f t="shared" si="422"/>
        <v/>
      </c>
      <c r="CF217" s="2" t="str">
        <f t="shared" si="423"/>
        <v/>
      </c>
      <c r="CG217" s="2" t="str">
        <f t="shared" si="424"/>
        <v/>
      </c>
      <c r="CH217" s="2" t="str">
        <f t="shared" si="425"/>
        <v/>
      </c>
      <c r="CI217" s="2" t="str">
        <f t="shared" si="426"/>
        <v/>
      </c>
      <c r="CJ217" s="2" t="str">
        <f t="shared" si="427"/>
        <v/>
      </c>
      <c r="CK217" s="2" t="str">
        <f t="shared" si="428"/>
        <v/>
      </c>
      <c r="CL217" s="2" t="str">
        <f t="shared" si="429"/>
        <v/>
      </c>
      <c r="CM217" s="2" t="str">
        <f t="shared" si="430"/>
        <v/>
      </c>
      <c r="CN217" s="2" t="str">
        <f t="shared" si="431"/>
        <v/>
      </c>
      <c r="CO217" s="2" t="str">
        <f t="shared" si="432"/>
        <v/>
      </c>
      <c r="CP217" s="2" t="str">
        <f t="shared" si="433"/>
        <v/>
      </c>
      <c r="CQ217" s="2" t="str">
        <f t="shared" si="434"/>
        <v/>
      </c>
      <c r="CR217" s="2" t="str">
        <f t="shared" si="435"/>
        <v/>
      </c>
      <c r="CS217" s="2" t="str">
        <f t="shared" si="436"/>
        <v/>
      </c>
      <c r="CT217" s="2" t="str">
        <f t="shared" si="437"/>
        <v/>
      </c>
      <c r="CV217" s="2">
        <f t="shared" si="438"/>
        <v>55.912160743955162</v>
      </c>
      <c r="CW217" s="2">
        <f t="shared" si="439"/>
        <v>51.261273669927789</v>
      </c>
      <c r="CX217" s="2">
        <f t="shared" si="440"/>
        <v>51.075602003992621</v>
      </c>
      <c r="CY217" s="2">
        <f t="shared" si="441"/>
        <v>52.494902465145451</v>
      </c>
      <c r="CZ217" s="2">
        <f t="shared" si="442"/>
        <v>51.946606991335521</v>
      </c>
      <c r="DA217" s="2">
        <f t="shared" si="443"/>
        <v>55.61839892440991</v>
      </c>
      <c r="DB217" s="2">
        <f t="shared" si="444"/>
        <v>55.42169934269495</v>
      </c>
      <c r="DC217" s="2">
        <f t="shared" si="445"/>
        <v>58.673625906799188</v>
      </c>
      <c r="DD217" s="2">
        <f t="shared" si="446"/>
        <v>58.434387060693965</v>
      </c>
      <c r="DE217" s="2">
        <f t="shared" si="447"/>
        <v>57.999643010649621</v>
      </c>
      <c r="DF217" s="2">
        <f t="shared" si="448"/>
        <v>56.624809592286148</v>
      </c>
      <c r="DG217" s="2">
        <f t="shared" si="449"/>
        <v>58.886913410972667</v>
      </c>
      <c r="DH217" s="2">
        <f t="shared" si="450"/>
        <v>59.349407959982585</v>
      </c>
      <c r="DI217" s="2">
        <f t="shared" si="451"/>
        <v>62.272759392355454</v>
      </c>
      <c r="DJ217" s="2">
        <f t="shared" si="452"/>
        <v>65.67469108721663</v>
      </c>
      <c r="DL217" s="2">
        <f t="shared" si="453"/>
        <v>41.575144949835703</v>
      </c>
      <c r="DM217" s="2">
        <f t="shared" si="454"/>
        <v>40.540265848081319</v>
      </c>
      <c r="DN217" s="2">
        <f t="shared" si="455"/>
        <v>38.820587154523878</v>
      </c>
      <c r="DO217" s="2">
        <f t="shared" si="456"/>
        <v>38.808411152291818</v>
      </c>
      <c r="DP217" s="2">
        <f t="shared" si="457"/>
        <v>40.476624902079266</v>
      </c>
      <c r="DQ217" s="2">
        <f t="shared" si="458"/>
        <v>41.770658967423543</v>
      </c>
      <c r="DR217" s="2">
        <f t="shared" si="459"/>
        <v>43.080884142180089</v>
      </c>
      <c r="DS217" s="2">
        <f t="shared" si="460"/>
        <v>45.573821581188717</v>
      </c>
      <c r="DT217" s="2">
        <f t="shared" si="461"/>
        <v>46.776551283877183</v>
      </c>
      <c r="DU217" s="2">
        <f t="shared" si="462"/>
        <v>47.72749280188534</v>
      </c>
      <c r="DV217" s="2">
        <f t="shared" si="463"/>
        <v>46.857512736660922</v>
      </c>
      <c r="DW217" s="2">
        <f t="shared" si="464"/>
        <v>46.689858644835084</v>
      </c>
      <c r="DX217" s="2">
        <f t="shared" si="465"/>
        <v>48.537410512287778</v>
      </c>
      <c r="DY217" s="2">
        <f t="shared" si="466"/>
        <v>48.713429307826686</v>
      </c>
      <c r="DZ217" s="2">
        <f t="shared" si="467"/>
        <v>49.363540040621714</v>
      </c>
      <c r="EB217" s="2">
        <f t="shared" si="468"/>
        <v>0.99993707296309076</v>
      </c>
      <c r="EC217" s="2">
        <f t="shared" si="469"/>
        <v>0.99990846698040003</v>
      </c>
      <c r="ED217" s="2">
        <f t="shared" si="470"/>
        <v>0.9999121652038121</v>
      </c>
      <c r="EE217" s="2">
        <f t="shared" si="471"/>
        <v>0.9999332881951104</v>
      </c>
      <c r="EF217" s="2">
        <f t="shared" si="472"/>
        <v>0.99993118862936048</v>
      </c>
      <c r="EG217" s="2">
        <f t="shared" si="473"/>
        <v>0.9999313123205581</v>
      </c>
      <c r="EH217" s="2">
        <f t="shared" si="474"/>
        <v>0.99993269283414843</v>
      </c>
      <c r="EI217" s="2">
        <f t="shared" si="475"/>
        <v>0.99993290983110295</v>
      </c>
      <c r="EJ217" s="2">
        <f t="shared" si="476"/>
        <v>0.99993174051031697</v>
      </c>
      <c r="EK217" s="2">
        <f t="shared" si="477"/>
        <v>0.99992906878743426</v>
      </c>
      <c r="EL217" s="2">
        <f t="shared" si="478"/>
        <v>0.99992340227353083</v>
      </c>
      <c r="EM217" s="2">
        <f t="shared" si="479"/>
        <v>0.99991231441101602</v>
      </c>
      <c r="EN217" s="2">
        <f t="shared" si="480"/>
        <v>0.99989306698502822</v>
      </c>
      <c r="EO217" s="2">
        <f t="shared" si="481"/>
        <v>0.99987684731685644</v>
      </c>
      <c r="EP217" s="2">
        <f t="shared" si="482"/>
        <v>0.99991297892139486</v>
      </c>
    </row>
    <row r="218" spans="1:148" x14ac:dyDescent="0.25">
      <c r="B218" s="2">
        <v>196</v>
      </c>
      <c r="C218" s="49">
        <v>41.642899999999997</v>
      </c>
      <c r="D218" s="49">
        <v>44.685000000000002</v>
      </c>
      <c r="E218" s="49">
        <v>44.66</v>
      </c>
      <c r="F218" s="49">
        <v>45.396000000000001</v>
      </c>
      <c r="G218" s="49">
        <v>45.872999999999998</v>
      </c>
      <c r="H218" s="49">
        <v>49.326999999999998</v>
      </c>
      <c r="I218" s="49">
        <v>49.817999999999998</v>
      </c>
      <c r="J218" s="49">
        <v>52.454999999999998</v>
      </c>
      <c r="K218" s="49">
        <v>52.6</v>
      </c>
      <c r="L218" s="49">
        <v>52.673000000000002</v>
      </c>
      <c r="M218" s="49">
        <v>53.295999999999999</v>
      </c>
      <c r="N218" s="49">
        <v>52.518999999999998</v>
      </c>
      <c r="O218" s="49">
        <v>52.610999999999997</v>
      </c>
      <c r="P218" s="49">
        <v>53.406999999999996</v>
      </c>
      <c r="Q218" s="49">
        <v>52.332999999999998</v>
      </c>
      <c r="T218" s="4" t="e">
        <f t="shared" si="363"/>
        <v>#N/A</v>
      </c>
      <c r="U218" s="4" t="e">
        <f t="shared" si="364"/>
        <v>#N/A</v>
      </c>
      <c r="V218" s="4" t="e">
        <f t="shared" si="365"/>
        <v>#N/A</v>
      </c>
      <c r="W218" s="4" t="e">
        <f t="shared" si="366"/>
        <v>#N/A</v>
      </c>
      <c r="X218" s="4" t="e">
        <f t="shared" si="367"/>
        <v>#N/A</v>
      </c>
      <c r="Y218" s="4" t="e">
        <f t="shared" si="368"/>
        <v>#N/A</v>
      </c>
      <c r="Z218" s="4" t="e">
        <f t="shared" si="369"/>
        <v>#N/A</v>
      </c>
      <c r="AA218" s="4" t="e">
        <f t="shared" si="370"/>
        <v>#N/A</v>
      </c>
      <c r="AB218" s="4" t="e">
        <f t="shared" si="371"/>
        <v>#N/A</v>
      </c>
      <c r="AC218" s="4" t="e">
        <f t="shared" si="372"/>
        <v>#N/A</v>
      </c>
      <c r="AD218" s="4" t="e">
        <f t="shared" si="373"/>
        <v>#N/A</v>
      </c>
      <c r="AE218" s="4" t="e">
        <f t="shared" si="374"/>
        <v>#N/A</v>
      </c>
      <c r="AF218" s="4" t="e">
        <f t="shared" si="375"/>
        <v>#N/A</v>
      </c>
      <c r="AG218" s="4" t="e">
        <f t="shared" si="376"/>
        <v>#N/A</v>
      </c>
      <c r="AH218" s="4" t="e">
        <f t="shared" si="377"/>
        <v>#N/A</v>
      </c>
      <c r="AJ218" s="4">
        <f t="shared" si="483"/>
        <v>0</v>
      </c>
      <c r="AK218" s="4">
        <f t="shared" si="379"/>
        <v>0</v>
      </c>
      <c r="AL218" s="4">
        <f t="shared" si="380"/>
        <v>0</v>
      </c>
      <c r="AM218" s="4">
        <f t="shared" si="381"/>
        <v>0</v>
      </c>
      <c r="AN218" s="4">
        <f t="shared" si="382"/>
        <v>0</v>
      </c>
      <c r="AO218" s="4">
        <f t="shared" si="383"/>
        <v>0</v>
      </c>
      <c r="AP218" s="4">
        <f t="shared" si="384"/>
        <v>0</v>
      </c>
      <c r="AQ218" s="4">
        <f t="shared" si="385"/>
        <v>0</v>
      </c>
      <c r="AR218" s="4">
        <f t="shared" si="386"/>
        <v>0</v>
      </c>
      <c r="AS218" s="4">
        <f t="shared" si="387"/>
        <v>0</v>
      </c>
      <c r="AT218" s="4">
        <f t="shared" si="388"/>
        <v>0</v>
      </c>
      <c r="AU218" s="4">
        <f t="shared" si="389"/>
        <v>0</v>
      </c>
      <c r="AV218" s="4">
        <f t="shared" si="390"/>
        <v>0</v>
      </c>
      <c r="AW218" s="4">
        <f t="shared" si="391"/>
        <v>0</v>
      </c>
      <c r="AX218" s="4">
        <f t="shared" si="392"/>
        <v>0</v>
      </c>
      <c r="AZ218" s="2" t="e">
        <f t="shared" si="393"/>
        <v>#N/A</v>
      </c>
      <c r="BA218" s="2" t="e">
        <f t="shared" si="394"/>
        <v>#N/A</v>
      </c>
      <c r="BB218" s="2" t="e">
        <f t="shared" si="395"/>
        <v>#N/A</v>
      </c>
      <c r="BC218" s="2" t="e">
        <f t="shared" si="396"/>
        <v>#N/A</v>
      </c>
      <c r="BD218" s="2" t="e">
        <f t="shared" si="397"/>
        <v>#N/A</v>
      </c>
      <c r="BE218" s="2" t="e">
        <f t="shared" si="398"/>
        <v>#N/A</v>
      </c>
      <c r="BF218" s="2" t="e">
        <f t="shared" si="399"/>
        <v>#N/A</v>
      </c>
      <c r="BG218" s="2" t="e">
        <f t="shared" si="400"/>
        <v>#N/A</v>
      </c>
      <c r="BH218" s="2" t="e">
        <f t="shared" si="401"/>
        <v>#N/A</v>
      </c>
      <c r="BI218" s="2" t="e">
        <f t="shared" si="402"/>
        <v>#N/A</v>
      </c>
      <c r="BJ218" s="2" t="e">
        <f t="shared" si="403"/>
        <v>#N/A</v>
      </c>
      <c r="BK218" s="2" t="e">
        <f t="shared" si="404"/>
        <v>#N/A</v>
      </c>
      <c r="BL218" s="2" t="e">
        <f t="shared" si="405"/>
        <v>#N/A</v>
      </c>
      <c r="BM218" s="2" t="e">
        <f t="shared" si="406"/>
        <v>#N/A</v>
      </c>
      <c r="BN218" s="2" t="e">
        <f t="shared" si="407"/>
        <v>#N/A</v>
      </c>
      <c r="BP218" s="2" t="str">
        <f t="shared" si="408"/>
        <v/>
      </c>
      <c r="BQ218" s="2" t="str">
        <f t="shared" si="409"/>
        <v/>
      </c>
      <c r="BR218" s="2" t="str">
        <f t="shared" si="410"/>
        <v/>
      </c>
      <c r="BS218" s="2" t="str">
        <f t="shared" si="411"/>
        <v/>
      </c>
      <c r="BT218" s="2" t="str">
        <f t="shared" si="412"/>
        <v/>
      </c>
      <c r="BU218" s="2" t="str">
        <f t="shared" si="413"/>
        <v/>
      </c>
      <c r="BV218" s="2" t="str">
        <f t="shared" si="414"/>
        <v/>
      </c>
      <c r="BW218" s="2" t="str">
        <f t="shared" si="415"/>
        <v/>
      </c>
      <c r="BX218" s="2" t="str">
        <f t="shared" si="416"/>
        <v/>
      </c>
      <c r="BY218" s="2" t="str">
        <f t="shared" si="417"/>
        <v/>
      </c>
      <c r="BZ218" s="2" t="str">
        <f t="shared" si="418"/>
        <v/>
      </c>
      <c r="CA218" s="2" t="str">
        <f t="shared" si="419"/>
        <v/>
      </c>
      <c r="CB218" s="2" t="str">
        <f t="shared" si="420"/>
        <v/>
      </c>
      <c r="CC218" s="2" t="str">
        <f t="shared" si="421"/>
        <v/>
      </c>
      <c r="CD218" s="2" t="str">
        <f t="shared" si="422"/>
        <v/>
      </c>
      <c r="CF218" s="2" t="str">
        <f t="shared" si="423"/>
        <v/>
      </c>
      <c r="CG218" s="2" t="str">
        <f t="shared" si="424"/>
        <v/>
      </c>
      <c r="CH218" s="2" t="str">
        <f t="shared" si="425"/>
        <v/>
      </c>
      <c r="CI218" s="2" t="str">
        <f t="shared" si="426"/>
        <v/>
      </c>
      <c r="CJ218" s="2" t="str">
        <f t="shared" si="427"/>
        <v/>
      </c>
      <c r="CK218" s="2" t="str">
        <f t="shared" si="428"/>
        <v/>
      </c>
      <c r="CL218" s="2" t="str">
        <f t="shared" si="429"/>
        <v/>
      </c>
      <c r="CM218" s="2" t="str">
        <f t="shared" si="430"/>
        <v/>
      </c>
      <c r="CN218" s="2" t="str">
        <f t="shared" si="431"/>
        <v/>
      </c>
      <c r="CO218" s="2" t="str">
        <f t="shared" si="432"/>
        <v/>
      </c>
      <c r="CP218" s="2" t="str">
        <f t="shared" si="433"/>
        <v/>
      </c>
      <c r="CQ218" s="2" t="str">
        <f t="shared" si="434"/>
        <v/>
      </c>
      <c r="CR218" s="2" t="str">
        <f t="shared" si="435"/>
        <v/>
      </c>
      <c r="CS218" s="2" t="str">
        <f t="shared" si="436"/>
        <v/>
      </c>
      <c r="CT218" s="2" t="str">
        <f t="shared" si="437"/>
        <v/>
      </c>
      <c r="CV218" s="2">
        <f t="shared" si="438"/>
        <v>55.947249453768755</v>
      </c>
      <c r="CW218" s="2">
        <f t="shared" si="439"/>
        <v>51.248537180937873</v>
      </c>
      <c r="CX218" s="2">
        <f t="shared" si="440"/>
        <v>51.050473222512281</v>
      </c>
      <c r="CY218" s="2">
        <f t="shared" si="441"/>
        <v>52.45634576680014</v>
      </c>
      <c r="CZ218" s="2">
        <f t="shared" si="442"/>
        <v>51.887757939946219</v>
      </c>
      <c r="DA218" s="2">
        <f t="shared" si="443"/>
        <v>55.578271855392885</v>
      </c>
      <c r="DB218" s="2">
        <f t="shared" si="444"/>
        <v>55.354684883851206</v>
      </c>
      <c r="DC218" s="2">
        <f t="shared" si="445"/>
        <v>58.613699279268275</v>
      </c>
      <c r="DD218" s="2">
        <f t="shared" si="446"/>
        <v>58.352847705901638</v>
      </c>
      <c r="DE218" s="2">
        <f t="shared" si="447"/>
        <v>57.931940041064507</v>
      </c>
      <c r="DF218" s="2">
        <f t="shared" si="448"/>
        <v>56.548348276724958</v>
      </c>
      <c r="DG218" s="2">
        <f t="shared" si="449"/>
        <v>58.830272781637824</v>
      </c>
      <c r="DH218" s="2">
        <f t="shared" si="450"/>
        <v>59.287424532405375</v>
      </c>
      <c r="DI218" s="2">
        <f t="shared" si="451"/>
        <v>62.242257187193736</v>
      </c>
      <c r="DJ218" s="2">
        <f t="shared" si="452"/>
        <v>65.674822906533265</v>
      </c>
      <c r="DL218" s="2">
        <f t="shared" si="453"/>
        <v>41.525758713665851</v>
      </c>
      <c r="DM218" s="2">
        <f t="shared" si="454"/>
        <v>40.445063680559556</v>
      </c>
      <c r="DN218" s="2">
        <f t="shared" si="455"/>
        <v>38.685387287283255</v>
      </c>
      <c r="DO218" s="2">
        <f t="shared" si="456"/>
        <v>38.639042569675659</v>
      </c>
      <c r="DP218" s="2">
        <f t="shared" si="457"/>
        <v>40.302012623380101</v>
      </c>
      <c r="DQ218" s="2">
        <f t="shared" si="458"/>
        <v>41.586222815384254</v>
      </c>
      <c r="DR218" s="2">
        <f t="shared" si="459"/>
        <v>42.886434331753549</v>
      </c>
      <c r="DS218" s="2">
        <f t="shared" si="460"/>
        <v>45.378498084009379</v>
      </c>
      <c r="DT218" s="2">
        <f t="shared" si="461"/>
        <v>46.576836296234241</v>
      </c>
      <c r="DU218" s="2">
        <f t="shared" si="462"/>
        <v>47.547798913878786</v>
      </c>
      <c r="DV218" s="2">
        <f t="shared" si="463"/>
        <v>46.657044979919668</v>
      </c>
      <c r="DW218" s="2">
        <f t="shared" si="464"/>
        <v>46.507195193670526</v>
      </c>
      <c r="DX218" s="2">
        <f t="shared" si="465"/>
        <v>48.376994585405789</v>
      </c>
      <c r="DY218" s="2">
        <f t="shared" si="466"/>
        <v>48.562970992869211</v>
      </c>
      <c r="DZ218" s="2">
        <f t="shared" si="467"/>
        <v>49.238304459155643</v>
      </c>
      <c r="EB218" s="2">
        <f t="shared" si="468"/>
        <v>0.99994260954248515</v>
      </c>
      <c r="EC218" s="2">
        <f t="shared" si="469"/>
        <v>0.99991652022162691</v>
      </c>
      <c r="ED218" s="2">
        <f t="shared" si="470"/>
        <v>0.99991989309469709</v>
      </c>
      <c r="EE218" s="2">
        <f t="shared" si="471"/>
        <v>0.9999391577536888</v>
      </c>
      <c r="EF218" s="2">
        <f t="shared" si="472"/>
        <v>0.99993724290413333</v>
      </c>
      <c r="EG218" s="2">
        <f t="shared" si="473"/>
        <v>0.99993735571321107</v>
      </c>
      <c r="EH218" s="2">
        <f t="shared" si="474"/>
        <v>0.99993861477163526</v>
      </c>
      <c r="EI218" s="2">
        <f t="shared" si="475"/>
        <v>0.99993881267755025</v>
      </c>
      <c r="EJ218" s="2">
        <f t="shared" si="476"/>
        <v>0.99993774623161802</v>
      </c>
      <c r="EK218" s="2">
        <f t="shared" si="477"/>
        <v>0.99993530956154686</v>
      </c>
      <c r="EL218" s="2">
        <f t="shared" si="478"/>
        <v>0.99993014157236038</v>
      </c>
      <c r="EM218" s="2">
        <f t="shared" si="479"/>
        <v>0.99992002917538592</v>
      </c>
      <c r="EN218" s="2">
        <f t="shared" si="480"/>
        <v>0.99990247501365337</v>
      </c>
      <c r="EO218" s="2">
        <f t="shared" si="481"/>
        <v>0.99988768220099034</v>
      </c>
      <c r="EP218" s="2">
        <f t="shared" si="482"/>
        <v>0.99992063522537056</v>
      </c>
    </row>
    <row r="219" spans="1:148" x14ac:dyDescent="0.25">
      <c r="B219" s="2">
        <v>197</v>
      </c>
      <c r="C219" s="49">
        <v>41.660699999999999</v>
      </c>
      <c r="D219" s="49">
        <v>43.406999999999996</v>
      </c>
      <c r="E219" s="49">
        <v>43.755000000000003</v>
      </c>
      <c r="F219" s="49">
        <v>45.755000000000003</v>
      </c>
      <c r="G219" s="49">
        <v>47.018000000000001</v>
      </c>
      <c r="H219" s="49">
        <v>48.326999999999998</v>
      </c>
      <c r="I219" s="49">
        <v>49.036000000000001</v>
      </c>
      <c r="J219" s="49">
        <v>53.308999999999997</v>
      </c>
      <c r="K219" s="49">
        <v>52.673000000000002</v>
      </c>
      <c r="L219" s="49">
        <v>51.835999999999999</v>
      </c>
      <c r="M219" s="49">
        <v>54</v>
      </c>
      <c r="N219" s="49">
        <v>51.777999999999999</v>
      </c>
      <c r="O219" s="49">
        <v>52.906999999999996</v>
      </c>
      <c r="P219" s="49">
        <v>51.944000000000003</v>
      </c>
      <c r="Q219" s="49">
        <v>52.295999999999999</v>
      </c>
      <c r="T219" s="4" t="e">
        <f t="shared" si="363"/>
        <v>#N/A</v>
      </c>
      <c r="U219" s="4" t="e">
        <f t="shared" si="364"/>
        <v>#N/A</v>
      </c>
      <c r="V219" s="4" t="e">
        <f t="shared" si="365"/>
        <v>#N/A</v>
      </c>
      <c r="W219" s="4" t="e">
        <f t="shared" si="366"/>
        <v>#N/A</v>
      </c>
      <c r="X219" s="4" t="e">
        <f t="shared" si="367"/>
        <v>#N/A</v>
      </c>
      <c r="Y219" s="4" t="e">
        <f t="shared" si="368"/>
        <v>#N/A</v>
      </c>
      <c r="Z219" s="4" t="e">
        <f t="shared" si="369"/>
        <v>#N/A</v>
      </c>
      <c r="AA219" s="4" t="e">
        <f t="shared" si="370"/>
        <v>#N/A</v>
      </c>
      <c r="AB219" s="4" t="e">
        <f t="shared" si="371"/>
        <v>#N/A</v>
      </c>
      <c r="AC219" s="4" t="e">
        <f t="shared" si="372"/>
        <v>#N/A</v>
      </c>
      <c r="AD219" s="4" t="e">
        <f t="shared" si="373"/>
        <v>#N/A</v>
      </c>
      <c r="AE219" s="4" t="e">
        <f t="shared" si="374"/>
        <v>#N/A</v>
      </c>
      <c r="AF219" s="4" t="e">
        <f t="shared" si="375"/>
        <v>#N/A</v>
      </c>
      <c r="AG219" s="4" t="e">
        <f t="shared" si="376"/>
        <v>#N/A</v>
      </c>
      <c r="AH219" s="4" t="e">
        <f t="shared" si="377"/>
        <v>#N/A</v>
      </c>
      <c r="AJ219" s="4">
        <f t="shared" si="483"/>
        <v>0</v>
      </c>
      <c r="AK219" s="4">
        <f t="shared" si="379"/>
        <v>0</v>
      </c>
      <c r="AL219" s="4">
        <f t="shared" si="380"/>
        <v>0</v>
      </c>
      <c r="AM219" s="4">
        <f t="shared" si="381"/>
        <v>0</v>
      </c>
      <c r="AN219" s="4">
        <f t="shared" si="382"/>
        <v>0</v>
      </c>
      <c r="AO219" s="4">
        <f t="shared" si="383"/>
        <v>0</v>
      </c>
      <c r="AP219" s="4">
        <f t="shared" si="384"/>
        <v>0</v>
      </c>
      <c r="AQ219" s="4">
        <f t="shared" si="385"/>
        <v>0</v>
      </c>
      <c r="AR219" s="4">
        <f t="shared" si="386"/>
        <v>0</v>
      </c>
      <c r="AS219" s="4">
        <f t="shared" si="387"/>
        <v>0</v>
      </c>
      <c r="AT219" s="4">
        <f t="shared" si="388"/>
        <v>0</v>
      </c>
      <c r="AU219" s="4">
        <f t="shared" si="389"/>
        <v>0</v>
      </c>
      <c r="AV219" s="4">
        <f t="shared" si="390"/>
        <v>0</v>
      </c>
      <c r="AW219" s="4">
        <f t="shared" si="391"/>
        <v>0</v>
      </c>
      <c r="AX219" s="4">
        <f t="shared" si="392"/>
        <v>0</v>
      </c>
      <c r="AZ219" s="2" t="e">
        <f t="shared" si="393"/>
        <v>#N/A</v>
      </c>
      <c r="BA219" s="2" t="e">
        <f t="shared" si="394"/>
        <v>#N/A</v>
      </c>
      <c r="BB219" s="2" t="e">
        <f t="shared" si="395"/>
        <v>#N/A</v>
      </c>
      <c r="BC219" s="2" t="e">
        <f t="shared" si="396"/>
        <v>#N/A</v>
      </c>
      <c r="BD219" s="2" t="e">
        <f t="shared" si="397"/>
        <v>#N/A</v>
      </c>
      <c r="BE219" s="2" t="e">
        <f t="shared" si="398"/>
        <v>#N/A</v>
      </c>
      <c r="BF219" s="2" t="e">
        <f t="shared" si="399"/>
        <v>#N/A</v>
      </c>
      <c r="BG219" s="2" t="e">
        <f t="shared" si="400"/>
        <v>#N/A</v>
      </c>
      <c r="BH219" s="2" t="e">
        <f t="shared" si="401"/>
        <v>#N/A</v>
      </c>
      <c r="BI219" s="2" t="e">
        <f t="shared" si="402"/>
        <v>#N/A</v>
      </c>
      <c r="BJ219" s="2" t="e">
        <f t="shared" si="403"/>
        <v>#N/A</v>
      </c>
      <c r="BK219" s="2" t="e">
        <f t="shared" si="404"/>
        <v>#N/A</v>
      </c>
      <c r="BL219" s="2" t="e">
        <f t="shared" si="405"/>
        <v>#N/A</v>
      </c>
      <c r="BM219" s="2" t="e">
        <f t="shared" si="406"/>
        <v>#N/A</v>
      </c>
      <c r="BN219" s="2" t="e">
        <f t="shared" si="407"/>
        <v>#N/A</v>
      </c>
      <c r="BP219" s="2" t="str">
        <f t="shared" si="408"/>
        <v/>
      </c>
      <c r="BQ219" s="2" t="str">
        <f t="shared" si="409"/>
        <v/>
      </c>
      <c r="BR219" s="2" t="str">
        <f t="shared" si="410"/>
        <v/>
      </c>
      <c r="BS219" s="2" t="str">
        <f t="shared" si="411"/>
        <v/>
      </c>
      <c r="BT219" s="2" t="str">
        <f t="shared" si="412"/>
        <v/>
      </c>
      <c r="BU219" s="2" t="str">
        <f t="shared" si="413"/>
        <v/>
      </c>
      <c r="BV219" s="2" t="str">
        <f t="shared" si="414"/>
        <v/>
      </c>
      <c r="BW219" s="2" t="str">
        <f t="shared" si="415"/>
        <v/>
      </c>
      <c r="BX219" s="2" t="str">
        <f t="shared" si="416"/>
        <v/>
      </c>
      <c r="BY219" s="2" t="str">
        <f t="shared" si="417"/>
        <v/>
      </c>
      <c r="BZ219" s="2" t="str">
        <f t="shared" si="418"/>
        <v/>
      </c>
      <c r="CA219" s="2" t="str">
        <f t="shared" si="419"/>
        <v/>
      </c>
      <c r="CB219" s="2" t="str">
        <f t="shared" si="420"/>
        <v/>
      </c>
      <c r="CC219" s="2" t="str">
        <f t="shared" si="421"/>
        <v/>
      </c>
      <c r="CD219" s="2" t="str">
        <f t="shared" si="422"/>
        <v/>
      </c>
      <c r="CF219" s="2" t="str">
        <f t="shared" si="423"/>
        <v/>
      </c>
      <c r="CG219" s="2" t="str">
        <f t="shared" si="424"/>
        <v/>
      </c>
      <c r="CH219" s="2" t="str">
        <f t="shared" si="425"/>
        <v/>
      </c>
      <c r="CI219" s="2" t="str">
        <f t="shared" si="426"/>
        <v/>
      </c>
      <c r="CJ219" s="2" t="str">
        <f t="shared" si="427"/>
        <v/>
      </c>
      <c r="CK219" s="2" t="str">
        <f t="shared" si="428"/>
        <v/>
      </c>
      <c r="CL219" s="2" t="str">
        <f t="shared" si="429"/>
        <v/>
      </c>
      <c r="CM219" s="2" t="str">
        <f t="shared" si="430"/>
        <v/>
      </c>
      <c r="CN219" s="2" t="str">
        <f t="shared" si="431"/>
        <v/>
      </c>
      <c r="CO219" s="2" t="str">
        <f t="shared" si="432"/>
        <v/>
      </c>
      <c r="CP219" s="2" t="str">
        <f t="shared" si="433"/>
        <v/>
      </c>
      <c r="CQ219" s="2" t="str">
        <f t="shared" si="434"/>
        <v/>
      </c>
      <c r="CR219" s="2" t="str">
        <f t="shared" si="435"/>
        <v/>
      </c>
      <c r="CS219" s="2" t="str">
        <f t="shared" si="436"/>
        <v/>
      </c>
      <c r="CT219" s="2" t="str">
        <f t="shared" si="437"/>
        <v/>
      </c>
      <c r="CV219" s="2">
        <f t="shared" si="438"/>
        <v>55.982338163582341</v>
      </c>
      <c r="CW219" s="2">
        <f t="shared" si="439"/>
        <v>51.235800691947958</v>
      </c>
      <c r="CX219" s="2">
        <f t="shared" si="440"/>
        <v>51.025344441031933</v>
      </c>
      <c r="CY219" s="2">
        <f t="shared" si="441"/>
        <v>52.417789068454823</v>
      </c>
      <c r="CZ219" s="2">
        <f t="shared" si="442"/>
        <v>51.828908888556917</v>
      </c>
      <c r="DA219" s="2">
        <f t="shared" si="443"/>
        <v>55.538144786375852</v>
      </c>
      <c r="DB219" s="2">
        <f t="shared" si="444"/>
        <v>55.287670425007462</v>
      </c>
      <c r="DC219" s="2">
        <f t="shared" si="445"/>
        <v>58.553772651737354</v>
      </c>
      <c r="DD219" s="2">
        <f t="shared" si="446"/>
        <v>58.271308351109319</v>
      </c>
      <c r="DE219" s="2">
        <f t="shared" si="447"/>
        <v>57.86423707147938</v>
      </c>
      <c r="DF219" s="2">
        <f t="shared" si="448"/>
        <v>56.471886961163769</v>
      </c>
      <c r="DG219" s="2">
        <f t="shared" si="449"/>
        <v>58.77363215230298</v>
      </c>
      <c r="DH219" s="2">
        <f t="shared" si="450"/>
        <v>59.225441104828164</v>
      </c>
      <c r="DI219" s="2">
        <f t="shared" si="451"/>
        <v>62.211754982032026</v>
      </c>
      <c r="DJ219" s="2">
        <f t="shared" si="452"/>
        <v>65.674954725849886</v>
      </c>
      <c r="DL219" s="2">
        <f t="shared" si="453"/>
        <v>41.476372477496007</v>
      </c>
      <c r="DM219" s="2">
        <f t="shared" si="454"/>
        <v>40.349861513037794</v>
      </c>
      <c r="DN219" s="2">
        <f t="shared" si="455"/>
        <v>38.55018742004264</v>
      </c>
      <c r="DO219" s="2">
        <f t="shared" si="456"/>
        <v>38.469673987059494</v>
      </c>
      <c r="DP219" s="2">
        <f t="shared" si="457"/>
        <v>40.127400344680936</v>
      </c>
      <c r="DQ219" s="2">
        <f t="shared" si="458"/>
        <v>41.401786663344964</v>
      </c>
      <c r="DR219" s="2">
        <f t="shared" si="459"/>
        <v>42.691984521327008</v>
      </c>
      <c r="DS219" s="2">
        <f t="shared" si="460"/>
        <v>45.183174586830042</v>
      </c>
      <c r="DT219" s="2">
        <f t="shared" si="461"/>
        <v>46.377121308591299</v>
      </c>
      <c r="DU219" s="2">
        <f t="shared" si="462"/>
        <v>47.368105025872225</v>
      </c>
      <c r="DV219" s="2">
        <f t="shared" si="463"/>
        <v>46.456577223178421</v>
      </c>
      <c r="DW219" s="2">
        <f t="shared" si="464"/>
        <v>46.324531742505961</v>
      </c>
      <c r="DX219" s="2">
        <f t="shared" si="465"/>
        <v>48.216578658523801</v>
      </c>
      <c r="DY219" s="2">
        <f t="shared" si="466"/>
        <v>48.412512677911735</v>
      </c>
      <c r="DZ219" s="2">
        <f t="shared" si="467"/>
        <v>49.113068877689564</v>
      </c>
      <c r="EB219" s="2">
        <f t="shared" si="468"/>
        <v>0.99994765901636262</v>
      </c>
      <c r="EC219" s="2">
        <f t="shared" si="469"/>
        <v>0.99992386497802099</v>
      </c>
      <c r="ED219" s="2">
        <f t="shared" si="470"/>
        <v>0.99992694111909808</v>
      </c>
      <c r="EE219" s="2">
        <f t="shared" si="471"/>
        <v>0.99994451091481495</v>
      </c>
      <c r="EF219" s="2">
        <f t="shared" si="472"/>
        <v>0.99994276453227204</v>
      </c>
      <c r="EG219" s="2">
        <f t="shared" si="473"/>
        <v>0.99994286741650895</v>
      </c>
      <c r="EH219" s="2">
        <f t="shared" si="474"/>
        <v>0.99994401570397062</v>
      </c>
      <c r="EI219" s="2">
        <f t="shared" si="475"/>
        <v>0.99994419619825692</v>
      </c>
      <c r="EJ219" s="2">
        <f t="shared" si="476"/>
        <v>0.99994322357744314</v>
      </c>
      <c r="EK219" s="2">
        <f t="shared" si="477"/>
        <v>0.99994100128310404</v>
      </c>
      <c r="EL219" s="2">
        <f t="shared" si="478"/>
        <v>0.99993628796514822</v>
      </c>
      <c r="EM219" s="2">
        <f t="shared" si="479"/>
        <v>0.99992706522790942</v>
      </c>
      <c r="EN219" s="2">
        <f t="shared" si="480"/>
        <v>0.99991105539209757</v>
      </c>
      <c r="EO219" s="2">
        <f t="shared" si="481"/>
        <v>0.99989756393750073</v>
      </c>
      <c r="EP219" s="2">
        <f t="shared" si="482"/>
        <v>0.99992761795981377</v>
      </c>
    </row>
    <row r="220" spans="1:148" x14ac:dyDescent="0.25">
      <c r="B220" s="2">
        <v>198</v>
      </c>
      <c r="C220" s="49">
        <v>42.375</v>
      </c>
      <c r="D220" s="49">
        <v>43.648000000000003</v>
      </c>
      <c r="E220" s="49">
        <v>43.716999999999999</v>
      </c>
      <c r="F220" s="49">
        <v>44.283000000000001</v>
      </c>
      <c r="G220" s="49">
        <v>47.073</v>
      </c>
      <c r="H220" s="49">
        <v>48.673000000000002</v>
      </c>
      <c r="I220" s="49">
        <v>48.945</v>
      </c>
      <c r="J220" s="49">
        <v>53.235999999999997</v>
      </c>
      <c r="K220" s="49">
        <v>52.564</v>
      </c>
      <c r="L220" s="49">
        <v>53.055</v>
      </c>
      <c r="M220" s="49">
        <v>52.055999999999997</v>
      </c>
      <c r="N220" s="49">
        <v>51.685000000000002</v>
      </c>
      <c r="O220" s="49">
        <v>53.406999999999996</v>
      </c>
      <c r="P220" s="49">
        <v>51.795999999999999</v>
      </c>
      <c r="Q220" s="49">
        <v>51.5</v>
      </c>
      <c r="T220" s="4" t="e">
        <f t="shared" si="363"/>
        <v>#N/A</v>
      </c>
      <c r="U220" s="4" t="e">
        <f t="shared" si="364"/>
        <v>#N/A</v>
      </c>
      <c r="V220" s="4" t="e">
        <f t="shared" si="365"/>
        <v>#N/A</v>
      </c>
      <c r="W220" s="4" t="e">
        <f t="shared" si="366"/>
        <v>#N/A</v>
      </c>
      <c r="X220" s="4" t="e">
        <f t="shared" si="367"/>
        <v>#N/A</v>
      </c>
      <c r="Y220" s="4" t="e">
        <f t="shared" si="368"/>
        <v>#N/A</v>
      </c>
      <c r="Z220" s="4" t="e">
        <f t="shared" si="369"/>
        <v>#N/A</v>
      </c>
      <c r="AA220" s="4" t="e">
        <f t="shared" si="370"/>
        <v>#N/A</v>
      </c>
      <c r="AB220" s="4" t="e">
        <f t="shared" si="371"/>
        <v>#N/A</v>
      </c>
      <c r="AC220" s="4" t="e">
        <f t="shared" si="372"/>
        <v>#N/A</v>
      </c>
      <c r="AD220" s="4" t="e">
        <f t="shared" si="373"/>
        <v>#N/A</v>
      </c>
      <c r="AE220" s="4" t="e">
        <f t="shared" si="374"/>
        <v>#N/A</v>
      </c>
      <c r="AF220" s="4" t="e">
        <f t="shared" si="375"/>
        <v>#N/A</v>
      </c>
      <c r="AG220" s="4" t="e">
        <f t="shared" si="376"/>
        <v>#N/A</v>
      </c>
      <c r="AH220" s="4" t="e">
        <f t="shared" si="377"/>
        <v>#N/A</v>
      </c>
      <c r="AJ220" s="4">
        <f t="shared" si="483"/>
        <v>0</v>
      </c>
      <c r="AK220" s="4">
        <f t="shared" si="379"/>
        <v>0</v>
      </c>
      <c r="AL220" s="4">
        <f t="shared" si="380"/>
        <v>0</v>
      </c>
      <c r="AM220" s="4">
        <f t="shared" si="381"/>
        <v>0</v>
      </c>
      <c r="AN220" s="4">
        <f t="shared" si="382"/>
        <v>0</v>
      </c>
      <c r="AO220" s="4">
        <f t="shared" si="383"/>
        <v>0</v>
      </c>
      <c r="AP220" s="4">
        <f t="shared" si="384"/>
        <v>0</v>
      </c>
      <c r="AQ220" s="4">
        <f t="shared" si="385"/>
        <v>0</v>
      </c>
      <c r="AR220" s="4">
        <f t="shared" si="386"/>
        <v>0</v>
      </c>
      <c r="AS220" s="4">
        <f t="shared" si="387"/>
        <v>0</v>
      </c>
      <c r="AT220" s="4">
        <f t="shared" si="388"/>
        <v>0</v>
      </c>
      <c r="AU220" s="4">
        <f t="shared" si="389"/>
        <v>0</v>
      </c>
      <c r="AV220" s="4">
        <f t="shared" si="390"/>
        <v>0</v>
      </c>
      <c r="AW220" s="4">
        <f t="shared" si="391"/>
        <v>0</v>
      </c>
      <c r="AX220" s="4">
        <f t="shared" si="392"/>
        <v>0</v>
      </c>
      <c r="AZ220" s="2" t="e">
        <f t="shared" si="393"/>
        <v>#N/A</v>
      </c>
      <c r="BA220" s="2" t="e">
        <f t="shared" si="394"/>
        <v>#N/A</v>
      </c>
      <c r="BB220" s="2" t="e">
        <f t="shared" si="395"/>
        <v>#N/A</v>
      </c>
      <c r="BC220" s="2" t="e">
        <f t="shared" si="396"/>
        <v>#N/A</v>
      </c>
      <c r="BD220" s="2" t="e">
        <f t="shared" si="397"/>
        <v>#N/A</v>
      </c>
      <c r="BE220" s="2" t="e">
        <f t="shared" si="398"/>
        <v>#N/A</v>
      </c>
      <c r="BF220" s="2" t="e">
        <f t="shared" si="399"/>
        <v>#N/A</v>
      </c>
      <c r="BG220" s="2" t="e">
        <f t="shared" si="400"/>
        <v>#N/A</v>
      </c>
      <c r="BH220" s="2" t="e">
        <f t="shared" si="401"/>
        <v>#N/A</v>
      </c>
      <c r="BI220" s="2" t="e">
        <f t="shared" si="402"/>
        <v>#N/A</v>
      </c>
      <c r="BJ220" s="2" t="e">
        <f t="shared" si="403"/>
        <v>#N/A</v>
      </c>
      <c r="BK220" s="2" t="e">
        <f t="shared" si="404"/>
        <v>#N/A</v>
      </c>
      <c r="BL220" s="2" t="e">
        <f t="shared" si="405"/>
        <v>#N/A</v>
      </c>
      <c r="BM220" s="2" t="e">
        <f t="shared" si="406"/>
        <v>#N/A</v>
      </c>
      <c r="BN220" s="2" t="e">
        <f t="shared" si="407"/>
        <v>#N/A</v>
      </c>
      <c r="BP220" s="2" t="str">
        <f t="shared" si="408"/>
        <v/>
      </c>
      <c r="BQ220" s="2" t="str">
        <f t="shared" si="409"/>
        <v/>
      </c>
      <c r="BR220" s="2" t="str">
        <f t="shared" si="410"/>
        <v/>
      </c>
      <c r="BS220" s="2" t="str">
        <f t="shared" si="411"/>
        <v/>
      </c>
      <c r="BT220" s="2" t="str">
        <f t="shared" si="412"/>
        <v/>
      </c>
      <c r="BU220" s="2" t="str">
        <f t="shared" si="413"/>
        <v/>
      </c>
      <c r="BV220" s="2" t="str">
        <f t="shared" si="414"/>
        <v/>
      </c>
      <c r="BW220" s="2" t="str">
        <f t="shared" si="415"/>
        <v/>
      </c>
      <c r="BX220" s="2" t="str">
        <f t="shared" si="416"/>
        <v/>
      </c>
      <c r="BY220" s="2" t="str">
        <f t="shared" si="417"/>
        <v/>
      </c>
      <c r="BZ220" s="2" t="str">
        <f t="shared" si="418"/>
        <v/>
      </c>
      <c r="CA220" s="2" t="str">
        <f t="shared" si="419"/>
        <v/>
      </c>
      <c r="CB220" s="2" t="str">
        <f t="shared" si="420"/>
        <v/>
      </c>
      <c r="CC220" s="2" t="str">
        <f t="shared" si="421"/>
        <v/>
      </c>
      <c r="CD220" s="2" t="str">
        <f t="shared" si="422"/>
        <v/>
      </c>
      <c r="CF220" s="2" t="str">
        <f t="shared" si="423"/>
        <v/>
      </c>
      <c r="CG220" s="2" t="str">
        <f t="shared" si="424"/>
        <v/>
      </c>
      <c r="CH220" s="2" t="str">
        <f t="shared" si="425"/>
        <v/>
      </c>
      <c r="CI220" s="2" t="str">
        <f t="shared" si="426"/>
        <v/>
      </c>
      <c r="CJ220" s="2" t="str">
        <f t="shared" si="427"/>
        <v/>
      </c>
      <c r="CK220" s="2" t="str">
        <f t="shared" si="428"/>
        <v/>
      </c>
      <c r="CL220" s="2" t="str">
        <f t="shared" si="429"/>
        <v/>
      </c>
      <c r="CM220" s="2" t="str">
        <f t="shared" si="430"/>
        <v/>
      </c>
      <c r="CN220" s="2" t="str">
        <f t="shared" si="431"/>
        <v/>
      </c>
      <c r="CO220" s="2" t="str">
        <f t="shared" si="432"/>
        <v/>
      </c>
      <c r="CP220" s="2" t="str">
        <f t="shared" si="433"/>
        <v/>
      </c>
      <c r="CQ220" s="2" t="str">
        <f t="shared" si="434"/>
        <v/>
      </c>
      <c r="CR220" s="2" t="str">
        <f t="shared" si="435"/>
        <v/>
      </c>
      <c r="CS220" s="2" t="str">
        <f t="shared" si="436"/>
        <v/>
      </c>
      <c r="CT220" s="2" t="str">
        <f t="shared" si="437"/>
        <v/>
      </c>
      <c r="CV220" s="2">
        <f t="shared" si="438"/>
        <v>56.017426873395934</v>
      </c>
      <c r="CW220" s="2">
        <f t="shared" si="439"/>
        <v>51.223064202958042</v>
      </c>
      <c r="CX220" s="2">
        <f t="shared" si="440"/>
        <v>51.000215659551593</v>
      </c>
      <c r="CY220" s="2">
        <f t="shared" si="441"/>
        <v>52.379232370109513</v>
      </c>
      <c r="CZ220" s="2">
        <f t="shared" si="442"/>
        <v>51.770059837167608</v>
      </c>
      <c r="DA220" s="2">
        <f t="shared" si="443"/>
        <v>55.49801771735882</v>
      </c>
      <c r="DB220" s="2">
        <f t="shared" si="444"/>
        <v>55.220655966163726</v>
      </c>
      <c r="DC220" s="2">
        <f t="shared" si="445"/>
        <v>58.493846024206441</v>
      </c>
      <c r="DD220" s="2">
        <f t="shared" si="446"/>
        <v>58.189768996317</v>
      </c>
      <c r="DE220" s="2">
        <f t="shared" si="447"/>
        <v>57.79653410189426</v>
      </c>
      <c r="DF220" s="2">
        <f t="shared" si="448"/>
        <v>56.395425645602579</v>
      </c>
      <c r="DG220" s="2">
        <f t="shared" si="449"/>
        <v>58.716991522968129</v>
      </c>
      <c r="DH220" s="2">
        <f t="shared" si="450"/>
        <v>59.16345767725096</v>
      </c>
      <c r="DI220" s="2">
        <f t="shared" si="451"/>
        <v>62.181252776870316</v>
      </c>
      <c r="DJ220" s="2">
        <f t="shared" si="452"/>
        <v>65.675086545166508</v>
      </c>
      <c r="DL220" s="2">
        <f t="shared" si="453"/>
        <v>41.426986241326155</v>
      </c>
      <c r="DM220" s="2">
        <f t="shared" si="454"/>
        <v>40.254659345516032</v>
      </c>
      <c r="DN220" s="2">
        <f t="shared" si="455"/>
        <v>38.414987552802025</v>
      </c>
      <c r="DO220" s="2">
        <f t="shared" si="456"/>
        <v>38.300305404443336</v>
      </c>
      <c r="DP220" s="2">
        <f t="shared" si="457"/>
        <v>39.952788065981771</v>
      </c>
      <c r="DQ220" s="2">
        <f t="shared" si="458"/>
        <v>41.217350511305668</v>
      </c>
      <c r="DR220" s="2">
        <f t="shared" si="459"/>
        <v>42.497534710900467</v>
      </c>
      <c r="DS220" s="2">
        <f t="shared" si="460"/>
        <v>44.987851089650704</v>
      </c>
      <c r="DT220" s="2">
        <f t="shared" si="461"/>
        <v>46.17740632094835</v>
      </c>
      <c r="DU220" s="2">
        <f t="shared" si="462"/>
        <v>47.188411137865671</v>
      </c>
      <c r="DV220" s="2">
        <f t="shared" si="463"/>
        <v>46.256109466437167</v>
      </c>
      <c r="DW220" s="2">
        <f t="shared" si="464"/>
        <v>46.141868291341403</v>
      </c>
      <c r="DX220" s="2">
        <f t="shared" si="465"/>
        <v>48.056162731641805</v>
      </c>
      <c r="DY220" s="2">
        <f t="shared" si="466"/>
        <v>48.26205436295426</v>
      </c>
      <c r="DZ220" s="2">
        <f t="shared" si="467"/>
        <v>48.987833296223485</v>
      </c>
      <c r="EB220" s="2">
        <f t="shared" si="468"/>
        <v>0.99995226423573602</v>
      </c>
      <c r="EC220" s="2">
        <f t="shared" si="469"/>
        <v>0.99993056356954191</v>
      </c>
      <c r="ED220" s="2">
        <f t="shared" si="470"/>
        <v>0.99993336908037667</v>
      </c>
      <c r="EE220" s="2">
        <f t="shared" si="471"/>
        <v>0.99994939310576025</v>
      </c>
      <c r="EF220" s="2">
        <f t="shared" si="472"/>
        <v>0.99994780037015385</v>
      </c>
      <c r="EG220" s="2">
        <f t="shared" si="473"/>
        <v>0.99994789420263741</v>
      </c>
      <c r="EH220" s="2">
        <f t="shared" si="474"/>
        <v>0.99994894146367264</v>
      </c>
      <c r="EI220" s="2">
        <f t="shared" si="475"/>
        <v>0.99994910607803733</v>
      </c>
      <c r="EJ220" s="2">
        <f t="shared" si="476"/>
        <v>0.9999482190285256</v>
      </c>
      <c r="EK220" s="2">
        <f t="shared" si="477"/>
        <v>0.99994619225135339</v>
      </c>
      <c r="EL220" s="2">
        <f t="shared" si="478"/>
        <v>0.99994189360787511</v>
      </c>
      <c r="EM220" s="2">
        <f t="shared" si="479"/>
        <v>0.9999334822704119</v>
      </c>
      <c r="EN220" s="2">
        <f t="shared" si="480"/>
        <v>0.99991888091863967</v>
      </c>
      <c r="EO220" s="2">
        <f t="shared" si="481"/>
        <v>0.9999065763586078</v>
      </c>
      <c r="EP220" s="2">
        <f t="shared" si="482"/>
        <v>0.99993398637434561</v>
      </c>
    </row>
    <row r="221" spans="1:148" x14ac:dyDescent="0.25">
      <c r="B221" s="2">
        <v>199</v>
      </c>
      <c r="C221" s="49">
        <v>42.285699999999999</v>
      </c>
      <c r="D221" s="49">
        <v>44.685000000000002</v>
      </c>
      <c r="E221" s="49">
        <v>45.094000000000001</v>
      </c>
      <c r="F221" s="49">
        <v>46.037999999999997</v>
      </c>
      <c r="G221" s="49">
        <v>45.417999999999999</v>
      </c>
      <c r="H221" s="49">
        <v>49.945</v>
      </c>
      <c r="I221" s="49">
        <v>49.655000000000001</v>
      </c>
      <c r="J221" s="49">
        <v>52.145000000000003</v>
      </c>
      <c r="K221" s="49">
        <v>51.381999999999998</v>
      </c>
      <c r="L221" s="49">
        <v>51.981999999999999</v>
      </c>
      <c r="M221" s="49">
        <v>53.332999999999998</v>
      </c>
      <c r="N221" s="49">
        <v>53.241</v>
      </c>
      <c r="O221" s="49">
        <v>53.259</v>
      </c>
      <c r="P221" s="49">
        <v>52.204000000000001</v>
      </c>
      <c r="Q221" s="49">
        <v>51.277999999999999</v>
      </c>
      <c r="T221" s="4" t="e">
        <f t="shared" si="363"/>
        <v>#N/A</v>
      </c>
      <c r="U221" s="4" t="e">
        <f t="shared" si="364"/>
        <v>#N/A</v>
      </c>
      <c r="V221" s="4" t="e">
        <f t="shared" si="365"/>
        <v>#N/A</v>
      </c>
      <c r="W221" s="4" t="e">
        <f t="shared" si="366"/>
        <v>#N/A</v>
      </c>
      <c r="X221" s="4" t="e">
        <f t="shared" si="367"/>
        <v>#N/A</v>
      </c>
      <c r="Y221" s="4" t="e">
        <f t="shared" si="368"/>
        <v>#N/A</v>
      </c>
      <c r="Z221" s="4" t="e">
        <f t="shared" si="369"/>
        <v>#N/A</v>
      </c>
      <c r="AA221" s="4" t="e">
        <f t="shared" si="370"/>
        <v>#N/A</v>
      </c>
      <c r="AB221" s="4" t="e">
        <f t="shared" si="371"/>
        <v>#N/A</v>
      </c>
      <c r="AC221" s="4" t="e">
        <f t="shared" si="372"/>
        <v>#N/A</v>
      </c>
      <c r="AD221" s="4" t="e">
        <f t="shared" si="373"/>
        <v>#N/A</v>
      </c>
      <c r="AE221" s="4" t="e">
        <f t="shared" si="374"/>
        <v>#N/A</v>
      </c>
      <c r="AF221" s="4" t="e">
        <f t="shared" si="375"/>
        <v>#N/A</v>
      </c>
      <c r="AG221" s="4" t="e">
        <f t="shared" si="376"/>
        <v>#N/A</v>
      </c>
      <c r="AH221" s="4" t="e">
        <f t="shared" si="377"/>
        <v>#N/A</v>
      </c>
      <c r="AJ221" s="4">
        <f t="shared" si="483"/>
        <v>0</v>
      </c>
      <c r="AK221" s="4">
        <f t="shared" si="379"/>
        <v>0</v>
      </c>
      <c r="AL221" s="4">
        <f t="shared" si="380"/>
        <v>0</v>
      </c>
      <c r="AM221" s="4">
        <f t="shared" si="381"/>
        <v>0</v>
      </c>
      <c r="AN221" s="4">
        <f t="shared" si="382"/>
        <v>0</v>
      </c>
      <c r="AO221" s="4">
        <f t="shared" si="383"/>
        <v>0</v>
      </c>
      <c r="AP221" s="4">
        <f t="shared" si="384"/>
        <v>0</v>
      </c>
      <c r="AQ221" s="4">
        <f t="shared" si="385"/>
        <v>0</v>
      </c>
      <c r="AR221" s="4">
        <f t="shared" si="386"/>
        <v>0</v>
      </c>
      <c r="AS221" s="4">
        <f t="shared" si="387"/>
        <v>0</v>
      </c>
      <c r="AT221" s="4">
        <f t="shared" si="388"/>
        <v>0</v>
      </c>
      <c r="AU221" s="4">
        <f t="shared" si="389"/>
        <v>0</v>
      </c>
      <c r="AV221" s="4">
        <f t="shared" si="390"/>
        <v>0</v>
      </c>
      <c r="AW221" s="4">
        <f t="shared" si="391"/>
        <v>0</v>
      </c>
      <c r="AX221" s="4">
        <f t="shared" si="392"/>
        <v>0</v>
      </c>
      <c r="AZ221" s="2" t="e">
        <f t="shared" si="393"/>
        <v>#N/A</v>
      </c>
      <c r="BA221" s="2" t="e">
        <f t="shared" si="394"/>
        <v>#N/A</v>
      </c>
      <c r="BB221" s="2" t="e">
        <f t="shared" si="395"/>
        <v>#N/A</v>
      </c>
      <c r="BC221" s="2" t="e">
        <f t="shared" si="396"/>
        <v>#N/A</v>
      </c>
      <c r="BD221" s="2" t="e">
        <f t="shared" si="397"/>
        <v>#N/A</v>
      </c>
      <c r="BE221" s="2" t="e">
        <f t="shared" si="398"/>
        <v>#N/A</v>
      </c>
      <c r="BF221" s="2" t="e">
        <f t="shared" si="399"/>
        <v>#N/A</v>
      </c>
      <c r="BG221" s="2" t="e">
        <f t="shared" si="400"/>
        <v>#N/A</v>
      </c>
      <c r="BH221" s="2" t="e">
        <f t="shared" si="401"/>
        <v>#N/A</v>
      </c>
      <c r="BI221" s="2" t="e">
        <f t="shared" si="402"/>
        <v>#N/A</v>
      </c>
      <c r="BJ221" s="2" t="e">
        <f t="shared" si="403"/>
        <v>#N/A</v>
      </c>
      <c r="BK221" s="2" t="e">
        <f t="shared" si="404"/>
        <v>#N/A</v>
      </c>
      <c r="BL221" s="2" t="e">
        <f t="shared" si="405"/>
        <v>#N/A</v>
      </c>
      <c r="BM221" s="2" t="e">
        <f t="shared" si="406"/>
        <v>#N/A</v>
      </c>
      <c r="BN221" s="2" t="e">
        <f t="shared" si="407"/>
        <v>#N/A</v>
      </c>
      <c r="BP221" s="2" t="str">
        <f t="shared" si="408"/>
        <v/>
      </c>
      <c r="BQ221" s="2" t="str">
        <f t="shared" si="409"/>
        <v/>
      </c>
      <c r="BR221" s="2" t="str">
        <f t="shared" si="410"/>
        <v/>
      </c>
      <c r="BS221" s="2" t="str">
        <f t="shared" si="411"/>
        <v/>
      </c>
      <c r="BT221" s="2" t="str">
        <f t="shared" si="412"/>
        <v/>
      </c>
      <c r="BU221" s="2" t="str">
        <f t="shared" si="413"/>
        <v/>
      </c>
      <c r="BV221" s="2" t="str">
        <f t="shared" si="414"/>
        <v/>
      </c>
      <c r="BW221" s="2" t="str">
        <f t="shared" si="415"/>
        <v/>
      </c>
      <c r="BX221" s="2" t="str">
        <f t="shared" si="416"/>
        <v/>
      </c>
      <c r="BY221" s="2" t="str">
        <f t="shared" si="417"/>
        <v/>
      </c>
      <c r="BZ221" s="2" t="str">
        <f t="shared" si="418"/>
        <v/>
      </c>
      <c r="CA221" s="2" t="str">
        <f t="shared" si="419"/>
        <v/>
      </c>
      <c r="CB221" s="2" t="str">
        <f t="shared" si="420"/>
        <v/>
      </c>
      <c r="CC221" s="2" t="str">
        <f t="shared" si="421"/>
        <v/>
      </c>
      <c r="CD221" s="2" t="str">
        <f t="shared" si="422"/>
        <v/>
      </c>
      <c r="CF221" s="2" t="str">
        <f t="shared" si="423"/>
        <v/>
      </c>
      <c r="CG221" s="2" t="str">
        <f t="shared" si="424"/>
        <v/>
      </c>
      <c r="CH221" s="2" t="str">
        <f t="shared" si="425"/>
        <v/>
      </c>
      <c r="CI221" s="2" t="str">
        <f t="shared" si="426"/>
        <v/>
      </c>
      <c r="CJ221" s="2" t="str">
        <f t="shared" si="427"/>
        <v/>
      </c>
      <c r="CK221" s="2" t="str">
        <f t="shared" si="428"/>
        <v/>
      </c>
      <c r="CL221" s="2" t="str">
        <f t="shared" si="429"/>
        <v/>
      </c>
      <c r="CM221" s="2" t="str">
        <f t="shared" si="430"/>
        <v/>
      </c>
      <c r="CN221" s="2" t="str">
        <f t="shared" si="431"/>
        <v/>
      </c>
      <c r="CO221" s="2" t="str">
        <f t="shared" si="432"/>
        <v/>
      </c>
      <c r="CP221" s="2" t="str">
        <f t="shared" si="433"/>
        <v/>
      </c>
      <c r="CQ221" s="2" t="str">
        <f t="shared" si="434"/>
        <v/>
      </c>
      <c r="CR221" s="2" t="str">
        <f t="shared" si="435"/>
        <v/>
      </c>
      <c r="CS221" s="2" t="str">
        <f t="shared" si="436"/>
        <v/>
      </c>
      <c r="CT221" s="2" t="str">
        <f t="shared" si="437"/>
        <v/>
      </c>
      <c r="CV221" s="2">
        <f t="shared" si="438"/>
        <v>56.052515583209519</v>
      </c>
      <c r="CW221" s="2">
        <f t="shared" si="439"/>
        <v>51.210327713968127</v>
      </c>
      <c r="CX221" s="2">
        <f t="shared" si="440"/>
        <v>50.975086878071245</v>
      </c>
      <c r="CY221" s="2">
        <f t="shared" si="441"/>
        <v>52.340675671764195</v>
      </c>
      <c r="CZ221" s="2">
        <f t="shared" si="442"/>
        <v>51.711210785778306</v>
      </c>
      <c r="DA221" s="2">
        <f t="shared" si="443"/>
        <v>55.457890648341788</v>
      </c>
      <c r="DB221" s="2">
        <f t="shared" si="444"/>
        <v>55.153641507319989</v>
      </c>
      <c r="DC221" s="2">
        <f t="shared" si="445"/>
        <v>58.43391939667552</v>
      </c>
      <c r="DD221" s="2">
        <f t="shared" si="446"/>
        <v>58.108229641524673</v>
      </c>
      <c r="DE221" s="2">
        <f t="shared" si="447"/>
        <v>57.728831132309139</v>
      </c>
      <c r="DF221" s="2">
        <f t="shared" si="448"/>
        <v>56.318964330041389</v>
      </c>
      <c r="DG221" s="2">
        <f t="shared" si="449"/>
        <v>58.660350893633286</v>
      </c>
      <c r="DH221" s="2">
        <f t="shared" si="450"/>
        <v>59.101474249673757</v>
      </c>
      <c r="DI221" s="2">
        <f t="shared" si="451"/>
        <v>62.150750571708599</v>
      </c>
      <c r="DJ221" s="2">
        <f t="shared" si="452"/>
        <v>65.675218364483143</v>
      </c>
      <c r="DL221" s="2">
        <f t="shared" si="453"/>
        <v>41.377600005156303</v>
      </c>
      <c r="DM221" s="2">
        <f t="shared" si="454"/>
        <v>40.159457177994277</v>
      </c>
      <c r="DN221" s="2">
        <f t="shared" si="455"/>
        <v>38.279787685561409</v>
      </c>
      <c r="DO221" s="2">
        <f t="shared" si="456"/>
        <v>38.130936821827177</v>
      </c>
      <c r="DP221" s="2">
        <f t="shared" si="457"/>
        <v>39.778175787282606</v>
      </c>
      <c r="DQ221" s="2">
        <f t="shared" si="458"/>
        <v>41.032914359266378</v>
      </c>
      <c r="DR221" s="2">
        <f t="shared" si="459"/>
        <v>42.303084900473927</v>
      </c>
      <c r="DS221" s="2">
        <f t="shared" si="460"/>
        <v>44.792527592471366</v>
      </c>
      <c r="DT221" s="2">
        <f t="shared" si="461"/>
        <v>45.977691333305408</v>
      </c>
      <c r="DU221" s="2">
        <f t="shared" si="462"/>
        <v>47.00871724985911</v>
      </c>
      <c r="DV221" s="2">
        <f t="shared" si="463"/>
        <v>46.055641709695919</v>
      </c>
      <c r="DW221" s="2">
        <f t="shared" si="464"/>
        <v>45.959204840176838</v>
      </c>
      <c r="DX221" s="2">
        <f t="shared" si="465"/>
        <v>47.895746804759817</v>
      </c>
      <c r="DY221" s="2">
        <f t="shared" si="466"/>
        <v>48.111596047996791</v>
      </c>
      <c r="DZ221" s="2">
        <f t="shared" si="467"/>
        <v>48.862597714757413</v>
      </c>
      <c r="EB221" s="2">
        <f t="shared" si="468"/>
        <v>0.99995646428270624</v>
      </c>
      <c r="EC221" s="2">
        <f t="shared" si="469"/>
        <v>0.99993667283586907</v>
      </c>
      <c r="ED221" s="2">
        <f t="shared" si="470"/>
        <v>0.99993923152279396</v>
      </c>
      <c r="EE221" s="2">
        <f t="shared" si="471"/>
        <v>0.99995384575838886</v>
      </c>
      <c r="EF221" s="2">
        <f t="shared" si="472"/>
        <v>0.99995239315311168</v>
      </c>
      <c r="EG221" s="2">
        <f t="shared" si="473"/>
        <v>0.99995247873013904</v>
      </c>
      <c r="EH221" s="2">
        <f t="shared" si="474"/>
        <v>0.99995343385222479</v>
      </c>
      <c r="EI221" s="2">
        <f t="shared" si="475"/>
        <v>0.99995358398365652</v>
      </c>
      <c r="EJ221" s="2">
        <f t="shared" si="476"/>
        <v>0.99995277497757806</v>
      </c>
      <c r="EK221" s="2">
        <f t="shared" si="477"/>
        <v>0.9999509265176546</v>
      </c>
      <c r="EL221" s="2">
        <f t="shared" si="478"/>
        <v>0.99994700606960241</v>
      </c>
      <c r="EM221" s="2">
        <f t="shared" si="479"/>
        <v>0.99993933475454244</v>
      </c>
      <c r="EN221" s="2">
        <f t="shared" si="480"/>
        <v>0.99992601799046676</v>
      </c>
      <c r="EO221" s="2">
        <f t="shared" si="481"/>
        <v>0.99991479592599797</v>
      </c>
      <c r="EP221" s="2">
        <f t="shared" si="482"/>
        <v>0.9999397945081554</v>
      </c>
    </row>
    <row r="222" spans="1:148" ht="15.75" thickBot="1" x14ac:dyDescent="0.3">
      <c r="B222" s="2">
        <v>200</v>
      </c>
      <c r="C222" s="49">
        <v>42.321399999999997</v>
      </c>
      <c r="D222" s="49">
        <v>44.167000000000002</v>
      </c>
      <c r="E222" s="49">
        <v>43.642000000000003</v>
      </c>
      <c r="F222" s="49">
        <v>45.924999999999997</v>
      </c>
      <c r="G222" s="49">
        <v>46.381999999999998</v>
      </c>
      <c r="H222" s="49">
        <v>49</v>
      </c>
      <c r="I222" s="49">
        <v>49.218000000000004</v>
      </c>
      <c r="J222" s="49">
        <v>52.890999999999998</v>
      </c>
      <c r="K222" s="49">
        <v>51.2</v>
      </c>
      <c r="L222" s="49">
        <v>51.218000000000004</v>
      </c>
      <c r="M222" s="49">
        <v>52.5</v>
      </c>
      <c r="N222" s="49">
        <v>52.426000000000002</v>
      </c>
      <c r="O222" s="49">
        <v>53.241</v>
      </c>
      <c r="P222" s="49">
        <v>51.5</v>
      </c>
      <c r="Q222" s="49">
        <v>52.536999999999999</v>
      </c>
      <c r="T222" s="4" t="e">
        <f t="shared" si="363"/>
        <v>#N/A</v>
      </c>
      <c r="U222" s="4" t="e">
        <f t="shared" si="364"/>
        <v>#N/A</v>
      </c>
      <c r="V222" s="4" t="e">
        <f t="shared" si="365"/>
        <v>#N/A</v>
      </c>
      <c r="W222" s="4" t="e">
        <f t="shared" si="366"/>
        <v>#N/A</v>
      </c>
      <c r="X222" s="4" t="e">
        <f t="shared" si="367"/>
        <v>#N/A</v>
      </c>
      <c r="Y222" s="4" t="e">
        <f t="shared" si="368"/>
        <v>#N/A</v>
      </c>
      <c r="Z222" s="4" t="e">
        <f t="shared" si="369"/>
        <v>#N/A</v>
      </c>
      <c r="AA222" s="4" t="e">
        <f t="shared" si="370"/>
        <v>#N/A</v>
      </c>
      <c r="AB222" s="4" t="e">
        <f t="shared" si="371"/>
        <v>#N/A</v>
      </c>
      <c r="AC222" s="4" t="e">
        <f t="shared" si="372"/>
        <v>#N/A</v>
      </c>
      <c r="AD222" s="4" t="e">
        <f t="shared" si="373"/>
        <v>#N/A</v>
      </c>
      <c r="AE222" s="4" t="e">
        <f t="shared" si="374"/>
        <v>#N/A</v>
      </c>
      <c r="AF222" s="4" t="e">
        <f t="shared" si="375"/>
        <v>#N/A</v>
      </c>
      <c r="AG222" s="4" t="e">
        <f t="shared" si="376"/>
        <v>#N/A</v>
      </c>
      <c r="AH222" s="4" t="e">
        <f t="shared" si="377"/>
        <v>#N/A</v>
      </c>
      <c r="AJ222" s="4">
        <f>IF(OR($B222 &lt; C$226, $B222 &gt; C$231), 0, C222-T222)</f>
        <v>0</v>
      </c>
      <c r="AK222" s="4">
        <f t="shared" si="379"/>
        <v>0</v>
      </c>
      <c r="AL222" s="4">
        <f t="shared" si="380"/>
        <v>0</v>
      </c>
      <c r="AM222" s="4">
        <f t="shared" si="381"/>
        <v>0</v>
      </c>
      <c r="AN222" s="4">
        <f t="shared" si="382"/>
        <v>0</v>
      </c>
      <c r="AO222" s="4">
        <f t="shared" si="383"/>
        <v>0</v>
      </c>
      <c r="AP222" s="4">
        <f t="shared" si="384"/>
        <v>0</v>
      </c>
      <c r="AQ222" s="4">
        <f t="shared" si="385"/>
        <v>0</v>
      </c>
      <c r="AR222" s="4">
        <f t="shared" si="386"/>
        <v>0</v>
      </c>
      <c r="AS222" s="4">
        <f t="shared" si="387"/>
        <v>0</v>
      </c>
      <c r="AT222" s="4">
        <f t="shared" si="388"/>
        <v>0</v>
      </c>
      <c r="AU222" s="4">
        <f t="shared" si="389"/>
        <v>0</v>
      </c>
      <c r="AV222" s="4">
        <f t="shared" si="390"/>
        <v>0</v>
      </c>
      <c r="AW222" s="4">
        <f t="shared" si="391"/>
        <v>0</v>
      </c>
      <c r="AX222" s="4">
        <f t="shared" si="392"/>
        <v>0</v>
      </c>
      <c r="AZ222" s="2" t="e">
        <f>IF(OR($B222 &lt; C$226, $B222 &gt; C$231), #N/A, ((1-EB222)*CV222) + (EB222*DL222))</f>
        <v>#N/A</v>
      </c>
      <c r="BA222" s="2" t="e">
        <f t="shared" si="394"/>
        <v>#N/A</v>
      </c>
      <c r="BB222" s="2" t="e">
        <f t="shared" si="395"/>
        <v>#N/A</v>
      </c>
      <c r="BC222" s="2" t="e">
        <f t="shared" si="396"/>
        <v>#N/A</v>
      </c>
      <c r="BD222" s="2" t="e">
        <f t="shared" si="397"/>
        <v>#N/A</v>
      </c>
      <c r="BE222" s="2" t="e">
        <f t="shared" si="398"/>
        <v>#N/A</v>
      </c>
      <c r="BF222" s="2" t="e">
        <f t="shared" si="399"/>
        <v>#N/A</v>
      </c>
      <c r="BG222" s="2" t="e">
        <f t="shared" si="400"/>
        <v>#N/A</v>
      </c>
      <c r="BH222" s="2" t="e">
        <f t="shared" si="401"/>
        <v>#N/A</v>
      </c>
      <c r="BI222" s="2" t="e">
        <f t="shared" si="402"/>
        <v>#N/A</v>
      </c>
      <c r="BJ222" s="2" t="e">
        <f t="shared" si="403"/>
        <v>#N/A</v>
      </c>
      <c r="BK222" s="2" t="e">
        <f t="shared" si="404"/>
        <v>#N/A</v>
      </c>
      <c r="BL222" s="2" t="e">
        <f t="shared" si="405"/>
        <v>#N/A</v>
      </c>
      <c r="BM222" s="2" t="e">
        <f t="shared" si="406"/>
        <v>#N/A</v>
      </c>
      <c r="BN222" s="2" t="e">
        <f t="shared" si="407"/>
        <v>#N/A</v>
      </c>
      <c r="BP222" s="2" t="str">
        <f t="shared" si="408"/>
        <v/>
      </c>
      <c r="BQ222" s="2" t="str">
        <f t="shared" si="409"/>
        <v/>
      </c>
      <c r="BR222" s="2" t="str">
        <f t="shared" si="410"/>
        <v/>
      </c>
      <c r="BS222" s="2" t="str">
        <f t="shared" si="411"/>
        <v/>
      </c>
      <c r="BT222" s="2" t="str">
        <f t="shared" si="412"/>
        <v/>
      </c>
      <c r="BU222" s="2" t="str">
        <f t="shared" si="413"/>
        <v/>
      </c>
      <c r="BV222" s="2" t="str">
        <f t="shared" si="414"/>
        <v/>
      </c>
      <c r="BW222" s="2" t="str">
        <f t="shared" si="415"/>
        <v/>
      </c>
      <c r="BX222" s="2" t="str">
        <f t="shared" si="416"/>
        <v/>
      </c>
      <c r="BY222" s="2" t="str">
        <f t="shared" si="417"/>
        <v/>
      </c>
      <c r="BZ222" s="2" t="str">
        <f t="shared" si="418"/>
        <v/>
      </c>
      <c r="CA222" s="2" t="str">
        <f t="shared" si="419"/>
        <v/>
      </c>
      <c r="CB222" s="2" t="str">
        <f t="shared" si="420"/>
        <v/>
      </c>
      <c r="CC222" s="2" t="str">
        <f t="shared" si="421"/>
        <v/>
      </c>
      <c r="CD222" s="2" t="str">
        <f t="shared" si="422"/>
        <v/>
      </c>
      <c r="CF222" s="2" t="str">
        <f t="shared" si="423"/>
        <v/>
      </c>
      <c r="CG222" s="2" t="str">
        <f t="shared" si="424"/>
        <v/>
      </c>
      <c r="CH222" s="2" t="str">
        <f t="shared" si="425"/>
        <v/>
      </c>
      <c r="CI222" s="2" t="str">
        <f t="shared" si="426"/>
        <v/>
      </c>
      <c r="CJ222" s="2" t="str">
        <f t="shared" si="427"/>
        <v/>
      </c>
      <c r="CK222" s="2" t="str">
        <f t="shared" si="428"/>
        <v/>
      </c>
      <c r="CL222" s="2" t="str">
        <f t="shared" si="429"/>
        <v/>
      </c>
      <c r="CM222" s="2" t="str">
        <f t="shared" si="430"/>
        <v/>
      </c>
      <c r="CN222" s="2" t="str">
        <f t="shared" si="431"/>
        <v/>
      </c>
      <c r="CO222" s="2" t="str">
        <f t="shared" si="432"/>
        <v/>
      </c>
      <c r="CP222" s="2" t="str">
        <f t="shared" si="433"/>
        <v/>
      </c>
      <c r="CQ222" s="2" t="str">
        <f t="shared" si="434"/>
        <v/>
      </c>
      <c r="CR222" s="2" t="str">
        <f t="shared" si="435"/>
        <v/>
      </c>
      <c r="CS222" s="2" t="str">
        <f t="shared" si="436"/>
        <v/>
      </c>
      <c r="CT222" s="2" t="str">
        <f t="shared" si="437"/>
        <v/>
      </c>
      <c r="CV222" s="2">
        <f t="shared" si="438"/>
        <v>56.087604293023112</v>
      </c>
      <c r="CW222" s="2">
        <f t="shared" si="439"/>
        <v>51.197591224978211</v>
      </c>
      <c r="CX222" s="2">
        <f t="shared" si="440"/>
        <v>50.949958096590905</v>
      </c>
      <c r="CY222" s="2">
        <f t="shared" si="441"/>
        <v>52.302118973418885</v>
      </c>
      <c r="CZ222" s="2">
        <f t="shared" si="442"/>
        <v>51.652361734389004</v>
      </c>
      <c r="DA222" s="2">
        <f t="shared" si="443"/>
        <v>55.417763579324763</v>
      </c>
      <c r="DB222" s="2">
        <f t="shared" si="444"/>
        <v>55.086627048476245</v>
      </c>
      <c r="DC222" s="2">
        <f t="shared" si="445"/>
        <v>58.373992769144607</v>
      </c>
      <c r="DD222" s="2">
        <f t="shared" si="446"/>
        <v>58.026690286732361</v>
      </c>
      <c r="DE222" s="2">
        <f t="shared" si="447"/>
        <v>57.661128162724019</v>
      </c>
      <c r="DF222" s="2">
        <f t="shared" si="448"/>
        <v>56.242503014480199</v>
      </c>
      <c r="DG222" s="2">
        <f t="shared" si="449"/>
        <v>58.603710264298442</v>
      </c>
      <c r="DH222" s="2">
        <f t="shared" si="450"/>
        <v>59.039490822096546</v>
      </c>
      <c r="DI222" s="2">
        <f t="shared" si="451"/>
        <v>62.120248366546889</v>
      </c>
      <c r="DJ222" s="2">
        <f t="shared" si="452"/>
        <v>65.675350183799765</v>
      </c>
      <c r="DK222" s="5"/>
      <c r="DL222" s="2">
        <f t="shared" si="453"/>
        <v>41.328213768986451</v>
      </c>
      <c r="DM222" s="2">
        <f t="shared" si="454"/>
        <v>40.064255010472515</v>
      </c>
      <c r="DN222" s="2">
        <f t="shared" si="455"/>
        <v>38.144587818320787</v>
      </c>
      <c r="DO222" s="2">
        <f t="shared" si="456"/>
        <v>37.961568239211012</v>
      </c>
      <c r="DP222" s="2">
        <f t="shared" si="457"/>
        <v>39.603563508583441</v>
      </c>
      <c r="DQ222" s="2">
        <f t="shared" si="458"/>
        <v>40.848478207227089</v>
      </c>
      <c r="DR222" s="2">
        <f t="shared" si="459"/>
        <v>42.108635090047386</v>
      </c>
      <c r="DS222" s="2">
        <f t="shared" si="460"/>
        <v>44.597204095292028</v>
      </c>
      <c r="DT222" s="2">
        <f t="shared" si="461"/>
        <v>45.777976345662466</v>
      </c>
      <c r="DU222" s="2">
        <f t="shared" si="462"/>
        <v>46.829023361852556</v>
      </c>
      <c r="DV222" s="2">
        <f t="shared" si="463"/>
        <v>45.855173952954665</v>
      </c>
      <c r="DW222" s="2">
        <f t="shared" si="464"/>
        <v>45.77654138901228</v>
      </c>
      <c r="DX222" s="2">
        <f t="shared" si="465"/>
        <v>47.735330877877821</v>
      </c>
      <c r="DY222" s="2">
        <f t="shared" si="466"/>
        <v>47.961137733039322</v>
      </c>
      <c r="DZ222" s="2">
        <f t="shared" si="467"/>
        <v>48.737362133291342</v>
      </c>
      <c r="EB222" s="2">
        <f t="shared" si="468"/>
        <v>0.99996029480183146</v>
      </c>
      <c r="EC222" s="2">
        <f t="shared" si="469"/>
        <v>0.99994224461806791</v>
      </c>
      <c r="ED222" s="2">
        <f t="shared" si="470"/>
        <v>0.99994457819375837</v>
      </c>
      <c r="EE222" s="2">
        <f t="shared" si="471"/>
        <v>0.99995790666042428</v>
      </c>
      <c r="EF222" s="2">
        <f t="shared" si="472"/>
        <v>0.99995658185773661</v>
      </c>
      <c r="EG222" s="2">
        <f t="shared" si="473"/>
        <v>0.99995665990556648</v>
      </c>
      <c r="EH222" s="2">
        <f t="shared" si="474"/>
        <v>0.99995753099447304</v>
      </c>
      <c r="EI222" s="2">
        <f t="shared" si="475"/>
        <v>0.99995766791708629</v>
      </c>
      <c r="EJ222" s="2">
        <f t="shared" si="476"/>
        <v>0.99995693008869435</v>
      </c>
      <c r="EK222" s="2">
        <f t="shared" si="477"/>
        <v>0.99995524425892368</v>
      </c>
      <c r="EL222" s="2">
        <f t="shared" si="478"/>
        <v>0.99995166873569397</v>
      </c>
      <c r="EM222" s="2">
        <f t="shared" si="479"/>
        <v>0.99994467234323781</v>
      </c>
      <c r="EN222" s="2">
        <f t="shared" si="480"/>
        <v>0.99993252716616621</v>
      </c>
      <c r="EO222" s="2">
        <f t="shared" si="481"/>
        <v>0.99992229237837604</v>
      </c>
      <c r="EP222" s="2">
        <f t="shared" si="482"/>
        <v>0.99994509164797574</v>
      </c>
      <c r="EQ222" s="5"/>
      <c r="ER222" s="5"/>
    </row>
    <row r="223" spans="1:148" ht="15.75" thickBot="1" x14ac:dyDescent="0.3">
      <c r="AI223" s="26">
        <f>SUM(AJ223:AX223)</f>
        <v>85334.685707918165</v>
      </c>
      <c r="AJ223" s="6">
        <f>SUMSQ(AJ22:AJ222)</f>
        <v>1154.2386680160341</v>
      </c>
      <c r="AK223" s="6">
        <f t="shared" ref="AK223:AL223" si="484">SUMSQ(AK22:AK222)</f>
        <v>2504.2055116808847</v>
      </c>
      <c r="AL223" s="6">
        <f t="shared" si="484"/>
        <v>2130.2668517989423</v>
      </c>
      <c r="AM223" s="6">
        <f t="shared" ref="AM223:AX223" si="485">SUMSQ(AM22:AM222)</f>
        <v>4905.0053114069278</v>
      </c>
      <c r="AN223" s="6">
        <f t="shared" si="485"/>
        <v>6659.0676581256248</v>
      </c>
      <c r="AO223" s="6">
        <f t="shared" si="485"/>
        <v>6211.2446227827504</v>
      </c>
      <c r="AP223" s="6">
        <f t="shared" si="485"/>
        <v>6801.7598746922022</v>
      </c>
      <c r="AQ223" s="6">
        <f t="shared" si="485"/>
        <v>6600.2324743575618</v>
      </c>
      <c r="AR223" s="6">
        <f t="shared" si="485"/>
        <v>8160.9220956945519</v>
      </c>
      <c r="AS223" s="6">
        <f t="shared" si="485"/>
        <v>7480.6865292340653</v>
      </c>
      <c r="AT223" s="6">
        <f t="shared" si="485"/>
        <v>7325.6004983405028</v>
      </c>
      <c r="AU223" s="6">
        <f t="shared" si="485"/>
        <v>7059.3241695063734</v>
      </c>
      <c r="AV223" s="6">
        <f t="shared" si="485"/>
        <v>6800.0813075255055</v>
      </c>
      <c r="AW223" s="6">
        <f t="shared" si="485"/>
        <v>6079.9197387646309</v>
      </c>
      <c r="AX223" s="6">
        <f t="shared" si="485"/>
        <v>5462.1303959916222</v>
      </c>
      <c r="AZ223" s="5"/>
      <c r="BA223" s="5"/>
      <c r="BP223" s="27">
        <f>SLOPE(BP22:BP222,$B22:$B222)</f>
        <v>3.5088709813589171E-2</v>
      </c>
      <c r="BQ223" s="27">
        <f t="shared" ref="BQ223:BS223" si="486">SLOPE(BQ22:BQ222,$B22:$B222)</f>
        <v>-1.2736488989916203E-2</v>
      </c>
      <c r="BR223" s="27">
        <f t="shared" si="486"/>
        <v>-2.5128781480343965E-2</v>
      </c>
      <c r="BS223" s="27">
        <f t="shared" si="486"/>
        <v>-3.8556698345313341E-2</v>
      </c>
      <c r="BT223" s="27">
        <f t="shared" ref="BT223:CD223" si="487">SLOPE(BT22:BT222,$B22:$B222)</f>
        <v>-5.8849051389303852E-2</v>
      </c>
      <c r="BU223" s="27">
        <f t="shared" si="487"/>
        <v>-4.012706901703017E-2</v>
      </c>
      <c r="BV223" s="27">
        <f t="shared" si="487"/>
        <v>-6.7014458843740674E-2</v>
      </c>
      <c r="BW223" s="27">
        <f t="shared" si="487"/>
        <v>-5.9926627530917084E-2</v>
      </c>
      <c r="BX223" s="27">
        <f t="shared" si="487"/>
        <v>-8.1539354792320773E-2</v>
      </c>
      <c r="BY223" s="27">
        <f t="shared" si="487"/>
        <v>-6.770296958512094E-2</v>
      </c>
      <c r="BZ223" s="27">
        <f t="shared" si="487"/>
        <v>-7.6461315561190416E-2</v>
      </c>
      <c r="CA223" s="27">
        <f t="shared" si="487"/>
        <v>-5.6640629334845878E-2</v>
      </c>
      <c r="CB223" s="27">
        <f t="shared" si="487"/>
        <v>-6.1983427577207491E-2</v>
      </c>
      <c r="CC223" s="27">
        <f t="shared" si="487"/>
        <v>-3.0502205161711864E-2</v>
      </c>
      <c r="CD223" s="27">
        <f t="shared" si="487"/>
        <v>1.3181931662628948E-4</v>
      </c>
      <c r="CF223" s="27">
        <f>SLOPE(CF22:CF222,$B22:$B222)</f>
        <v>-4.9386236169850974E-2</v>
      </c>
      <c r="CG223" s="27">
        <f t="shared" ref="CG223:CI223" si="488">SLOPE(CG22:CG222,$B22:$B222)</f>
        <v>-9.5202167521761721E-2</v>
      </c>
      <c r="CH223" s="27">
        <f t="shared" si="488"/>
        <v>-0.13519986724061636</v>
      </c>
      <c r="CI223" s="27">
        <f t="shared" si="488"/>
        <v>-0.16936858261616097</v>
      </c>
      <c r="CJ223" s="27">
        <f t="shared" ref="CJ223:CT223" si="489">SLOPE(CJ22:CJ222,$B22:$B222)</f>
        <v>-0.17461227869916518</v>
      </c>
      <c r="CK223" s="27">
        <f t="shared" si="489"/>
        <v>-0.18443615203929106</v>
      </c>
      <c r="CL223" s="27">
        <f t="shared" si="489"/>
        <v>-0.19444981042654036</v>
      </c>
      <c r="CM223" s="27">
        <f t="shared" si="489"/>
        <v>-0.1953234971793382</v>
      </c>
      <c r="CN223" s="27">
        <f t="shared" si="489"/>
        <v>-0.19971498764294396</v>
      </c>
      <c r="CO223" s="27">
        <f t="shared" si="489"/>
        <v>-0.17969388800655769</v>
      </c>
      <c r="CP223" s="27">
        <f t="shared" si="489"/>
        <v>-0.20046775674125075</v>
      </c>
      <c r="CQ223" s="27">
        <f t="shared" si="489"/>
        <v>-0.18266345116456173</v>
      </c>
      <c r="CR223" s="27">
        <f t="shared" si="489"/>
        <v>-0.16041592688199119</v>
      </c>
      <c r="CS223" s="27">
        <f t="shared" si="489"/>
        <v>-0.15045831495747303</v>
      </c>
      <c r="CT223" s="27">
        <f t="shared" si="489"/>
        <v>-0.12523558146607436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0">AVERAGE(C$8, C$9)</f>
        <v>89.97161530040492</v>
      </c>
      <c r="D224" s="28">
        <f t="shared" si="490"/>
        <v>94.040438593131384</v>
      </c>
      <c r="E224" s="28">
        <f t="shared" si="490"/>
        <v>93.592618643456547</v>
      </c>
      <c r="F224" s="28">
        <f t="shared" si="490"/>
        <v>90.60579160488615</v>
      </c>
      <c r="G224" s="28">
        <f t="shared" si="490"/>
        <v>90.942252349537</v>
      </c>
      <c r="H224" s="28">
        <f t="shared" si="490"/>
        <v>90.92271690096689</v>
      </c>
      <c r="I224" s="28">
        <f t="shared" si="490"/>
        <v>90.702263398110077</v>
      </c>
      <c r="J224" s="28">
        <f t="shared" si="490"/>
        <v>90.667200576630563</v>
      </c>
      <c r="K224" s="28">
        <f t="shared" si="490"/>
        <v>90.854817071091503</v>
      </c>
      <c r="L224" s="28">
        <f t="shared" si="490"/>
        <v>91.271704757054977</v>
      </c>
      <c r="M224" s="28">
        <f t="shared" si="490"/>
        <v>92.106228664556568</v>
      </c>
      <c r="N224" s="28">
        <f t="shared" si="490"/>
        <v>93.574157662929068</v>
      </c>
      <c r="O224" s="28">
        <f t="shared" si="490"/>
        <v>95.728956370304701</v>
      </c>
      <c r="P224" s="28">
        <f t="shared" si="490"/>
        <v>97.262434153321408</v>
      </c>
      <c r="Q224" s="28">
        <f t="shared" si="490"/>
        <v>93.491556409592846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1">INTERCEPT(BP22:BP222,$B22:$B222)</f>
        <v>49.069862330305277</v>
      </c>
      <c r="BQ224" s="27">
        <f t="shared" si="491"/>
        <v>53.744889022961452</v>
      </c>
      <c r="BR224" s="27">
        <f t="shared" si="491"/>
        <v>55.975714392659697</v>
      </c>
      <c r="BS224" s="27">
        <f t="shared" ref="BS224:CD224" si="492">INTERCEPT(BS22:BS222,$B22:$B222)</f>
        <v>60.013458642481552</v>
      </c>
      <c r="BT224" s="27">
        <f t="shared" si="492"/>
        <v>63.422172012249774</v>
      </c>
      <c r="BU224" s="27">
        <f t="shared" si="492"/>
        <v>63.443177382730795</v>
      </c>
      <c r="BV224" s="27">
        <f t="shared" si="492"/>
        <v>68.489518817224379</v>
      </c>
      <c r="BW224" s="27">
        <f t="shared" si="492"/>
        <v>70.359318275328022</v>
      </c>
      <c r="BX224" s="27">
        <f t="shared" si="492"/>
        <v>74.334561245196511</v>
      </c>
      <c r="BY224" s="27">
        <f t="shared" si="492"/>
        <v>71.201722079748208</v>
      </c>
      <c r="BZ224" s="27">
        <f t="shared" si="492"/>
        <v>71.534766126718281</v>
      </c>
      <c r="CA224" s="27">
        <f t="shared" si="492"/>
        <v>69.931836131267616</v>
      </c>
      <c r="CB224" s="27">
        <f t="shared" si="492"/>
        <v>71.436176337538043</v>
      </c>
      <c r="CC224" s="27">
        <f t="shared" si="492"/>
        <v>68.220689398889263</v>
      </c>
      <c r="CD224" s="27">
        <f t="shared" si="492"/>
        <v>65.648986320474506</v>
      </c>
      <c r="CE224" s="2"/>
      <c r="CF224" s="27">
        <f t="shared" ref="CF224:CH224" si="493">INTERCEPT(CF22:CF222,$B22:$B222)</f>
        <v>51.205461002956646</v>
      </c>
      <c r="CG224" s="27">
        <f t="shared" si="493"/>
        <v>59.104688514824858</v>
      </c>
      <c r="CH224" s="27">
        <f t="shared" si="493"/>
        <v>65.184561266444064</v>
      </c>
      <c r="CI224" s="27">
        <f t="shared" ref="CI224:CT224" si="494">INTERCEPT(CI22:CI222,$B22:$B222)</f>
        <v>71.835284762443209</v>
      </c>
      <c r="CJ224" s="27">
        <f t="shared" si="494"/>
        <v>74.526019248416475</v>
      </c>
      <c r="CK224" s="27">
        <f t="shared" si="494"/>
        <v>77.735708615085301</v>
      </c>
      <c r="CL224" s="27">
        <f t="shared" si="494"/>
        <v>80.998597175355457</v>
      </c>
      <c r="CM224" s="27">
        <f t="shared" si="494"/>
        <v>83.661903531159666</v>
      </c>
      <c r="CN224" s="27">
        <f t="shared" si="494"/>
        <v>85.720973874251257</v>
      </c>
      <c r="CO224" s="27">
        <f t="shared" si="494"/>
        <v>82.767800963164092</v>
      </c>
      <c r="CP224" s="27">
        <f t="shared" si="494"/>
        <v>85.948725301204817</v>
      </c>
      <c r="CQ224" s="27">
        <f t="shared" si="494"/>
        <v>82.309231621924624</v>
      </c>
      <c r="CR224" s="27">
        <f t="shared" si="494"/>
        <v>79.818516254276062</v>
      </c>
      <c r="CS224" s="27">
        <f t="shared" si="494"/>
        <v>78.052800724533924</v>
      </c>
      <c r="CT224" s="27">
        <f t="shared" si="494"/>
        <v>73.784478426506212</v>
      </c>
    </row>
    <row r="225" spans="1:84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84" x14ac:dyDescent="0.25">
      <c r="A226" s="5">
        <v>3</v>
      </c>
      <c r="B226" s="27" t="s">
        <v>44</v>
      </c>
      <c r="C226" s="5">
        <f t="shared" ref="C226:Q226" si="495">C$7 - C$11*$A$227*$A$226</f>
        <v>8.3063149523999869</v>
      </c>
      <c r="D226" s="5">
        <f t="shared" si="495"/>
        <v>14.177996499501084</v>
      </c>
      <c r="E226" s="5">
        <f t="shared" si="495"/>
        <v>16.000000000018332</v>
      </c>
      <c r="F226" s="5">
        <f t="shared" si="495"/>
        <v>20.000000001452307</v>
      </c>
      <c r="G226" s="5">
        <f t="shared" si="495"/>
        <v>20.000000000005535</v>
      </c>
      <c r="H226" s="5">
        <f t="shared" si="495"/>
        <v>20.596240531717406</v>
      </c>
      <c r="I226" s="5">
        <f t="shared" si="495"/>
        <v>20.000041150758939</v>
      </c>
      <c r="J226" s="5">
        <f t="shared" si="495"/>
        <v>21.000000040261639</v>
      </c>
      <c r="K226" s="5">
        <f t="shared" si="495"/>
        <v>21.000000015028782</v>
      </c>
      <c r="L226" s="5">
        <f t="shared" si="495"/>
        <v>21.000000325969616</v>
      </c>
      <c r="M226" s="5">
        <f t="shared" si="495"/>
        <v>21.651496323404089</v>
      </c>
      <c r="N226" s="5">
        <f t="shared" si="495"/>
        <v>21.000000140549012</v>
      </c>
      <c r="O226" s="5">
        <f t="shared" si="495"/>
        <v>21.000000012913837</v>
      </c>
      <c r="P226" s="5">
        <f t="shared" si="495"/>
        <v>20.000000068377773</v>
      </c>
      <c r="Q226" s="5">
        <f t="shared" si="495"/>
        <v>20.000000001441357</v>
      </c>
      <c r="BP226" s="2" t="e">
        <f>LINEST(BP116:BP122,$B116:$B122^{1,2},FALSE,FALSE)</f>
        <v>#VALUE!</v>
      </c>
      <c r="CF226" s="2" t="e">
        <f>INDEX(LINEST(CF191:CF202,$B191:$B202^{1,2},TRUE,FALSE),1)</f>
        <v>#VALUE!</v>
      </c>
    </row>
    <row r="227" spans="1:84" s="5" customFormat="1" x14ac:dyDescent="0.25">
      <c r="A227" s="2">
        <v>3</v>
      </c>
      <c r="B227" s="3" t="s">
        <v>35</v>
      </c>
      <c r="C227" s="2">
        <f t="shared" ref="C227:Q227" si="496">C$7 - C$11*$A$227</f>
        <v>41.100600457834204</v>
      </c>
      <c r="D227" s="2">
        <f t="shared" si="496"/>
        <v>43.93810268022952</v>
      </c>
      <c r="E227" s="2">
        <f t="shared" si="496"/>
        <v>44.024756345632085</v>
      </c>
      <c r="F227" s="2">
        <f t="shared" si="496"/>
        <v>43.818392943357537</v>
      </c>
      <c r="G227" s="2">
        <f t="shared" si="496"/>
        <v>44.068185599860243</v>
      </c>
      <c r="H227" s="2">
        <f t="shared" si="496"/>
        <v>44.345267262861441</v>
      </c>
      <c r="I227" s="2">
        <f t="shared" si="496"/>
        <v>44.202884431780404</v>
      </c>
      <c r="J227" s="2">
        <f t="shared" si="496"/>
        <v>44.498794749612472</v>
      </c>
      <c r="K227" s="2">
        <f t="shared" si="496"/>
        <v>44.446669726073097</v>
      </c>
      <c r="L227" s="2">
        <f t="shared" si="496"/>
        <v>44.437309494452919</v>
      </c>
      <c r="M227" s="2">
        <f t="shared" si="496"/>
        <v>44.842528763727906</v>
      </c>
      <c r="N227" s="2">
        <f t="shared" si="496"/>
        <v>45.413255356841226</v>
      </c>
      <c r="O227" s="2">
        <f t="shared" si="496"/>
        <v>46.776398693079607</v>
      </c>
      <c r="P227" s="2">
        <f t="shared" si="496"/>
        <v>47.491911666999783</v>
      </c>
      <c r="Q227" s="2">
        <f t="shared" si="496"/>
        <v>47.275445798917616</v>
      </c>
      <c r="S227" s="2"/>
      <c r="BP227" s="5" t="e">
        <f>LINEST(BP116:BP122,$B116:$B122^{1,2},TRUE)</f>
        <v>#VALUE!</v>
      </c>
      <c r="CF227" s="5" t="e">
        <f>INDEX(LINEST(CF191:CF202,$B191:$B202^{1,2},TRUE,FALSE),2)</f>
        <v>#VALUE!</v>
      </c>
    </row>
    <row r="228" spans="1:84" s="5" customFormat="1" x14ac:dyDescent="0.25">
      <c r="A228" s="2"/>
      <c r="B228" s="3" t="s">
        <v>36</v>
      </c>
      <c r="C228" s="2">
        <f t="shared" ref="C228:Q228" si="497">C$8 + C$12*$A$227</f>
        <v>88.999988993252131</v>
      </c>
      <c r="D228" s="2">
        <f t="shared" si="497"/>
        <v>89.560952885658551</v>
      </c>
      <c r="E228" s="2">
        <f t="shared" si="497"/>
        <v>88.156064845861081</v>
      </c>
      <c r="F228" s="2">
        <f t="shared" si="497"/>
        <v>83.694013557983496</v>
      </c>
      <c r="G228" s="2">
        <f t="shared" si="497"/>
        <v>83.832526183007559</v>
      </c>
      <c r="H228" s="2">
        <f t="shared" si="497"/>
        <v>83.786105803546945</v>
      </c>
      <c r="I228" s="2">
        <f t="shared" si="497"/>
        <v>83.830082819483451</v>
      </c>
      <c r="J228" s="2">
        <f t="shared" si="497"/>
        <v>83.383365808418574</v>
      </c>
      <c r="K228" s="2">
        <f t="shared" si="497"/>
        <v>83.320159995910444</v>
      </c>
      <c r="L228" s="2">
        <f t="shared" si="497"/>
        <v>83.811701612783153</v>
      </c>
      <c r="M228" s="2">
        <f t="shared" si="497"/>
        <v>84.838057885198538</v>
      </c>
      <c r="N228" s="2">
        <f t="shared" si="497"/>
        <v>86.548888430825443</v>
      </c>
      <c r="O228" s="2">
        <f t="shared" si="497"/>
        <v>89.392219316435018</v>
      </c>
      <c r="P228" s="2">
        <f t="shared" si="497"/>
        <v>91.637384082132613</v>
      </c>
      <c r="Q228" s="2">
        <f t="shared" si="497"/>
        <v>91.425822681266155</v>
      </c>
      <c r="S228" s="2"/>
    </row>
    <row r="229" spans="1:84" x14ac:dyDescent="0.25">
      <c r="A229" s="2">
        <v>2</v>
      </c>
      <c r="B229" s="3" t="s">
        <v>37</v>
      </c>
      <c r="C229" s="2">
        <f t="shared" ref="C229:Q229" si="498">C$9 - C$13*$A$227</f>
        <v>89.90996724908068</v>
      </c>
      <c r="D229" s="2">
        <f t="shared" si="498"/>
        <v>94.999999999846679</v>
      </c>
      <c r="E229" s="2">
        <f t="shared" si="498"/>
        <v>99.424532144182919</v>
      </c>
      <c r="F229" s="2">
        <f t="shared" si="498"/>
        <v>96.788310517966508</v>
      </c>
      <c r="G229" s="2">
        <f t="shared" si="498"/>
        <v>96.949188202398517</v>
      </c>
      <c r="H229" s="2">
        <f t="shared" si="498"/>
        <v>97.380764682274148</v>
      </c>
      <c r="I229" s="2">
        <f t="shared" si="498"/>
        <v>96.887259504891887</v>
      </c>
      <c r="J229" s="2">
        <f t="shared" si="498"/>
        <v>96.614277807850215</v>
      </c>
      <c r="K229" s="2">
        <f t="shared" si="498"/>
        <v>96.853058526240275</v>
      </c>
      <c r="L229" s="2">
        <f t="shared" si="498"/>
        <v>97.432652315314897</v>
      </c>
      <c r="M229" s="2">
        <f t="shared" si="498"/>
        <v>99.57832389285133</v>
      </c>
      <c r="N229" s="2">
        <f t="shared" si="498"/>
        <v>99.393700064174723</v>
      </c>
      <c r="O229" s="2">
        <f t="shared" si="498"/>
        <v>100.41478229647525</v>
      </c>
      <c r="P229" s="2">
        <f t="shared" si="498"/>
        <v>101.99925768880806</v>
      </c>
      <c r="Q229" s="2">
        <f t="shared" si="498"/>
        <v>95.000070579694452</v>
      </c>
    </row>
    <row r="230" spans="1:84" x14ac:dyDescent="0.25">
      <c r="B230" s="3" t="s">
        <v>38</v>
      </c>
      <c r="C230" s="2">
        <f t="shared" ref="C230:Q230" si="499">C$10 + C$14*$A$227</f>
        <v>163.65408422857377</v>
      </c>
      <c r="D230" s="2">
        <f t="shared" si="499"/>
        <v>142.31957543563269</v>
      </c>
      <c r="E230" s="2">
        <f t="shared" si="499"/>
        <v>143.04484836256739</v>
      </c>
      <c r="F230" s="2">
        <f t="shared" si="499"/>
        <v>140.30831505689574</v>
      </c>
      <c r="G230" s="2">
        <f t="shared" si="499"/>
        <v>140.79268752314664</v>
      </c>
      <c r="H230" s="2">
        <f t="shared" si="499"/>
        <v>139.29415841454565</v>
      </c>
      <c r="I230" s="2">
        <f t="shared" si="499"/>
        <v>138.28587033336777</v>
      </c>
      <c r="J230" s="2">
        <f t="shared" si="499"/>
        <v>138.93707830093038</v>
      </c>
      <c r="K230" s="2">
        <f t="shared" si="499"/>
        <v>139.77221076018327</v>
      </c>
      <c r="L230" s="2">
        <f t="shared" si="499"/>
        <v>141.19980910194525</v>
      </c>
      <c r="M230" s="2">
        <f t="shared" si="499"/>
        <v>141.11999676123293</v>
      </c>
      <c r="N230" s="2">
        <f t="shared" si="499"/>
        <v>144.28014953332243</v>
      </c>
      <c r="O230" s="2">
        <f t="shared" si="499"/>
        <v>146.67057386673491</v>
      </c>
      <c r="P230" s="2">
        <f t="shared" si="499"/>
        <v>151.40440220610449</v>
      </c>
      <c r="Q230" s="2">
        <f t="shared" si="499"/>
        <v>151.04864629882789</v>
      </c>
    </row>
    <row r="231" spans="1:84" x14ac:dyDescent="0.25">
      <c r="A231" s="2">
        <v>2</v>
      </c>
      <c r="B231" s="3" t="s">
        <v>43</v>
      </c>
      <c r="C231" s="2">
        <f t="shared" ref="C231:Q231" si="500">C$10 + C$14*$A$227*$A$231</f>
        <v>175.65408422857377</v>
      </c>
      <c r="D231" s="2">
        <f t="shared" si="500"/>
        <v>149.67726950856829</v>
      </c>
      <c r="E231" s="2">
        <f t="shared" si="500"/>
        <v>151.31256161664993</v>
      </c>
      <c r="F231" s="2">
        <f t="shared" si="500"/>
        <v>148.91489473846309</v>
      </c>
      <c r="G231" s="2">
        <f t="shared" si="500"/>
        <v>149.79435759173523</v>
      </c>
      <c r="H231" s="2">
        <f t="shared" si="500"/>
        <v>147.67173502245382</v>
      </c>
      <c r="I231" s="2">
        <f t="shared" si="500"/>
        <v>146.48792131170831</v>
      </c>
      <c r="J231" s="2">
        <f t="shared" si="500"/>
        <v>147.37585231699444</v>
      </c>
      <c r="K231" s="2">
        <f t="shared" si="500"/>
        <v>147.93975672083877</v>
      </c>
      <c r="L231" s="2">
        <f t="shared" si="500"/>
        <v>149.89637542704378</v>
      </c>
      <c r="M231" s="2">
        <f t="shared" si="500"/>
        <v>148.39199481795794</v>
      </c>
      <c r="N231" s="2">
        <f t="shared" si="500"/>
        <v>152.88821487796173</v>
      </c>
      <c r="O231" s="2">
        <f t="shared" si="500"/>
        <v>155.34307563292447</v>
      </c>
      <c r="P231" s="2">
        <f t="shared" si="500"/>
        <v>161.73541769855169</v>
      </c>
      <c r="Q231" s="2">
        <f t="shared" si="500"/>
        <v>162.89102601297913</v>
      </c>
    </row>
    <row r="234" spans="1:84" x14ac:dyDescent="0.25">
      <c r="S234" s="5"/>
    </row>
    <row r="235" spans="1:84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AJ223:AX2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85" zoomScaleNormal="85" workbookViewId="0">
      <pane xSplit="2" ySplit="21" topLeftCell="C277" activePane="bottomRight" state="frozen"/>
      <selection pane="topRight" activeCell="C1" sqref="C1"/>
      <selection pane="bottomLeft" activeCell="A6" sqref="A6"/>
      <selection pane="bottomRight" activeCell="P11" sqref="P11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84424.92638556828</v>
      </c>
      <c r="C2" s="41">
        <f>SUMSQ(AJ22:AJ222)</f>
        <v>1208.1291908220346</v>
      </c>
      <c r="D2" s="42">
        <f>SUMSQ(AK22:AK222)</f>
        <v>2573.548270381255</v>
      </c>
      <c r="E2" s="42">
        <f t="shared" ref="E2:Q2" si="0">SUMSQ(AL22:AL222)</f>
        <v>1944.2010937672153</v>
      </c>
      <c r="F2" s="42">
        <f t="shared" si="0"/>
        <v>4545.022541811325</v>
      </c>
      <c r="G2" s="42">
        <f t="shared" si="0"/>
        <v>6758.5271895903879</v>
      </c>
      <c r="H2" s="42">
        <f t="shared" si="0"/>
        <v>6017.3509363391922</v>
      </c>
      <c r="I2" s="42">
        <f t="shared" si="0"/>
        <v>6894.0391196692908</v>
      </c>
      <c r="J2" s="42">
        <f t="shared" si="0"/>
        <v>6936.668923026954</v>
      </c>
      <c r="K2" s="42">
        <f t="shared" si="0"/>
        <v>7490.175400865749</v>
      </c>
      <c r="L2" s="42">
        <f t="shared" si="0"/>
        <v>6773.3359234950312</v>
      </c>
      <c r="M2" s="42">
        <f t="shared" si="0"/>
        <v>7234.3427085608455</v>
      </c>
      <c r="N2" s="42">
        <f t="shared" si="0"/>
        <v>7545.6654757762526</v>
      </c>
      <c r="O2" s="42">
        <f t="shared" si="0"/>
        <v>6728.9149331601275</v>
      </c>
      <c r="P2" s="42">
        <f t="shared" si="0"/>
        <v>6396.9946245267511</v>
      </c>
      <c r="Q2" s="43">
        <f t="shared" si="0"/>
        <v>5378.0100537758726</v>
      </c>
    </row>
    <row r="3" spans="1:148" x14ac:dyDescent="0.25">
      <c r="A3" s="73" t="s">
        <v>5</v>
      </c>
      <c r="B3" s="34" t="s">
        <v>3</v>
      </c>
      <c r="C3" s="44">
        <v>1141.9372982545488</v>
      </c>
      <c r="D3" s="47">
        <v>1254.3784848405849</v>
      </c>
      <c r="E3" s="47">
        <v>1341.9570746482784</v>
      </c>
      <c r="F3" s="47">
        <v>1358.0573765039046</v>
      </c>
      <c r="G3" s="47">
        <v>1414.4562747374866</v>
      </c>
      <c r="H3" s="47">
        <v>1448.9581276759327</v>
      </c>
      <c r="I3" s="47">
        <v>1571.083018724308</v>
      </c>
      <c r="J3" s="47">
        <v>1565.3261280222162</v>
      </c>
      <c r="K3" s="47">
        <v>1623.2958285664838</v>
      </c>
      <c r="L3" s="47">
        <v>1568.7105164046263</v>
      </c>
      <c r="M3" s="47">
        <v>1612.0507505758721</v>
      </c>
      <c r="N3" s="47">
        <v>1690.0212473905015</v>
      </c>
      <c r="O3" s="47">
        <v>1707.5988426736226</v>
      </c>
      <c r="P3" s="47">
        <v>1814.3337227555137</v>
      </c>
      <c r="Q3" s="54">
        <v>1783.3655122341997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74"/>
      <c r="B4" s="35" t="s">
        <v>4</v>
      </c>
      <c r="C4" s="45">
        <v>512.34512571039477</v>
      </c>
      <c r="D4" s="19">
        <v>600.21391791464578</v>
      </c>
      <c r="E4" s="19">
        <v>629.61870869886957</v>
      </c>
      <c r="F4" s="19">
        <v>671.01311181331539</v>
      </c>
      <c r="G4" s="19">
        <v>733.36272722249726</v>
      </c>
      <c r="H4" s="19">
        <v>720.21874028643367</v>
      </c>
      <c r="I4" s="19">
        <v>768.459275434809</v>
      </c>
      <c r="J4" s="19">
        <v>761.92787545420515</v>
      </c>
      <c r="K4" s="19">
        <v>800.80366274741743</v>
      </c>
      <c r="L4" s="19">
        <v>787.41499420332548</v>
      </c>
      <c r="M4" s="19">
        <v>823.62252654383008</v>
      </c>
      <c r="N4" s="19">
        <v>858.00167954524011</v>
      </c>
      <c r="O4" s="19">
        <v>870.74515180750836</v>
      </c>
      <c r="P4" s="19">
        <v>906.3092137224512</v>
      </c>
      <c r="Q4" s="55">
        <v>885.53032632359111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74"/>
      <c r="B5" s="35" t="s">
        <v>0</v>
      </c>
      <c r="C5" s="45">
        <v>8.4350141987699523</v>
      </c>
      <c r="D5" s="19">
        <v>25.643798318081522</v>
      </c>
      <c r="E5" s="19">
        <v>95.828038212572963</v>
      </c>
      <c r="F5" s="19">
        <v>213.17182195857688</v>
      </c>
      <c r="G5" s="19">
        <v>302.87886025178051</v>
      </c>
      <c r="H5" s="19">
        <v>338.76434220684797</v>
      </c>
      <c r="I5" s="19">
        <v>352.99061049305965</v>
      </c>
      <c r="J5" s="19">
        <v>395.93942550658522</v>
      </c>
      <c r="K5" s="19">
        <v>416.63117497337748</v>
      </c>
      <c r="L5" s="19">
        <v>301.05731746952267</v>
      </c>
      <c r="M5" s="19">
        <v>233.26700838946036</v>
      </c>
      <c r="N5" s="19">
        <v>154.68524727901084</v>
      </c>
      <c r="O5" s="19">
        <v>101.11396722782813</v>
      </c>
      <c r="P5" s="19">
        <v>65.192296887487359</v>
      </c>
      <c r="Q5" s="55">
        <v>16.631427744631996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75"/>
      <c r="B6" s="36" t="s">
        <v>1</v>
      </c>
      <c r="C6" s="46">
        <v>5.7444761471655734E-4</v>
      </c>
      <c r="D6" s="48">
        <v>8.5165949469630693</v>
      </c>
      <c r="E6" s="48">
        <v>37.733508170285234</v>
      </c>
      <c r="F6" s="48">
        <v>79.550540262122155</v>
      </c>
      <c r="G6" s="48">
        <v>122.67046803606777</v>
      </c>
      <c r="H6" s="48">
        <v>137.32093880972778</v>
      </c>
      <c r="I6" s="48">
        <v>149.62301091289714</v>
      </c>
      <c r="J6" s="48">
        <v>157.78565624054997</v>
      </c>
      <c r="K6" s="48">
        <v>168.48012755199235</v>
      </c>
      <c r="L6" s="48">
        <v>128.71558652584054</v>
      </c>
      <c r="M6" s="48">
        <v>97.408253470325036</v>
      </c>
      <c r="N6" s="48">
        <v>58.753284198063099</v>
      </c>
      <c r="O6" s="48">
        <v>35.922520436354731</v>
      </c>
      <c r="P6" s="48">
        <v>15.852756638388122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73" t="s">
        <v>6</v>
      </c>
      <c r="B7" s="34" t="s">
        <v>3</v>
      </c>
      <c r="C7" s="45">
        <v>58.511321716922474</v>
      </c>
      <c r="D7" s="19">
        <v>59.544513903075497</v>
      </c>
      <c r="E7" s="19">
        <v>58.396609478054444</v>
      </c>
      <c r="F7" s="19">
        <v>54.864258297486415</v>
      </c>
      <c r="G7" s="19">
        <v>55.366532369855292</v>
      </c>
      <c r="H7" s="19">
        <v>55.371142156331686</v>
      </c>
      <c r="I7" s="19">
        <v>55.448846140144575</v>
      </c>
      <c r="J7" s="19">
        <v>55.453734387549972</v>
      </c>
      <c r="K7" s="19">
        <v>55.35475552512721</v>
      </c>
      <c r="L7" s="19">
        <v>56.402221053943371</v>
      </c>
      <c r="M7" s="19">
        <v>56.813567721013861</v>
      </c>
      <c r="N7" s="19">
        <v>59.010080530000188</v>
      </c>
      <c r="O7" s="19">
        <v>59.04083850901543</v>
      </c>
      <c r="P7" s="19">
        <v>59.494617211637589</v>
      </c>
      <c r="Q7" s="55">
        <v>58.687558692821739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74"/>
      <c r="B8" s="35" t="s">
        <v>4</v>
      </c>
      <c r="C8" s="45">
        <v>79.332999233025205</v>
      </c>
      <c r="D8" s="19">
        <v>79.63944142143967</v>
      </c>
      <c r="E8" s="19">
        <v>78.074918850901355</v>
      </c>
      <c r="F8" s="19">
        <v>73.749109076284569</v>
      </c>
      <c r="G8" s="19">
        <v>73.986775984355617</v>
      </c>
      <c r="H8" s="19">
        <v>73.979012186175041</v>
      </c>
      <c r="I8" s="19">
        <v>74.024465816412501</v>
      </c>
      <c r="J8" s="19">
        <v>73.985252459644144</v>
      </c>
      <c r="K8" s="19">
        <v>73.97472937971898</v>
      </c>
      <c r="L8" s="19">
        <v>75.241198554457213</v>
      </c>
      <c r="M8" s="19">
        <v>75.969847857826238</v>
      </c>
      <c r="N8" s="19">
        <v>78.557121915984339</v>
      </c>
      <c r="O8" s="19">
        <v>78.825111539024221</v>
      </c>
      <c r="P8" s="19">
        <v>79.5875484632883</v>
      </c>
      <c r="Q8" s="55">
        <v>78.996053710785588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74"/>
      <c r="B9" s="35" t="s">
        <v>0</v>
      </c>
      <c r="C9" s="45">
        <v>106.13936747177907</v>
      </c>
      <c r="D9" s="19">
        <v>110.77400519379663</v>
      </c>
      <c r="E9" s="19">
        <v>109.99861960317827</v>
      </c>
      <c r="F9" s="19">
        <v>106.26088072598536</v>
      </c>
      <c r="G9" s="19">
        <v>106.60369058190379</v>
      </c>
      <c r="H9" s="19">
        <v>106.33512432010347</v>
      </c>
      <c r="I9" s="19">
        <v>106.04594462885404</v>
      </c>
      <c r="J9" s="19">
        <v>106.14074970955264</v>
      </c>
      <c r="K9" s="19">
        <v>106.65724481657517</v>
      </c>
      <c r="L9" s="19">
        <v>108.39108995650697</v>
      </c>
      <c r="M9" s="19">
        <v>109.57605349661986</v>
      </c>
      <c r="N9" s="19">
        <v>112.14151445897696</v>
      </c>
      <c r="O9" s="19">
        <v>111.99574913169623</v>
      </c>
      <c r="P9" s="19">
        <v>111.61140481915838</v>
      </c>
      <c r="Q9" s="55">
        <v>105.13790673885772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75"/>
      <c r="B10" s="36" t="s">
        <v>1</v>
      </c>
      <c r="C10" s="45">
        <v>148.62495518884015</v>
      </c>
      <c r="D10" s="19">
        <v>136.95831926015063</v>
      </c>
      <c r="E10" s="19">
        <v>135.52485731730829</v>
      </c>
      <c r="F10" s="19">
        <v>131.11560866410281</v>
      </c>
      <c r="G10" s="19">
        <v>131.22877379884306</v>
      </c>
      <c r="H10" s="19">
        <v>130.38278634157484</v>
      </c>
      <c r="I10" s="19">
        <v>129.71527789749413</v>
      </c>
      <c r="J10" s="19">
        <v>130.17754912622797</v>
      </c>
      <c r="K10" s="19">
        <v>131.25978379801285</v>
      </c>
      <c r="L10" s="19">
        <v>133.51821874107523</v>
      </c>
      <c r="M10" s="19">
        <v>134.70988792552623</v>
      </c>
      <c r="N10" s="19">
        <v>137.77788018412497</v>
      </c>
      <c r="O10" s="19">
        <v>137.9863425965768</v>
      </c>
      <c r="P10" s="19">
        <v>138.74022062840353</v>
      </c>
      <c r="Q10" s="55">
        <v>152.15762076015753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73" t="s">
        <v>7</v>
      </c>
      <c r="B11" s="34" t="s">
        <v>3</v>
      </c>
      <c r="C11" s="44">
        <v>5.7004982718584998</v>
      </c>
      <c r="D11" s="47">
        <v>5.0378918328989721</v>
      </c>
      <c r="E11" s="47">
        <v>4.7890317974418863</v>
      </c>
      <c r="F11" s="47">
        <v>4.1954058050195977</v>
      </c>
      <c r="G11" s="47">
        <v>3.9296147030564001</v>
      </c>
      <c r="H11" s="47">
        <v>4.0030214359285594</v>
      </c>
      <c r="I11" s="47">
        <v>4.0983604028063727</v>
      </c>
      <c r="J11" s="47">
        <v>3.9976569063764025</v>
      </c>
      <c r="K11" s="47">
        <v>4.150524201530601</v>
      </c>
      <c r="L11" s="47">
        <v>4.0446910730268275</v>
      </c>
      <c r="M11" s="47">
        <v>3.9792785805041522</v>
      </c>
      <c r="N11" s="47">
        <v>4.1903525110213051</v>
      </c>
      <c r="O11" s="47">
        <v>4.33787094406064</v>
      </c>
      <c r="P11" s="47">
        <v>4.6072625748061915</v>
      </c>
      <c r="Q11" s="54">
        <v>4.8371129168157188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74"/>
      <c r="B12" s="35" t="s">
        <v>4</v>
      </c>
      <c r="C12" s="45">
        <v>3.9074441543197782</v>
      </c>
      <c r="D12" s="19">
        <v>3.6118921024686346</v>
      </c>
      <c r="E12" s="19">
        <v>3.5570052198212925</v>
      </c>
      <c r="F12" s="19">
        <v>3.130729178690641</v>
      </c>
      <c r="G12" s="19">
        <v>2.97732597959057</v>
      </c>
      <c r="H12" s="19">
        <v>3.006992167628503</v>
      </c>
      <c r="I12" s="19">
        <v>3.0575010906477496</v>
      </c>
      <c r="J12" s="19">
        <v>2.9768596807205516</v>
      </c>
      <c r="K12" s="19">
        <v>3.0853063097923896</v>
      </c>
      <c r="L12" s="19">
        <v>3.1198381660841266</v>
      </c>
      <c r="M12" s="19">
        <v>3.1331806603187204</v>
      </c>
      <c r="N12" s="19">
        <v>3.2216905749831</v>
      </c>
      <c r="O12" s="19">
        <v>3.3865784136382517</v>
      </c>
      <c r="P12" s="19">
        <v>3.5198835689890329</v>
      </c>
      <c r="Q12" s="55">
        <v>3.6088288235232402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74"/>
      <c r="B13" s="35" t="s">
        <v>0</v>
      </c>
      <c r="C13" s="45">
        <v>3.731566015760555</v>
      </c>
      <c r="D13" s="19">
        <v>3.0446481681075661</v>
      </c>
      <c r="E13" s="19">
        <v>3.2996881549664501</v>
      </c>
      <c r="F13" s="19">
        <v>3.3695596382404815</v>
      </c>
      <c r="G13" s="19">
        <v>3.3332230720454468</v>
      </c>
      <c r="H13" s="19">
        <v>3.3464201860699885</v>
      </c>
      <c r="I13" s="19">
        <v>3.2528562093230833</v>
      </c>
      <c r="J13" s="19">
        <v>3.4296251544005174</v>
      </c>
      <c r="K13" s="19">
        <v>3.5699727446615519</v>
      </c>
      <c r="L13" s="19">
        <v>3.4952949701744203</v>
      </c>
      <c r="M13" s="19">
        <v>3.4034903253138036</v>
      </c>
      <c r="N13" s="19">
        <v>3.4423552192395257</v>
      </c>
      <c r="O13" s="19">
        <v>3.5154276142048344</v>
      </c>
      <c r="P13" s="19">
        <v>4.8704682730681128</v>
      </c>
      <c r="Q13" s="55">
        <v>3.9310466305857474</v>
      </c>
      <c r="R13" s="38">
        <v>4.5</v>
      </c>
    </row>
    <row r="14" spans="1:148" ht="15.75" thickBot="1" x14ac:dyDescent="0.3">
      <c r="A14" s="75"/>
      <c r="B14" s="36" t="s">
        <v>1</v>
      </c>
      <c r="C14" s="46">
        <v>4.0000002003044353</v>
      </c>
      <c r="D14" s="48">
        <v>3.0138935800140993</v>
      </c>
      <c r="E14" s="48">
        <v>3.2624286586591458</v>
      </c>
      <c r="F14" s="48">
        <v>2.8488404371908369</v>
      </c>
      <c r="G14" s="48">
        <v>2.8192428744061573</v>
      </c>
      <c r="H14" s="48">
        <v>2.8223086466840535</v>
      </c>
      <c r="I14" s="48">
        <v>2.8576389487752278</v>
      </c>
      <c r="J14" s="48">
        <v>2.8391282513842371</v>
      </c>
      <c r="K14" s="48">
        <v>3.0239373892895745</v>
      </c>
      <c r="L14" s="48">
        <v>2.9985693240942632</v>
      </c>
      <c r="M14" s="48">
        <v>2.9440681329504899</v>
      </c>
      <c r="N14" s="48">
        <v>2.8889986563089405</v>
      </c>
      <c r="O14" s="48">
        <v>2.8414732067648276</v>
      </c>
      <c r="P14" s="48">
        <v>3.2146738892431839</v>
      </c>
      <c r="Q14" s="56">
        <v>3.9474599047170766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9.5263224617746362E-3</v>
      </c>
      <c r="D16" s="50">
        <f t="shared" ref="D16:Q17" si="1">D5/(D3*0.768+D5)</f>
        <v>2.5928847762590763E-2</v>
      </c>
      <c r="E16" s="50">
        <f t="shared" si="1"/>
        <v>8.5070750637535913E-2</v>
      </c>
      <c r="F16" s="50">
        <f t="shared" si="1"/>
        <v>0.16970118545052931</v>
      </c>
      <c r="G16" s="50">
        <f t="shared" si="1"/>
        <v>0.2180268801313415</v>
      </c>
      <c r="H16" s="50">
        <f t="shared" si="1"/>
        <v>0.23337882394714077</v>
      </c>
      <c r="I16" s="50">
        <f t="shared" si="1"/>
        <v>0.22633662545702329</v>
      </c>
      <c r="J16" s="50">
        <f t="shared" si="1"/>
        <v>0.24775481807060015</v>
      </c>
      <c r="K16" s="50">
        <f t="shared" si="1"/>
        <v>0.25048131508303861</v>
      </c>
      <c r="L16" s="50">
        <f t="shared" si="1"/>
        <v>0.19992822459382237</v>
      </c>
      <c r="M16" s="50">
        <f t="shared" si="1"/>
        <v>0.15854246099376965</v>
      </c>
      <c r="N16" s="50">
        <f t="shared" si="1"/>
        <v>0.10648695501758977</v>
      </c>
      <c r="O16" s="50">
        <f t="shared" si="1"/>
        <v>7.158258180750153E-2</v>
      </c>
      <c r="P16" s="50">
        <f t="shared" si="1"/>
        <v>4.4695098211182151E-2</v>
      </c>
      <c r="Q16" s="50">
        <f t="shared" si="1"/>
        <v>1.1997369931179547E-2</v>
      </c>
      <c r="R16" s="51" t="s">
        <v>58</v>
      </c>
    </row>
    <row r="17" spans="2:146" x14ac:dyDescent="0.25">
      <c r="B17" s="3"/>
      <c r="C17" s="52">
        <f>C6/(C4*0.768+C6)</f>
        <v>1.4599096106890127E-6</v>
      </c>
      <c r="D17" s="52">
        <f t="shared" si="1"/>
        <v>1.8140450951095496E-2</v>
      </c>
      <c r="E17" s="52">
        <f t="shared" si="1"/>
        <v>7.2386163299170206E-2</v>
      </c>
      <c r="F17" s="52">
        <f t="shared" si="1"/>
        <v>0.13372342133782517</v>
      </c>
      <c r="G17" s="52">
        <f t="shared" si="1"/>
        <v>0.17884780924627477</v>
      </c>
      <c r="H17" s="52">
        <f t="shared" si="1"/>
        <v>0.19888645282032516</v>
      </c>
      <c r="I17" s="52">
        <f t="shared" si="1"/>
        <v>0.20224799218774331</v>
      </c>
      <c r="J17" s="52">
        <f t="shared" si="1"/>
        <v>0.21237828866096639</v>
      </c>
      <c r="K17" s="52">
        <f t="shared" si="1"/>
        <v>0.21503599161605441</v>
      </c>
      <c r="L17" s="52">
        <f t="shared" si="1"/>
        <v>0.17549326268169563</v>
      </c>
      <c r="M17" s="52">
        <f t="shared" si="1"/>
        <v>0.13344503904376889</v>
      </c>
      <c r="N17" s="52">
        <f t="shared" si="1"/>
        <v>8.1863453989241192E-2</v>
      </c>
      <c r="O17" s="52">
        <f t="shared" si="1"/>
        <v>5.0978891491325035E-2</v>
      </c>
      <c r="P17" s="52">
        <f t="shared" si="1"/>
        <v>2.2268290478182455E-2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3.8032068214814774</v>
      </c>
      <c r="D18" s="64">
        <f t="shared" ref="D18:Q18" si="2">D16/MAX($C$16:$Q$16)</f>
        <v>0.10351609561773073</v>
      </c>
      <c r="E18" s="64">
        <f t="shared" si="2"/>
        <v>0.33962912806224121</v>
      </c>
      <c r="F18" s="64">
        <f t="shared" si="2"/>
        <v>0.67750037720087275</v>
      </c>
      <c r="G18" s="64">
        <f t="shared" si="2"/>
        <v>0.87043171287671517</v>
      </c>
      <c r="H18" s="64">
        <f t="shared" si="2"/>
        <v>0.93172148936447374</v>
      </c>
      <c r="I18" s="64">
        <f t="shared" si="2"/>
        <v>0.90360682345503107</v>
      </c>
      <c r="J18" s="64">
        <f t="shared" si="2"/>
        <v>0.98911496846966573</v>
      </c>
      <c r="K18" s="64">
        <f t="shared" si="2"/>
        <v>1</v>
      </c>
      <c r="L18" s="64">
        <f t="shared" si="2"/>
        <v>0.79817620139667078</v>
      </c>
      <c r="M18" s="64">
        <f t="shared" si="2"/>
        <v>0.63295124804502978</v>
      </c>
      <c r="N18" s="64">
        <f t="shared" si="2"/>
        <v>0.42512933542483045</v>
      </c>
      <c r="O18" s="64">
        <f t="shared" si="2"/>
        <v>0.28578012608952785</v>
      </c>
      <c r="P18" s="64">
        <f t="shared" si="2"/>
        <v>0.17843685544514568</v>
      </c>
      <c r="Q18" s="64">
        <f t="shared" si="2"/>
        <v>4.7897265020355809E-2</v>
      </c>
      <c r="BP18" s="3">
        <v>5</v>
      </c>
    </row>
    <row r="19" spans="2:146" s="18" customFormat="1" x14ac:dyDescent="0.25">
      <c r="C19" s="72" t="s">
        <v>8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S19" s="2"/>
      <c r="T19" s="72" t="s">
        <v>9</v>
      </c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J19" s="72" t="s">
        <v>16</v>
      </c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Z19" s="72" t="s">
        <v>25</v>
      </c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P19" s="72" t="s">
        <v>32</v>
      </c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F19" s="72" t="s">
        <v>33</v>
      </c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V19" s="72" t="s">
        <v>26</v>
      </c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L19" s="72" t="s">
        <v>27</v>
      </c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B19" s="72" t="s">
        <v>31</v>
      </c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</row>
    <row r="20" spans="2:146" x14ac:dyDescent="0.25">
      <c r="C20" s="76" t="s">
        <v>45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T20" s="76" t="s">
        <v>45</v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J20" s="76" t="s">
        <v>45</v>
      </c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Z20" s="76" t="s">
        <v>45</v>
      </c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P20" s="76" t="s">
        <v>45</v>
      </c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F20" s="76" t="s">
        <v>45</v>
      </c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V20" s="76" t="s">
        <v>45</v>
      </c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L20" s="76" t="s">
        <v>45</v>
      </c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B20" s="76" t="s">
        <v>45</v>
      </c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42.109099999999998</v>
      </c>
      <c r="D22" s="49">
        <v>47.4</v>
      </c>
      <c r="E22" s="49">
        <v>48.981999999999999</v>
      </c>
      <c r="F22" s="49">
        <v>55.145000000000003</v>
      </c>
      <c r="G22" s="49">
        <v>58.363999999999997</v>
      </c>
      <c r="H22" s="49">
        <v>60.963999999999999</v>
      </c>
      <c r="I22" s="49">
        <v>61.472999999999999</v>
      </c>
      <c r="J22" s="49">
        <v>66.888999999999996</v>
      </c>
      <c r="K22" s="49">
        <v>67.179000000000002</v>
      </c>
      <c r="L22" s="49">
        <v>66.536000000000001</v>
      </c>
      <c r="M22" s="49">
        <v>68.019000000000005</v>
      </c>
      <c r="N22" s="49">
        <v>67.225999999999999</v>
      </c>
      <c r="O22" s="49">
        <v>65.944999999999993</v>
      </c>
      <c r="P22" s="49">
        <v>64.927000000000007</v>
      </c>
      <c r="Q22" s="49">
        <v>62.091000000000001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38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42.234570370147601</v>
      </c>
      <c r="CW22" s="2">
        <f t="shared" si="8"/>
        <v>47.739511343152337</v>
      </c>
      <c r="CX22" s="2">
        <f t="shared" si="8"/>
        <v>51.462261783785124</v>
      </c>
      <c r="CY22" s="2">
        <f t="shared" si="8"/>
        <v>56.729750130849737</v>
      </c>
      <c r="CZ22" s="2">
        <f t="shared" si="8"/>
        <v>62.382744920866998</v>
      </c>
      <c r="DA22" s="2">
        <f t="shared" si="8"/>
        <v>62.577392564236632</v>
      </c>
      <c r="DB22" s="2">
        <f t="shared" si="8"/>
        <v>67.754304120267292</v>
      </c>
      <c r="DC22" s="2">
        <f t="shared" si="8"/>
        <v>70.907655807439497</v>
      </c>
      <c r="DD22" s="2">
        <f t="shared" si="8"/>
        <v>72.640455412867411</v>
      </c>
      <c r="DE22" s="2">
        <f t="shared" si="8"/>
        <v>70.241792750902533</v>
      </c>
      <c r="DF22" s="2">
        <f t="shared" si="8"/>
        <v>70.785777398077968</v>
      </c>
      <c r="DG22" s="2">
        <f t="shared" si="8"/>
        <v>68.715894859916716</v>
      </c>
      <c r="DH22" s="2">
        <f t="shared" si="8"/>
        <v>70.22159211708896</v>
      </c>
      <c r="DI22" s="2">
        <f t="shared" si="8"/>
        <v>65.382993251173716</v>
      </c>
      <c r="DJ22" s="2">
        <f t="shared" si="8"/>
        <v>61.807464496439486</v>
      </c>
      <c r="DL22" s="2">
        <f t="shared" ref="DL22:DZ38" si="9">CF$223*$B22+CF$224</f>
        <v>43.344124061508673</v>
      </c>
      <c r="DM22" s="2">
        <f t="shared" si="9"/>
        <v>54.510502033181815</v>
      </c>
      <c r="DN22" s="2">
        <f t="shared" si="9"/>
        <v>59.800592919115594</v>
      </c>
      <c r="DO22" s="2">
        <f t="shared" si="9"/>
        <v>67.6748538587849</v>
      </c>
      <c r="DP22" s="2">
        <f t="shared" si="9"/>
        <v>71.418428571428564</v>
      </c>
      <c r="DQ22" s="2">
        <f t="shared" si="9"/>
        <v>74.229131556108001</v>
      </c>
      <c r="DR22" s="2">
        <f t="shared" si="9"/>
        <v>80.664486606462674</v>
      </c>
      <c r="DS22" s="2">
        <f t="shared" si="9"/>
        <v>86.408312098259486</v>
      </c>
      <c r="DT22" s="2">
        <f t="shared" si="9"/>
        <v>83.625823117338015</v>
      </c>
      <c r="DU22" s="2">
        <f t="shared" si="9"/>
        <v>82.244486216514233</v>
      </c>
      <c r="DV22" s="2">
        <f t="shared" si="9"/>
        <v>84.076719209504759</v>
      </c>
      <c r="DW22" s="2">
        <f t="shared" si="9"/>
        <v>82.494698709217104</v>
      </c>
      <c r="DX22" s="2">
        <f t="shared" si="9"/>
        <v>80.316412190856838</v>
      </c>
      <c r="DY22" s="2">
        <f t="shared" si="9"/>
        <v>74.698820409845439</v>
      </c>
      <c r="DZ22" s="2">
        <f t="shared" si="9"/>
        <v>69.19687546621725</v>
      </c>
      <c r="EB22" s="2">
        <f t="shared" ref="EB22:EP38" si="10">POWER(10,($B22-C$224)/C$225)/(1+POWER(10,($B22-C$224)/C$225))</f>
        <v>1.9519463901437718E-4</v>
      </c>
      <c r="EC22" s="2">
        <f t="shared" si="10"/>
        <v>1.5547606488061787E-4</v>
      </c>
      <c r="ED22" s="2">
        <f t="shared" si="10"/>
        <v>1.7316256922978479E-4</v>
      </c>
      <c r="EE22" s="2">
        <f t="shared" si="10"/>
        <v>2.5101008916299743E-4</v>
      </c>
      <c r="EF22" s="2">
        <f t="shared" si="10"/>
        <v>2.4439061158874545E-4</v>
      </c>
      <c r="EG22" s="2">
        <f t="shared" si="10"/>
        <v>2.4751969438676648E-4</v>
      </c>
      <c r="EH22" s="2">
        <f t="shared" si="10"/>
        <v>2.5031280561940787E-4</v>
      </c>
      <c r="EI22" s="2">
        <f t="shared" si="10"/>
        <v>2.4967296081090191E-4</v>
      </c>
      <c r="EJ22" s="2">
        <f t="shared" si="10"/>
        <v>2.439240197032064E-4</v>
      </c>
      <c r="EK22" s="2">
        <f t="shared" si="10"/>
        <v>2.1245255237375762E-4</v>
      </c>
      <c r="EL22" s="2">
        <f t="shared" si="10"/>
        <v>1.9453487903958104E-4</v>
      </c>
      <c r="EM22" s="2">
        <f t="shared" si="10"/>
        <v>1.5344778571911599E-4</v>
      </c>
      <c r="EN22" s="2">
        <f t="shared" si="10"/>
        <v>1.5258664145823827E-4</v>
      </c>
      <c r="EO22" s="2">
        <f t="shared" si="10"/>
        <v>1.4995322333244529E-4</v>
      </c>
      <c r="EP22" s="2">
        <f t="shared" si="10"/>
        <v>2.0760156419924848E-4</v>
      </c>
    </row>
    <row r="23" spans="2:146" x14ac:dyDescent="0.25">
      <c r="B23" s="2">
        <v>1</v>
      </c>
      <c r="C23" s="49">
        <v>41.636400000000002</v>
      </c>
      <c r="D23" s="49">
        <v>46.273000000000003</v>
      </c>
      <c r="E23" s="49">
        <v>50.273000000000003</v>
      </c>
      <c r="F23" s="49">
        <v>55.036000000000001</v>
      </c>
      <c r="G23" s="49">
        <v>57.981999999999999</v>
      </c>
      <c r="H23" s="49">
        <v>60.908999999999999</v>
      </c>
      <c r="I23" s="49">
        <v>63.618000000000002</v>
      </c>
      <c r="J23" s="49">
        <v>66.519000000000005</v>
      </c>
      <c r="K23" s="49">
        <v>67.338999999999999</v>
      </c>
      <c r="L23" s="49">
        <v>65.804000000000002</v>
      </c>
      <c r="M23" s="49">
        <v>67.263999999999996</v>
      </c>
      <c r="N23" s="49">
        <v>64.754999999999995</v>
      </c>
      <c r="O23" s="49">
        <v>66.144999999999996</v>
      </c>
      <c r="P23" s="49">
        <v>62.945</v>
      </c>
      <c r="Q23" s="49">
        <v>62.890999999999998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42.231008156664977</v>
      </c>
      <c r="CW23" s="2">
        <f t="shared" si="8"/>
        <v>47.728154905840107</v>
      </c>
      <c r="CX23" s="2">
        <f t="shared" si="8"/>
        <v>51.439581612937708</v>
      </c>
      <c r="CY23" s="2">
        <f t="shared" si="8"/>
        <v>56.690976092980279</v>
      </c>
      <c r="CZ23" s="2">
        <f t="shared" si="8"/>
        <v>62.307888906198826</v>
      </c>
      <c r="DA23" s="2">
        <f t="shared" si="8"/>
        <v>62.53322970010457</v>
      </c>
      <c r="DB23" s="2">
        <f t="shared" si="8"/>
        <v>67.693336247216067</v>
      </c>
      <c r="DC23" s="2">
        <f t="shared" si="8"/>
        <v>70.83675202980281</v>
      </c>
      <c r="DD23" s="2">
        <f t="shared" si="8"/>
        <v>72.561633140776266</v>
      </c>
      <c r="DE23" s="2">
        <f t="shared" si="8"/>
        <v>70.177927725631776</v>
      </c>
      <c r="DF23" s="2">
        <f t="shared" si="8"/>
        <v>70.714369784516222</v>
      </c>
      <c r="DG23" s="2">
        <f t="shared" si="8"/>
        <v>68.667131382328137</v>
      </c>
      <c r="DH23" s="2">
        <f t="shared" si="8"/>
        <v>70.150554136980745</v>
      </c>
      <c r="DI23" s="2">
        <f t="shared" si="8"/>
        <v>65.372068867370899</v>
      </c>
      <c r="DJ23" s="2">
        <f t="shared" si="8"/>
        <v>61.832967446592079</v>
      </c>
      <c r="DL23" s="2">
        <f t="shared" si="9"/>
        <v>43.29535466059211</v>
      </c>
      <c r="DM23" s="2">
        <f t="shared" si="9"/>
        <v>54.408219572414559</v>
      </c>
      <c r="DN23" s="2">
        <f t="shared" si="9"/>
        <v>59.678331514133788</v>
      </c>
      <c r="DO23" s="2">
        <f t="shared" si="9"/>
        <v>67.516384498227083</v>
      </c>
      <c r="DP23" s="2">
        <f t="shared" si="9"/>
        <v>71.25625258799171</v>
      </c>
      <c r="DQ23" s="2">
        <f t="shared" si="9"/>
        <v>74.062045152654065</v>
      </c>
      <c r="DR23" s="2">
        <f t="shared" si="9"/>
        <v>80.467522329425435</v>
      </c>
      <c r="DS23" s="2">
        <f t="shared" si="9"/>
        <v>86.186311744544867</v>
      </c>
      <c r="DT23" s="2">
        <f t="shared" si="9"/>
        <v>83.434294512551091</v>
      </c>
      <c r="DU23" s="2">
        <f t="shared" si="9"/>
        <v>82.063201530777704</v>
      </c>
      <c r="DV23" s="2">
        <f t="shared" si="9"/>
        <v>83.884781345985431</v>
      </c>
      <c r="DW23" s="2">
        <f t="shared" si="9"/>
        <v>82.304414315366159</v>
      </c>
      <c r="DX23" s="2">
        <f t="shared" si="9"/>
        <v>80.136887792488949</v>
      </c>
      <c r="DY23" s="2">
        <f t="shared" si="9"/>
        <v>74.550865268460214</v>
      </c>
      <c r="DZ23" s="2">
        <f t="shared" si="9"/>
        <v>69.084058895270175</v>
      </c>
      <c r="EB23" s="2">
        <f t="shared" si="10"/>
        <v>2.1402263520333044E-4</v>
      </c>
      <c r="EC23" s="2">
        <f t="shared" si="10"/>
        <v>1.7047355805179816E-4</v>
      </c>
      <c r="ED23" s="2">
        <f t="shared" si="10"/>
        <v>1.8986580957209382E-4</v>
      </c>
      <c r="EE23" s="2">
        <f t="shared" si="10"/>
        <v>2.7522042476598726E-4</v>
      </c>
      <c r="EF23" s="2">
        <f t="shared" si="10"/>
        <v>2.6796265882768447E-4</v>
      </c>
      <c r="EG23" s="2">
        <f t="shared" si="10"/>
        <v>2.7139346706628851E-4</v>
      </c>
      <c r="EH23" s="2">
        <f t="shared" si="10"/>
        <v>2.7445590554165279E-4</v>
      </c>
      <c r="EI23" s="2">
        <f t="shared" si="10"/>
        <v>2.7375436350141058E-4</v>
      </c>
      <c r="EJ23" s="2">
        <f t="shared" si="10"/>
        <v>2.674510751005641E-4</v>
      </c>
      <c r="EK23" s="2">
        <f t="shared" si="10"/>
        <v>2.3294481671379616E-4</v>
      </c>
      <c r="EL23" s="2">
        <f t="shared" si="10"/>
        <v>2.1329924997610871E-4</v>
      </c>
      <c r="EM23" s="2">
        <f t="shared" si="10"/>
        <v>1.682496604579821E-4</v>
      </c>
      <c r="EN23" s="2">
        <f t="shared" si="10"/>
        <v>1.6730546243046187E-4</v>
      </c>
      <c r="EO23" s="2">
        <f t="shared" si="10"/>
        <v>1.6441806115372965E-4</v>
      </c>
      <c r="EP23" s="2">
        <f t="shared" si="10"/>
        <v>2.276260295023896E-4</v>
      </c>
    </row>
    <row r="24" spans="2:146" x14ac:dyDescent="0.25">
      <c r="B24" s="2">
        <v>2</v>
      </c>
      <c r="C24" s="49">
        <v>42.0364</v>
      </c>
      <c r="D24" s="49">
        <v>46.182000000000002</v>
      </c>
      <c r="E24" s="49">
        <v>49.854999999999997</v>
      </c>
      <c r="F24" s="49">
        <v>54.927</v>
      </c>
      <c r="G24" s="49">
        <v>58.436</v>
      </c>
      <c r="H24" s="49">
        <v>61</v>
      </c>
      <c r="I24" s="49">
        <v>62.726999999999997</v>
      </c>
      <c r="J24" s="49">
        <v>66.352000000000004</v>
      </c>
      <c r="K24" s="49">
        <v>67.661000000000001</v>
      </c>
      <c r="L24" s="49">
        <v>67.856999999999999</v>
      </c>
      <c r="M24" s="49">
        <v>67.697999999999993</v>
      </c>
      <c r="N24" s="49">
        <v>65.906000000000006</v>
      </c>
      <c r="O24" s="49">
        <v>66</v>
      </c>
      <c r="P24" s="49">
        <v>64.545000000000002</v>
      </c>
      <c r="Q24" s="49">
        <v>62.308999999999997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42.227445943182346</v>
      </c>
      <c r="CW24" s="2">
        <f t="shared" si="8"/>
        <v>47.716798468527877</v>
      </c>
      <c r="CX24" s="2">
        <f t="shared" si="8"/>
        <v>51.4169014420903</v>
      </c>
      <c r="CY24" s="2">
        <f t="shared" si="8"/>
        <v>56.65220205511082</v>
      </c>
      <c r="CZ24" s="2">
        <f t="shared" si="8"/>
        <v>62.233032891530662</v>
      </c>
      <c r="DA24" s="2">
        <f t="shared" si="8"/>
        <v>62.489066835972515</v>
      </c>
      <c r="DB24" s="2">
        <f t="shared" si="8"/>
        <v>67.632368374164841</v>
      </c>
      <c r="DC24" s="2">
        <f t="shared" si="8"/>
        <v>70.765848252166123</v>
      </c>
      <c r="DD24" s="2">
        <f t="shared" si="8"/>
        <v>72.482810868685121</v>
      </c>
      <c r="DE24" s="2">
        <f t="shared" si="8"/>
        <v>70.114062700361018</v>
      </c>
      <c r="DF24" s="2">
        <f t="shared" si="8"/>
        <v>70.642962170954462</v>
      </c>
      <c r="DG24" s="2">
        <f t="shared" si="8"/>
        <v>68.618367904739557</v>
      </c>
      <c r="DH24" s="2">
        <f t="shared" si="8"/>
        <v>70.079516156872543</v>
      </c>
      <c r="DI24" s="2">
        <f t="shared" si="8"/>
        <v>65.361144483568083</v>
      </c>
      <c r="DJ24" s="2">
        <f t="shared" si="8"/>
        <v>61.858470396744671</v>
      </c>
      <c r="DL24" s="2">
        <f t="shared" si="9"/>
        <v>43.246585259675548</v>
      </c>
      <c r="DM24" s="2">
        <f t="shared" si="9"/>
        <v>54.305937111647296</v>
      </c>
      <c r="DN24" s="2">
        <f t="shared" si="9"/>
        <v>59.556070109151975</v>
      </c>
      <c r="DO24" s="2">
        <f t="shared" si="9"/>
        <v>67.357915137669266</v>
      </c>
      <c r="DP24" s="2">
        <f t="shared" si="9"/>
        <v>71.094076604554857</v>
      </c>
      <c r="DQ24" s="2">
        <f t="shared" si="9"/>
        <v>73.894958749200143</v>
      </c>
      <c r="DR24" s="2">
        <f t="shared" si="9"/>
        <v>80.270558052388196</v>
      </c>
      <c r="DS24" s="2">
        <f t="shared" si="9"/>
        <v>85.964311390830261</v>
      </c>
      <c r="DT24" s="2">
        <f t="shared" si="9"/>
        <v>83.242765907764166</v>
      </c>
      <c r="DU24" s="2">
        <f t="shared" si="9"/>
        <v>81.881916845041189</v>
      </c>
      <c r="DV24" s="2">
        <f t="shared" si="9"/>
        <v>83.692843482466117</v>
      </c>
      <c r="DW24" s="2">
        <f t="shared" si="9"/>
        <v>82.114129921515215</v>
      </c>
      <c r="DX24" s="2">
        <f t="shared" si="9"/>
        <v>79.95736339412106</v>
      </c>
      <c r="DY24" s="2">
        <f t="shared" si="9"/>
        <v>74.402910127074975</v>
      </c>
      <c r="DZ24" s="2">
        <f t="shared" si="9"/>
        <v>68.971242324323114</v>
      </c>
      <c r="EB24" s="2">
        <f t="shared" si="10"/>
        <v>2.3466630747013688E-4</v>
      </c>
      <c r="EC24" s="2">
        <f t="shared" si="10"/>
        <v>1.869174651946782E-4</v>
      </c>
      <c r="ED24" s="2">
        <f t="shared" si="10"/>
        <v>2.0817990696790512E-4</v>
      </c>
      <c r="EE24" s="2">
        <f t="shared" si="10"/>
        <v>3.017651821876569E-4</v>
      </c>
      <c r="EF24" s="2">
        <f t="shared" si="10"/>
        <v>2.9380761710783666E-4</v>
      </c>
      <c r="EG24" s="2">
        <f t="shared" si="10"/>
        <v>2.9756922779449531E-4</v>
      </c>
      <c r="EH24" s="2">
        <f t="shared" si="10"/>
        <v>3.0092694798128394E-4</v>
      </c>
      <c r="EI24" s="2">
        <f t="shared" si="10"/>
        <v>3.0015776311346603E-4</v>
      </c>
      <c r="EJ24" s="2">
        <f t="shared" si="10"/>
        <v>2.9324670568022291E-4</v>
      </c>
      <c r="EK24" s="2">
        <f t="shared" si="10"/>
        <v>2.5541317225116723E-4</v>
      </c>
      <c r="EL24" s="2">
        <f t="shared" si="10"/>
        <v>2.3387316404053146E-4</v>
      </c>
      <c r="EM24" s="2">
        <f t="shared" si="10"/>
        <v>1.8447908965791649E-4</v>
      </c>
      <c r="EN24" s="2">
        <f t="shared" si="10"/>
        <v>1.8344383062339069E-4</v>
      </c>
      <c r="EO24" s="2">
        <f t="shared" si="10"/>
        <v>1.8027795940156696E-4</v>
      </c>
      <c r="EP24" s="2">
        <f t="shared" si="10"/>
        <v>2.4958149717755408E-4</v>
      </c>
    </row>
    <row r="25" spans="2:146" x14ac:dyDescent="0.25">
      <c r="B25" s="2">
        <v>3</v>
      </c>
      <c r="C25" s="49">
        <v>42.0364</v>
      </c>
      <c r="D25" s="49">
        <v>47.018000000000001</v>
      </c>
      <c r="E25" s="49">
        <v>49.673000000000002</v>
      </c>
      <c r="F25" s="49">
        <v>54.4</v>
      </c>
      <c r="G25" s="49">
        <v>59.326999999999998</v>
      </c>
      <c r="H25" s="49">
        <v>59.945</v>
      </c>
      <c r="I25" s="49">
        <v>62.582000000000001</v>
      </c>
      <c r="J25" s="49">
        <v>66.278000000000006</v>
      </c>
      <c r="K25" s="49">
        <v>67.731999999999999</v>
      </c>
      <c r="L25" s="49">
        <v>65.088999999999999</v>
      </c>
      <c r="M25" s="49">
        <v>67</v>
      </c>
      <c r="N25" s="49">
        <v>65.396000000000001</v>
      </c>
      <c r="O25" s="49">
        <v>64.981999999999999</v>
      </c>
      <c r="P25" s="49">
        <v>64.036000000000001</v>
      </c>
      <c r="Q25" s="49">
        <v>60.726999999999997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42.223883729699722</v>
      </c>
      <c r="CW25" s="2">
        <f t="shared" si="8"/>
        <v>47.705442031215647</v>
      </c>
      <c r="CX25" s="2">
        <f t="shared" si="8"/>
        <v>51.394221271242884</v>
      </c>
      <c r="CY25" s="2">
        <f t="shared" si="8"/>
        <v>56.613428017241361</v>
      </c>
      <c r="CZ25" s="2">
        <f t="shared" si="8"/>
        <v>62.158176876862491</v>
      </c>
      <c r="DA25" s="2">
        <f t="shared" si="8"/>
        <v>62.444903971840453</v>
      </c>
      <c r="DB25" s="2">
        <f t="shared" si="8"/>
        <v>67.571400501113615</v>
      </c>
      <c r="DC25" s="2">
        <f t="shared" si="8"/>
        <v>70.694944474529422</v>
      </c>
      <c r="DD25" s="2">
        <f t="shared" si="8"/>
        <v>72.403988596593976</v>
      </c>
      <c r="DE25" s="2">
        <f t="shared" si="8"/>
        <v>70.05019767509026</v>
      </c>
      <c r="DF25" s="2">
        <f t="shared" si="8"/>
        <v>70.571554557392716</v>
      </c>
      <c r="DG25" s="2">
        <f t="shared" si="8"/>
        <v>68.569604427150978</v>
      </c>
      <c r="DH25" s="2">
        <f t="shared" si="8"/>
        <v>70.008478176764328</v>
      </c>
      <c r="DI25" s="2">
        <f t="shared" si="8"/>
        <v>65.350220099765266</v>
      </c>
      <c r="DJ25" s="2">
        <f t="shared" si="8"/>
        <v>61.883973346897271</v>
      </c>
      <c r="DL25" s="2">
        <f t="shared" si="9"/>
        <v>43.197815858758986</v>
      </c>
      <c r="DM25" s="2">
        <f t="shared" si="9"/>
        <v>54.20365465088004</v>
      </c>
      <c r="DN25" s="2">
        <f t="shared" si="9"/>
        <v>59.433808704170168</v>
      </c>
      <c r="DO25" s="2">
        <f t="shared" si="9"/>
        <v>67.19944577711145</v>
      </c>
      <c r="DP25" s="2">
        <f t="shared" si="9"/>
        <v>70.931900621118004</v>
      </c>
      <c r="DQ25" s="2">
        <f t="shared" si="9"/>
        <v>73.727872345746206</v>
      </c>
      <c r="DR25" s="2">
        <f t="shared" si="9"/>
        <v>80.073593775350957</v>
      </c>
      <c r="DS25" s="2">
        <f t="shared" si="9"/>
        <v>85.742311037115641</v>
      </c>
      <c r="DT25" s="2">
        <f t="shared" si="9"/>
        <v>83.051237302977242</v>
      </c>
      <c r="DU25" s="2">
        <f t="shared" si="9"/>
        <v>81.700632159304661</v>
      </c>
      <c r="DV25" s="2">
        <f t="shared" si="9"/>
        <v>83.500905618946788</v>
      </c>
      <c r="DW25" s="2">
        <f t="shared" si="9"/>
        <v>81.92384552766427</v>
      </c>
      <c r="DX25" s="2">
        <f t="shared" si="9"/>
        <v>79.777838995753172</v>
      </c>
      <c r="DY25" s="2">
        <f t="shared" si="9"/>
        <v>74.25495498568975</v>
      </c>
      <c r="DZ25" s="2">
        <f t="shared" si="9"/>
        <v>68.858425753376039</v>
      </c>
      <c r="EB25" s="2">
        <f t="shared" si="10"/>
        <v>2.5730066417656153E-4</v>
      </c>
      <c r="EC25" s="2">
        <f t="shared" si="10"/>
        <v>2.0494722915668479E-4</v>
      </c>
      <c r="ED25" s="2">
        <f t="shared" si="10"/>
        <v>2.2826014430108002E-4</v>
      </c>
      <c r="EE25" s="2">
        <f t="shared" si="10"/>
        <v>3.3086930977412109E-4</v>
      </c>
      <c r="EF25" s="2">
        <f t="shared" si="10"/>
        <v>3.2214451450180646E-4</v>
      </c>
      <c r="EG25" s="2">
        <f t="shared" si="10"/>
        <v>3.2626880328757302E-4</v>
      </c>
      <c r="EH25" s="2">
        <f t="shared" si="10"/>
        <v>3.2995025768414835E-4</v>
      </c>
      <c r="EI25" s="2">
        <f t="shared" si="10"/>
        <v>3.291069121554219E-4</v>
      </c>
      <c r="EJ25" s="2">
        <f t="shared" si="10"/>
        <v>3.2152952218385288E-4</v>
      </c>
      <c r="EK25" s="2">
        <f t="shared" si="10"/>
        <v>2.8004807349195452E-4</v>
      </c>
      <c r="EL25" s="2">
        <f t="shared" si="10"/>
        <v>2.5643103901042873E-4</v>
      </c>
      <c r="EM25" s="2">
        <f t="shared" si="10"/>
        <v>2.0227369934451187E-4</v>
      </c>
      <c r="EN25" s="2">
        <f t="shared" si="10"/>
        <v>2.0113860067822644E-4</v>
      </c>
      <c r="EO25" s="2">
        <f t="shared" si="10"/>
        <v>1.9766741372096125E-4</v>
      </c>
      <c r="EP25" s="2">
        <f t="shared" si="10"/>
        <v>2.7365408045211336E-4</v>
      </c>
    </row>
    <row r="26" spans="2:146" x14ac:dyDescent="0.25">
      <c r="B26" s="2">
        <v>4</v>
      </c>
      <c r="C26" s="49">
        <v>41.945500000000003</v>
      </c>
      <c r="D26" s="49">
        <v>46.618000000000002</v>
      </c>
      <c r="E26" s="49">
        <v>49.655000000000001</v>
      </c>
      <c r="F26" s="49">
        <v>53.945</v>
      </c>
      <c r="G26" s="49">
        <v>56.582000000000001</v>
      </c>
      <c r="H26" s="49">
        <v>59.764000000000003</v>
      </c>
      <c r="I26" s="49">
        <v>61.764000000000003</v>
      </c>
      <c r="J26" s="49">
        <v>66.444000000000003</v>
      </c>
      <c r="K26" s="49">
        <v>67.893000000000001</v>
      </c>
      <c r="L26" s="49">
        <v>67.106999999999999</v>
      </c>
      <c r="M26" s="49">
        <v>65.849000000000004</v>
      </c>
      <c r="N26" s="49">
        <v>65.207999999999998</v>
      </c>
      <c r="O26" s="49">
        <v>64.236000000000004</v>
      </c>
      <c r="P26" s="49">
        <v>62.709000000000003</v>
      </c>
      <c r="Q26" s="49">
        <v>60.781999999999996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42.220321516217098</v>
      </c>
      <c r="CW26" s="2">
        <f t="shared" si="8"/>
        <v>47.694085593903417</v>
      </c>
      <c r="CX26" s="2">
        <f t="shared" si="8"/>
        <v>51.371541100395469</v>
      </c>
      <c r="CY26" s="2">
        <f t="shared" si="8"/>
        <v>56.574653979371902</v>
      </c>
      <c r="CZ26" s="2">
        <f t="shared" si="8"/>
        <v>62.08332086219432</v>
      </c>
      <c r="DA26" s="2">
        <f t="shared" si="8"/>
        <v>62.400741107708399</v>
      </c>
      <c r="DB26" s="2">
        <f t="shared" si="8"/>
        <v>67.510432628062389</v>
      </c>
      <c r="DC26" s="2">
        <f t="shared" si="8"/>
        <v>70.624040696892735</v>
      </c>
      <c r="DD26" s="2">
        <f t="shared" si="8"/>
        <v>72.325166324502831</v>
      </c>
      <c r="DE26" s="2">
        <f t="shared" si="8"/>
        <v>69.986332649819502</v>
      </c>
      <c r="DF26" s="2">
        <f t="shared" si="8"/>
        <v>70.50014694383097</v>
      </c>
      <c r="DG26" s="2">
        <f t="shared" si="8"/>
        <v>68.520840949562398</v>
      </c>
      <c r="DH26" s="2">
        <f t="shared" si="8"/>
        <v>69.937440196656127</v>
      </c>
      <c r="DI26" s="2">
        <f t="shared" si="8"/>
        <v>65.33929571596245</v>
      </c>
      <c r="DJ26" s="2">
        <f t="shared" si="8"/>
        <v>61.909476297049864</v>
      </c>
      <c r="DL26" s="2">
        <f t="shared" si="9"/>
        <v>43.149046457842417</v>
      </c>
      <c r="DM26" s="2">
        <f t="shared" si="9"/>
        <v>54.101372190112777</v>
      </c>
      <c r="DN26" s="2">
        <f t="shared" si="9"/>
        <v>59.311547299188362</v>
      </c>
      <c r="DO26" s="2">
        <f t="shared" si="9"/>
        <v>67.040976416553633</v>
      </c>
      <c r="DP26" s="2">
        <f t="shared" si="9"/>
        <v>70.769724637681151</v>
      </c>
      <c r="DQ26" s="2">
        <f t="shared" si="9"/>
        <v>73.56078594229227</v>
      </c>
      <c r="DR26" s="2">
        <f t="shared" si="9"/>
        <v>79.876629498313719</v>
      </c>
      <c r="DS26" s="2">
        <f t="shared" si="9"/>
        <v>85.520310683401036</v>
      </c>
      <c r="DT26" s="2">
        <f t="shared" si="9"/>
        <v>82.859708698190317</v>
      </c>
      <c r="DU26" s="2">
        <f t="shared" si="9"/>
        <v>81.519347473568132</v>
      </c>
      <c r="DV26" s="2">
        <f t="shared" si="9"/>
        <v>83.30896775542746</v>
      </c>
      <c r="DW26" s="2">
        <f t="shared" si="9"/>
        <v>81.733561133813325</v>
      </c>
      <c r="DX26" s="2">
        <f t="shared" si="9"/>
        <v>79.598314597385269</v>
      </c>
      <c r="DY26" s="2">
        <f t="shared" si="9"/>
        <v>74.106999844304511</v>
      </c>
      <c r="DZ26" s="2">
        <f t="shared" si="9"/>
        <v>68.745609182428979</v>
      </c>
      <c r="EB26" s="2">
        <f t="shared" si="10"/>
        <v>2.821175648634283E-4</v>
      </c>
      <c r="EC26" s="2">
        <f t="shared" si="10"/>
        <v>2.2471572483995236E-4</v>
      </c>
      <c r="ED26" s="2">
        <f t="shared" si="10"/>
        <v>2.5027675964805167E-4</v>
      </c>
      <c r="EE26" s="2">
        <f t="shared" si="10"/>
        <v>3.6277940341435913E-4</v>
      </c>
      <c r="EF26" s="2">
        <f t="shared" si="10"/>
        <v>3.5321345831175065E-4</v>
      </c>
      <c r="EG26" s="2">
        <f t="shared" si="10"/>
        <v>3.5773536815502418E-4</v>
      </c>
      <c r="EH26" s="2">
        <f t="shared" si="10"/>
        <v>3.6177174708041472E-4</v>
      </c>
      <c r="EI26" s="2">
        <f t="shared" si="10"/>
        <v>3.608470958909057E-4</v>
      </c>
      <c r="EJ26" s="2">
        <f t="shared" si="10"/>
        <v>3.5253917451833654E-4</v>
      </c>
      <c r="EK26" s="2">
        <f t="shared" si="10"/>
        <v>3.0705831019075652E-4</v>
      </c>
      <c r="EL26" s="2">
        <f t="shared" si="10"/>
        <v>2.8116408708861657E-4</v>
      </c>
      <c r="EM26" s="2">
        <f t="shared" si="10"/>
        <v>2.217843728620795E-4</v>
      </c>
      <c r="EN26" s="2">
        <f t="shared" si="10"/>
        <v>2.2053981036348116E-4</v>
      </c>
      <c r="EO26" s="2">
        <f t="shared" si="10"/>
        <v>2.1673387598896543E-4</v>
      </c>
      <c r="EP26" s="2">
        <f t="shared" si="10"/>
        <v>3.0004781074345784E-4</v>
      </c>
    </row>
    <row r="27" spans="2:146" x14ac:dyDescent="0.25">
      <c r="B27" s="2">
        <v>5</v>
      </c>
      <c r="C27" s="49">
        <v>41.7273</v>
      </c>
      <c r="D27" s="49">
        <v>46.673000000000002</v>
      </c>
      <c r="E27" s="49">
        <v>49.235999999999997</v>
      </c>
      <c r="F27" s="49">
        <v>53.545000000000002</v>
      </c>
      <c r="G27" s="49">
        <v>57.255000000000003</v>
      </c>
      <c r="H27" s="49">
        <v>59.927</v>
      </c>
      <c r="I27" s="49">
        <v>61.726999999999997</v>
      </c>
      <c r="J27" s="49">
        <v>66.093000000000004</v>
      </c>
      <c r="K27" s="49">
        <v>67.125</v>
      </c>
      <c r="L27" s="49">
        <v>66.393000000000001</v>
      </c>
      <c r="M27" s="49">
        <v>66.433999999999997</v>
      </c>
      <c r="N27" s="49">
        <v>66.037999999999997</v>
      </c>
      <c r="O27" s="49">
        <v>63.545000000000002</v>
      </c>
      <c r="P27" s="49">
        <v>62.290999999999997</v>
      </c>
      <c r="Q27" s="49">
        <v>60.726999999999997</v>
      </c>
      <c r="T27" s="4" t="e">
        <f t="shared" si="3"/>
        <v>#N/A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0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 t="e">
        <f t="shared" si="5"/>
        <v>#N/A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42.216759302734474</v>
      </c>
      <c r="CW27" s="2">
        <f t="shared" si="8"/>
        <v>47.682729156591186</v>
      </c>
      <c r="CX27" s="2">
        <f t="shared" si="8"/>
        <v>51.34886092954806</v>
      </c>
      <c r="CY27" s="2">
        <f t="shared" si="8"/>
        <v>56.535879941502444</v>
      </c>
      <c r="CZ27" s="2">
        <f t="shared" si="8"/>
        <v>62.008464847526156</v>
      </c>
      <c r="DA27" s="2">
        <f t="shared" si="8"/>
        <v>62.356578243576337</v>
      </c>
      <c r="DB27" s="2">
        <f t="shared" si="8"/>
        <v>67.449464755011164</v>
      </c>
      <c r="DC27" s="2">
        <f t="shared" si="8"/>
        <v>70.553136919256048</v>
      </c>
      <c r="DD27" s="2">
        <f t="shared" si="8"/>
        <v>72.246344052411686</v>
      </c>
      <c r="DE27" s="2">
        <f t="shared" si="8"/>
        <v>69.922467624548744</v>
      </c>
      <c r="DF27" s="2">
        <f t="shared" si="8"/>
        <v>70.428739330269224</v>
      </c>
      <c r="DG27" s="2">
        <f t="shared" si="8"/>
        <v>68.472077471973833</v>
      </c>
      <c r="DH27" s="2">
        <f t="shared" si="8"/>
        <v>69.866402216547911</v>
      </c>
      <c r="DI27" s="2">
        <f t="shared" si="8"/>
        <v>65.328371332159634</v>
      </c>
      <c r="DJ27" s="2">
        <f t="shared" si="8"/>
        <v>61.934979247202456</v>
      </c>
      <c r="DL27" s="2">
        <f t="shared" si="9"/>
        <v>43.100277056925854</v>
      </c>
      <c r="DM27" s="2">
        <f t="shared" si="9"/>
        <v>53.999089729345521</v>
      </c>
      <c r="DN27" s="2">
        <f t="shared" si="9"/>
        <v>59.189285894206556</v>
      </c>
      <c r="DO27" s="2">
        <f t="shared" si="9"/>
        <v>66.882507055995816</v>
      </c>
      <c r="DP27" s="2">
        <f t="shared" si="9"/>
        <v>70.607548654244297</v>
      </c>
      <c r="DQ27" s="2">
        <f t="shared" si="9"/>
        <v>73.393699538838348</v>
      </c>
      <c r="DR27" s="2">
        <f t="shared" si="9"/>
        <v>79.67966522127648</v>
      </c>
      <c r="DS27" s="2">
        <f t="shared" si="9"/>
        <v>85.298310329686416</v>
      </c>
      <c r="DT27" s="2">
        <f t="shared" si="9"/>
        <v>82.668180093403393</v>
      </c>
      <c r="DU27" s="2">
        <f t="shared" si="9"/>
        <v>81.338062787831603</v>
      </c>
      <c r="DV27" s="2">
        <f t="shared" si="9"/>
        <v>83.117029891908132</v>
      </c>
      <c r="DW27" s="2">
        <f t="shared" si="9"/>
        <v>81.54327673996238</v>
      </c>
      <c r="DX27" s="2">
        <f t="shared" si="9"/>
        <v>79.41879019901738</v>
      </c>
      <c r="DY27" s="2">
        <f t="shared" si="9"/>
        <v>73.959044702919286</v>
      </c>
      <c r="DZ27" s="2">
        <f t="shared" si="9"/>
        <v>68.632792611481904</v>
      </c>
      <c r="EB27" s="2">
        <f t="shared" si="10"/>
        <v>3.0932733929030367E-4</v>
      </c>
      <c r="EC27" s="2">
        <f t="shared" si="10"/>
        <v>2.4639055082903796E-4</v>
      </c>
      <c r="ED27" s="2">
        <f t="shared" si="10"/>
        <v>2.7441638382876525E-4</v>
      </c>
      <c r="EE27" s="2">
        <f t="shared" si="10"/>
        <v>3.9776578393093954E-4</v>
      </c>
      <c r="EF27" s="2">
        <f t="shared" si="10"/>
        <v>3.8727765820853601E-4</v>
      </c>
      <c r="EG27" s="2">
        <f t="shared" si="10"/>
        <v>3.9223549368758691E-4</v>
      </c>
      <c r="EH27" s="2">
        <f t="shared" si="10"/>
        <v>3.966609879618953E-4</v>
      </c>
      <c r="EI27" s="2">
        <f t="shared" si="10"/>
        <v>3.9564719877309515E-4</v>
      </c>
      <c r="EJ27" s="2">
        <f t="shared" si="10"/>
        <v>3.8653837106977128E-4</v>
      </c>
      <c r="EK27" s="2">
        <f t="shared" si="10"/>
        <v>3.3667276832924489E-4</v>
      </c>
      <c r="EL27" s="2">
        <f t="shared" si="10"/>
        <v>3.0828192851270692E-4</v>
      </c>
      <c r="EM27" s="2">
        <f t="shared" si="10"/>
        <v>2.4317652575381289E-4</v>
      </c>
      <c r="EN27" s="2">
        <f t="shared" si="10"/>
        <v>2.418119483438324E-4</v>
      </c>
      <c r="EO27" s="2">
        <f t="shared" si="10"/>
        <v>2.3763900033380939E-4</v>
      </c>
      <c r="EP27" s="2">
        <f t="shared" si="10"/>
        <v>3.2898635876005072E-4</v>
      </c>
    </row>
    <row r="28" spans="2:146" x14ac:dyDescent="0.25">
      <c r="B28" s="2">
        <v>6</v>
      </c>
      <c r="C28" s="49">
        <v>41.563600000000001</v>
      </c>
      <c r="D28" s="49">
        <v>46.109000000000002</v>
      </c>
      <c r="E28" s="49">
        <v>49.290999999999997</v>
      </c>
      <c r="F28" s="49">
        <v>52.817999999999998</v>
      </c>
      <c r="G28" s="49">
        <v>57.381999999999998</v>
      </c>
      <c r="H28" s="49">
        <v>58.618000000000002</v>
      </c>
      <c r="I28" s="49">
        <v>60.618000000000002</v>
      </c>
      <c r="J28" s="49">
        <v>65.832999999999998</v>
      </c>
      <c r="K28" s="49">
        <v>67.25</v>
      </c>
      <c r="L28" s="49">
        <v>64.875</v>
      </c>
      <c r="M28" s="49">
        <v>65.849000000000004</v>
      </c>
      <c r="N28" s="49">
        <v>63.924999999999997</v>
      </c>
      <c r="O28" s="49">
        <v>64.036000000000001</v>
      </c>
      <c r="P28" s="49">
        <v>62.726999999999997</v>
      </c>
      <c r="Q28" s="49">
        <v>61.164000000000001</v>
      </c>
      <c r="T28" s="4" t="e">
        <f t="shared" si="3"/>
        <v>#N/A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0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 t="e">
        <f t="shared" si="5"/>
        <v>#N/A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42.213197089251842</v>
      </c>
      <c r="CW28" s="2">
        <f t="shared" si="8"/>
        <v>47.671372719278956</v>
      </c>
      <c r="CX28" s="2">
        <f t="shared" si="8"/>
        <v>51.326180758700644</v>
      </c>
      <c r="CY28" s="2">
        <f t="shared" si="8"/>
        <v>56.497105903632992</v>
      </c>
      <c r="CZ28" s="2">
        <f t="shared" si="8"/>
        <v>61.933608832857985</v>
      </c>
      <c r="DA28" s="2">
        <f t="shared" si="8"/>
        <v>62.312415379444282</v>
      </c>
      <c r="DB28" s="2">
        <f t="shared" si="8"/>
        <v>67.388496881959938</v>
      </c>
      <c r="DC28" s="2">
        <f t="shared" si="8"/>
        <v>70.482233141619361</v>
      </c>
      <c r="DD28" s="2">
        <f t="shared" si="8"/>
        <v>72.167521780320541</v>
      </c>
      <c r="DE28" s="2">
        <f t="shared" si="8"/>
        <v>69.858602599277987</v>
      </c>
      <c r="DF28" s="2">
        <f t="shared" si="8"/>
        <v>70.357331716707463</v>
      </c>
      <c r="DG28" s="2">
        <f t="shared" si="8"/>
        <v>68.423313994385254</v>
      </c>
      <c r="DH28" s="2">
        <f t="shared" si="8"/>
        <v>69.79536423643971</v>
      </c>
      <c r="DI28" s="2">
        <f t="shared" si="8"/>
        <v>65.317446948356817</v>
      </c>
      <c r="DJ28" s="2">
        <f t="shared" si="8"/>
        <v>61.960482197355049</v>
      </c>
      <c r="DL28" s="2">
        <f t="shared" si="9"/>
        <v>43.051507656009292</v>
      </c>
      <c r="DM28" s="2">
        <f t="shared" si="9"/>
        <v>53.896807268578257</v>
      </c>
      <c r="DN28" s="2">
        <f t="shared" si="9"/>
        <v>59.067024489224742</v>
      </c>
      <c r="DO28" s="2">
        <f t="shared" si="9"/>
        <v>66.724037695438</v>
      </c>
      <c r="DP28" s="2">
        <f t="shared" si="9"/>
        <v>70.445372670807444</v>
      </c>
      <c r="DQ28" s="2">
        <f t="shared" si="9"/>
        <v>73.226613135384412</v>
      </c>
      <c r="DR28" s="2">
        <f t="shared" si="9"/>
        <v>79.482700944239241</v>
      </c>
      <c r="DS28" s="2">
        <f t="shared" si="9"/>
        <v>85.07630997597181</v>
      </c>
      <c r="DT28" s="2">
        <f t="shared" si="9"/>
        <v>82.476651488616469</v>
      </c>
      <c r="DU28" s="2">
        <f t="shared" si="9"/>
        <v>81.156778102095089</v>
      </c>
      <c r="DV28" s="2">
        <f t="shared" si="9"/>
        <v>82.925092028388818</v>
      </c>
      <c r="DW28" s="2">
        <f t="shared" si="9"/>
        <v>81.352992346111435</v>
      </c>
      <c r="DX28" s="2">
        <f t="shared" si="9"/>
        <v>79.239265800649491</v>
      </c>
      <c r="DY28" s="2">
        <f t="shared" si="9"/>
        <v>73.811089561534047</v>
      </c>
      <c r="DZ28" s="2">
        <f t="shared" si="9"/>
        <v>68.519976040534829</v>
      </c>
      <c r="EB28" s="2">
        <f t="shared" si="10"/>
        <v>3.3916056131759817E-4</v>
      </c>
      <c r="EC28" s="2">
        <f t="shared" si="10"/>
        <v>2.7015544476933205E-4</v>
      </c>
      <c r="ED28" s="2">
        <f t="shared" si="10"/>
        <v>3.0088361557949189E-4</v>
      </c>
      <c r="EE28" s="2">
        <f t="shared" si="10"/>
        <v>4.3612477264759589E-4</v>
      </c>
      <c r="EF28" s="2">
        <f t="shared" si="10"/>
        <v>4.2462564243029742E-4</v>
      </c>
      <c r="EG28" s="2">
        <f t="shared" si="10"/>
        <v>4.3006139212434122E-4</v>
      </c>
      <c r="EH28" s="2">
        <f t="shared" si="10"/>
        <v>4.3491348079742703E-4</v>
      </c>
      <c r="EI28" s="2">
        <f t="shared" si="10"/>
        <v>4.3380196802259897E-4</v>
      </c>
      <c r="EJ28" s="2">
        <f t="shared" si="10"/>
        <v>4.2381509071593511E-4</v>
      </c>
      <c r="EK28" s="2">
        <f t="shared" si="10"/>
        <v>3.6914235938059639E-4</v>
      </c>
      <c r="EL28" s="2">
        <f t="shared" si="10"/>
        <v>3.3801435949235221E-4</v>
      </c>
      <c r="EM28" s="2">
        <f t="shared" si="10"/>
        <v>2.6663150279921532E-4</v>
      </c>
      <c r="EN28" s="2">
        <f t="shared" si="10"/>
        <v>2.651353434295546E-4</v>
      </c>
      <c r="EO28" s="2">
        <f t="shared" si="10"/>
        <v>2.6056000856463643E-4</v>
      </c>
      <c r="EP28" s="2">
        <f t="shared" si="10"/>
        <v>3.6071492011360146E-4</v>
      </c>
    </row>
    <row r="29" spans="2:146" x14ac:dyDescent="0.25">
      <c r="B29" s="2">
        <v>7</v>
      </c>
      <c r="C29" s="49">
        <v>41.945500000000003</v>
      </c>
      <c r="D29" s="49">
        <v>46.963999999999999</v>
      </c>
      <c r="E29" s="49">
        <v>49.636000000000003</v>
      </c>
      <c r="F29" s="49">
        <v>53.564</v>
      </c>
      <c r="G29" s="49">
        <v>57.073</v>
      </c>
      <c r="H29" s="49">
        <v>57.945</v>
      </c>
      <c r="I29" s="49">
        <v>60.817999999999998</v>
      </c>
      <c r="J29" s="49">
        <v>64.019000000000005</v>
      </c>
      <c r="K29" s="49">
        <v>65.856999999999999</v>
      </c>
      <c r="L29" s="49">
        <v>64.429000000000002</v>
      </c>
      <c r="M29" s="49">
        <v>64.263999999999996</v>
      </c>
      <c r="N29" s="49">
        <v>64.491</v>
      </c>
      <c r="O29" s="49">
        <v>63.764000000000003</v>
      </c>
      <c r="P29" s="49">
        <v>62.582000000000001</v>
      </c>
      <c r="Q29" s="49">
        <v>60.2</v>
      </c>
      <c r="S29" s="18"/>
      <c r="T29" s="4" t="e">
        <f t="shared" si="3"/>
        <v>#N/A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0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 t="e">
        <f t="shared" si="5"/>
        <v>#N/A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42.209634875769218</v>
      </c>
      <c r="CW29" s="2">
        <f t="shared" si="8"/>
        <v>47.660016281966726</v>
      </c>
      <c r="CX29" s="2">
        <f t="shared" si="8"/>
        <v>51.303500587853236</v>
      </c>
      <c r="CY29" s="2">
        <f t="shared" si="8"/>
        <v>56.458331865763533</v>
      </c>
      <c r="CZ29" s="2">
        <f t="shared" si="8"/>
        <v>61.858752818189814</v>
      </c>
      <c r="DA29" s="2">
        <f t="shared" si="8"/>
        <v>62.26825251531222</v>
      </c>
      <c r="DB29" s="2">
        <f t="shared" si="8"/>
        <v>67.327529008908712</v>
      </c>
      <c r="DC29" s="2">
        <f t="shared" si="8"/>
        <v>70.411329363982674</v>
      </c>
      <c r="DD29" s="2">
        <f t="shared" si="8"/>
        <v>72.088699508229396</v>
      </c>
      <c r="DE29" s="2">
        <f t="shared" si="8"/>
        <v>69.794737574007229</v>
      </c>
      <c r="DF29" s="2">
        <f t="shared" si="8"/>
        <v>70.285924103145717</v>
      </c>
      <c r="DG29" s="2">
        <f t="shared" si="8"/>
        <v>68.374550516796674</v>
      </c>
      <c r="DH29" s="2">
        <f t="shared" si="8"/>
        <v>69.724326256331494</v>
      </c>
      <c r="DI29" s="2">
        <f t="shared" si="8"/>
        <v>65.306522564554001</v>
      </c>
      <c r="DJ29" s="2">
        <f t="shared" si="8"/>
        <v>61.985985147507648</v>
      </c>
      <c r="DL29" s="2">
        <f t="shared" si="9"/>
        <v>43.00273825509273</v>
      </c>
      <c r="DM29" s="2">
        <f t="shared" si="9"/>
        <v>53.794524807811001</v>
      </c>
      <c r="DN29" s="2">
        <f t="shared" si="9"/>
        <v>58.944763084242936</v>
      </c>
      <c r="DO29" s="2">
        <f t="shared" si="9"/>
        <v>66.565568334880183</v>
      </c>
      <c r="DP29" s="2">
        <f t="shared" si="9"/>
        <v>70.283196687370591</v>
      </c>
      <c r="DQ29" s="2">
        <f t="shared" si="9"/>
        <v>73.059526731930475</v>
      </c>
      <c r="DR29" s="2">
        <f t="shared" si="9"/>
        <v>79.285736667202002</v>
      </c>
      <c r="DS29" s="2">
        <f t="shared" si="9"/>
        <v>84.85430962225719</v>
      </c>
      <c r="DT29" s="2">
        <f t="shared" si="9"/>
        <v>82.285122883829544</v>
      </c>
      <c r="DU29" s="2">
        <f t="shared" si="9"/>
        <v>80.97549341635856</v>
      </c>
      <c r="DV29" s="2">
        <f t="shared" si="9"/>
        <v>82.733154164869489</v>
      </c>
      <c r="DW29" s="2">
        <f t="shared" si="9"/>
        <v>81.162707952260504</v>
      </c>
      <c r="DX29" s="2">
        <f t="shared" si="9"/>
        <v>79.059741402281603</v>
      </c>
      <c r="DY29" s="2">
        <f t="shared" si="9"/>
        <v>73.663134420148822</v>
      </c>
      <c r="DZ29" s="2">
        <f t="shared" si="9"/>
        <v>68.407159469587768</v>
      </c>
      <c r="EB29" s="2">
        <f t="shared" si="10"/>
        <v>3.7186999229560326E-4</v>
      </c>
      <c r="EC29" s="2">
        <f t="shared" si="10"/>
        <v>2.9621183426110903E-4</v>
      </c>
      <c r="ED29" s="2">
        <f t="shared" si="10"/>
        <v>3.2990274740895935E-4</v>
      </c>
      <c r="EE29" s="2">
        <f t="shared" si="10"/>
        <v>4.781811838004171E-4</v>
      </c>
      <c r="EF29" s="2">
        <f t="shared" si="10"/>
        <v>4.6557368523693587E-4</v>
      </c>
      <c r="EG29" s="2">
        <f t="shared" si="10"/>
        <v>4.7153337481797933E-4</v>
      </c>
      <c r="EH29" s="2">
        <f t="shared" si="10"/>
        <v>4.7685314030361455E-4</v>
      </c>
      <c r="EI29" s="2">
        <f t="shared" si="10"/>
        <v>4.7563449292081631E-4</v>
      </c>
      <c r="EJ29" s="2">
        <f t="shared" si="10"/>
        <v>4.6468500570055944E-4</v>
      </c>
      <c r="EK29" s="2">
        <f t="shared" si="10"/>
        <v>4.0474213377084616E-4</v>
      </c>
      <c r="EL29" s="2">
        <f t="shared" si="10"/>
        <v>3.7061328909088897E-4</v>
      </c>
      <c r="EM29" s="2">
        <f t="shared" si="10"/>
        <v>2.9234810882451862E-4</v>
      </c>
      <c r="EN29" s="2">
        <f t="shared" si="10"/>
        <v>2.9070768685886424E-4</v>
      </c>
      <c r="EO29" s="2">
        <f t="shared" si="10"/>
        <v>2.856911863702244E-4</v>
      </c>
      <c r="EP29" s="2">
        <f t="shared" si="10"/>
        <v>3.9550228100384909E-4</v>
      </c>
    </row>
    <row r="30" spans="2:146" x14ac:dyDescent="0.25">
      <c r="B30" s="2">
        <v>8</v>
      </c>
      <c r="C30" s="49">
        <v>42.090899999999998</v>
      </c>
      <c r="D30" s="49">
        <v>46.491</v>
      </c>
      <c r="E30" s="49">
        <v>49.036000000000001</v>
      </c>
      <c r="F30" s="49">
        <v>53.509</v>
      </c>
      <c r="G30" s="49">
        <v>56.417999999999999</v>
      </c>
      <c r="H30" s="49">
        <v>59.145000000000003</v>
      </c>
      <c r="I30" s="49">
        <v>60.2</v>
      </c>
      <c r="J30" s="49">
        <v>63.555999999999997</v>
      </c>
      <c r="K30" s="49">
        <v>65.911000000000001</v>
      </c>
      <c r="L30" s="49">
        <v>63.554000000000002</v>
      </c>
      <c r="M30" s="49">
        <v>65.774000000000001</v>
      </c>
      <c r="N30" s="49">
        <v>64.433999999999997</v>
      </c>
      <c r="O30" s="49">
        <v>61.945</v>
      </c>
      <c r="P30" s="49">
        <v>62.182000000000002</v>
      </c>
      <c r="Q30" s="49">
        <v>58.055</v>
      </c>
      <c r="T30" s="4">
        <f t="shared" si="3"/>
        <v>42.206377604027701</v>
      </c>
      <c r="U30" s="4" t="e">
        <f t="shared" si="3"/>
        <v>#N/A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-0.1154776040277028</v>
      </c>
      <c r="AK30" s="4">
        <f t="shared" si="4"/>
        <v>0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>
        <f t="shared" si="5"/>
        <v>42.206377604027701</v>
      </c>
      <c r="BA30" s="2" t="e">
        <f t="shared" si="5"/>
        <v>#N/A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>
        <f t="shared" si="6"/>
        <v>42.090899999999998</v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42.206072662286594</v>
      </c>
      <c r="CW30" s="2">
        <f t="shared" si="8"/>
        <v>47.648659844654496</v>
      </c>
      <c r="CX30" s="2">
        <f t="shared" si="8"/>
        <v>51.28082041700582</v>
      </c>
      <c r="CY30" s="2">
        <f t="shared" si="8"/>
        <v>56.419557827894074</v>
      </c>
      <c r="CZ30" s="2">
        <f t="shared" si="8"/>
        <v>61.78389680352165</v>
      </c>
      <c r="DA30" s="2">
        <f t="shared" si="8"/>
        <v>62.224089651180165</v>
      </c>
      <c r="DB30" s="2">
        <f t="shared" si="8"/>
        <v>67.266561135857486</v>
      </c>
      <c r="DC30" s="2">
        <f t="shared" si="8"/>
        <v>70.340425586345987</v>
      </c>
      <c r="DD30" s="2">
        <f t="shared" si="8"/>
        <v>72.009877236138252</v>
      </c>
      <c r="DE30" s="2">
        <f t="shared" si="8"/>
        <v>69.730872548736471</v>
      </c>
      <c r="DF30" s="2">
        <f t="shared" si="8"/>
        <v>70.214516489583971</v>
      </c>
      <c r="DG30" s="2">
        <f t="shared" si="8"/>
        <v>68.325787039208095</v>
      </c>
      <c r="DH30" s="2">
        <f t="shared" si="8"/>
        <v>69.653288276223293</v>
      </c>
      <c r="DI30" s="2">
        <f t="shared" si="8"/>
        <v>65.295598180751185</v>
      </c>
      <c r="DJ30" s="2">
        <f t="shared" si="8"/>
        <v>62.011488097660241</v>
      </c>
      <c r="DL30" s="2">
        <f t="shared" si="9"/>
        <v>42.953968854176168</v>
      </c>
      <c r="DM30" s="2">
        <f t="shared" si="9"/>
        <v>53.692242347043738</v>
      </c>
      <c r="DN30" s="2">
        <f t="shared" si="9"/>
        <v>58.82250167926113</v>
      </c>
      <c r="DO30" s="2">
        <f t="shared" si="9"/>
        <v>66.407098974322366</v>
      </c>
      <c r="DP30" s="2">
        <f t="shared" si="9"/>
        <v>70.121020703933738</v>
      </c>
      <c r="DQ30" s="2">
        <f t="shared" si="9"/>
        <v>72.892440328476553</v>
      </c>
      <c r="DR30" s="2">
        <f t="shared" si="9"/>
        <v>79.088772390164763</v>
      </c>
      <c r="DS30" s="2">
        <f t="shared" si="9"/>
        <v>84.632309268542585</v>
      </c>
      <c r="DT30" s="2">
        <f t="shared" si="9"/>
        <v>82.093594279042634</v>
      </c>
      <c r="DU30" s="2">
        <f t="shared" si="9"/>
        <v>80.794208730622032</v>
      </c>
      <c r="DV30" s="2">
        <f t="shared" si="9"/>
        <v>82.541216301350161</v>
      </c>
      <c r="DW30" s="2">
        <f t="shared" si="9"/>
        <v>80.97242355840956</v>
      </c>
      <c r="DX30" s="2">
        <f t="shared" si="9"/>
        <v>78.880217003913714</v>
      </c>
      <c r="DY30" s="2">
        <f t="shared" si="9"/>
        <v>73.515179278763583</v>
      </c>
      <c r="DZ30" s="2">
        <f t="shared" si="9"/>
        <v>68.294342898640693</v>
      </c>
      <c r="EB30" s="2">
        <f t="shared" si="10"/>
        <v>4.0773270998452837E-4</v>
      </c>
      <c r="EC30" s="2">
        <f t="shared" si="10"/>
        <v>3.2478053613409967E-4</v>
      </c>
      <c r="ED30" s="2">
        <f t="shared" si="10"/>
        <v>3.6171965641579649E-4</v>
      </c>
      <c r="EE30" s="2">
        <f t="shared" si="10"/>
        <v>5.2429105416917021E-4</v>
      </c>
      <c r="EF30" s="2">
        <f t="shared" si="10"/>
        <v>5.1046846548617828E-4</v>
      </c>
      <c r="EG30" s="2">
        <f t="shared" si="10"/>
        <v>5.1700254440554269E-4</v>
      </c>
      <c r="EH30" s="2">
        <f t="shared" si="10"/>
        <v>5.2283501759368002E-4</v>
      </c>
      <c r="EI30" s="2">
        <f t="shared" si="10"/>
        <v>5.2149892009220535E-4</v>
      </c>
      <c r="EJ30" s="2">
        <f t="shared" si="10"/>
        <v>5.0949413519897689E-4</v>
      </c>
      <c r="EK30" s="2">
        <f t="shared" si="10"/>
        <v>4.4377359591781619E-4</v>
      </c>
      <c r="EL30" s="2">
        <f t="shared" si="10"/>
        <v>4.0635486102337488E-4</v>
      </c>
      <c r="EM30" s="2">
        <f t="shared" si="10"/>
        <v>3.2054428598825524E-4</v>
      </c>
      <c r="EN30" s="2">
        <f t="shared" si="10"/>
        <v>3.1874570024621713E-4</v>
      </c>
      <c r="EO30" s="2">
        <f t="shared" si="10"/>
        <v>3.1324552270818633E-4</v>
      </c>
      <c r="EP30" s="2">
        <f t="shared" si="10"/>
        <v>4.3364308097625608E-4</v>
      </c>
    </row>
    <row r="31" spans="2:146" x14ac:dyDescent="0.25">
      <c r="B31" s="2">
        <v>9</v>
      </c>
      <c r="C31" s="49">
        <v>41.581800000000001</v>
      </c>
      <c r="D31" s="49">
        <v>45.854999999999997</v>
      </c>
      <c r="E31" s="49">
        <v>47.8</v>
      </c>
      <c r="F31" s="49">
        <v>52.872999999999998</v>
      </c>
      <c r="G31" s="49">
        <v>56.945</v>
      </c>
      <c r="H31" s="49">
        <v>59.182000000000002</v>
      </c>
      <c r="I31" s="49">
        <v>60.854999999999997</v>
      </c>
      <c r="J31" s="49">
        <v>64.573999999999998</v>
      </c>
      <c r="K31" s="49">
        <v>65.731999999999999</v>
      </c>
      <c r="L31" s="49">
        <v>64.054000000000002</v>
      </c>
      <c r="M31" s="49">
        <v>63.792000000000002</v>
      </c>
      <c r="N31" s="49">
        <v>64.320999999999998</v>
      </c>
      <c r="O31" s="49">
        <v>62.6</v>
      </c>
      <c r="P31" s="49">
        <v>61.582000000000001</v>
      </c>
      <c r="Q31" s="49">
        <v>60.764000000000003</v>
      </c>
      <c r="S31" s="10"/>
      <c r="T31" s="4">
        <f t="shared" si="3"/>
        <v>42.202824587638318</v>
      </c>
      <c r="U31" s="4" t="e">
        <f t="shared" si="3"/>
        <v>#N/A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-0.62102458763831692</v>
      </c>
      <c r="AK31" s="4">
        <f t="shared" si="4"/>
        <v>0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>
        <f t="shared" si="5"/>
        <v>42.202824587638318</v>
      </c>
      <c r="BA31" s="2" t="e">
        <f t="shared" si="5"/>
        <v>#N/A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>
        <f t="shared" si="6"/>
        <v>41.581800000000001</v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42.202510448803963</v>
      </c>
      <c r="CW31" s="2">
        <f t="shared" si="8"/>
        <v>47.637303407342266</v>
      </c>
      <c r="CX31" s="2">
        <f t="shared" si="8"/>
        <v>51.258140246158405</v>
      </c>
      <c r="CY31" s="2">
        <f t="shared" si="8"/>
        <v>56.380783790024616</v>
      </c>
      <c r="CZ31" s="2">
        <f t="shared" si="8"/>
        <v>61.709040788853478</v>
      </c>
      <c r="DA31" s="2">
        <f t="shared" si="8"/>
        <v>62.179926787048103</v>
      </c>
      <c r="DB31" s="2">
        <f t="shared" si="8"/>
        <v>67.205593262806275</v>
      </c>
      <c r="DC31" s="2">
        <f t="shared" si="8"/>
        <v>70.269521808709285</v>
      </c>
      <c r="DD31" s="2">
        <f t="shared" si="8"/>
        <v>71.931054964047107</v>
      </c>
      <c r="DE31" s="2">
        <f t="shared" si="8"/>
        <v>69.667007523465713</v>
      </c>
      <c r="DF31" s="2">
        <f t="shared" si="8"/>
        <v>70.143108876022211</v>
      </c>
      <c r="DG31" s="2">
        <f t="shared" si="8"/>
        <v>68.277023561619515</v>
      </c>
      <c r="DH31" s="2">
        <f t="shared" si="8"/>
        <v>69.582250296115078</v>
      </c>
      <c r="DI31" s="2">
        <f t="shared" si="8"/>
        <v>65.284673796948368</v>
      </c>
      <c r="DJ31" s="2">
        <f t="shared" si="8"/>
        <v>62.036991047812833</v>
      </c>
      <c r="DL31" s="2">
        <f t="shared" si="9"/>
        <v>42.905199453259598</v>
      </c>
      <c r="DM31" s="2">
        <f t="shared" si="9"/>
        <v>53.589959886276482</v>
      </c>
      <c r="DN31" s="2">
        <f t="shared" si="9"/>
        <v>58.700240274279324</v>
      </c>
      <c r="DO31" s="2">
        <f t="shared" si="9"/>
        <v>66.24862961376455</v>
      </c>
      <c r="DP31" s="2">
        <f t="shared" si="9"/>
        <v>69.958844720496884</v>
      </c>
      <c r="DQ31" s="2">
        <f t="shared" si="9"/>
        <v>72.725353925022617</v>
      </c>
      <c r="DR31" s="2">
        <f t="shared" si="9"/>
        <v>78.891808113127524</v>
      </c>
      <c r="DS31" s="2">
        <f t="shared" si="9"/>
        <v>84.410308914827965</v>
      </c>
      <c r="DT31" s="2">
        <f t="shared" si="9"/>
        <v>81.902065674255709</v>
      </c>
      <c r="DU31" s="2">
        <f t="shared" si="9"/>
        <v>80.612924044885517</v>
      </c>
      <c r="DV31" s="2">
        <f t="shared" si="9"/>
        <v>82.349278437830833</v>
      </c>
      <c r="DW31" s="2">
        <f t="shared" si="9"/>
        <v>80.782139164558615</v>
      </c>
      <c r="DX31" s="2">
        <f t="shared" si="9"/>
        <v>78.700692605545825</v>
      </c>
      <c r="DY31" s="2">
        <f t="shared" si="9"/>
        <v>73.367224137378358</v>
      </c>
      <c r="DZ31" s="2">
        <f t="shared" si="9"/>
        <v>68.181526327693618</v>
      </c>
      <c r="EB31" s="2">
        <f t="shared" si="10"/>
        <v>4.4705244050912291E-4</v>
      </c>
      <c r="EC31" s="2">
        <f t="shared" si="10"/>
        <v>3.561036181664021E-4</v>
      </c>
      <c r="ED31" s="2">
        <f t="shared" si="10"/>
        <v>3.9660387567049134E-4</v>
      </c>
      <c r="EE31" s="2">
        <f t="shared" si="10"/>
        <v>5.7484463216162104E-4</v>
      </c>
      <c r="EF31" s="2">
        <f t="shared" si="10"/>
        <v>5.5968997800958818E-4</v>
      </c>
      <c r="EG31" s="2">
        <f t="shared" si="10"/>
        <v>5.6685374292532573E-4</v>
      </c>
      <c r="EH31" s="2">
        <f t="shared" si="10"/>
        <v>5.7324828107898674E-4</v>
      </c>
      <c r="EI31" s="2">
        <f t="shared" si="10"/>
        <v>5.7178342689646509E-4</v>
      </c>
      <c r="EJ31" s="2">
        <f t="shared" si="10"/>
        <v>5.5862175121436787E-4</v>
      </c>
      <c r="EK31" s="2">
        <f t="shared" si="10"/>
        <v>4.8656723982651512E-4</v>
      </c>
      <c r="EL31" s="2">
        <f t="shared" si="10"/>
        <v>4.4554177781798573E-4</v>
      </c>
      <c r="EM31" s="2">
        <f t="shared" si="10"/>
        <v>3.5145895142848116E-4</v>
      </c>
      <c r="EN31" s="2">
        <f t="shared" si="10"/>
        <v>3.4948696300772172E-4</v>
      </c>
      <c r="EO31" s="2">
        <f t="shared" si="10"/>
        <v>3.434565059652659E-4</v>
      </c>
      <c r="EP31" s="2">
        <f t="shared" si="10"/>
        <v>4.7546029131800751E-4</v>
      </c>
    </row>
    <row r="32" spans="2:146" x14ac:dyDescent="0.25">
      <c r="B32" s="2">
        <v>10</v>
      </c>
      <c r="C32" s="49">
        <v>41.927300000000002</v>
      </c>
      <c r="D32" s="49">
        <v>45.908999999999999</v>
      </c>
      <c r="E32" s="49">
        <v>49.2</v>
      </c>
      <c r="F32" s="49">
        <v>53.018000000000001</v>
      </c>
      <c r="G32" s="49">
        <v>56.8</v>
      </c>
      <c r="H32" s="49">
        <v>58.927</v>
      </c>
      <c r="I32" s="49">
        <v>60.655000000000001</v>
      </c>
      <c r="J32" s="49">
        <v>65.037000000000006</v>
      </c>
      <c r="K32" s="49">
        <v>66.195999999999998</v>
      </c>
      <c r="L32" s="49">
        <v>62.75</v>
      </c>
      <c r="M32" s="49">
        <v>64.415000000000006</v>
      </c>
      <c r="N32" s="49">
        <v>64.811000000000007</v>
      </c>
      <c r="O32" s="49">
        <v>62.545000000000002</v>
      </c>
      <c r="P32" s="49">
        <v>60.673000000000002</v>
      </c>
      <c r="Q32" s="49">
        <v>60.854999999999997</v>
      </c>
      <c r="T32" s="4">
        <f t="shared" si="3"/>
        <v>42.199270507997689</v>
      </c>
      <c r="U32" s="4" t="e">
        <f t="shared" si="3"/>
        <v>#N/A</v>
      </c>
      <c r="V32" s="4" t="e">
        <f t="shared" si="3"/>
        <v>#N/A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-0.27197050799768618</v>
      </c>
      <c r="AK32" s="4">
        <f t="shared" si="4"/>
        <v>0</v>
      </c>
      <c r="AL32" s="4">
        <f t="shared" si="4"/>
        <v>0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>
        <f t="shared" si="5"/>
        <v>42.199270507997674</v>
      </c>
      <c r="BA32" s="2" t="e">
        <f t="shared" si="5"/>
        <v>#N/A</v>
      </c>
      <c r="BB32" s="2" t="e">
        <f t="shared" si="5"/>
        <v>#N/A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>
        <f t="shared" si="6"/>
        <v>41.927300000000002</v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42.198948235321339</v>
      </c>
      <c r="CW32" s="2">
        <f t="shared" si="8"/>
        <v>47.625946970030036</v>
      </c>
      <c r="CX32" s="2">
        <f t="shared" si="8"/>
        <v>51.235460075310996</v>
      </c>
      <c r="CY32" s="2">
        <f t="shared" si="8"/>
        <v>56.342009752155157</v>
      </c>
      <c r="CZ32" s="2">
        <f t="shared" si="8"/>
        <v>61.634184774185314</v>
      </c>
      <c r="DA32" s="2">
        <f t="shared" si="8"/>
        <v>62.135763922916048</v>
      </c>
      <c r="DB32" s="2">
        <f t="shared" si="8"/>
        <v>67.144625389755049</v>
      </c>
      <c r="DC32" s="2">
        <f t="shared" si="8"/>
        <v>70.198618031072598</v>
      </c>
      <c r="DD32" s="2">
        <f t="shared" si="8"/>
        <v>71.852232691955962</v>
      </c>
      <c r="DE32" s="2">
        <f t="shared" si="8"/>
        <v>69.603142498194956</v>
      </c>
      <c r="DF32" s="2">
        <f t="shared" si="8"/>
        <v>70.071701262460465</v>
      </c>
      <c r="DG32" s="2">
        <f t="shared" si="8"/>
        <v>68.228260084030936</v>
      </c>
      <c r="DH32" s="2">
        <f t="shared" si="8"/>
        <v>69.511212316006876</v>
      </c>
      <c r="DI32" s="2">
        <f t="shared" si="8"/>
        <v>65.273749413145552</v>
      </c>
      <c r="DJ32" s="2">
        <f t="shared" si="8"/>
        <v>62.062493997965426</v>
      </c>
      <c r="DL32" s="2">
        <f t="shared" si="9"/>
        <v>42.856430052343036</v>
      </c>
      <c r="DM32" s="2">
        <f t="shared" si="9"/>
        <v>53.487677425509219</v>
      </c>
      <c r="DN32" s="2">
        <f t="shared" si="9"/>
        <v>58.57797886929751</v>
      </c>
      <c r="DO32" s="2">
        <f t="shared" si="9"/>
        <v>66.090160253206733</v>
      </c>
      <c r="DP32" s="2">
        <f t="shared" si="9"/>
        <v>69.796668737060031</v>
      </c>
      <c r="DQ32" s="2">
        <f t="shared" si="9"/>
        <v>72.558267521568681</v>
      </c>
      <c r="DR32" s="2">
        <f t="shared" si="9"/>
        <v>78.694843836090286</v>
      </c>
      <c r="DS32" s="2">
        <f t="shared" si="9"/>
        <v>84.188308561113359</v>
      </c>
      <c r="DT32" s="2">
        <f t="shared" si="9"/>
        <v>81.710537069468785</v>
      </c>
      <c r="DU32" s="2">
        <f t="shared" si="9"/>
        <v>80.431639359148988</v>
      </c>
      <c r="DV32" s="2">
        <f t="shared" si="9"/>
        <v>82.157340574311519</v>
      </c>
      <c r="DW32" s="2">
        <f t="shared" si="9"/>
        <v>80.59185477070767</v>
      </c>
      <c r="DX32" s="2">
        <f t="shared" si="9"/>
        <v>78.521168207177936</v>
      </c>
      <c r="DY32" s="2">
        <f t="shared" si="9"/>
        <v>73.219268995993119</v>
      </c>
      <c r="DZ32" s="2">
        <f t="shared" si="9"/>
        <v>68.068709756746557</v>
      </c>
      <c r="EB32" s="2">
        <f t="shared" si="10"/>
        <v>4.9016211246041873E-4</v>
      </c>
      <c r="EC32" s="2">
        <f t="shared" si="10"/>
        <v>3.9044643861766695E-4</v>
      </c>
      <c r="ED32" s="2">
        <f t="shared" si="10"/>
        <v>4.3485086320756004E-4</v>
      </c>
      <c r="EE32" s="2">
        <f t="shared" si="10"/>
        <v>6.3026965059725319E-4</v>
      </c>
      <c r="EF32" s="2">
        <f t="shared" si="10"/>
        <v>6.1365472143368302E-4</v>
      </c>
      <c r="EG32" s="2">
        <f t="shared" si="10"/>
        <v>6.2150877980958604E-4</v>
      </c>
      <c r="EH32" s="2">
        <f t="shared" si="10"/>
        <v>6.2851948030636837E-4</v>
      </c>
      <c r="EI32" s="2">
        <f t="shared" si="10"/>
        <v>6.269134770557366E-4</v>
      </c>
      <c r="EJ32" s="2">
        <f t="shared" si="10"/>
        <v>6.1248356040731998E-4</v>
      </c>
      <c r="EK32" s="2">
        <f t="shared" si="10"/>
        <v>5.334853259565494E-4</v>
      </c>
      <c r="EL32" s="2">
        <f t="shared" si="10"/>
        <v>4.885058463917403E-4</v>
      </c>
      <c r="EM32" s="2">
        <f t="shared" si="10"/>
        <v>3.8535401044846932E-4</v>
      </c>
      <c r="EN32" s="2">
        <f t="shared" si="10"/>
        <v>3.831919143584362E-4</v>
      </c>
      <c r="EO32" s="2">
        <f t="shared" si="10"/>
        <v>3.7658009173235907E-4</v>
      </c>
      <c r="EP32" s="2">
        <f t="shared" si="10"/>
        <v>5.2130792935868684E-4</v>
      </c>
    </row>
    <row r="33" spans="2:146" x14ac:dyDescent="0.25">
      <c r="B33" s="2">
        <v>11</v>
      </c>
      <c r="C33" s="49">
        <v>41.527299999999997</v>
      </c>
      <c r="D33" s="49">
        <v>45.691000000000003</v>
      </c>
      <c r="E33" s="49">
        <v>49.709000000000003</v>
      </c>
      <c r="F33" s="49">
        <v>53.927</v>
      </c>
      <c r="G33" s="49">
        <v>56.908999999999999</v>
      </c>
      <c r="H33" s="49">
        <v>57.835999999999999</v>
      </c>
      <c r="I33" s="49">
        <v>60.927</v>
      </c>
      <c r="J33" s="49">
        <v>64.480999999999995</v>
      </c>
      <c r="K33" s="49">
        <v>65.786000000000001</v>
      </c>
      <c r="L33" s="49">
        <v>62.981999999999999</v>
      </c>
      <c r="M33" s="49">
        <v>66.17</v>
      </c>
      <c r="N33" s="49">
        <v>62.905999999999999</v>
      </c>
      <c r="O33" s="49">
        <v>63.764000000000003</v>
      </c>
      <c r="P33" s="49">
        <v>62.290999999999997</v>
      </c>
      <c r="Q33" s="49">
        <v>58.545000000000002</v>
      </c>
      <c r="T33" s="4">
        <f t="shared" si="3"/>
        <v>42.195715074544296</v>
      </c>
      <c r="U33" s="4" t="e">
        <f t="shared" si="3"/>
        <v>#N/A</v>
      </c>
      <c r="V33" s="4" t="e">
        <f t="shared" si="3"/>
        <v>#N/A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-0.66841507454429916</v>
      </c>
      <c r="AK33" s="4">
        <f t="shared" si="4"/>
        <v>0</v>
      </c>
      <c r="AL33" s="4">
        <f t="shared" si="4"/>
        <v>0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>
        <f t="shared" si="5"/>
        <v>42.195715074544232</v>
      </c>
      <c r="BA33" s="2" t="e">
        <f t="shared" si="5"/>
        <v>#N/A</v>
      </c>
      <c r="BB33" s="2" t="e">
        <f t="shared" si="5"/>
        <v>#N/A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>
        <f t="shared" si="6"/>
        <v>41.527299999999997</v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42.195386021838715</v>
      </c>
      <c r="CW33" s="2">
        <f t="shared" si="8"/>
        <v>47.614590532717813</v>
      </c>
      <c r="CX33" s="2">
        <f t="shared" si="8"/>
        <v>51.212779904463581</v>
      </c>
      <c r="CY33" s="2">
        <f t="shared" si="8"/>
        <v>56.303235714285698</v>
      </c>
      <c r="CZ33" s="2">
        <f t="shared" si="8"/>
        <v>61.559328759517143</v>
      </c>
      <c r="DA33" s="2">
        <f t="shared" si="8"/>
        <v>62.091601058783986</v>
      </c>
      <c r="DB33" s="2">
        <f t="shared" si="8"/>
        <v>67.083657516703823</v>
      </c>
      <c r="DC33" s="2">
        <f t="shared" si="8"/>
        <v>70.127714253435911</v>
      </c>
      <c r="DD33" s="2">
        <f t="shared" si="8"/>
        <v>71.773410419864817</v>
      </c>
      <c r="DE33" s="2">
        <f t="shared" si="8"/>
        <v>69.539277472924198</v>
      </c>
      <c r="DF33" s="2">
        <f t="shared" si="8"/>
        <v>70.000293648898719</v>
      </c>
      <c r="DG33" s="2">
        <f t="shared" si="8"/>
        <v>68.179496606442356</v>
      </c>
      <c r="DH33" s="2">
        <f t="shared" si="8"/>
        <v>69.440174335898661</v>
      </c>
      <c r="DI33" s="2">
        <f t="shared" si="8"/>
        <v>65.262825029342736</v>
      </c>
      <c r="DJ33" s="2">
        <f t="shared" si="8"/>
        <v>62.087996948118018</v>
      </c>
      <c r="DL33" s="2">
        <f t="shared" si="9"/>
        <v>42.807660651426474</v>
      </c>
      <c r="DM33" s="2">
        <f t="shared" si="9"/>
        <v>53.385394964741963</v>
      </c>
      <c r="DN33" s="2">
        <f t="shared" si="9"/>
        <v>58.455717464315704</v>
      </c>
      <c r="DO33" s="2">
        <f t="shared" si="9"/>
        <v>65.931690892648916</v>
      </c>
      <c r="DP33" s="2">
        <f t="shared" si="9"/>
        <v>69.634492753623178</v>
      </c>
      <c r="DQ33" s="2">
        <f t="shared" si="9"/>
        <v>72.391181118114758</v>
      </c>
      <c r="DR33" s="2">
        <f t="shared" si="9"/>
        <v>78.497879559053047</v>
      </c>
      <c r="DS33" s="2">
        <f t="shared" si="9"/>
        <v>83.96630820739874</v>
      </c>
      <c r="DT33" s="2">
        <f t="shared" si="9"/>
        <v>81.51900846468186</v>
      </c>
      <c r="DU33" s="2">
        <f t="shared" si="9"/>
        <v>80.25035467341246</v>
      </c>
      <c r="DV33" s="2">
        <f t="shared" si="9"/>
        <v>81.965402710792191</v>
      </c>
      <c r="DW33" s="2">
        <f t="shared" si="9"/>
        <v>80.401570376856725</v>
      </c>
      <c r="DX33" s="2">
        <f t="shared" si="9"/>
        <v>78.341643808810034</v>
      </c>
      <c r="DY33" s="2">
        <f t="shared" si="9"/>
        <v>73.071313854607894</v>
      </c>
      <c r="DZ33" s="2">
        <f t="shared" si="9"/>
        <v>67.955893185799482</v>
      </c>
      <c r="EB33" s="2">
        <f t="shared" si="10"/>
        <v>5.3742665400528214E-4</v>
      </c>
      <c r="EC33" s="2">
        <f t="shared" si="10"/>
        <v>4.2809988036843834E-4</v>
      </c>
      <c r="ED33" s="2">
        <f t="shared" si="10"/>
        <v>4.767844872426553E-4</v>
      </c>
      <c r="EE33" s="2">
        <f t="shared" si="10"/>
        <v>6.9103490961814175E-4</v>
      </c>
      <c r="EF33" s="2">
        <f t="shared" si="10"/>
        <v>6.7281918822289925E-4</v>
      </c>
      <c r="EG33" s="2">
        <f t="shared" si="10"/>
        <v>6.814299658378343E-4</v>
      </c>
      <c r="EH33" s="2">
        <f t="shared" si="10"/>
        <v>6.8911611909059246E-4</v>
      </c>
      <c r="EI33" s="2">
        <f t="shared" si="10"/>
        <v>6.87355384813291E-4</v>
      </c>
      <c r="EJ33" s="2">
        <f t="shared" si="10"/>
        <v>6.7153518758944855E-4</v>
      </c>
      <c r="EK33" s="2">
        <f t="shared" si="10"/>
        <v>5.84924921962319E-4</v>
      </c>
      <c r="EL33" s="2">
        <f t="shared" si="10"/>
        <v>5.3561076583438934E-4</v>
      </c>
      <c r="EM33" s="2">
        <f t="shared" si="10"/>
        <v>4.2251656182257263E-4</v>
      </c>
      <c r="EN33" s="2">
        <f t="shared" si="10"/>
        <v>4.2014604637394368E-4</v>
      </c>
      <c r="EO33" s="2">
        <f t="shared" si="10"/>
        <v>4.1289685841328333E-4</v>
      </c>
      <c r="EP33" s="2">
        <f t="shared" si="10"/>
        <v>5.7157403078897536E-4</v>
      </c>
    </row>
    <row r="34" spans="2:146" x14ac:dyDescent="0.25">
      <c r="B34" s="2">
        <v>12</v>
      </c>
      <c r="C34" s="49">
        <v>41.327300000000001</v>
      </c>
      <c r="D34" s="49">
        <v>47.036000000000001</v>
      </c>
      <c r="E34" s="49">
        <v>48.726999999999997</v>
      </c>
      <c r="F34" s="49">
        <v>53.182000000000002</v>
      </c>
      <c r="G34" s="49">
        <v>57.582000000000001</v>
      </c>
      <c r="H34" s="49">
        <v>59.527000000000001</v>
      </c>
      <c r="I34" s="49">
        <v>60.781999999999996</v>
      </c>
      <c r="J34" s="49">
        <v>63.832999999999998</v>
      </c>
      <c r="K34" s="49">
        <v>68.070999999999998</v>
      </c>
      <c r="L34" s="49">
        <v>63.911000000000001</v>
      </c>
      <c r="M34" s="49">
        <v>63.698</v>
      </c>
      <c r="N34" s="49">
        <v>64.358000000000004</v>
      </c>
      <c r="O34" s="49">
        <v>63.781999999999996</v>
      </c>
      <c r="P34" s="49">
        <v>61.290999999999997</v>
      </c>
      <c r="Q34" s="49">
        <v>58.164000000000001</v>
      </c>
      <c r="T34" s="4">
        <f t="shared" si="3"/>
        <v>42.192157950610003</v>
      </c>
      <c r="U34" s="4" t="e">
        <f t="shared" si="3"/>
        <v>#N/A</v>
      </c>
      <c r="V34" s="4" t="e">
        <f t="shared" si="3"/>
        <v>#N/A</v>
      </c>
      <c r="W34" s="4" t="e">
        <f t="shared" si="3"/>
        <v>#N/A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-0.86485795061000204</v>
      </c>
      <c r="AK34" s="4">
        <f t="shared" si="4"/>
        <v>0</v>
      </c>
      <c r="AL34" s="4">
        <f t="shared" si="4"/>
        <v>0</v>
      </c>
      <c r="AM34" s="4">
        <f t="shared" si="4"/>
        <v>0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>
        <f t="shared" si="5"/>
        <v>42.192157950609726</v>
      </c>
      <c r="BA34" s="2" t="e">
        <f t="shared" si="5"/>
        <v>#N/A</v>
      </c>
      <c r="BB34" s="2" t="e">
        <f t="shared" si="5"/>
        <v>#N/A</v>
      </c>
      <c r="BC34" s="2" t="e">
        <f t="shared" si="5"/>
        <v>#N/A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>
        <f t="shared" si="6"/>
        <v>41.327300000000001</v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42.191823808356084</v>
      </c>
      <c r="CW34" s="2">
        <f t="shared" si="8"/>
        <v>47.603234095405583</v>
      </c>
      <c r="CX34" s="2">
        <f t="shared" si="8"/>
        <v>51.190099733616165</v>
      </c>
      <c r="CY34" s="2">
        <f t="shared" si="8"/>
        <v>56.264461676416239</v>
      </c>
      <c r="CZ34" s="2">
        <f t="shared" si="8"/>
        <v>61.484472744848972</v>
      </c>
      <c r="DA34" s="2">
        <f t="shared" si="8"/>
        <v>62.047438194651932</v>
      </c>
      <c r="DB34" s="2">
        <f t="shared" si="8"/>
        <v>67.022689643652598</v>
      </c>
      <c r="DC34" s="2">
        <f t="shared" si="8"/>
        <v>70.056810475799224</v>
      </c>
      <c r="DD34" s="2">
        <f t="shared" si="8"/>
        <v>71.694588147773672</v>
      </c>
      <c r="DE34" s="2">
        <f t="shared" si="8"/>
        <v>69.47541244765344</v>
      </c>
      <c r="DF34" s="2">
        <f t="shared" si="8"/>
        <v>69.928886035336973</v>
      </c>
      <c r="DG34" s="2">
        <f t="shared" si="8"/>
        <v>68.130733128853777</v>
      </c>
      <c r="DH34" s="2">
        <f t="shared" si="8"/>
        <v>69.369136355790459</v>
      </c>
      <c r="DI34" s="2">
        <f t="shared" si="8"/>
        <v>65.251900645539919</v>
      </c>
      <c r="DJ34" s="2">
        <f t="shared" si="8"/>
        <v>62.113499898270618</v>
      </c>
      <c r="DL34" s="2">
        <f t="shared" si="9"/>
        <v>42.758891250509912</v>
      </c>
      <c r="DM34" s="2">
        <f t="shared" si="9"/>
        <v>53.283112503974699</v>
      </c>
      <c r="DN34" s="2">
        <f t="shared" si="9"/>
        <v>58.333456059333898</v>
      </c>
      <c r="DO34" s="2">
        <f t="shared" si="9"/>
        <v>65.7732215320911</v>
      </c>
      <c r="DP34" s="2">
        <f t="shared" si="9"/>
        <v>69.472316770186325</v>
      </c>
      <c r="DQ34" s="2">
        <f t="shared" si="9"/>
        <v>72.224094714660822</v>
      </c>
      <c r="DR34" s="2">
        <f t="shared" si="9"/>
        <v>78.300915282015808</v>
      </c>
      <c r="DS34" s="2">
        <f t="shared" si="9"/>
        <v>83.74430785368412</v>
      </c>
      <c r="DT34" s="2">
        <f t="shared" si="9"/>
        <v>81.327479859894936</v>
      </c>
      <c r="DU34" s="2">
        <f t="shared" si="9"/>
        <v>80.069069987675931</v>
      </c>
      <c r="DV34" s="2">
        <f t="shared" si="9"/>
        <v>81.773464847272862</v>
      </c>
      <c r="DW34" s="2">
        <f t="shared" si="9"/>
        <v>80.21128598300578</v>
      </c>
      <c r="DX34" s="2">
        <f t="shared" si="9"/>
        <v>78.162119410442145</v>
      </c>
      <c r="DY34" s="2">
        <f t="shared" si="9"/>
        <v>72.923358713222655</v>
      </c>
      <c r="DZ34" s="2">
        <f t="shared" si="9"/>
        <v>67.843076614852421</v>
      </c>
      <c r="EB34" s="2">
        <f t="shared" si="10"/>
        <v>5.8924605576201206E-4</v>
      </c>
      <c r="EC34" s="2">
        <f t="shared" si="10"/>
        <v>4.693827980043763E-4</v>
      </c>
      <c r="ED34" s="2">
        <f t="shared" si="10"/>
        <v>5.2275974793460241E-4</v>
      </c>
      <c r="EE34" s="2">
        <f t="shared" si="10"/>
        <v>7.5765419851500963E-4</v>
      </c>
      <c r="EF34" s="2">
        <f t="shared" si="10"/>
        <v>7.3768368502829607E-4</v>
      </c>
      <c r="EG34" s="2">
        <f t="shared" si="10"/>
        <v>7.4712398146782599E-4</v>
      </c>
      <c r="EH34" s="2">
        <f t="shared" si="10"/>
        <v>7.5555056665591903E-4</v>
      </c>
      <c r="EI34" s="2">
        <f t="shared" si="10"/>
        <v>7.5362021626970916E-4</v>
      </c>
      <c r="EJ34" s="2">
        <f t="shared" si="10"/>
        <v>7.3627598891523604E-4</v>
      </c>
      <c r="EK34" s="2">
        <f t="shared" si="10"/>
        <v>6.4132123195114886E-4</v>
      </c>
      <c r="EL34" s="2">
        <f t="shared" si="10"/>
        <v>5.8725518008616426E-4</v>
      </c>
      <c r="EM34" s="2">
        <f t="shared" si="10"/>
        <v>4.632613133324125E-4</v>
      </c>
      <c r="EN34" s="2">
        <f t="shared" si="10"/>
        <v>4.6066230612922963E-4</v>
      </c>
      <c r="EO34" s="2">
        <f t="shared" si="10"/>
        <v>4.5271436838300189E-4</v>
      </c>
      <c r="EP34" s="2">
        <f t="shared" si="10"/>
        <v>6.2668390411419242E-4</v>
      </c>
    </row>
    <row r="35" spans="2:146" x14ac:dyDescent="0.25">
      <c r="B35" s="2">
        <v>13</v>
      </c>
      <c r="C35" s="49">
        <v>41.090899999999998</v>
      </c>
      <c r="D35" s="49">
        <v>45.308999999999997</v>
      </c>
      <c r="E35" s="49">
        <v>49.055</v>
      </c>
      <c r="F35" s="49">
        <v>53.235999999999997</v>
      </c>
      <c r="G35" s="49">
        <v>56.545000000000002</v>
      </c>
      <c r="H35" s="49">
        <v>58.436</v>
      </c>
      <c r="I35" s="49">
        <v>61.2</v>
      </c>
      <c r="J35" s="49">
        <v>63.648000000000003</v>
      </c>
      <c r="K35" s="49">
        <v>65.875</v>
      </c>
      <c r="L35" s="49">
        <v>62.231999999999999</v>
      </c>
      <c r="M35" s="49">
        <v>64.906000000000006</v>
      </c>
      <c r="N35" s="49">
        <v>64.17</v>
      </c>
      <c r="O35" s="49">
        <v>62.582000000000001</v>
      </c>
      <c r="P35" s="49">
        <v>62.381999999999998</v>
      </c>
      <c r="Q35" s="49">
        <v>59.073</v>
      </c>
      <c r="T35" s="4">
        <f t="shared" si="3"/>
        <v>42.188598747245017</v>
      </c>
      <c r="U35" s="4" t="e">
        <f t="shared" si="3"/>
        <v>#N/A</v>
      </c>
      <c r="V35" s="4" t="e">
        <f t="shared" si="3"/>
        <v>#N/A</v>
      </c>
      <c r="W35" s="4" t="e">
        <f t="shared" si="3"/>
        <v>#N/A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 t="e">
        <f t="shared" si="3"/>
        <v>#N/A</v>
      </c>
      <c r="AE35" s="4" t="e">
        <f t="shared" si="3"/>
        <v>#N/A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-1.097698747245019</v>
      </c>
      <c r="AK35" s="4">
        <f t="shared" si="4"/>
        <v>0</v>
      </c>
      <c r="AL35" s="4">
        <f t="shared" si="4"/>
        <v>0</v>
      </c>
      <c r="AM35" s="4">
        <f t="shared" si="4"/>
        <v>0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0</v>
      </c>
      <c r="AU35" s="4">
        <f t="shared" si="4"/>
        <v>0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>
        <f t="shared" si="5"/>
        <v>42.188598747243866</v>
      </c>
      <c r="BA35" s="2" t="e">
        <f t="shared" si="5"/>
        <v>#N/A</v>
      </c>
      <c r="BB35" s="2" t="e">
        <f t="shared" si="5"/>
        <v>#N/A</v>
      </c>
      <c r="BC35" s="2" t="e">
        <f t="shared" si="5"/>
        <v>#N/A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 t="e">
        <f t="shared" si="5"/>
        <v>#N/A</v>
      </c>
      <c r="BK35" s="2" t="e">
        <f t="shared" si="5"/>
        <v>#N/A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>
        <f t="shared" si="6"/>
        <v>41.090899999999998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42.18826159487346</v>
      </c>
      <c r="CW35" s="2">
        <f t="shared" si="8"/>
        <v>47.591877658093352</v>
      </c>
      <c r="CX35" s="2">
        <f t="shared" si="8"/>
        <v>51.167419562768757</v>
      </c>
      <c r="CY35" s="2">
        <f t="shared" si="8"/>
        <v>56.225687638546781</v>
      </c>
      <c r="CZ35" s="2">
        <f t="shared" si="8"/>
        <v>61.409616730180808</v>
      </c>
      <c r="DA35" s="2">
        <f t="shared" si="8"/>
        <v>62.00327533051987</v>
      </c>
      <c r="DB35" s="2">
        <f t="shared" si="8"/>
        <v>66.961721770601372</v>
      </c>
      <c r="DC35" s="2">
        <f t="shared" si="8"/>
        <v>69.985906698162538</v>
      </c>
      <c r="DD35" s="2">
        <f t="shared" si="8"/>
        <v>71.615765875682527</v>
      </c>
      <c r="DE35" s="2">
        <f t="shared" si="8"/>
        <v>69.411547422382682</v>
      </c>
      <c r="DF35" s="2">
        <f t="shared" si="8"/>
        <v>69.857478421775212</v>
      </c>
      <c r="DG35" s="2">
        <f t="shared" si="8"/>
        <v>68.081969651265197</v>
      </c>
      <c r="DH35" s="2">
        <f t="shared" si="8"/>
        <v>69.298098375682244</v>
      </c>
      <c r="DI35" s="2">
        <f t="shared" si="8"/>
        <v>65.240976261737089</v>
      </c>
      <c r="DJ35" s="2">
        <f t="shared" si="8"/>
        <v>62.13900284842321</v>
      </c>
      <c r="DL35" s="2">
        <f t="shared" si="9"/>
        <v>42.710121849593349</v>
      </c>
      <c r="DM35" s="2">
        <f t="shared" si="9"/>
        <v>53.180830043207443</v>
      </c>
      <c r="DN35" s="2">
        <f t="shared" si="9"/>
        <v>58.211194654352092</v>
      </c>
      <c r="DO35" s="2">
        <f t="shared" si="9"/>
        <v>65.614752171533283</v>
      </c>
      <c r="DP35" s="2">
        <f t="shared" si="9"/>
        <v>69.310140786749471</v>
      </c>
      <c r="DQ35" s="2">
        <f t="shared" si="9"/>
        <v>72.057008311206886</v>
      </c>
      <c r="DR35" s="2">
        <f t="shared" si="9"/>
        <v>78.103951004978569</v>
      </c>
      <c r="DS35" s="2">
        <f t="shared" si="9"/>
        <v>83.522307499969514</v>
      </c>
      <c r="DT35" s="2">
        <f t="shared" si="9"/>
        <v>81.135951255108012</v>
      </c>
      <c r="DU35" s="2">
        <f t="shared" si="9"/>
        <v>79.887785301939417</v>
      </c>
      <c r="DV35" s="2">
        <f t="shared" si="9"/>
        <v>81.581526983753534</v>
      </c>
      <c r="DW35" s="2">
        <f t="shared" si="9"/>
        <v>80.021001589154835</v>
      </c>
      <c r="DX35" s="2">
        <f t="shared" si="9"/>
        <v>77.982595012074256</v>
      </c>
      <c r="DY35" s="2">
        <f t="shared" si="9"/>
        <v>72.77540357183743</v>
      </c>
      <c r="DZ35" s="2">
        <f t="shared" si="9"/>
        <v>67.730260043905346</v>
      </c>
      <c r="EB35" s="2">
        <f t="shared" si="10"/>
        <v>6.4605872425781152E-4</v>
      </c>
      <c r="EC35" s="2">
        <f t="shared" si="10"/>
        <v>5.1464469786549909E-4</v>
      </c>
      <c r="ED35" s="2">
        <f t="shared" si="10"/>
        <v>5.7316575786388823E-4</v>
      </c>
      <c r="EE35" s="2">
        <f t="shared" si="10"/>
        <v>8.3069058780646575E-4</v>
      </c>
      <c r="EF35" s="2">
        <f t="shared" si="10"/>
        <v>8.0879651391974202E-4</v>
      </c>
      <c r="EG35" s="2">
        <f t="shared" si="10"/>
        <v>8.191461104818127E-4</v>
      </c>
      <c r="EH35" s="2">
        <f t="shared" si="10"/>
        <v>8.283843380448723E-4</v>
      </c>
      <c r="EI35" s="2">
        <f t="shared" si="10"/>
        <v>8.2626805908130074E-4</v>
      </c>
      <c r="EJ35" s="2">
        <f t="shared" si="10"/>
        <v>8.0725322529609088E-4</v>
      </c>
      <c r="EK35" s="2">
        <f t="shared" si="10"/>
        <v>7.0315124111882928E-4</v>
      </c>
      <c r="EL35" s="2">
        <f t="shared" si="10"/>
        <v>6.4387602024660933E-4</v>
      </c>
      <c r="EM35" s="2">
        <f t="shared" si="10"/>
        <v>5.0793322730517329E-4</v>
      </c>
      <c r="EN35" s="2">
        <f t="shared" si="10"/>
        <v>5.0508372658109957E-4</v>
      </c>
      <c r="EO35" s="2">
        <f t="shared" si="10"/>
        <v>4.9636975403837143E-4</v>
      </c>
      <c r="EP35" s="2">
        <f t="shared" si="10"/>
        <v>6.8710369353013848E-4</v>
      </c>
    </row>
    <row r="36" spans="2:146" x14ac:dyDescent="0.25">
      <c r="B36" s="2">
        <v>14</v>
      </c>
      <c r="C36" s="49">
        <v>41.927300000000002</v>
      </c>
      <c r="D36" s="49">
        <v>45.308999999999997</v>
      </c>
      <c r="E36" s="49">
        <v>48.454999999999998</v>
      </c>
      <c r="F36" s="49">
        <v>52.764000000000003</v>
      </c>
      <c r="G36" s="49">
        <v>55.381999999999998</v>
      </c>
      <c r="H36" s="49">
        <v>57.817999999999998</v>
      </c>
      <c r="I36" s="49">
        <v>60.890999999999998</v>
      </c>
      <c r="J36" s="49">
        <v>64.741</v>
      </c>
      <c r="K36" s="49">
        <v>65.820999999999998</v>
      </c>
      <c r="L36" s="49">
        <v>63.25</v>
      </c>
      <c r="M36" s="49">
        <v>64.584999999999994</v>
      </c>
      <c r="N36" s="49">
        <v>63.546999999999997</v>
      </c>
      <c r="O36" s="49">
        <v>63.036000000000001</v>
      </c>
      <c r="P36" s="49">
        <v>61.781999999999996</v>
      </c>
      <c r="Q36" s="49">
        <v>60.908999999999999</v>
      </c>
      <c r="T36" s="4">
        <f t="shared" si="3"/>
        <v>42.185037016285321</v>
      </c>
      <c r="U36" s="4" t="e">
        <f t="shared" si="3"/>
        <v>#N/A</v>
      </c>
      <c r="V36" s="4" t="e">
        <f t="shared" si="3"/>
        <v>#N/A</v>
      </c>
      <c r="W36" s="4" t="e">
        <f t="shared" si="3"/>
        <v>#N/A</v>
      </c>
      <c r="X36" s="4" t="e">
        <f t="shared" si="3"/>
        <v>#N/A</v>
      </c>
      <c r="Y36" s="4" t="e">
        <f t="shared" si="3"/>
        <v>#N/A</v>
      </c>
      <c r="Z36" s="4" t="e">
        <f t="shared" si="3"/>
        <v>#N/A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 t="e">
        <f t="shared" si="3"/>
        <v>#N/A</v>
      </c>
      <c r="AE36" s="4" t="e">
        <f t="shared" si="3"/>
        <v>#N/A</v>
      </c>
      <c r="AF36" s="4" t="e">
        <f t="shared" si="3"/>
        <v>#N/A</v>
      </c>
      <c r="AG36" s="4" t="e">
        <f t="shared" si="3"/>
        <v>#N/A</v>
      </c>
      <c r="AH36" s="4" t="e">
        <f t="shared" si="3"/>
        <v>#N/A</v>
      </c>
      <c r="AJ36" s="4">
        <f t="shared" si="4"/>
        <v>-0.25773701628531853</v>
      </c>
      <c r="AK36" s="4">
        <f t="shared" si="4"/>
        <v>0</v>
      </c>
      <c r="AL36" s="4">
        <f t="shared" si="4"/>
        <v>0</v>
      </c>
      <c r="AM36" s="4">
        <f t="shared" si="4"/>
        <v>0</v>
      </c>
      <c r="AN36" s="4">
        <f t="shared" si="4"/>
        <v>0</v>
      </c>
      <c r="AO36" s="4">
        <f t="shared" si="4"/>
        <v>0</v>
      </c>
      <c r="AP36" s="4">
        <f t="shared" si="4"/>
        <v>0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0</v>
      </c>
      <c r="AU36" s="4">
        <f t="shared" si="4"/>
        <v>0</v>
      </c>
      <c r="AV36" s="4">
        <f t="shared" si="4"/>
        <v>0</v>
      </c>
      <c r="AW36" s="4">
        <f t="shared" si="4"/>
        <v>0</v>
      </c>
      <c r="AX36" s="4">
        <f t="shared" si="4"/>
        <v>0</v>
      </c>
      <c r="AZ36" s="2">
        <f t="shared" si="5"/>
        <v>42.185037016280717</v>
      </c>
      <c r="BA36" s="2" t="e">
        <f t="shared" si="5"/>
        <v>#N/A</v>
      </c>
      <c r="BB36" s="2" t="e">
        <f t="shared" si="5"/>
        <v>#N/A</v>
      </c>
      <c r="BC36" s="2" t="e">
        <f t="shared" si="5"/>
        <v>#N/A</v>
      </c>
      <c r="BD36" s="2" t="e">
        <f t="shared" si="5"/>
        <v>#N/A</v>
      </c>
      <c r="BE36" s="2" t="e">
        <f t="shared" si="5"/>
        <v>#N/A</v>
      </c>
      <c r="BF36" s="2" t="e">
        <f t="shared" si="5"/>
        <v>#N/A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 t="e">
        <f t="shared" si="5"/>
        <v>#N/A</v>
      </c>
      <c r="BK36" s="2" t="e">
        <f t="shared" si="5"/>
        <v>#N/A</v>
      </c>
      <c r="BL36" s="2" t="e">
        <f t="shared" si="5"/>
        <v>#N/A</v>
      </c>
      <c r="BM36" s="2" t="e">
        <f t="shared" si="5"/>
        <v>#N/A</v>
      </c>
      <c r="BN36" s="2" t="e">
        <f t="shared" si="5"/>
        <v>#N/A</v>
      </c>
      <c r="BP36" s="2">
        <f t="shared" si="6"/>
        <v>41.927300000000002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42.184699381390836</v>
      </c>
      <c r="CW36" s="2">
        <f t="shared" si="8"/>
        <v>47.580521220781122</v>
      </c>
      <c r="CX36" s="2">
        <f t="shared" si="8"/>
        <v>51.144739391921341</v>
      </c>
      <c r="CY36" s="2">
        <f t="shared" si="8"/>
        <v>56.186913600677322</v>
      </c>
      <c r="CZ36" s="2">
        <f t="shared" si="8"/>
        <v>61.334760715512637</v>
      </c>
      <c r="DA36" s="2">
        <f t="shared" si="8"/>
        <v>61.959112466387815</v>
      </c>
      <c r="DB36" s="2">
        <f t="shared" si="8"/>
        <v>66.900753897550146</v>
      </c>
      <c r="DC36" s="2">
        <f t="shared" si="8"/>
        <v>69.915002920525836</v>
      </c>
      <c r="DD36" s="2">
        <f t="shared" si="8"/>
        <v>71.536943603591382</v>
      </c>
      <c r="DE36" s="2">
        <f t="shared" si="8"/>
        <v>69.347682397111925</v>
      </c>
      <c r="DF36" s="2">
        <f t="shared" si="8"/>
        <v>69.786070808213466</v>
      </c>
      <c r="DG36" s="2">
        <f t="shared" si="8"/>
        <v>68.033206173676632</v>
      </c>
      <c r="DH36" s="2">
        <f t="shared" si="8"/>
        <v>69.227060395574043</v>
      </c>
      <c r="DI36" s="2">
        <f t="shared" si="8"/>
        <v>65.230051877934272</v>
      </c>
      <c r="DJ36" s="2">
        <f t="shared" si="8"/>
        <v>62.164505798575803</v>
      </c>
      <c r="DL36" s="2">
        <f t="shared" si="9"/>
        <v>42.661352448676787</v>
      </c>
      <c r="DM36" s="2">
        <f t="shared" si="9"/>
        <v>53.07854758244018</v>
      </c>
      <c r="DN36" s="2">
        <f t="shared" si="9"/>
        <v>58.088933249370278</v>
      </c>
      <c r="DO36" s="2">
        <f t="shared" si="9"/>
        <v>65.456282810975466</v>
      </c>
      <c r="DP36" s="2">
        <f t="shared" si="9"/>
        <v>69.147964803312618</v>
      </c>
      <c r="DQ36" s="2">
        <f t="shared" si="9"/>
        <v>71.889921907752964</v>
      </c>
      <c r="DR36" s="2">
        <f t="shared" si="9"/>
        <v>77.90698672794133</v>
      </c>
      <c r="DS36" s="2">
        <f t="shared" si="9"/>
        <v>83.300307146254895</v>
      </c>
      <c r="DT36" s="2">
        <f t="shared" si="9"/>
        <v>80.944422650321087</v>
      </c>
      <c r="DU36" s="2">
        <f t="shared" si="9"/>
        <v>79.706500616202888</v>
      </c>
      <c r="DV36" s="2">
        <f t="shared" si="9"/>
        <v>81.38958912023422</v>
      </c>
      <c r="DW36" s="2">
        <f t="shared" si="9"/>
        <v>79.83071719530389</v>
      </c>
      <c r="DX36" s="2">
        <f t="shared" si="9"/>
        <v>77.803070613706367</v>
      </c>
      <c r="DY36" s="2">
        <f t="shared" si="9"/>
        <v>72.627448430452191</v>
      </c>
      <c r="DZ36" s="2">
        <f t="shared" si="9"/>
        <v>67.617443472958271</v>
      </c>
      <c r="EB36" s="2">
        <f t="shared" si="10"/>
        <v>7.0834515301231959E-4</v>
      </c>
      <c r="EC36" s="2">
        <f t="shared" si="10"/>
        <v>5.6426867290652459E-4</v>
      </c>
      <c r="ED36" s="2">
        <f t="shared" si="10"/>
        <v>6.284290054074964E-4</v>
      </c>
      <c r="EE36" s="2">
        <f t="shared" si="10"/>
        <v>9.1076112566004579E-4</v>
      </c>
      <c r="EF36" s="2">
        <f t="shared" si="10"/>
        <v>8.8675854777056379E-4</v>
      </c>
      <c r="EG36" s="2">
        <f t="shared" si="10"/>
        <v>8.9810487260502279E-4</v>
      </c>
      <c r="EH36" s="2">
        <f t="shared" si="10"/>
        <v>9.0823277779667161E-4</v>
      </c>
      <c r="EI36" s="2">
        <f t="shared" si="10"/>
        <v>9.0591269444412323E-4</v>
      </c>
      <c r="EJ36" s="2">
        <f t="shared" si="10"/>
        <v>8.8506662924770375E-4</v>
      </c>
      <c r="EK36" s="2">
        <f t="shared" si="10"/>
        <v>7.7093770501728096E-4</v>
      </c>
      <c r="EL36" s="2">
        <f t="shared" si="10"/>
        <v>7.0595216347359667E-4</v>
      </c>
      <c r="EM36" s="2">
        <f t="shared" si="10"/>
        <v>5.5691041773048213E-4</v>
      </c>
      <c r="EN36" s="2">
        <f t="shared" si="10"/>
        <v>5.5378630765602643E-4</v>
      </c>
      <c r="EO36" s="2">
        <f t="shared" si="10"/>
        <v>5.4423254985246474E-4</v>
      </c>
      <c r="EP36" s="2">
        <f t="shared" si="10"/>
        <v>7.533442788575592E-4</v>
      </c>
    </row>
    <row r="37" spans="2:146" x14ac:dyDescent="0.25">
      <c r="B37" s="2">
        <v>15</v>
      </c>
      <c r="C37" s="49">
        <v>41.818199999999997</v>
      </c>
      <c r="D37" s="49">
        <v>46</v>
      </c>
      <c r="E37" s="49">
        <v>49.273000000000003</v>
      </c>
      <c r="F37" s="49">
        <v>53.182000000000002</v>
      </c>
      <c r="G37" s="49">
        <v>56.744999999999997</v>
      </c>
      <c r="H37" s="49">
        <v>58.326999999999998</v>
      </c>
      <c r="I37" s="49">
        <v>60.073</v>
      </c>
      <c r="J37" s="49">
        <v>63.814999999999998</v>
      </c>
      <c r="K37" s="49">
        <v>66.963999999999999</v>
      </c>
      <c r="L37" s="49">
        <v>62.929000000000002</v>
      </c>
      <c r="M37" s="49">
        <v>64.376999999999995</v>
      </c>
      <c r="N37" s="49">
        <v>63.83</v>
      </c>
      <c r="O37" s="49">
        <v>62.744999999999997</v>
      </c>
      <c r="P37" s="49">
        <v>61.618000000000002</v>
      </c>
      <c r="Q37" s="49">
        <v>58.545000000000002</v>
      </c>
      <c r="T37" s="4">
        <f t="shared" si="3"/>
        <v>42.18147224257703</v>
      </c>
      <c r="U37" s="4">
        <f t="shared" si="3"/>
        <v>47.572510019195363</v>
      </c>
      <c r="V37" s="4" t="e">
        <f t="shared" si="3"/>
        <v>#N/A</v>
      </c>
      <c r="W37" s="4" t="e">
        <f t="shared" si="3"/>
        <v>#N/A</v>
      </c>
      <c r="X37" s="4" t="e">
        <f t="shared" si="3"/>
        <v>#N/A</v>
      </c>
      <c r="Y37" s="4" t="e">
        <f t="shared" si="3"/>
        <v>#N/A</v>
      </c>
      <c r="Z37" s="4" t="e">
        <f t="shared" si="3"/>
        <v>#N/A</v>
      </c>
      <c r="AA37" s="4" t="e">
        <f t="shared" si="3"/>
        <v>#N/A</v>
      </c>
      <c r="AB37" s="4" t="e">
        <f t="shared" si="3"/>
        <v>#N/A</v>
      </c>
      <c r="AC37" s="4" t="e">
        <f t="shared" si="3"/>
        <v>#N/A</v>
      </c>
      <c r="AD37" s="4" t="e">
        <f t="shared" si="3"/>
        <v>#N/A</v>
      </c>
      <c r="AE37" s="4" t="e">
        <f t="shared" si="3"/>
        <v>#N/A</v>
      </c>
      <c r="AF37" s="4" t="e">
        <f t="shared" si="3"/>
        <v>#N/A</v>
      </c>
      <c r="AG37" s="4" t="e">
        <f t="shared" si="3"/>
        <v>#N/A</v>
      </c>
      <c r="AH37" s="4" t="e">
        <f t="shared" si="3"/>
        <v>#N/A</v>
      </c>
      <c r="AJ37" s="4">
        <f t="shared" si="4"/>
        <v>-0.3632722425770325</v>
      </c>
      <c r="AK37" s="4">
        <f t="shared" si="4"/>
        <v>-1.5725100191953629</v>
      </c>
      <c r="AL37" s="4">
        <f t="shared" si="4"/>
        <v>0</v>
      </c>
      <c r="AM37" s="4">
        <f t="shared" si="4"/>
        <v>0</v>
      </c>
      <c r="AN37" s="4">
        <f t="shared" si="4"/>
        <v>0</v>
      </c>
      <c r="AO37" s="4">
        <f t="shared" si="4"/>
        <v>0</v>
      </c>
      <c r="AP37" s="4">
        <f t="shared" si="4"/>
        <v>0</v>
      </c>
      <c r="AQ37" s="4">
        <f t="shared" si="4"/>
        <v>0</v>
      </c>
      <c r="AR37" s="4">
        <f t="shared" si="4"/>
        <v>0</v>
      </c>
      <c r="AS37" s="4">
        <f t="shared" si="4"/>
        <v>0</v>
      </c>
      <c r="AT37" s="4">
        <f t="shared" si="4"/>
        <v>0</v>
      </c>
      <c r="AU37" s="4">
        <f t="shared" si="4"/>
        <v>0</v>
      </c>
      <c r="AV37" s="4">
        <f t="shared" si="4"/>
        <v>0</v>
      </c>
      <c r="AW37" s="4">
        <f t="shared" si="4"/>
        <v>0</v>
      </c>
      <c r="AX37" s="4">
        <f t="shared" si="4"/>
        <v>0</v>
      </c>
      <c r="AZ37" s="2">
        <f t="shared" si="5"/>
        <v>42.181472242559188</v>
      </c>
      <c r="BA37" s="2">
        <f t="shared" si="5"/>
        <v>47.572510019195363</v>
      </c>
      <c r="BB37" s="2" t="e">
        <f t="shared" si="5"/>
        <v>#N/A</v>
      </c>
      <c r="BC37" s="2" t="e">
        <f t="shared" si="5"/>
        <v>#N/A</v>
      </c>
      <c r="BD37" s="2" t="e">
        <f t="shared" si="5"/>
        <v>#N/A</v>
      </c>
      <c r="BE37" s="2" t="e">
        <f t="shared" si="5"/>
        <v>#N/A</v>
      </c>
      <c r="BF37" s="2" t="e">
        <f t="shared" si="5"/>
        <v>#N/A</v>
      </c>
      <c r="BG37" s="2" t="e">
        <f t="shared" si="5"/>
        <v>#N/A</v>
      </c>
      <c r="BH37" s="2" t="e">
        <f t="shared" si="5"/>
        <v>#N/A</v>
      </c>
      <c r="BI37" s="2" t="e">
        <f t="shared" si="5"/>
        <v>#N/A</v>
      </c>
      <c r="BJ37" s="2" t="e">
        <f t="shared" si="5"/>
        <v>#N/A</v>
      </c>
      <c r="BK37" s="2" t="e">
        <f t="shared" si="5"/>
        <v>#N/A</v>
      </c>
      <c r="BL37" s="2" t="e">
        <f t="shared" si="5"/>
        <v>#N/A</v>
      </c>
      <c r="BM37" s="2" t="e">
        <f t="shared" si="5"/>
        <v>#N/A</v>
      </c>
      <c r="BN37" s="2" t="e">
        <f t="shared" si="5"/>
        <v>#N/A</v>
      </c>
      <c r="BP37" s="2">
        <f t="shared" si="6"/>
        <v>41.818199999999997</v>
      </c>
      <c r="BQ37" s="2">
        <f t="shared" si="6"/>
        <v>46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42.181137167908211</v>
      </c>
      <c r="CW37" s="2">
        <f t="shared" si="8"/>
        <v>47.569164783468892</v>
      </c>
      <c r="CX37" s="2">
        <f t="shared" si="8"/>
        <v>51.122059221073926</v>
      </c>
      <c r="CY37" s="2">
        <f t="shared" si="8"/>
        <v>56.148139562807863</v>
      </c>
      <c r="CZ37" s="2">
        <f t="shared" si="8"/>
        <v>61.259904700844466</v>
      </c>
      <c r="DA37" s="2">
        <f t="shared" si="8"/>
        <v>61.914949602255753</v>
      </c>
      <c r="DB37" s="2">
        <f t="shared" si="8"/>
        <v>66.83978602449892</v>
      </c>
      <c r="DC37" s="2">
        <f t="shared" si="8"/>
        <v>69.844099142889149</v>
      </c>
      <c r="DD37" s="2">
        <f t="shared" si="8"/>
        <v>71.458121331500237</v>
      </c>
      <c r="DE37" s="2">
        <f t="shared" si="8"/>
        <v>69.283817371841167</v>
      </c>
      <c r="DF37" s="2">
        <f t="shared" si="8"/>
        <v>69.71466319465172</v>
      </c>
      <c r="DG37" s="2">
        <f t="shared" si="8"/>
        <v>67.984442696088053</v>
      </c>
      <c r="DH37" s="2">
        <f t="shared" si="8"/>
        <v>69.156022415465827</v>
      </c>
      <c r="DI37" s="2">
        <f t="shared" si="8"/>
        <v>65.219127494131456</v>
      </c>
      <c r="DJ37" s="2">
        <f t="shared" si="8"/>
        <v>62.190008748728395</v>
      </c>
      <c r="DL37" s="2">
        <f t="shared" si="9"/>
        <v>42.612583047760225</v>
      </c>
      <c r="DM37" s="2">
        <f t="shared" si="9"/>
        <v>52.976265121672924</v>
      </c>
      <c r="DN37" s="2">
        <f t="shared" si="9"/>
        <v>57.966671844388472</v>
      </c>
      <c r="DO37" s="2">
        <f t="shared" si="9"/>
        <v>65.29781345041765</v>
      </c>
      <c r="DP37" s="2">
        <f t="shared" si="9"/>
        <v>68.985788819875765</v>
      </c>
      <c r="DQ37" s="2">
        <f t="shared" si="9"/>
        <v>71.722835504299027</v>
      </c>
      <c r="DR37" s="2">
        <f t="shared" si="9"/>
        <v>77.710022450904091</v>
      </c>
      <c r="DS37" s="2">
        <f t="shared" si="9"/>
        <v>83.078306792540289</v>
      </c>
      <c r="DT37" s="2">
        <f t="shared" si="9"/>
        <v>80.752894045534163</v>
      </c>
      <c r="DU37" s="2">
        <f t="shared" si="9"/>
        <v>79.525215930466359</v>
      </c>
      <c r="DV37" s="2">
        <f t="shared" si="9"/>
        <v>81.197651256714892</v>
      </c>
      <c r="DW37" s="2">
        <f t="shared" si="9"/>
        <v>79.640432801452945</v>
      </c>
      <c r="DX37" s="2">
        <f t="shared" si="9"/>
        <v>77.623546215338479</v>
      </c>
      <c r="DY37" s="2">
        <f t="shared" si="9"/>
        <v>72.479493289066966</v>
      </c>
      <c r="DZ37" s="2">
        <f t="shared" si="9"/>
        <v>67.504626902011211</v>
      </c>
      <c r="EB37" s="2">
        <f t="shared" si="10"/>
        <v>7.7663194070159058E-4</v>
      </c>
      <c r="EC37" s="2">
        <f t="shared" si="10"/>
        <v>6.1867461619535553E-4</v>
      </c>
      <c r="ED37" s="2">
        <f t="shared" si="10"/>
        <v>6.8901692736583959E-4</v>
      </c>
      <c r="EE37" s="2">
        <f t="shared" si="10"/>
        <v>9.9854197570508111E-4</v>
      </c>
      <c r="EF37" s="2">
        <f t="shared" si="10"/>
        <v>9.7222823596289701E-4</v>
      </c>
      <c r="EG37" s="2">
        <f t="shared" si="10"/>
        <v>9.8466709168206065E-4</v>
      </c>
      <c r="EH37" s="2">
        <f t="shared" si="10"/>
        <v>9.9577018385273034E-4</v>
      </c>
      <c r="EI37" s="2">
        <f t="shared" si="10"/>
        <v>9.9322670823595387E-4</v>
      </c>
      <c r="EJ37" s="2">
        <f t="shared" si="10"/>
        <v>9.7037340127655264E-4</v>
      </c>
      <c r="EK37" s="2">
        <f t="shared" si="10"/>
        <v>8.4525351529612643E-4</v>
      </c>
      <c r="EL37" s="2">
        <f t="shared" si="10"/>
        <v>7.7400843783495348E-4</v>
      </c>
      <c r="EM37" s="2">
        <f t="shared" si="10"/>
        <v>6.106073224905695E-4</v>
      </c>
      <c r="EN37" s="2">
        <f t="shared" si="10"/>
        <v>6.0718217095385497E-4</v>
      </c>
      <c r="EO37" s="2">
        <f t="shared" si="10"/>
        <v>5.9670779346230956E-4</v>
      </c>
      <c r="EP37" s="2">
        <f t="shared" si="10"/>
        <v>8.2596554370944965E-4</v>
      </c>
    </row>
    <row r="38" spans="2:146" x14ac:dyDescent="0.25">
      <c r="B38" s="2">
        <v>16</v>
      </c>
      <c r="C38" s="49">
        <v>40.818199999999997</v>
      </c>
      <c r="D38" s="49">
        <v>46.091000000000001</v>
      </c>
      <c r="E38" s="49">
        <v>49.182000000000002</v>
      </c>
      <c r="F38" s="49">
        <v>52.036000000000001</v>
      </c>
      <c r="G38" s="49">
        <v>57.564</v>
      </c>
      <c r="H38" s="49">
        <v>56.036000000000001</v>
      </c>
      <c r="I38" s="49">
        <v>60.472999999999999</v>
      </c>
      <c r="J38" s="49">
        <v>65.13</v>
      </c>
      <c r="K38" s="49">
        <v>65.213999999999999</v>
      </c>
      <c r="L38" s="49">
        <v>63.286000000000001</v>
      </c>
      <c r="M38" s="49">
        <v>65.225999999999999</v>
      </c>
      <c r="N38" s="49">
        <v>64.037999999999997</v>
      </c>
      <c r="O38" s="49">
        <v>62.2</v>
      </c>
      <c r="P38" s="49">
        <v>61.164000000000001</v>
      </c>
      <c r="Q38" s="49">
        <v>59.509</v>
      </c>
      <c r="T38" s="4">
        <f t="shared" si="3"/>
        <v>42.177903835267031</v>
      </c>
      <c r="U38" s="4">
        <f t="shared" si="3"/>
        <v>47.561414428078976</v>
      </c>
      <c r="V38" s="4">
        <f t="shared" si="3"/>
        <v>51.104474529012087</v>
      </c>
      <c r="W38" s="4" t="e">
        <f t="shared" si="3"/>
        <v>#N/A</v>
      </c>
      <c r="X38" s="4" t="e">
        <f t="shared" si="3"/>
        <v>#N/A</v>
      </c>
      <c r="Y38" s="4" t="e">
        <f t="shared" si="3"/>
        <v>#N/A</v>
      </c>
      <c r="Z38" s="4" t="e">
        <f t="shared" si="3"/>
        <v>#N/A</v>
      </c>
      <c r="AA38" s="4" t="e">
        <f t="shared" si="3"/>
        <v>#N/A</v>
      </c>
      <c r="AB38" s="4" t="e">
        <f t="shared" si="3"/>
        <v>#N/A</v>
      </c>
      <c r="AC38" s="4" t="e">
        <f t="shared" si="3"/>
        <v>#N/A</v>
      </c>
      <c r="AD38" s="4" t="e">
        <f t="shared" si="3"/>
        <v>#N/A</v>
      </c>
      <c r="AE38" s="4" t="e">
        <f t="shared" si="3"/>
        <v>#N/A</v>
      </c>
      <c r="AF38" s="4" t="e">
        <f t="shared" si="3"/>
        <v>#N/A</v>
      </c>
      <c r="AG38" s="4" t="e">
        <f t="shared" si="3"/>
        <v>#N/A</v>
      </c>
      <c r="AH38" s="4">
        <f t="shared" si="3"/>
        <v>62.220199256809707</v>
      </c>
      <c r="AJ38" s="4">
        <f t="shared" si="4"/>
        <v>-1.3597038352670339</v>
      </c>
      <c r="AK38" s="4">
        <f t="shared" si="4"/>
        <v>-1.4704144280789748</v>
      </c>
      <c r="AL38" s="4">
        <f t="shared" si="4"/>
        <v>-1.922474529012085</v>
      </c>
      <c r="AM38" s="4">
        <f t="shared" si="4"/>
        <v>0</v>
      </c>
      <c r="AN38" s="4">
        <f t="shared" si="4"/>
        <v>0</v>
      </c>
      <c r="AO38" s="4">
        <f t="shared" si="4"/>
        <v>0</v>
      </c>
      <c r="AP38" s="4">
        <f t="shared" si="4"/>
        <v>0</v>
      </c>
      <c r="AQ38" s="4">
        <f t="shared" si="4"/>
        <v>0</v>
      </c>
      <c r="AR38" s="4">
        <f t="shared" si="4"/>
        <v>0</v>
      </c>
      <c r="AS38" s="4">
        <f t="shared" si="4"/>
        <v>0</v>
      </c>
      <c r="AT38" s="4">
        <f t="shared" si="4"/>
        <v>0</v>
      </c>
      <c r="AU38" s="4">
        <f t="shared" si="4"/>
        <v>0</v>
      </c>
      <c r="AV38" s="4">
        <f t="shared" si="4"/>
        <v>0</v>
      </c>
      <c r="AW38" s="4">
        <f t="shared" si="4"/>
        <v>0</v>
      </c>
      <c r="AX38" s="4">
        <f t="shared" si="4"/>
        <v>-2.7111992568097065</v>
      </c>
      <c r="AZ38" s="2">
        <f t="shared" si="5"/>
        <v>42.177903835200006</v>
      </c>
      <c r="BA38" s="2">
        <f t="shared" si="5"/>
        <v>47.561414428078969</v>
      </c>
      <c r="BB38" s="2">
        <f t="shared" si="5"/>
        <v>51.104474529012087</v>
      </c>
      <c r="BC38" s="2" t="e">
        <f t="shared" si="5"/>
        <v>#N/A</v>
      </c>
      <c r="BD38" s="2" t="e">
        <f t="shared" si="5"/>
        <v>#N/A</v>
      </c>
      <c r="BE38" s="2" t="e">
        <f t="shared" si="5"/>
        <v>#N/A</v>
      </c>
      <c r="BF38" s="2" t="e">
        <f t="shared" si="5"/>
        <v>#N/A</v>
      </c>
      <c r="BG38" s="2" t="e">
        <f t="shared" si="5"/>
        <v>#N/A</v>
      </c>
      <c r="BH38" s="2" t="e">
        <f t="shared" si="5"/>
        <v>#N/A</v>
      </c>
      <c r="BI38" s="2" t="e">
        <f t="shared" si="5"/>
        <v>#N/A</v>
      </c>
      <c r="BJ38" s="2" t="e">
        <f t="shared" si="5"/>
        <v>#N/A</v>
      </c>
      <c r="BK38" s="2" t="e">
        <f t="shared" si="5"/>
        <v>#N/A</v>
      </c>
      <c r="BL38" s="2" t="e">
        <f t="shared" si="5"/>
        <v>#N/A</v>
      </c>
      <c r="BM38" s="2" t="e">
        <f t="shared" si="5"/>
        <v>#N/A</v>
      </c>
      <c r="BN38" s="2">
        <f t="shared" si="5"/>
        <v>62.220199256809707</v>
      </c>
      <c r="BP38" s="2">
        <f t="shared" si="6"/>
        <v>40.818199999999997</v>
      </c>
      <c r="BQ38" s="2">
        <f t="shared" si="6"/>
        <v>46.091000000000001</v>
      </c>
      <c r="BR38" s="2">
        <f t="shared" si="6"/>
        <v>49.182000000000002</v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>
        <f t="shared" si="6"/>
        <v>59.509</v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42.17757495442558</v>
      </c>
      <c r="CW38" s="2">
        <f t="shared" si="8"/>
        <v>47.557808346156662</v>
      </c>
      <c r="CX38" s="2">
        <f t="shared" si="8"/>
        <v>51.099379050226517</v>
      </c>
      <c r="CY38" s="2">
        <f t="shared" si="8"/>
        <v>56.109365524938404</v>
      </c>
      <c r="CZ38" s="2">
        <f t="shared" si="8"/>
        <v>61.185048686176302</v>
      </c>
      <c r="DA38" s="2">
        <f t="shared" si="8"/>
        <v>61.870786738123698</v>
      </c>
      <c r="DB38" s="2">
        <f t="shared" si="8"/>
        <v>66.778818151447695</v>
      </c>
      <c r="DC38" s="2">
        <f t="shared" si="8"/>
        <v>69.773195365252462</v>
      </c>
      <c r="DD38" s="2">
        <f t="shared" si="8"/>
        <v>71.379299059409092</v>
      </c>
      <c r="DE38" s="2">
        <f t="shared" si="8"/>
        <v>69.219952346570409</v>
      </c>
      <c r="DF38" s="2">
        <f t="shared" si="8"/>
        <v>69.64325558108996</v>
      </c>
      <c r="DG38" s="2">
        <f t="shared" si="8"/>
        <v>67.935679218499473</v>
      </c>
      <c r="DH38" s="2">
        <f t="shared" si="8"/>
        <v>69.084984435357626</v>
      </c>
      <c r="DI38" s="2">
        <f t="shared" si="8"/>
        <v>65.20820311032864</v>
      </c>
      <c r="DJ38" s="2">
        <f t="shared" si="8"/>
        <v>62.215511698880988</v>
      </c>
      <c r="DL38" s="2">
        <f t="shared" si="9"/>
        <v>42.563813646843656</v>
      </c>
      <c r="DM38" s="2">
        <f t="shared" si="9"/>
        <v>52.873982660905661</v>
      </c>
      <c r="DN38" s="2">
        <f t="shared" si="9"/>
        <v>57.844410439406666</v>
      </c>
      <c r="DO38" s="2">
        <f t="shared" si="9"/>
        <v>65.139344089859833</v>
      </c>
      <c r="DP38" s="2">
        <f t="shared" si="9"/>
        <v>68.823612836438912</v>
      </c>
      <c r="DQ38" s="2">
        <f t="shared" si="9"/>
        <v>71.555749100845091</v>
      </c>
      <c r="DR38" s="2">
        <f t="shared" si="9"/>
        <v>77.513058173866852</v>
      </c>
      <c r="DS38" s="2">
        <f t="shared" si="9"/>
        <v>82.856306438825669</v>
      </c>
      <c r="DT38" s="2">
        <f t="shared" si="9"/>
        <v>80.561365440747238</v>
      </c>
      <c r="DU38" s="2">
        <f t="shared" si="9"/>
        <v>79.343931244729845</v>
      </c>
      <c r="DV38" s="2">
        <f t="shared" si="9"/>
        <v>81.005713393195563</v>
      </c>
      <c r="DW38" s="2">
        <f t="shared" si="9"/>
        <v>79.450148407602001</v>
      </c>
      <c r="DX38" s="2">
        <f t="shared" si="9"/>
        <v>77.44402181697059</v>
      </c>
      <c r="DY38" s="2">
        <f t="shared" si="9"/>
        <v>72.331538147681727</v>
      </c>
      <c r="DZ38" s="2">
        <f t="shared" si="9"/>
        <v>67.391810331064136</v>
      </c>
      <c r="EB38" s="2">
        <f t="shared" si="10"/>
        <v>8.5149618845977966E-4</v>
      </c>
      <c r="EC38" s="2">
        <f t="shared" si="10"/>
        <v>6.7832273902337882E-4</v>
      </c>
      <c r="ED38" s="2">
        <f t="shared" si="10"/>
        <v>7.55441819551963E-4</v>
      </c>
      <c r="EE38" s="2">
        <f t="shared" si="10"/>
        <v>1.0947740364693228E-3</v>
      </c>
      <c r="EF38" s="2">
        <f t="shared" si="10"/>
        <v>1.0659270796989167E-3</v>
      </c>
      <c r="EG38" s="2">
        <f t="shared" si="10"/>
        <v>1.079563439144714E-3</v>
      </c>
      <c r="EH38" s="2">
        <f t="shared" si="10"/>
        <v>1.0917354118216904E-3</v>
      </c>
      <c r="EI38" s="2">
        <f t="shared" si="10"/>
        <v>1.0889470813573499E-3</v>
      </c>
      <c r="EJ38" s="2">
        <f t="shared" si="10"/>
        <v>1.0638936750238105E-3</v>
      </c>
      <c r="EK38" s="2">
        <f t="shared" si="10"/>
        <v>9.2672647654959439E-4</v>
      </c>
      <c r="EL38" s="2">
        <f t="shared" si="10"/>
        <v>8.486200050707108E-4</v>
      </c>
      <c r="EM38" s="2">
        <f t="shared" si="10"/>
        <v>6.6947817636073563E-4</v>
      </c>
      <c r="EN38" s="2">
        <f t="shared" si="10"/>
        <v>6.6572301358977656E-4</v>
      </c>
      <c r="EO38" s="2">
        <f t="shared" si="10"/>
        <v>6.542394209001764E-4</v>
      </c>
      <c r="EP38" s="2">
        <f t="shared" si="10"/>
        <v>9.0558104580328871E-4</v>
      </c>
    </row>
    <row r="39" spans="2:146" x14ac:dyDescent="0.25">
      <c r="B39" s="2">
        <v>17</v>
      </c>
      <c r="C39" s="49">
        <v>41.363599999999998</v>
      </c>
      <c r="D39" s="49">
        <v>46.164000000000001</v>
      </c>
      <c r="E39" s="49">
        <v>48.4</v>
      </c>
      <c r="F39" s="49">
        <v>53.255000000000003</v>
      </c>
      <c r="G39" s="49">
        <v>56.417999999999999</v>
      </c>
      <c r="H39" s="49">
        <v>58.709000000000003</v>
      </c>
      <c r="I39" s="49">
        <v>61.073</v>
      </c>
      <c r="J39" s="49">
        <v>65.13</v>
      </c>
      <c r="K39" s="49">
        <v>66.518000000000001</v>
      </c>
      <c r="L39" s="49">
        <v>64.570999999999998</v>
      </c>
      <c r="M39" s="49">
        <v>63.509</v>
      </c>
      <c r="N39" s="49">
        <v>63.622999999999998</v>
      </c>
      <c r="O39" s="49">
        <v>63.164000000000001</v>
      </c>
      <c r="P39" s="49">
        <v>61.6</v>
      </c>
      <c r="Q39" s="49">
        <v>60.036000000000001</v>
      </c>
      <c r="T39" s="4">
        <f t="shared" ref="T39:AH55" si="11">AZ39+(C$3*_xlfn.NORM.DIST($B39,C$7,C$11,FALSE))+(C$4*_xlfn.NORM.DIST($B39,C$8,C$12,FALSE))+(C$5*_xlfn.NORM.DIST($B39,C$9,C$13,FALSE))+(C$6*_xlfn.NORM.DIST($B39,C$10,C$14,FALSE))</f>
        <v>42.174331118075365</v>
      </c>
      <c r="U39" s="4">
        <f t="shared" si="11"/>
        <v>47.55033801703258</v>
      </c>
      <c r="V39" s="4">
        <f t="shared" si="11"/>
        <v>51.082203073926621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1"/>
        <v>#N/A</v>
      </c>
      <c r="AG39" s="4" t="e">
        <f t="shared" si="11"/>
        <v>#N/A</v>
      </c>
      <c r="AH39" s="4">
        <f t="shared" si="11"/>
        <v>62.246016672723961</v>
      </c>
      <c r="AJ39" s="4">
        <f t="shared" ref="AJ39:AX55" si="12">IF(OR($B39 &lt; C$226, $B39 &gt; C$231), 0, C39-T39)</f>
        <v>-0.81073111807536691</v>
      </c>
      <c r="AK39" s="4">
        <f t="shared" si="12"/>
        <v>-1.3863380170325783</v>
      </c>
      <c r="AL39" s="4">
        <f t="shared" si="12"/>
        <v>-2.6822030739266225</v>
      </c>
      <c r="AM39" s="4">
        <f t="shared" si="12"/>
        <v>0</v>
      </c>
      <c r="AN39" s="4">
        <f t="shared" si="12"/>
        <v>0</v>
      </c>
      <c r="AO39" s="4">
        <f t="shared" si="12"/>
        <v>0</v>
      </c>
      <c r="AP39" s="4">
        <f t="shared" si="12"/>
        <v>0</v>
      </c>
      <c r="AQ39" s="4">
        <f t="shared" si="12"/>
        <v>0</v>
      </c>
      <c r="AR39" s="4">
        <f t="shared" si="12"/>
        <v>0</v>
      </c>
      <c r="AS39" s="4">
        <f t="shared" si="12"/>
        <v>0</v>
      </c>
      <c r="AT39" s="4">
        <f t="shared" si="12"/>
        <v>0</v>
      </c>
      <c r="AU39" s="4">
        <f t="shared" si="12"/>
        <v>0</v>
      </c>
      <c r="AV39" s="4">
        <f t="shared" si="12"/>
        <v>0</v>
      </c>
      <c r="AW39" s="4">
        <f t="shared" si="12"/>
        <v>0</v>
      </c>
      <c r="AX39" s="4">
        <f t="shared" si="12"/>
        <v>-2.2100166727239596</v>
      </c>
      <c r="AZ39" s="2">
        <f t="shared" ref="AZ39:BN55" si="13">IF(OR($B39 &lt; C$226, $B39 &gt; C$231), #N/A, ((1-EB39)*CV39) + (EB39*DL39))</f>
        <v>42.174331117831194</v>
      </c>
      <c r="BA39" s="2">
        <f t="shared" si="13"/>
        <v>47.550338017032544</v>
      </c>
      <c r="BB39" s="2">
        <f t="shared" si="13"/>
        <v>51.082203073926614</v>
      </c>
      <c r="BC39" s="2" t="e">
        <f t="shared" si="13"/>
        <v>#N/A</v>
      </c>
      <c r="BD39" s="2" t="e">
        <f t="shared" si="13"/>
        <v>#N/A</v>
      </c>
      <c r="BE39" s="2" t="e">
        <f t="shared" si="13"/>
        <v>#N/A</v>
      </c>
      <c r="BF39" s="2" t="e">
        <f t="shared" si="13"/>
        <v>#N/A</v>
      </c>
      <c r="BG39" s="2" t="e">
        <f t="shared" si="13"/>
        <v>#N/A</v>
      </c>
      <c r="BH39" s="2" t="e">
        <f t="shared" si="13"/>
        <v>#N/A</v>
      </c>
      <c r="BI39" s="2" t="e">
        <f t="shared" si="13"/>
        <v>#N/A</v>
      </c>
      <c r="BJ39" s="2" t="e">
        <f t="shared" si="13"/>
        <v>#N/A</v>
      </c>
      <c r="BK39" s="2" t="e">
        <f t="shared" si="13"/>
        <v>#N/A</v>
      </c>
      <c r="BL39" s="2" t="e">
        <f t="shared" si="13"/>
        <v>#N/A</v>
      </c>
      <c r="BM39" s="2" t="e">
        <f t="shared" si="13"/>
        <v>#N/A</v>
      </c>
      <c r="BN39" s="2">
        <f t="shared" si="13"/>
        <v>62.246016672723947</v>
      </c>
      <c r="BP39" s="2">
        <f t="shared" ref="BP39:CD55" si="14">IF(OR(AND($B39&gt;C$226, $B39&lt;C$227), AND($B39&gt;C$228, $B39&lt;AVERAGE(C$228, C$229))), C39, "")</f>
        <v>41.363599999999998</v>
      </c>
      <c r="BQ39" s="2">
        <f t="shared" si="14"/>
        <v>46.164000000000001</v>
      </c>
      <c r="BR39" s="2">
        <f t="shared" si="14"/>
        <v>48.4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>
        <f t="shared" si="14"/>
        <v>60.036000000000001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42.174012740942956</v>
      </c>
      <c r="CW39" s="2">
        <f t="shared" si="16"/>
        <v>47.546451908844432</v>
      </c>
      <c r="CX39" s="2">
        <f t="shared" si="16"/>
        <v>51.076698879379101</v>
      </c>
      <c r="CY39" s="2">
        <f t="shared" si="16"/>
        <v>56.070591487068945</v>
      </c>
      <c r="CZ39" s="2">
        <f t="shared" si="16"/>
        <v>61.110192671508131</v>
      </c>
      <c r="DA39" s="2">
        <f t="shared" si="16"/>
        <v>61.826623873991636</v>
      </c>
      <c r="DB39" s="2">
        <f t="shared" si="16"/>
        <v>66.717850278396469</v>
      </c>
      <c r="DC39" s="2">
        <f t="shared" si="16"/>
        <v>69.702291587615775</v>
      </c>
      <c r="DD39" s="2">
        <f t="shared" si="16"/>
        <v>71.300476787317947</v>
      </c>
      <c r="DE39" s="2">
        <f t="shared" si="16"/>
        <v>69.156087321299651</v>
      </c>
      <c r="DF39" s="2">
        <f t="shared" si="16"/>
        <v>69.571847967528214</v>
      </c>
      <c r="DG39" s="2">
        <f t="shared" si="16"/>
        <v>67.886915740910894</v>
      </c>
      <c r="DH39" s="2">
        <f t="shared" si="16"/>
        <v>69.01394645524941</v>
      </c>
      <c r="DI39" s="2">
        <f t="shared" si="16"/>
        <v>65.197278726525823</v>
      </c>
      <c r="DJ39" s="2">
        <f t="shared" si="16"/>
        <v>62.241014649033588</v>
      </c>
      <c r="DL39" s="2">
        <f t="shared" ref="DL39:DZ55" si="17">CF$223*$B39+CF$224</f>
        <v>42.515044245927093</v>
      </c>
      <c r="DM39" s="2">
        <f t="shared" si="17"/>
        <v>52.771700200138405</v>
      </c>
      <c r="DN39" s="2">
        <f t="shared" si="17"/>
        <v>57.722149034424859</v>
      </c>
      <c r="DO39" s="2">
        <f t="shared" si="17"/>
        <v>64.980874729302016</v>
      </c>
      <c r="DP39" s="2">
        <f t="shared" si="17"/>
        <v>68.661436853002058</v>
      </c>
      <c r="DQ39" s="2">
        <f t="shared" si="17"/>
        <v>71.388662697391169</v>
      </c>
      <c r="DR39" s="2">
        <f t="shared" si="17"/>
        <v>77.316093896829628</v>
      </c>
      <c r="DS39" s="2">
        <f t="shared" si="17"/>
        <v>82.634306085111064</v>
      </c>
      <c r="DT39" s="2">
        <f t="shared" si="17"/>
        <v>80.369836835960314</v>
      </c>
      <c r="DU39" s="2">
        <f t="shared" si="17"/>
        <v>79.162646558993316</v>
      </c>
      <c r="DV39" s="2">
        <f t="shared" si="17"/>
        <v>80.813775529676249</v>
      </c>
      <c r="DW39" s="2">
        <f t="shared" si="17"/>
        <v>79.259864013751056</v>
      </c>
      <c r="DX39" s="2">
        <f t="shared" si="17"/>
        <v>77.264497418602701</v>
      </c>
      <c r="DY39" s="2">
        <f t="shared" si="17"/>
        <v>72.183583006296502</v>
      </c>
      <c r="DZ39" s="2">
        <f t="shared" si="17"/>
        <v>67.278993760117061</v>
      </c>
      <c r="EB39" s="2">
        <f t="shared" ref="EB39:EP55" si="18">POWER(10,($B39-C$224)/C$225)/(1+POWER(10,($B39-C$224)/C$225))</f>
        <v>9.3357031118205288E-4</v>
      </c>
      <c r="EC39" s="2">
        <f t="shared" si="18"/>
        <v>7.4371742192454334E-4</v>
      </c>
      <c r="ED39" s="2">
        <f t="shared" si="18"/>
        <v>8.2826511659696614E-4</v>
      </c>
      <c r="EE39" s="2">
        <f t="shared" si="18"/>
        <v>1.2002690860818466E-3</v>
      </c>
      <c r="EF39" s="2">
        <f t="shared" si="18"/>
        <v>1.1686456195466079E-3</v>
      </c>
      <c r="EG39" s="2">
        <f t="shared" si="18"/>
        <v>1.1835944958799958E-3</v>
      </c>
      <c r="EH39" s="2">
        <f t="shared" si="18"/>
        <v>1.1969380031400829E-3</v>
      </c>
      <c r="EI39" s="2">
        <f t="shared" si="18"/>
        <v>1.1938813027101642E-3</v>
      </c>
      <c r="EJ39" s="2">
        <f t="shared" si="18"/>
        <v>1.1664164937235414E-3</v>
      </c>
      <c r="EK39" s="2">
        <f t="shared" si="18"/>
        <v>1.016044531902524E-3</v>
      </c>
      <c r="EL39" s="2">
        <f t="shared" si="18"/>
        <v>9.3041715602261248E-4</v>
      </c>
      <c r="EM39" s="2">
        <f t="shared" si="18"/>
        <v>7.3402081273459289E-4</v>
      </c>
      <c r="EN39" s="2">
        <f t="shared" si="18"/>
        <v>7.2990388898341646E-4</v>
      </c>
      <c r="EO39" s="2">
        <f t="shared" si="18"/>
        <v>7.1731398333112185E-4</v>
      </c>
      <c r="EP39" s="2">
        <f t="shared" si="18"/>
        <v>9.928631262783648E-4</v>
      </c>
    </row>
    <row r="40" spans="2:146" x14ac:dyDescent="0.25">
      <c r="B40" s="2">
        <v>18</v>
      </c>
      <c r="C40" s="49">
        <v>41.054499999999997</v>
      </c>
      <c r="D40" s="49">
        <v>46.454999999999998</v>
      </c>
      <c r="E40" s="49">
        <v>48.527000000000001</v>
      </c>
      <c r="F40" s="49">
        <v>55.073</v>
      </c>
      <c r="G40" s="49">
        <v>57.255000000000003</v>
      </c>
      <c r="H40" s="49">
        <v>58.890999999999998</v>
      </c>
      <c r="I40" s="49">
        <v>61.726999999999997</v>
      </c>
      <c r="J40" s="49">
        <v>64.314999999999998</v>
      </c>
      <c r="K40" s="49">
        <v>67.268000000000001</v>
      </c>
      <c r="L40" s="49">
        <v>64.411000000000001</v>
      </c>
      <c r="M40" s="49">
        <v>63.509</v>
      </c>
      <c r="N40" s="49">
        <v>63.924999999999997</v>
      </c>
      <c r="O40" s="49">
        <v>62.273000000000003</v>
      </c>
      <c r="P40" s="49">
        <v>62.381999999999998</v>
      </c>
      <c r="Q40" s="49">
        <v>60.109000000000002</v>
      </c>
      <c r="T40" s="4">
        <f t="shared" si="11"/>
        <v>42.170753318504623</v>
      </c>
      <c r="U40" s="4">
        <f t="shared" si="11"/>
        <v>47.539282056591851</v>
      </c>
      <c r="V40" s="4">
        <f t="shared" si="11"/>
        <v>51.059963025681284</v>
      </c>
      <c r="W40" s="4">
        <f t="shared" si="11"/>
        <v>56.043385128883401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1"/>
        <v>#N/A</v>
      </c>
      <c r="AG40" s="4" t="e">
        <f t="shared" si="11"/>
        <v>#N/A</v>
      </c>
      <c r="AH40" s="4">
        <f t="shared" si="11"/>
        <v>62.271851116273858</v>
      </c>
      <c r="AJ40" s="4">
        <f t="shared" si="12"/>
        <v>-1.1162533185046257</v>
      </c>
      <c r="AK40" s="4">
        <f t="shared" si="12"/>
        <v>-1.0842820565918529</v>
      </c>
      <c r="AL40" s="4">
        <f t="shared" si="12"/>
        <v>-2.5329630256812834</v>
      </c>
      <c r="AM40" s="4">
        <f t="shared" si="12"/>
        <v>-0.97038512888340023</v>
      </c>
      <c r="AN40" s="4">
        <f t="shared" si="12"/>
        <v>0</v>
      </c>
      <c r="AO40" s="4">
        <f t="shared" si="12"/>
        <v>0</v>
      </c>
      <c r="AP40" s="4">
        <f t="shared" si="12"/>
        <v>0</v>
      </c>
      <c r="AQ40" s="4">
        <f t="shared" si="12"/>
        <v>0</v>
      </c>
      <c r="AR40" s="4">
        <f t="shared" si="12"/>
        <v>0</v>
      </c>
      <c r="AS40" s="4">
        <f t="shared" si="12"/>
        <v>0</v>
      </c>
      <c r="AT40" s="4">
        <f t="shared" si="12"/>
        <v>0</v>
      </c>
      <c r="AU40" s="4">
        <f t="shared" si="12"/>
        <v>0</v>
      </c>
      <c r="AV40" s="4">
        <f t="shared" si="12"/>
        <v>0</v>
      </c>
      <c r="AW40" s="4">
        <f t="shared" si="12"/>
        <v>0</v>
      </c>
      <c r="AX40" s="4">
        <f t="shared" si="12"/>
        <v>-2.1628511162738562</v>
      </c>
      <c r="AZ40" s="2">
        <f t="shared" si="13"/>
        <v>42.170753317642045</v>
      </c>
      <c r="BA40" s="2">
        <f t="shared" si="13"/>
        <v>47.539282056591681</v>
      </c>
      <c r="BB40" s="2">
        <f t="shared" si="13"/>
        <v>51.059963025681242</v>
      </c>
      <c r="BC40" s="2">
        <f t="shared" si="13"/>
        <v>56.043385128883401</v>
      </c>
      <c r="BD40" s="2" t="e">
        <f t="shared" si="13"/>
        <v>#N/A</v>
      </c>
      <c r="BE40" s="2" t="e">
        <f t="shared" si="13"/>
        <v>#N/A</v>
      </c>
      <c r="BF40" s="2" t="e">
        <f t="shared" si="13"/>
        <v>#N/A</v>
      </c>
      <c r="BG40" s="2" t="e">
        <f t="shared" si="13"/>
        <v>#N/A</v>
      </c>
      <c r="BH40" s="2" t="e">
        <f t="shared" si="13"/>
        <v>#N/A</v>
      </c>
      <c r="BI40" s="2" t="e">
        <f t="shared" si="13"/>
        <v>#N/A</v>
      </c>
      <c r="BJ40" s="2" t="e">
        <f t="shared" si="13"/>
        <v>#N/A</v>
      </c>
      <c r="BK40" s="2" t="e">
        <f t="shared" si="13"/>
        <v>#N/A</v>
      </c>
      <c r="BL40" s="2" t="e">
        <f t="shared" si="13"/>
        <v>#N/A</v>
      </c>
      <c r="BM40" s="2" t="e">
        <f t="shared" si="13"/>
        <v>#N/A</v>
      </c>
      <c r="BN40" s="2">
        <f t="shared" si="13"/>
        <v>62.271851116273794</v>
      </c>
      <c r="BP40" s="2">
        <f t="shared" si="14"/>
        <v>41.054499999999997</v>
      </c>
      <c r="BQ40" s="2">
        <f t="shared" si="14"/>
        <v>46.454999999999998</v>
      </c>
      <c r="BR40" s="2">
        <f t="shared" si="14"/>
        <v>48.527000000000001</v>
      </c>
      <c r="BS40" s="2">
        <f t="shared" si="14"/>
        <v>55.073</v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>
        <f t="shared" si="14"/>
        <v>60.109000000000002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42.170450527460332</v>
      </c>
      <c r="CW40" s="2">
        <f t="shared" si="16"/>
        <v>47.535095471532202</v>
      </c>
      <c r="CX40" s="2">
        <f t="shared" si="16"/>
        <v>51.054018708531686</v>
      </c>
      <c r="CY40" s="2">
        <f t="shared" si="16"/>
        <v>56.031817449199494</v>
      </c>
      <c r="CZ40" s="2">
        <f t="shared" si="16"/>
        <v>61.035336656839959</v>
      </c>
      <c r="DA40" s="2">
        <f t="shared" si="16"/>
        <v>61.782461009859581</v>
      </c>
      <c r="DB40" s="2">
        <f t="shared" si="16"/>
        <v>66.656882405345243</v>
      </c>
      <c r="DC40" s="2">
        <f t="shared" si="16"/>
        <v>69.631387809979088</v>
      </c>
      <c r="DD40" s="2">
        <f t="shared" si="16"/>
        <v>71.221654515226803</v>
      </c>
      <c r="DE40" s="2">
        <f t="shared" si="16"/>
        <v>69.092222296028893</v>
      </c>
      <c r="DF40" s="2">
        <f t="shared" si="16"/>
        <v>69.500440353966468</v>
      </c>
      <c r="DG40" s="2">
        <f t="shared" si="16"/>
        <v>67.838152263322314</v>
      </c>
      <c r="DH40" s="2">
        <f t="shared" si="16"/>
        <v>68.942908475141209</v>
      </c>
      <c r="DI40" s="2">
        <f t="shared" si="16"/>
        <v>65.186354342723007</v>
      </c>
      <c r="DJ40" s="2">
        <f t="shared" si="16"/>
        <v>62.26651759918618</v>
      </c>
      <c r="DL40" s="2">
        <f t="shared" si="17"/>
        <v>42.466274845010531</v>
      </c>
      <c r="DM40" s="2">
        <f t="shared" si="17"/>
        <v>52.669417739371141</v>
      </c>
      <c r="DN40" s="2">
        <f t="shared" si="17"/>
        <v>57.599887629443046</v>
      </c>
      <c r="DO40" s="2">
        <f t="shared" si="17"/>
        <v>64.822405368744199</v>
      </c>
      <c r="DP40" s="2">
        <f t="shared" si="17"/>
        <v>68.499260869565205</v>
      </c>
      <c r="DQ40" s="2">
        <f t="shared" si="17"/>
        <v>71.221576293937233</v>
      </c>
      <c r="DR40" s="2">
        <f t="shared" si="17"/>
        <v>77.119129619792389</v>
      </c>
      <c r="DS40" s="2">
        <f t="shared" si="17"/>
        <v>82.412305731396444</v>
      </c>
      <c r="DT40" s="2">
        <f t="shared" si="17"/>
        <v>80.178308231173389</v>
      </c>
      <c r="DU40" s="2">
        <f t="shared" si="17"/>
        <v>78.981361873256787</v>
      </c>
      <c r="DV40" s="2">
        <f t="shared" si="17"/>
        <v>80.621837666156921</v>
      </c>
      <c r="DW40" s="2">
        <f t="shared" si="17"/>
        <v>79.069579619900111</v>
      </c>
      <c r="DX40" s="2">
        <f t="shared" si="17"/>
        <v>77.084973020234798</v>
      </c>
      <c r="DY40" s="2">
        <f t="shared" si="17"/>
        <v>72.035627864911262</v>
      </c>
      <c r="DZ40" s="2">
        <f t="shared" si="17"/>
        <v>67.16617718917</v>
      </c>
      <c r="EB40" s="2">
        <f t="shared" si="18"/>
        <v>1.0235473007120753E-3</v>
      </c>
      <c r="EC40" s="2">
        <f t="shared" si="18"/>
        <v>8.1541142941101233E-4</v>
      </c>
      <c r="ED40" s="2">
        <f t="shared" si="18"/>
        <v>9.0810207496966962E-4</v>
      </c>
      <c r="EE40" s="2">
        <f t="shared" si="18"/>
        <v>1.3159164995308434E-3</v>
      </c>
      <c r="EF40" s="2">
        <f t="shared" si="18"/>
        <v>1.2812499814258979E-3</v>
      </c>
      <c r="EG40" s="2">
        <f t="shared" si="18"/>
        <v>1.29763737921717E-3</v>
      </c>
      <c r="EH40" s="2">
        <f t="shared" si="18"/>
        <v>1.3122648843035413E-3</v>
      </c>
      <c r="EI40" s="2">
        <f t="shared" si="18"/>
        <v>1.3089140518840489E-3</v>
      </c>
      <c r="EJ40" s="2">
        <f t="shared" si="18"/>
        <v>1.2788063441043726E-3</v>
      </c>
      <c r="EK40" s="2">
        <f t="shared" si="18"/>
        <v>1.1139614781937571E-3</v>
      </c>
      <c r="EL40" s="2">
        <f t="shared" si="18"/>
        <v>1.0200905564992943E-3</v>
      </c>
      <c r="EM40" s="2">
        <f t="shared" si="18"/>
        <v>8.0478082451195638E-4</v>
      </c>
      <c r="EN40" s="2">
        <f t="shared" si="18"/>
        <v>8.002673448756027E-4</v>
      </c>
      <c r="EO40" s="2">
        <f t="shared" si="18"/>
        <v>7.8646471509539377E-4</v>
      </c>
      <c r="EP40" s="2">
        <f t="shared" si="18"/>
        <v>1.0885484980462897E-3</v>
      </c>
    </row>
    <row r="41" spans="2:146" x14ac:dyDescent="0.25">
      <c r="B41" s="2">
        <v>19</v>
      </c>
      <c r="C41" s="49">
        <v>41.381799999999998</v>
      </c>
      <c r="D41" s="49">
        <v>46.945</v>
      </c>
      <c r="E41" s="49">
        <v>49.127000000000002</v>
      </c>
      <c r="F41" s="49">
        <v>53.673000000000002</v>
      </c>
      <c r="G41" s="49">
        <v>57.326999999999998</v>
      </c>
      <c r="H41" s="49">
        <v>59.472999999999999</v>
      </c>
      <c r="I41" s="49">
        <v>62.673000000000002</v>
      </c>
      <c r="J41" s="49">
        <v>66.278000000000006</v>
      </c>
      <c r="K41" s="49">
        <v>68.5</v>
      </c>
      <c r="L41" s="49">
        <v>63.804000000000002</v>
      </c>
      <c r="M41" s="49">
        <v>64.245000000000005</v>
      </c>
      <c r="N41" s="49">
        <v>63.546999999999997</v>
      </c>
      <c r="O41" s="49">
        <v>64.944999999999993</v>
      </c>
      <c r="P41" s="49">
        <v>61.691000000000003</v>
      </c>
      <c r="Q41" s="49">
        <v>59.417999999999999</v>
      </c>
      <c r="T41" s="4">
        <f t="shared" si="11"/>
        <v>42.167169556088162</v>
      </c>
      <c r="U41" s="4">
        <f t="shared" si="11"/>
        <v>47.52824788352963</v>
      </c>
      <c r="V41" s="4">
        <f t="shared" si="11"/>
        <v>51.03775663508587</v>
      </c>
      <c r="W41" s="4">
        <f t="shared" si="11"/>
        <v>56.005552826483409</v>
      </c>
      <c r="X41" s="4" t="e">
        <f t="shared" si="11"/>
        <v>#N/A</v>
      </c>
      <c r="Y41" s="4" t="e">
        <f t="shared" si="11"/>
        <v>#N/A</v>
      </c>
      <c r="Z41" s="4">
        <f t="shared" si="11"/>
        <v>66.610770782200518</v>
      </c>
      <c r="AA41" s="4" t="e">
        <f t="shared" si="11"/>
        <v>#N/A</v>
      </c>
      <c r="AB41" s="4">
        <f t="shared" si="11"/>
        <v>71.155231548439076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1"/>
        <v>#N/A</v>
      </c>
      <c r="AG41" s="4">
        <f t="shared" si="11"/>
        <v>65.181217764664851</v>
      </c>
      <c r="AH41" s="4">
        <f t="shared" si="11"/>
        <v>62.29770294377419</v>
      </c>
      <c r="AJ41" s="4">
        <f t="shared" si="12"/>
        <v>-0.78536955608816328</v>
      </c>
      <c r="AK41" s="4">
        <f t="shared" si="12"/>
        <v>-0.58324788352962997</v>
      </c>
      <c r="AL41" s="4">
        <f t="shared" si="12"/>
        <v>-1.9107566350858676</v>
      </c>
      <c r="AM41" s="4">
        <f t="shared" si="12"/>
        <v>-2.3325528264834077</v>
      </c>
      <c r="AN41" s="4">
        <f t="shared" si="12"/>
        <v>0</v>
      </c>
      <c r="AO41" s="4">
        <f t="shared" si="12"/>
        <v>0</v>
      </c>
      <c r="AP41" s="4">
        <f t="shared" si="12"/>
        <v>-3.9377707822005164</v>
      </c>
      <c r="AQ41" s="4">
        <f t="shared" si="12"/>
        <v>0</v>
      </c>
      <c r="AR41" s="4">
        <f t="shared" si="12"/>
        <v>-2.6552315484390761</v>
      </c>
      <c r="AS41" s="4">
        <f t="shared" si="12"/>
        <v>0</v>
      </c>
      <c r="AT41" s="4">
        <f t="shared" si="12"/>
        <v>0</v>
      </c>
      <c r="AU41" s="4">
        <f t="shared" si="12"/>
        <v>0</v>
      </c>
      <c r="AV41" s="4">
        <f t="shared" si="12"/>
        <v>0</v>
      </c>
      <c r="AW41" s="4">
        <f t="shared" si="12"/>
        <v>-3.4902177646648482</v>
      </c>
      <c r="AX41" s="4">
        <f t="shared" si="12"/>
        <v>-2.8797029437741912</v>
      </c>
      <c r="AZ41" s="2">
        <f t="shared" si="13"/>
        <v>42.167169553133292</v>
      </c>
      <c r="BA41" s="2">
        <f t="shared" si="13"/>
        <v>47.528247883528771</v>
      </c>
      <c r="BB41" s="2">
        <f t="shared" si="13"/>
        <v>51.037756635085643</v>
      </c>
      <c r="BC41" s="2">
        <f t="shared" si="13"/>
        <v>56.005552826483395</v>
      </c>
      <c r="BD41" s="2" t="e">
        <f t="shared" si="13"/>
        <v>#N/A</v>
      </c>
      <c r="BE41" s="2" t="e">
        <f t="shared" si="13"/>
        <v>#N/A</v>
      </c>
      <c r="BF41" s="2">
        <f t="shared" si="13"/>
        <v>66.610770782200518</v>
      </c>
      <c r="BG41" s="2" t="e">
        <f t="shared" si="13"/>
        <v>#N/A</v>
      </c>
      <c r="BH41" s="2">
        <f t="shared" si="13"/>
        <v>71.155231548439076</v>
      </c>
      <c r="BI41" s="2" t="e">
        <f t="shared" si="13"/>
        <v>#N/A</v>
      </c>
      <c r="BJ41" s="2" t="e">
        <f t="shared" si="13"/>
        <v>#N/A</v>
      </c>
      <c r="BK41" s="2" t="e">
        <f t="shared" si="13"/>
        <v>#N/A</v>
      </c>
      <c r="BL41" s="2" t="e">
        <f t="shared" si="13"/>
        <v>#N/A</v>
      </c>
      <c r="BM41" s="2">
        <f t="shared" si="13"/>
        <v>65.181217764664851</v>
      </c>
      <c r="BN41" s="2">
        <f t="shared" si="13"/>
        <v>62.297702943773835</v>
      </c>
      <c r="BP41" s="2">
        <f t="shared" si="14"/>
        <v>41.381799999999998</v>
      </c>
      <c r="BQ41" s="2">
        <f t="shared" si="14"/>
        <v>46.945</v>
      </c>
      <c r="BR41" s="2">
        <f t="shared" si="14"/>
        <v>49.127000000000002</v>
      </c>
      <c r="BS41" s="2">
        <f t="shared" si="14"/>
        <v>53.673000000000002</v>
      </c>
      <c r="BT41" s="2" t="str">
        <f t="shared" si="14"/>
        <v/>
      </c>
      <c r="BU41" s="2" t="str">
        <f t="shared" si="14"/>
        <v/>
      </c>
      <c r="BV41" s="2">
        <f t="shared" si="14"/>
        <v>62.673000000000002</v>
      </c>
      <c r="BW41" s="2" t="str">
        <f t="shared" si="14"/>
        <v/>
      </c>
      <c r="BX41" s="2">
        <f t="shared" si="14"/>
        <v>68.5</v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>
        <f t="shared" si="14"/>
        <v>61.691000000000003</v>
      </c>
      <c r="CD41" s="2">
        <f t="shared" si="14"/>
        <v>59.417999999999999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42.166888313977701</v>
      </c>
      <c r="CW41" s="2">
        <f t="shared" si="16"/>
        <v>47.523739034219972</v>
      </c>
      <c r="CX41" s="2">
        <f t="shared" si="16"/>
        <v>51.031338537684277</v>
      </c>
      <c r="CY41" s="2">
        <f t="shared" si="16"/>
        <v>55.993043411330035</v>
      </c>
      <c r="CZ41" s="2">
        <f t="shared" si="16"/>
        <v>60.960480642171795</v>
      </c>
      <c r="DA41" s="2">
        <f t="shared" si="16"/>
        <v>61.738298145727519</v>
      </c>
      <c r="DB41" s="2">
        <f t="shared" si="16"/>
        <v>66.595914532294017</v>
      </c>
      <c r="DC41" s="2">
        <f t="shared" si="16"/>
        <v>69.560484032342401</v>
      </c>
      <c r="DD41" s="2">
        <f t="shared" si="16"/>
        <v>71.142832243135658</v>
      </c>
      <c r="DE41" s="2">
        <f t="shared" si="16"/>
        <v>69.028357270758136</v>
      </c>
      <c r="DF41" s="2">
        <f t="shared" si="16"/>
        <v>69.429032740404722</v>
      </c>
      <c r="DG41" s="2">
        <f t="shared" si="16"/>
        <v>67.789388785733735</v>
      </c>
      <c r="DH41" s="2">
        <f t="shared" si="16"/>
        <v>68.871870495032994</v>
      </c>
      <c r="DI41" s="2">
        <f t="shared" si="16"/>
        <v>65.175429958920191</v>
      </c>
      <c r="DJ41" s="2">
        <f t="shared" si="16"/>
        <v>62.292020549338773</v>
      </c>
      <c r="DL41" s="2">
        <f t="shared" si="17"/>
        <v>42.417505444093969</v>
      </c>
      <c r="DM41" s="2">
        <f t="shared" si="17"/>
        <v>52.567135278603885</v>
      </c>
      <c r="DN41" s="2">
        <f t="shared" si="17"/>
        <v>57.47762622446124</v>
      </c>
      <c r="DO41" s="2">
        <f t="shared" si="17"/>
        <v>64.663936008186383</v>
      </c>
      <c r="DP41" s="2">
        <f t="shared" si="17"/>
        <v>68.337084886128352</v>
      </c>
      <c r="DQ41" s="2">
        <f t="shared" si="17"/>
        <v>71.054489890483296</v>
      </c>
      <c r="DR41" s="2">
        <f t="shared" si="17"/>
        <v>76.92216534275515</v>
      </c>
      <c r="DS41" s="2">
        <f t="shared" si="17"/>
        <v>82.190305377681838</v>
      </c>
      <c r="DT41" s="2">
        <f t="shared" si="17"/>
        <v>79.986779626386465</v>
      </c>
      <c r="DU41" s="2">
        <f t="shared" si="17"/>
        <v>78.800077187520259</v>
      </c>
      <c r="DV41" s="2">
        <f t="shared" si="17"/>
        <v>80.429899802637593</v>
      </c>
      <c r="DW41" s="2">
        <f t="shared" si="17"/>
        <v>78.879295226049166</v>
      </c>
      <c r="DX41" s="2">
        <f t="shared" si="17"/>
        <v>76.90544862186691</v>
      </c>
      <c r="DY41" s="2">
        <f t="shared" si="17"/>
        <v>71.887672723526038</v>
      </c>
      <c r="DZ41" s="2">
        <f t="shared" si="17"/>
        <v>67.053360618222925</v>
      </c>
      <c r="EB41" s="2">
        <f t="shared" si="18"/>
        <v>1.1221864820399993E-3</v>
      </c>
      <c r="EC41" s="2">
        <f t="shared" si="18"/>
        <v>8.9401052194246916E-4</v>
      </c>
      <c r="ED41" s="2">
        <f t="shared" si="18"/>
        <v>9.9562689616311192E-4</v>
      </c>
      <c r="EE41" s="2">
        <f t="shared" si="18"/>
        <v>1.4426905896505553E-3</v>
      </c>
      <c r="EF41" s="2">
        <f t="shared" si="18"/>
        <v>1.4046890310568062E-3</v>
      </c>
      <c r="EG41" s="2">
        <f t="shared" si="18"/>
        <v>1.422652985601589E-3</v>
      </c>
      <c r="EH41" s="2">
        <f t="shared" si="18"/>
        <v>1.4386876882219416E-3</v>
      </c>
      <c r="EI41" s="2">
        <f t="shared" si="18"/>
        <v>1.4350145024932739E-3</v>
      </c>
      <c r="EJ41" s="2">
        <f t="shared" si="18"/>
        <v>1.4020102976746551E-3</v>
      </c>
      <c r="EK41" s="2">
        <f t="shared" si="18"/>
        <v>1.2213032150697942E-3</v>
      </c>
      <c r="EL41" s="2">
        <f t="shared" si="18"/>
        <v>1.1183969845797964E-3</v>
      </c>
      <c r="EM41" s="2">
        <f t="shared" si="18"/>
        <v>8.8235611726762177E-4</v>
      </c>
      <c r="EN41" s="2">
        <f t="shared" si="18"/>
        <v>8.7740795152140146E-4</v>
      </c>
      <c r="EO41" s="2">
        <f t="shared" si="18"/>
        <v>8.6227598548434324E-4</v>
      </c>
      <c r="EP41" s="2">
        <f t="shared" si="18"/>
        <v>1.193444356599069E-3</v>
      </c>
    </row>
    <row r="42" spans="2:146" x14ac:dyDescent="0.25">
      <c r="B42" s="2">
        <v>20</v>
      </c>
      <c r="C42" s="49">
        <v>40.0364</v>
      </c>
      <c r="D42" s="49">
        <v>45.872999999999998</v>
      </c>
      <c r="E42" s="49">
        <v>49.344999999999999</v>
      </c>
      <c r="F42" s="49">
        <v>52.509</v>
      </c>
      <c r="G42" s="49">
        <v>56.182000000000002</v>
      </c>
      <c r="H42" s="49">
        <v>58.726999999999997</v>
      </c>
      <c r="I42" s="49">
        <v>63.472999999999999</v>
      </c>
      <c r="J42" s="49">
        <v>66.037000000000006</v>
      </c>
      <c r="K42" s="49">
        <v>67.588999999999999</v>
      </c>
      <c r="L42" s="49">
        <v>63.338999999999999</v>
      </c>
      <c r="M42" s="49">
        <v>64.942999999999998</v>
      </c>
      <c r="N42" s="49">
        <v>64.358000000000004</v>
      </c>
      <c r="O42" s="49">
        <v>63.2</v>
      </c>
      <c r="P42" s="49">
        <v>62.726999999999997</v>
      </c>
      <c r="Q42" s="49">
        <v>59.472999999999999</v>
      </c>
      <c r="T42" s="4">
        <f t="shared" si="11"/>
        <v>42.163578830231629</v>
      </c>
      <c r="U42" s="4">
        <f t="shared" si="11"/>
        <v>47.517236901752085</v>
      </c>
      <c r="V42" s="4">
        <f t="shared" si="11"/>
        <v>51.015586294069777</v>
      </c>
      <c r="W42" s="4">
        <f t="shared" si="11"/>
        <v>55.967794448401754</v>
      </c>
      <c r="X42" s="4" t="e">
        <f t="shared" si="11"/>
        <v>#N/A</v>
      </c>
      <c r="Y42" s="4">
        <f t="shared" si="11"/>
        <v>61.708473965969759</v>
      </c>
      <c r="Z42" s="4">
        <f t="shared" si="11"/>
        <v>66.551019449482453</v>
      </c>
      <c r="AA42" s="4">
        <f t="shared" si="11"/>
        <v>69.509212337335427</v>
      </c>
      <c r="AB42" s="4">
        <f t="shared" si="11"/>
        <v>71.077430463171751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1"/>
        <v>#N/A</v>
      </c>
      <c r="AG42" s="4">
        <f t="shared" si="11"/>
        <v>65.170721702760872</v>
      </c>
      <c r="AH42" s="4">
        <f t="shared" si="11"/>
        <v>62.323572421662604</v>
      </c>
      <c r="AJ42" s="4">
        <f t="shared" si="12"/>
        <v>-2.1271788302316281</v>
      </c>
      <c r="AK42" s="4">
        <f t="shared" si="12"/>
        <v>-1.6442369017520875</v>
      </c>
      <c r="AL42" s="4">
        <f t="shared" si="12"/>
        <v>-1.6705862940697784</v>
      </c>
      <c r="AM42" s="4">
        <f t="shared" si="12"/>
        <v>-3.4587944484017541</v>
      </c>
      <c r="AN42" s="4">
        <f t="shared" si="12"/>
        <v>0</v>
      </c>
      <c r="AO42" s="4">
        <f t="shared" si="12"/>
        <v>-2.9814739659697622</v>
      </c>
      <c r="AP42" s="4">
        <f t="shared" si="12"/>
        <v>-3.0780194494824542</v>
      </c>
      <c r="AQ42" s="4">
        <f t="shared" si="12"/>
        <v>-3.4722123373354208</v>
      </c>
      <c r="AR42" s="4">
        <f t="shared" si="12"/>
        <v>-3.4884304631717526</v>
      </c>
      <c r="AS42" s="4">
        <f t="shared" si="12"/>
        <v>0</v>
      </c>
      <c r="AT42" s="4">
        <f t="shared" si="12"/>
        <v>0</v>
      </c>
      <c r="AU42" s="4">
        <f t="shared" si="12"/>
        <v>0</v>
      </c>
      <c r="AV42" s="4">
        <f t="shared" si="12"/>
        <v>0</v>
      </c>
      <c r="AW42" s="4">
        <f t="shared" si="12"/>
        <v>-2.4437217027608753</v>
      </c>
      <c r="AX42" s="4">
        <f t="shared" si="12"/>
        <v>-2.8505724216626049</v>
      </c>
      <c r="AZ42" s="2">
        <f t="shared" si="13"/>
        <v>42.163578820416134</v>
      </c>
      <c r="BA42" s="2">
        <f t="shared" si="13"/>
        <v>47.517236901747935</v>
      </c>
      <c r="BB42" s="2">
        <f t="shared" si="13"/>
        <v>51.015586294068548</v>
      </c>
      <c r="BC42" s="2">
        <f t="shared" si="13"/>
        <v>55.967794448401627</v>
      </c>
      <c r="BD42" s="2" t="e">
        <f t="shared" si="13"/>
        <v>#N/A</v>
      </c>
      <c r="BE42" s="2">
        <f t="shared" si="13"/>
        <v>61.708473965969759</v>
      </c>
      <c r="BF42" s="2">
        <f t="shared" si="13"/>
        <v>66.551019449482439</v>
      </c>
      <c r="BG42" s="2">
        <f t="shared" si="13"/>
        <v>69.509212337335427</v>
      </c>
      <c r="BH42" s="2">
        <f t="shared" si="13"/>
        <v>71.077430463171723</v>
      </c>
      <c r="BI42" s="2" t="e">
        <f t="shared" si="13"/>
        <v>#N/A</v>
      </c>
      <c r="BJ42" s="2" t="e">
        <f t="shared" si="13"/>
        <v>#N/A</v>
      </c>
      <c r="BK42" s="2" t="e">
        <f t="shared" si="13"/>
        <v>#N/A</v>
      </c>
      <c r="BL42" s="2" t="e">
        <f t="shared" si="13"/>
        <v>#N/A</v>
      </c>
      <c r="BM42" s="2">
        <f t="shared" si="13"/>
        <v>65.170721702760858</v>
      </c>
      <c r="BN42" s="2">
        <f t="shared" si="13"/>
        <v>62.323572421660714</v>
      </c>
      <c r="BP42" s="2">
        <f t="shared" si="14"/>
        <v>40.0364</v>
      </c>
      <c r="BQ42" s="2">
        <f t="shared" si="14"/>
        <v>45.872999999999998</v>
      </c>
      <c r="BR42" s="2">
        <f t="shared" si="14"/>
        <v>49.344999999999999</v>
      </c>
      <c r="BS42" s="2">
        <f t="shared" si="14"/>
        <v>52.509</v>
      </c>
      <c r="BT42" s="2" t="str">
        <f t="shared" si="14"/>
        <v/>
      </c>
      <c r="BU42" s="2">
        <f t="shared" si="14"/>
        <v>58.726999999999997</v>
      </c>
      <c r="BV42" s="2">
        <f t="shared" si="14"/>
        <v>63.472999999999999</v>
      </c>
      <c r="BW42" s="2">
        <f t="shared" si="14"/>
        <v>66.037000000000006</v>
      </c>
      <c r="BX42" s="2">
        <f t="shared" si="14"/>
        <v>67.588999999999999</v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>
        <f t="shared" si="14"/>
        <v>62.726999999999997</v>
      </c>
      <c r="CD42" s="2">
        <f t="shared" si="14"/>
        <v>59.472999999999999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42.163326100495077</v>
      </c>
      <c r="CW42" s="2">
        <f t="shared" si="16"/>
        <v>47.512382596907742</v>
      </c>
      <c r="CX42" s="2">
        <f t="shared" si="16"/>
        <v>51.008658366836862</v>
      </c>
      <c r="CY42" s="2">
        <f t="shared" si="16"/>
        <v>55.954269373460576</v>
      </c>
      <c r="CZ42" s="2">
        <f t="shared" si="16"/>
        <v>60.885624627503624</v>
      </c>
      <c r="DA42" s="2">
        <f t="shared" si="16"/>
        <v>61.694135281595464</v>
      </c>
      <c r="DB42" s="2">
        <f t="shared" si="16"/>
        <v>66.534946659242792</v>
      </c>
      <c r="DC42" s="2">
        <f t="shared" si="16"/>
        <v>69.4895802547057</v>
      </c>
      <c r="DD42" s="2">
        <f t="shared" si="16"/>
        <v>71.064009971044513</v>
      </c>
      <c r="DE42" s="2">
        <f t="shared" si="16"/>
        <v>68.964492245487378</v>
      </c>
      <c r="DF42" s="2">
        <f t="shared" si="16"/>
        <v>69.357625126842962</v>
      </c>
      <c r="DG42" s="2">
        <f t="shared" si="16"/>
        <v>67.740625308145155</v>
      </c>
      <c r="DH42" s="2">
        <f t="shared" si="16"/>
        <v>68.800832514924792</v>
      </c>
      <c r="DI42" s="2">
        <f t="shared" si="16"/>
        <v>65.164505575117374</v>
      </c>
      <c r="DJ42" s="2">
        <f t="shared" si="16"/>
        <v>62.317523499491365</v>
      </c>
      <c r="DL42" s="2">
        <f t="shared" si="17"/>
        <v>42.368736043177407</v>
      </c>
      <c r="DM42" s="2">
        <f t="shared" si="17"/>
        <v>52.464852817836622</v>
      </c>
      <c r="DN42" s="2">
        <f t="shared" si="17"/>
        <v>57.355364819479433</v>
      </c>
      <c r="DO42" s="2">
        <f t="shared" si="17"/>
        <v>64.505466647628566</v>
      </c>
      <c r="DP42" s="2">
        <f t="shared" si="17"/>
        <v>68.174908902691499</v>
      </c>
      <c r="DQ42" s="2">
        <f t="shared" si="17"/>
        <v>70.887403487029374</v>
      </c>
      <c r="DR42" s="2">
        <f t="shared" si="17"/>
        <v>76.725201065717911</v>
      </c>
      <c r="DS42" s="2">
        <f t="shared" si="17"/>
        <v>81.968305023967218</v>
      </c>
      <c r="DT42" s="2">
        <f t="shared" si="17"/>
        <v>79.79525102159954</v>
      </c>
      <c r="DU42" s="2">
        <f t="shared" si="17"/>
        <v>78.618792501783744</v>
      </c>
      <c r="DV42" s="2">
        <f t="shared" si="17"/>
        <v>80.237961939118264</v>
      </c>
      <c r="DW42" s="2">
        <f t="shared" si="17"/>
        <v>78.689010832198235</v>
      </c>
      <c r="DX42" s="2">
        <f t="shared" si="17"/>
        <v>76.725924223499021</v>
      </c>
      <c r="DY42" s="2">
        <f t="shared" si="17"/>
        <v>71.739717582140798</v>
      </c>
      <c r="DZ42" s="2">
        <f t="shared" si="17"/>
        <v>66.940544047275864</v>
      </c>
      <c r="EB42" s="2">
        <f t="shared" si="18"/>
        <v>1.2303198071102264E-3</v>
      </c>
      <c r="EC42" s="2">
        <f t="shared" si="18"/>
        <v>9.8017850156425514E-4</v>
      </c>
      <c r="ED42" s="2">
        <f t="shared" si="18"/>
        <v>1.0915783301752302E-3</v>
      </c>
      <c r="EE42" s="2">
        <f t="shared" si="18"/>
        <v>1.581658627138108E-3</v>
      </c>
      <c r="EF42" s="2">
        <f t="shared" si="18"/>
        <v>1.5400021909480225E-3</v>
      </c>
      <c r="EG42" s="2">
        <f t="shared" si="18"/>
        <v>1.5596939036130941E-3</v>
      </c>
      <c r="EH42" s="2">
        <f t="shared" si="18"/>
        <v>1.577270752871048E-3</v>
      </c>
      <c r="EI42" s="2">
        <f t="shared" si="18"/>
        <v>1.5732443012186777E-3</v>
      </c>
      <c r="EJ42" s="2">
        <f t="shared" si="18"/>
        <v>1.5370658133828847E-3</v>
      </c>
      <c r="EK42" s="2">
        <f t="shared" si="18"/>
        <v>1.3389745759927003E-3</v>
      </c>
      <c r="EL42" s="2">
        <f t="shared" si="18"/>
        <v>1.2261656038228402E-3</v>
      </c>
      <c r="EM42" s="2">
        <f t="shared" si="18"/>
        <v>9.6740189070692922E-4</v>
      </c>
      <c r="EN42" s="2">
        <f t="shared" si="18"/>
        <v>9.6197725588271945E-4</v>
      </c>
      <c r="EO42" s="2">
        <f t="shared" si="18"/>
        <v>9.4538816951339987E-4</v>
      </c>
      <c r="EP42" s="2">
        <f t="shared" si="18"/>
        <v>1.3084350603303661E-3</v>
      </c>
    </row>
    <row r="43" spans="2:146" x14ac:dyDescent="0.25">
      <c r="B43" s="2">
        <v>21</v>
      </c>
      <c r="C43" s="49">
        <v>41.527299999999997</v>
      </c>
      <c r="D43" s="49">
        <v>45.527000000000001</v>
      </c>
      <c r="E43" s="49">
        <v>48.454999999999998</v>
      </c>
      <c r="F43" s="49">
        <v>53.018000000000001</v>
      </c>
      <c r="G43" s="49">
        <v>57.854999999999997</v>
      </c>
      <c r="H43" s="49">
        <v>58.073</v>
      </c>
      <c r="I43" s="49">
        <v>62.673000000000002</v>
      </c>
      <c r="J43" s="49">
        <v>66.814999999999998</v>
      </c>
      <c r="K43" s="49">
        <v>66.838999999999999</v>
      </c>
      <c r="L43" s="49">
        <v>64.679000000000002</v>
      </c>
      <c r="M43" s="49">
        <v>64.566000000000003</v>
      </c>
      <c r="N43" s="49">
        <v>64.245000000000005</v>
      </c>
      <c r="O43" s="49">
        <v>64.781999999999996</v>
      </c>
      <c r="P43" s="49">
        <v>63.182000000000002</v>
      </c>
      <c r="Q43" s="49">
        <v>59.290999999999997</v>
      </c>
      <c r="T43" s="4">
        <f t="shared" si="11"/>
        <v>42.15998000951523</v>
      </c>
      <c r="U43" s="4">
        <f t="shared" si="11"/>
        <v>47.50625058274705</v>
      </c>
      <c r="V43" s="4">
        <f t="shared" si="11"/>
        <v>50.993454541823276</v>
      </c>
      <c r="W43" s="4">
        <f t="shared" si="11"/>
        <v>55.93011547228209</v>
      </c>
      <c r="X43" s="4">
        <f t="shared" si="11"/>
        <v>60.822927890672709</v>
      </c>
      <c r="Y43" s="4">
        <f t="shared" si="11"/>
        <v>61.665481918233283</v>
      </c>
      <c r="Z43" s="4">
        <f t="shared" si="11"/>
        <v>66.491364406604319</v>
      </c>
      <c r="AA43" s="4">
        <f t="shared" si="11"/>
        <v>69.439938754513165</v>
      </c>
      <c r="AB43" s="4">
        <f t="shared" si="11"/>
        <v>70.999710871613715</v>
      </c>
      <c r="AC43" s="4">
        <f t="shared" si="11"/>
        <v>68.91462704424103</v>
      </c>
      <c r="AD43" s="4" t="e">
        <f t="shared" si="11"/>
        <v>#N/A</v>
      </c>
      <c r="AE43" s="4" t="e">
        <f t="shared" si="11"/>
        <v>#N/A</v>
      </c>
      <c r="AF43" s="4">
        <f t="shared" si="11"/>
        <v>68.73803862400267</v>
      </c>
      <c r="AG43" s="4">
        <f t="shared" si="11"/>
        <v>65.160254385339783</v>
      </c>
      <c r="AH43" s="4">
        <f t="shared" si="11"/>
        <v>62.349459705878949</v>
      </c>
      <c r="AJ43" s="4">
        <f t="shared" si="12"/>
        <v>-0.63268000951523362</v>
      </c>
      <c r="AK43" s="4">
        <f t="shared" si="12"/>
        <v>-1.9792505827470492</v>
      </c>
      <c r="AL43" s="4">
        <f t="shared" si="12"/>
        <v>-2.5384545418232776</v>
      </c>
      <c r="AM43" s="4">
        <f t="shared" si="12"/>
        <v>-2.912115472282089</v>
      </c>
      <c r="AN43" s="4">
        <f t="shared" si="12"/>
        <v>-2.967927890672712</v>
      </c>
      <c r="AO43" s="4">
        <f t="shared" si="12"/>
        <v>-3.5924819182332826</v>
      </c>
      <c r="AP43" s="4">
        <f t="shared" si="12"/>
        <v>-3.8183644066043172</v>
      </c>
      <c r="AQ43" s="4">
        <f t="shared" si="12"/>
        <v>-2.6249387545131668</v>
      </c>
      <c r="AR43" s="4">
        <f t="shared" si="12"/>
        <v>-4.1607108716137162</v>
      </c>
      <c r="AS43" s="4">
        <f t="shared" si="12"/>
        <v>-4.2356270442410278</v>
      </c>
      <c r="AT43" s="4">
        <f t="shared" si="12"/>
        <v>0</v>
      </c>
      <c r="AU43" s="4">
        <f t="shared" si="12"/>
        <v>0</v>
      </c>
      <c r="AV43" s="4">
        <f t="shared" si="12"/>
        <v>-3.956038624002673</v>
      </c>
      <c r="AW43" s="4">
        <f t="shared" si="12"/>
        <v>-1.9782543853397812</v>
      </c>
      <c r="AX43" s="4">
        <f t="shared" si="12"/>
        <v>-3.0584597058789527</v>
      </c>
      <c r="AZ43" s="2">
        <f t="shared" si="13"/>
        <v>42.159979977898168</v>
      </c>
      <c r="BA43" s="2">
        <f t="shared" si="13"/>
        <v>47.506250582727731</v>
      </c>
      <c r="BB43" s="2">
        <f t="shared" si="13"/>
        <v>50.99345454181686</v>
      </c>
      <c r="BC43" s="2">
        <f t="shared" si="13"/>
        <v>55.930115472281173</v>
      </c>
      <c r="BD43" s="2">
        <f t="shared" si="13"/>
        <v>60.822927890672709</v>
      </c>
      <c r="BE43" s="2">
        <f t="shared" si="13"/>
        <v>61.665481918233269</v>
      </c>
      <c r="BF43" s="2">
        <f t="shared" si="13"/>
        <v>66.491364406604248</v>
      </c>
      <c r="BG43" s="2">
        <f t="shared" si="13"/>
        <v>69.43993875451315</v>
      </c>
      <c r="BH43" s="2">
        <f t="shared" si="13"/>
        <v>70.999710871613502</v>
      </c>
      <c r="BI43" s="2">
        <f t="shared" si="13"/>
        <v>68.91462704424103</v>
      </c>
      <c r="BJ43" s="2" t="e">
        <f t="shared" si="13"/>
        <v>#N/A</v>
      </c>
      <c r="BK43" s="2" t="e">
        <f t="shared" si="13"/>
        <v>#N/A</v>
      </c>
      <c r="BL43" s="2">
        <f t="shared" si="13"/>
        <v>68.73803862400267</v>
      </c>
      <c r="BM43" s="2">
        <f t="shared" si="13"/>
        <v>65.16025438533967</v>
      </c>
      <c r="BN43" s="2">
        <f t="shared" si="13"/>
        <v>62.349459705869272</v>
      </c>
      <c r="BP43" s="2">
        <f t="shared" si="14"/>
        <v>41.527299999999997</v>
      </c>
      <c r="BQ43" s="2">
        <f t="shared" si="14"/>
        <v>45.527000000000001</v>
      </c>
      <c r="BR43" s="2">
        <f t="shared" si="14"/>
        <v>48.454999999999998</v>
      </c>
      <c r="BS43" s="2">
        <f t="shared" si="14"/>
        <v>53.018000000000001</v>
      </c>
      <c r="BT43" s="2">
        <f t="shared" si="14"/>
        <v>57.854999999999997</v>
      </c>
      <c r="BU43" s="2">
        <f t="shared" si="14"/>
        <v>58.073</v>
      </c>
      <c r="BV43" s="2">
        <f t="shared" si="14"/>
        <v>62.673000000000002</v>
      </c>
      <c r="BW43" s="2">
        <f t="shared" si="14"/>
        <v>66.814999999999998</v>
      </c>
      <c r="BX43" s="2">
        <f t="shared" si="14"/>
        <v>66.838999999999999</v>
      </c>
      <c r="BY43" s="2">
        <f t="shared" si="14"/>
        <v>64.679000000000002</v>
      </c>
      <c r="BZ43" s="2" t="str">
        <f t="shared" si="14"/>
        <v/>
      </c>
      <c r="CA43" s="2" t="str">
        <f t="shared" si="14"/>
        <v/>
      </c>
      <c r="CB43" s="2">
        <f t="shared" si="14"/>
        <v>64.781999999999996</v>
      </c>
      <c r="CC43" s="2">
        <f t="shared" si="14"/>
        <v>63.182000000000002</v>
      </c>
      <c r="CD43" s="2">
        <f t="shared" si="14"/>
        <v>59.290999999999997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42.159763887012453</v>
      </c>
      <c r="CW43" s="2">
        <f t="shared" si="16"/>
        <v>47.501026159595511</v>
      </c>
      <c r="CX43" s="2">
        <f t="shared" si="16"/>
        <v>50.985978195989446</v>
      </c>
      <c r="CY43" s="2">
        <f t="shared" si="16"/>
        <v>55.915495335591118</v>
      </c>
      <c r="CZ43" s="2">
        <f t="shared" si="16"/>
        <v>60.81076861283546</v>
      </c>
      <c r="DA43" s="2">
        <f t="shared" si="16"/>
        <v>61.649972417463403</v>
      </c>
      <c r="DB43" s="2">
        <f t="shared" si="16"/>
        <v>66.473978786191566</v>
      </c>
      <c r="DC43" s="2">
        <f t="shared" si="16"/>
        <v>69.418676477069013</v>
      </c>
      <c r="DD43" s="2">
        <f t="shared" si="16"/>
        <v>70.985187698953368</v>
      </c>
      <c r="DE43" s="2">
        <f t="shared" si="16"/>
        <v>68.900627220216606</v>
      </c>
      <c r="DF43" s="2">
        <f t="shared" si="16"/>
        <v>69.286217513281215</v>
      </c>
      <c r="DG43" s="2">
        <f t="shared" si="16"/>
        <v>67.691861830556576</v>
      </c>
      <c r="DH43" s="2">
        <f t="shared" si="16"/>
        <v>68.729794534816577</v>
      </c>
      <c r="DI43" s="2">
        <f t="shared" si="16"/>
        <v>65.153581191314558</v>
      </c>
      <c r="DJ43" s="2">
        <f t="shared" si="16"/>
        <v>62.343026449643965</v>
      </c>
      <c r="DL43" s="2">
        <f t="shared" si="17"/>
        <v>42.319966642260837</v>
      </c>
      <c r="DM43" s="2">
        <f t="shared" si="17"/>
        <v>52.362570357069366</v>
      </c>
      <c r="DN43" s="2">
        <f t="shared" si="17"/>
        <v>57.233103414497627</v>
      </c>
      <c r="DO43" s="2">
        <f t="shared" si="17"/>
        <v>64.346997287070764</v>
      </c>
      <c r="DP43" s="2">
        <f t="shared" si="17"/>
        <v>68.012732919254645</v>
      </c>
      <c r="DQ43" s="2">
        <f t="shared" si="17"/>
        <v>70.720317083575438</v>
      </c>
      <c r="DR43" s="2">
        <f t="shared" si="17"/>
        <v>76.528236788680672</v>
      </c>
      <c r="DS43" s="2">
        <f t="shared" si="17"/>
        <v>81.746304670252613</v>
      </c>
      <c r="DT43" s="2">
        <f t="shared" si="17"/>
        <v>79.603722416812616</v>
      </c>
      <c r="DU43" s="2">
        <f t="shared" si="17"/>
        <v>78.437507816047216</v>
      </c>
      <c r="DV43" s="2">
        <f t="shared" si="17"/>
        <v>80.04602407559895</v>
      </c>
      <c r="DW43" s="2">
        <f t="shared" si="17"/>
        <v>78.49872643834729</v>
      </c>
      <c r="DX43" s="2">
        <f t="shared" si="17"/>
        <v>76.546399825131132</v>
      </c>
      <c r="DY43" s="2">
        <f t="shared" si="17"/>
        <v>71.591762440755573</v>
      </c>
      <c r="DZ43" s="2">
        <f t="shared" si="17"/>
        <v>66.827727476328789</v>
      </c>
      <c r="EB43" s="2">
        <f t="shared" si="18"/>
        <v>1.3488587345484068E-3</v>
      </c>
      <c r="EC43" s="2">
        <f t="shared" si="18"/>
        <v>1.0746427307862145E-3</v>
      </c>
      <c r="ED43" s="2">
        <f t="shared" si="18"/>
        <v>1.1967658028142862E-3</v>
      </c>
      <c r="EE43" s="2">
        <f t="shared" si="18"/>
        <v>1.7339895992652399E-3</v>
      </c>
      <c r="EF43" s="2">
        <f t="shared" si="18"/>
        <v>1.6883279783000812E-3</v>
      </c>
      <c r="EG43" s="2">
        <f t="shared" si="18"/>
        <v>1.7099130563152374E-3</v>
      </c>
      <c r="EH43" s="2">
        <f t="shared" si="18"/>
        <v>1.7291798567703545E-3</v>
      </c>
      <c r="EI43" s="2">
        <f t="shared" si="18"/>
        <v>1.7247662819602351E-3</v>
      </c>
      <c r="EJ43" s="2">
        <f t="shared" si="18"/>
        <v>1.6851092599360087E-3</v>
      </c>
      <c r="EK43" s="2">
        <f t="shared" si="18"/>
        <v>1.4679667930973873E-3</v>
      </c>
      <c r="EL43" s="2">
        <f t="shared" si="18"/>
        <v>1.3443048205506239E-3</v>
      </c>
      <c r="EM43" s="2">
        <f t="shared" si="18"/>
        <v>1.0606360875190415E-3</v>
      </c>
      <c r="EN43" s="2">
        <f t="shared" si="18"/>
        <v>1.0546892007352328E-3</v>
      </c>
      <c r="EO43" s="2">
        <f t="shared" si="18"/>
        <v>1.0365029760053697E-3</v>
      </c>
      <c r="EP43" s="2">
        <f t="shared" si="18"/>
        <v>1.4344894312963608E-3</v>
      </c>
    </row>
    <row r="44" spans="2:146" x14ac:dyDescent="0.25">
      <c r="B44" s="2">
        <v>22</v>
      </c>
      <c r="C44" s="49">
        <v>41.381799999999998</v>
      </c>
      <c r="D44" s="49">
        <v>46</v>
      </c>
      <c r="E44" s="49">
        <v>49.582000000000001</v>
      </c>
      <c r="F44" s="49">
        <v>53.182000000000002</v>
      </c>
      <c r="G44" s="49">
        <v>56.744999999999997</v>
      </c>
      <c r="H44" s="49">
        <v>59.308999999999997</v>
      </c>
      <c r="I44" s="49">
        <v>62.744999999999997</v>
      </c>
      <c r="J44" s="49">
        <v>65.37</v>
      </c>
      <c r="K44" s="49">
        <v>67.445999999999998</v>
      </c>
      <c r="L44" s="49">
        <v>64.875</v>
      </c>
      <c r="M44" s="49">
        <v>64.509</v>
      </c>
      <c r="N44" s="49">
        <v>64.263999999999996</v>
      </c>
      <c r="O44" s="49">
        <v>64.018000000000001</v>
      </c>
      <c r="P44" s="49">
        <v>62.618000000000002</v>
      </c>
      <c r="Q44" s="49">
        <v>59.764000000000003</v>
      </c>
      <c r="T44" s="4">
        <f t="shared" si="11"/>
        <v>42.156371827933057</v>
      </c>
      <c r="U44" s="4">
        <f t="shared" si="11"/>
        <v>47.495290465502144</v>
      </c>
      <c r="V44" s="4">
        <f t="shared" si="11"/>
        <v>50.971364070795744</v>
      </c>
      <c r="W44" s="4">
        <f t="shared" si="11"/>
        <v>55.892521741005183</v>
      </c>
      <c r="X44" s="4">
        <f t="shared" si="11"/>
        <v>60.749081188186793</v>
      </c>
      <c r="Y44" s="4">
        <f t="shared" si="11"/>
        <v>61.622582148616516</v>
      </c>
      <c r="Z44" s="4">
        <f t="shared" si="11"/>
        <v>66.431812879881079</v>
      </c>
      <c r="AA44" s="4">
        <f t="shared" si="11"/>
        <v>69.370796742692107</v>
      </c>
      <c r="AB44" s="4">
        <f t="shared" si="11"/>
        <v>70.922078968511258</v>
      </c>
      <c r="AC44" s="4">
        <f t="shared" si="11"/>
        <v>68.851921551835645</v>
      </c>
      <c r="AD44" s="4">
        <f t="shared" si="11"/>
        <v>69.230490169172214</v>
      </c>
      <c r="AE44" s="4">
        <f t="shared" si="11"/>
        <v>67.65550049830793</v>
      </c>
      <c r="AF44" s="4">
        <f t="shared" si="11"/>
        <v>68.66766965336376</v>
      </c>
      <c r="AG44" s="4">
        <f t="shared" si="11"/>
        <v>65.149817367348803</v>
      </c>
      <c r="AH44" s="4">
        <f t="shared" si="11"/>
        <v>62.37536481813278</v>
      </c>
      <c r="AJ44" s="4">
        <f t="shared" si="12"/>
        <v>-0.7745718279330589</v>
      </c>
      <c r="AK44" s="4">
        <f t="shared" si="12"/>
        <v>-1.4952904655021442</v>
      </c>
      <c r="AL44" s="4">
        <f t="shared" si="12"/>
        <v>-1.3893640707957431</v>
      </c>
      <c r="AM44" s="4">
        <f t="shared" si="12"/>
        <v>-2.7105217410051807</v>
      </c>
      <c r="AN44" s="4">
        <f t="shared" si="12"/>
        <v>-4.0040811881867953</v>
      </c>
      <c r="AO44" s="4">
        <f t="shared" si="12"/>
        <v>-2.3135821486165185</v>
      </c>
      <c r="AP44" s="4">
        <f t="shared" si="12"/>
        <v>-3.6868128798810815</v>
      </c>
      <c r="AQ44" s="4">
        <f t="shared" si="12"/>
        <v>-4.0007967426921027</v>
      </c>
      <c r="AR44" s="4">
        <f t="shared" si="12"/>
        <v>-3.4760789685112599</v>
      </c>
      <c r="AS44" s="4">
        <f t="shared" si="12"/>
        <v>-3.9769215518356447</v>
      </c>
      <c r="AT44" s="4">
        <f t="shared" si="12"/>
        <v>-4.7214901691722133</v>
      </c>
      <c r="AU44" s="4">
        <f t="shared" si="12"/>
        <v>-3.3915004983079342</v>
      </c>
      <c r="AV44" s="4">
        <f t="shared" si="12"/>
        <v>-4.6496696533637589</v>
      </c>
      <c r="AW44" s="4">
        <f t="shared" si="12"/>
        <v>-2.5318173673488005</v>
      </c>
      <c r="AX44" s="4">
        <f t="shared" si="12"/>
        <v>-2.6113648181327775</v>
      </c>
      <c r="AZ44" s="2">
        <f t="shared" si="13"/>
        <v>42.15637172917647</v>
      </c>
      <c r="BA44" s="2">
        <f t="shared" si="13"/>
        <v>47.495290465415643</v>
      </c>
      <c r="BB44" s="2">
        <f t="shared" si="13"/>
        <v>50.971364070763684</v>
      </c>
      <c r="BC44" s="2">
        <f t="shared" si="13"/>
        <v>55.892521740999065</v>
      </c>
      <c r="BD44" s="2">
        <f t="shared" si="13"/>
        <v>60.749081188186764</v>
      </c>
      <c r="BE44" s="2">
        <f t="shared" si="13"/>
        <v>61.622582148616402</v>
      </c>
      <c r="BF44" s="2">
        <f t="shared" si="13"/>
        <v>66.431812879880553</v>
      </c>
      <c r="BG44" s="2">
        <f t="shared" si="13"/>
        <v>69.370796742692008</v>
      </c>
      <c r="BH44" s="2">
        <f t="shared" si="13"/>
        <v>70.92207896850978</v>
      </c>
      <c r="BI44" s="2">
        <f t="shared" si="13"/>
        <v>68.851921551835616</v>
      </c>
      <c r="BJ44" s="2">
        <f t="shared" si="13"/>
        <v>69.230490169172214</v>
      </c>
      <c r="BK44" s="2">
        <f t="shared" si="13"/>
        <v>67.65550049830793</v>
      </c>
      <c r="BL44" s="2">
        <f t="shared" si="13"/>
        <v>68.667669653363731</v>
      </c>
      <c r="BM44" s="2">
        <f t="shared" si="13"/>
        <v>65.149817367348149</v>
      </c>
      <c r="BN44" s="2">
        <f t="shared" si="13"/>
        <v>62.375364818085366</v>
      </c>
      <c r="BP44" s="2">
        <f t="shared" si="14"/>
        <v>41.381799999999998</v>
      </c>
      <c r="BQ44" s="2">
        <f t="shared" si="14"/>
        <v>46</v>
      </c>
      <c r="BR44" s="2">
        <f t="shared" si="14"/>
        <v>49.582000000000001</v>
      </c>
      <c r="BS44" s="2">
        <f t="shared" si="14"/>
        <v>53.182000000000002</v>
      </c>
      <c r="BT44" s="2">
        <f t="shared" si="14"/>
        <v>56.744999999999997</v>
      </c>
      <c r="BU44" s="2">
        <f t="shared" si="14"/>
        <v>59.308999999999997</v>
      </c>
      <c r="BV44" s="2">
        <f t="shared" si="14"/>
        <v>62.744999999999997</v>
      </c>
      <c r="BW44" s="2">
        <f t="shared" si="14"/>
        <v>65.37</v>
      </c>
      <c r="BX44" s="2">
        <f t="shared" si="14"/>
        <v>67.445999999999998</v>
      </c>
      <c r="BY44" s="2">
        <f t="shared" si="14"/>
        <v>64.875</v>
      </c>
      <c r="BZ44" s="2">
        <f t="shared" si="14"/>
        <v>64.509</v>
      </c>
      <c r="CA44" s="2">
        <f t="shared" si="14"/>
        <v>64.263999999999996</v>
      </c>
      <c r="CB44" s="2">
        <f t="shared" si="14"/>
        <v>64.018000000000001</v>
      </c>
      <c r="CC44" s="2">
        <f t="shared" si="14"/>
        <v>62.618000000000002</v>
      </c>
      <c r="CD44" s="2">
        <f t="shared" si="14"/>
        <v>59.764000000000003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42.156201673529822</v>
      </c>
      <c r="CW44" s="2">
        <f t="shared" si="16"/>
        <v>47.489669722283281</v>
      </c>
      <c r="CX44" s="2">
        <f t="shared" si="16"/>
        <v>50.963298025142038</v>
      </c>
      <c r="CY44" s="2">
        <f t="shared" si="16"/>
        <v>55.876721297721659</v>
      </c>
      <c r="CZ44" s="2">
        <f t="shared" si="16"/>
        <v>60.735912598167289</v>
      </c>
      <c r="DA44" s="2">
        <f t="shared" si="16"/>
        <v>61.605809553331341</v>
      </c>
      <c r="DB44" s="2">
        <f t="shared" si="16"/>
        <v>66.41301091314034</v>
      </c>
      <c r="DC44" s="2">
        <f t="shared" si="16"/>
        <v>69.347772699432326</v>
      </c>
      <c r="DD44" s="2">
        <f t="shared" si="16"/>
        <v>70.906365426862223</v>
      </c>
      <c r="DE44" s="2">
        <f t="shared" si="16"/>
        <v>68.836762194945848</v>
      </c>
      <c r="DF44" s="2">
        <f t="shared" si="16"/>
        <v>69.214809899719469</v>
      </c>
      <c r="DG44" s="2">
        <f t="shared" si="16"/>
        <v>67.643098352967996</v>
      </c>
      <c r="DH44" s="2">
        <f t="shared" si="16"/>
        <v>68.658756554708376</v>
      </c>
      <c r="DI44" s="2">
        <f t="shared" si="16"/>
        <v>65.142656807511742</v>
      </c>
      <c r="DJ44" s="2">
        <f t="shared" si="16"/>
        <v>62.368529399796557</v>
      </c>
      <c r="DL44" s="2">
        <f t="shared" si="17"/>
        <v>42.271197241344275</v>
      </c>
      <c r="DM44" s="2">
        <f t="shared" si="17"/>
        <v>52.260287896302103</v>
      </c>
      <c r="DN44" s="2">
        <f t="shared" si="17"/>
        <v>57.110842009515814</v>
      </c>
      <c r="DO44" s="2">
        <f t="shared" si="17"/>
        <v>64.188527926512947</v>
      </c>
      <c r="DP44" s="2">
        <f t="shared" si="17"/>
        <v>67.850556935817792</v>
      </c>
      <c r="DQ44" s="2">
        <f t="shared" si="17"/>
        <v>70.553230680121501</v>
      </c>
      <c r="DR44" s="2">
        <f t="shared" si="17"/>
        <v>76.331272511643434</v>
      </c>
      <c r="DS44" s="2">
        <f t="shared" si="17"/>
        <v>81.524304316537993</v>
      </c>
      <c r="DT44" s="2">
        <f t="shared" si="17"/>
        <v>79.412193812025691</v>
      </c>
      <c r="DU44" s="2">
        <f t="shared" si="17"/>
        <v>78.256223130310687</v>
      </c>
      <c r="DV44" s="2">
        <f t="shared" si="17"/>
        <v>79.854086212079622</v>
      </c>
      <c r="DW44" s="2">
        <f t="shared" si="17"/>
        <v>78.308442044496346</v>
      </c>
      <c r="DX44" s="2">
        <f t="shared" si="17"/>
        <v>76.366875426763244</v>
      </c>
      <c r="DY44" s="2">
        <f t="shared" si="17"/>
        <v>71.443807299370334</v>
      </c>
      <c r="DZ44" s="2">
        <f t="shared" si="17"/>
        <v>66.714910905381714</v>
      </c>
      <c r="EB44" s="2">
        <f t="shared" si="18"/>
        <v>1.4788017475675552E-3</v>
      </c>
      <c r="EC44" s="2">
        <f t="shared" si="18"/>
        <v>1.1782001676379854E-3</v>
      </c>
      <c r="ED44" s="2">
        <f t="shared" si="18"/>
        <v>1.3120761139981086E-3</v>
      </c>
      <c r="EE44" s="2">
        <f t="shared" si="18"/>
        <v>1.9009637715434737E-3</v>
      </c>
      <c r="EF44" s="2">
        <f t="shared" si="18"/>
        <v>1.8509133267256301E-3</v>
      </c>
      <c r="EG44" s="2">
        <f t="shared" si="18"/>
        <v>1.8745731364810329E-3</v>
      </c>
      <c r="EH44" s="2">
        <f t="shared" si="18"/>
        <v>1.8956917554037429E-3</v>
      </c>
      <c r="EI44" s="2">
        <f t="shared" si="18"/>
        <v>1.8908539790862854E-3</v>
      </c>
      <c r="EJ44" s="2">
        <f t="shared" si="18"/>
        <v>1.8473852205818301E-3</v>
      </c>
      <c r="EK44" s="2">
        <f t="shared" si="18"/>
        <v>1.6093656520051935E-3</v>
      </c>
      <c r="EL44" s="2">
        <f t="shared" si="18"/>
        <v>1.4738097773175558E-3</v>
      </c>
      <c r="EM44" s="2">
        <f t="shared" si="18"/>
        <v>1.1628453520698019E-3</v>
      </c>
      <c r="EN44" s="2">
        <f t="shared" si="18"/>
        <v>1.156326050921328E-3</v>
      </c>
      <c r="EO44" s="2">
        <f t="shared" si="18"/>
        <v>1.1363892745710653E-3</v>
      </c>
      <c r="EP44" s="2">
        <f t="shared" si="18"/>
        <v>1.5726687314542283E-3</v>
      </c>
    </row>
    <row r="45" spans="2:146" x14ac:dyDescent="0.25">
      <c r="B45" s="2">
        <v>23</v>
      </c>
      <c r="C45" s="49">
        <v>41.9636</v>
      </c>
      <c r="D45" s="49">
        <v>46.091000000000001</v>
      </c>
      <c r="E45" s="49">
        <v>48.726999999999997</v>
      </c>
      <c r="F45" s="49">
        <v>52.255000000000003</v>
      </c>
      <c r="G45" s="49">
        <v>56.835999999999999</v>
      </c>
      <c r="H45" s="49">
        <v>58.509</v>
      </c>
      <c r="I45" s="49">
        <v>63.545000000000002</v>
      </c>
      <c r="J45" s="49">
        <v>64.814999999999998</v>
      </c>
      <c r="K45" s="49">
        <v>67.231999999999999</v>
      </c>
      <c r="L45" s="49">
        <v>64.320999999999998</v>
      </c>
      <c r="M45" s="49">
        <v>64.716999999999999</v>
      </c>
      <c r="N45" s="49">
        <v>64.245000000000005</v>
      </c>
      <c r="O45" s="49">
        <v>63.764000000000003</v>
      </c>
      <c r="P45" s="49">
        <v>61.618000000000002</v>
      </c>
      <c r="Q45" s="49">
        <v>59.872999999999998</v>
      </c>
      <c r="T45" s="4">
        <f t="shared" si="11"/>
        <v>42.152752903060481</v>
      </c>
      <c r="U45" s="4">
        <f t="shared" si="11"/>
        <v>47.48435815583575</v>
      </c>
      <c r="V45" s="4">
        <f t="shared" si="11"/>
        <v>50.949317732489881</v>
      </c>
      <c r="W45" s="4">
        <f t="shared" si="11"/>
        <v>55.855019481581287</v>
      </c>
      <c r="X45" s="4">
        <f t="shared" si="11"/>
        <v>60.675315894341558</v>
      </c>
      <c r="Y45" s="4">
        <f t="shared" si="11"/>
        <v>61.579781533882979</v>
      </c>
      <c r="Z45" s="4">
        <f t="shared" si="11"/>
        <v>66.372372588496248</v>
      </c>
      <c r="AA45" s="4">
        <f t="shared" si="11"/>
        <v>69.301796470246771</v>
      </c>
      <c r="AB45" s="4">
        <f t="shared" si="11"/>
        <v>70.844541381014466</v>
      </c>
      <c r="AC45" s="4">
        <f t="shared" si="11"/>
        <v>68.789309322913027</v>
      </c>
      <c r="AD45" s="4">
        <f t="shared" si="11"/>
        <v>69.160398166151083</v>
      </c>
      <c r="AE45" s="4">
        <f t="shared" si="11"/>
        <v>67.607751608056091</v>
      </c>
      <c r="AF45" s="4">
        <f t="shared" si="11"/>
        <v>68.597352969676734</v>
      </c>
      <c r="AG45" s="4">
        <f t="shared" si="11"/>
        <v>65.139412235560314</v>
      </c>
      <c r="AH45" s="4">
        <f t="shared" si="11"/>
        <v>62.401287618694248</v>
      </c>
      <c r="AJ45" s="4">
        <f t="shared" si="12"/>
        <v>-0.18915290306048149</v>
      </c>
      <c r="AK45" s="4">
        <f t="shared" si="12"/>
        <v>-1.3933581558357488</v>
      </c>
      <c r="AL45" s="4">
        <f t="shared" si="12"/>
        <v>-2.2223177324898842</v>
      </c>
      <c r="AM45" s="4">
        <f t="shared" si="12"/>
        <v>-3.6000194815812847</v>
      </c>
      <c r="AN45" s="4">
        <f t="shared" si="12"/>
        <v>-3.83931589434156</v>
      </c>
      <c r="AO45" s="4">
        <f t="shared" si="12"/>
        <v>-3.0707815338829789</v>
      </c>
      <c r="AP45" s="4">
        <f t="shared" si="12"/>
        <v>-2.827372588496246</v>
      </c>
      <c r="AQ45" s="4">
        <f t="shared" si="12"/>
        <v>-4.4867964702467731</v>
      </c>
      <c r="AR45" s="4">
        <f t="shared" si="12"/>
        <v>-3.6125413810144664</v>
      </c>
      <c r="AS45" s="4">
        <f t="shared" si="12"/>
        <v>-4.4683093229130293</v>
      </c>
      <c r="AT45" s="4">
        <f t="shared" si="12"/>
        <v>-4.4433981661510842</v>
      </c>
      <c r="AU45" s="4">
        <f t="shared" si="12"/>
        <v>-3.3627516080560866</v>
      </c>
      <c r="AV45" s="4">
        <f t="shared" si="12"/>
        <v>-4.8333529696767314</v>
      </c>
      <c r="AW45" s="4">
        <f t="shared" si="12"/>
        <v>-3.5214122355603124</v>
      </c>
      <c r="AX45" s="4">
        <f t="shared" si="12"/>
        <v>-2.5282876186942502</v>
      </c>
      <c r="AZ45" s="2">
        <f t="shared" si="13"/>
        <v>42.152752603940115</v>
      </c>
      <c r="BA45" s="2">
        <f t="shared" si="13"/>
        <v>47.484358155463433</v>
      </c>
      <c r="BB45" s="2">
        <f t="shared" si="13"/>
        <v>50.94931773233651</v>
      </c>
      <c r="BC45" s="2">
        <f t="shared" si="13"/>
        <v>55.855019481542826</v>
      </c>
      <c r="BD45" s="2">
        <f t="shared" si="13"/>
        <v>60.675315894341288</v>
      </c>
      <c r="BE45" s="2">
        <f t="shared" si="13"/>
        <v>61.57978153388207</v>
      </c>
      <c r="BF45" s="2">
        <f t="shared" si="13"/>
        <v>66.37237258849251</v>
      </c>
      <c r="BG45" s="2">
        <f t="shared" si="13"/>
        <v>69.301796470246003</v>
      </c>
      <c r="BH45" s="2">
        <f t="shared" si="13"/>
        <v>70.844541381004518</v>
      </c>
      <c r="BI45" s="2">
        <f t="shared" si="13"/>
        <v>68.789309322912786</v>
      </c>
      <c r="BJ45" s="2">
        <f t="shared" si="13"/>
        <v>69.160398166151055</v>
      </c>
      <c r="BK45" s="2">
        <f t="shared" si="13"/>
        <v>67.607751608056077</v>
      </c>
      <c r="BL45" s="2">
        <f t="shared" si="13"/>
        <v>68.597352969676578</v>
      </c>
      <c r="BM45" s="2">
        <f t="shared" si="13"/>
        <v>65.139412235556591</v>
      </c>
      <c r="BN45" s="2">
        <f t="shared" si="13"/>
        <v>62.401287618471599</v>
      </c>
      <c r="BP45" s="2">
        <f t="shared" si="14"/>
        <v>41.9636</v>
      </c>
      <c r="BQ45" s="2">
        <f t="shared" si="14"/>
        <v>46.091000000000001</v>
      </c>
      <c r="BR45" s="2">
        <f t="shared" si="14"/>
        <v>48.726999999999997</v>
      </c>
      <c r="BS45" s="2">
        <f t="shared" si="14"/>
        <v>52.255000000000003</v>
      </c>
      <c r="BT45" s="2">
        <f t="shared" si="14"/>
        <v>56.835999999999999</v>
      </c>
      <c r="BU45" s="2">
        <f t="shared" si="14"/>
        <v>58.509</v>
      </c>
      <c r="BV45" s="2">
        <f t="shared" si="14"/>
        <v>63.545000000000002</v>
      </c>
      <c r="BW45" s="2">
        <f t="shared" si="14"/>
        <v>64.814999999999998</v>
      </c>
      <c r="BX45" s="2">
        <f t="shared" si="14"/>
        <v>67.231999999999999</v>
      </c>
      <c r="BY45" s="2">
        <f t="shared" si="14"/>
        <v>64.320999999999998</v>
      </c>
      <c r="BZ45" s="2">
        <f t="shared" si="14"/>
        <v>64.716999999999999</v>
      </c>
      <c r="CA45" s="2">
        <f t="shared" si="14"/>
        <v>64.245000000000005</v>
      </c>
      <c r="CB45" s="2">
        <f t="shared" si="14"/>
        <v>63.764000000000003</v>
      </c>
      <c r="CC45" s="2">
        <f t="shared" si="14"/>
        <v>61.618000000000002</v>
      </c>
      <c r="CD45" s="2">
        <f t="shared" si="14"/>
        <v>59.872999999999998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42.152639460047197</v>
      </c>
      <c r="CW45" s="2">
        <f t="shared" si="16"/>
        <v>47.478313284971051</v>
      </c>
      <c r="CX45" s="2">
        <f t="shared" si="16"/>
        <v>50.940617854294622</v>
      </c>
      <c r="CY45" s="2">
        <f t="shared" si="16"/>
        <v>55.8379472598522</v>
      </c>
      <c r="CZ45" s="2">
        <f t="shared" si="16"/>
        <v>60.661056583499118</v>
      </c>
      <c r="DA45" s="2">
        <f t="shared" si="16"/>
        <v>61.561646689199286</v>
      </c>
      <c r="DB45" s="2">
        <f t="shared" si="16"/>
        <v>66.352043040089114</v>
      </c>
      <c r="DC45" s="2">
        <f t="shared" si="16"/>
        <v>69.276868921795639</v>
      </c>
      <c r="DD45" s="2">
        <f t="shared" si="16"/>
        <v>70.827543154771078</v>
      </c>
      <c r="DE45" s="2">
        <f t="shared" si="16"/>
        <v>68.77289716967509</v>
      </c>
      <c r="DF45" s="2">
        <f t="shared" si="16"/>
        <v>69.143402286157709</v>
      </c>
      <c r="DG45" s="2">
        <f t="shared" si="16"/>
        <v>67.594334875379431</v>
      </c>
      <c r="DH45" s="2">
        <f t="shared" si="16"/>
        <v>68.58771857460016</v>
      </c>
      <c r="DI45" s="2">
        <f t="shared" si="16"/>
        <v>65.131732423708925</v>
      </c>
      <c r="DJ45" s="2">
        <f t="shared" si="16"/>
        <v>62.39403234994915</v>
      </c>
      <c r="DL45" s="2">
        <f t="shared" si="17"/>
        <v>42.222427840427713</v>
      </c>
      <c r="DM45" s="2">
        <f t="shared" si="17"/>
        <v>52.158005435534847</v>
      </c>
      <c r="DN45" s="2">
        <f t="shared" si="17"/>
        <v>56.988580604534008</v>
      </c>
      <c r="DO45" s="2">
        <f t="shared" si="17"/>
        <v>64.03005856595513</v>
      </c>
      <c r="DP45" s="2">
        <f t="shared" si="17"/>
        <v>67.688380952380953</v>
      </c>
      <c r="DQ45" s="2">
        <f t="shared" si="17"/>
        <v>70.386144276667579</v>
      </c>
      <c r="DR45" s="2">
        <f t="shared" si="17"/>
        <v>76.134308234606195</v>
      </c>
      <c r="DS45" s="2">
        <f t="shared" si="17"/>
        <v>81.302303962823373</v>
      </c>
      <c r="DT45" s="2">
        <f t="shared" si="17"/>
        <v>79.220665207238767</v>
      </c>
      <c r="DU45" s="2">
        <f t="shared" si="17"/>
        <v>78.074938444574173</v>
      </c>
      <c r="DV45" s="2">
        <f t="shared" si="17"/>
        <v>79.662148348560294</v>
      </c>
      <c r="DW45" s="2">
        <f t="shared" si="17"/>
        <v>78.118157650645401</v>
      </c>
      <c r="DX45" s="2">
        <f t="shared" si="17"/>
        <v>76.187351028395355</v>
      </c>
      <c r="DY45" s="2">
        <f t="shared" si="17"/>
        <v>71.295852157985109</v>
      </c>
      <c r="DZ45" s="2">
        <f t="shared" si="17"/>
        <v>66.602094334434653</v>
      </c>
      <c r="EB45" s="2">
        <f t="shared" si="18"/>
        <v>1.6212425665040632E-3</v>
      </c>
      <c r="EC45" s="2">
        <f t="shared" si="18"/>
        <v>1.2917239634346312E-3</v>
      </c>
      <c r="ED45" s="2">
        <f t="shared" si="18"/>
        <v>1.4384807580942612E-3</v>
      </c>
      <c r="EE45" s="2">
        <f t="shared" si="18"/>
        <v>2.0839831214091993E-3</v>
      </c>
      <c r="EF45" s="2">
        <f t="shared" si="18"/>
        <v>2.0291237594368826E-3</v>
      </c>
      <c r="EG45" s="2">
        <f t="shared" si="18"/>
        <v>2.0550569030175713E-3</v>
      </c>
      <c r="EH45" s="2">
        <f t="shared" si="18"/>
        <v>2.078204587501149E-3</v>
      </c>
      <c r="EI45" s="2">
        <f t="shared" si="18"/>
        <v>2.0729020085615358E-3</v>
      </c>
      <c r="EJ45" s="2">
        <f t="shared" si="18"/>
        <v>2.0252566479050061E-3</v>
      </c>
      <c r="EK45" s="2">
        <f t="shared" si="18"/>
        <v>1.7643603971090151E-3</v>
      </c>
      <c r="EL45" s="2">
        <f t="shared" si="18"/>
        <v>1.6157705388563592E-3</v>
      </c>
      <c r="EM45" s="2">
        <f t="shared" si="18"/>
        <v>1.2748915449404708E-3</v>
      </c>
      <c r="EN45" s="2">
        <f t="shared" si="18"/>
        <v>1.2677448725307151E-3</v>
      </c>
      <c r="EO45" s="2">
        <f t="shared" si="18"/>
        <v>1.2458894665796634E-3</v>
      </c>
      <c r="EP45" s="2">
        <f t="shared" si="18"/>
        <v>1.7241353737659042E-3</v>
      </c>
    </row>
    <row r="46" spans="2:146" x14ac:dyDescent="0.25">
      <c r="B46" s="2">
        <v>24</v>
      </c>
      <c r="C46" s="49">
        <v>40.636400000000002</v>
      </c>
      <c r="D46" s="49">
        <v>46.981999999999999</v>
      </c>
      <c r="E46" s="49">
        <v>48.890999999999998</v>
      </c>
      <c r="F46" s="49">
        <v>53.055</v>
      </c>
      <c r="G46" s="49">
        <v>56.036000000000001</v>
      </c>
      <c r="H46" s="49">
        <v>58.636000000000003</v>
      </c>
      <c r="I46" s="49">
        <v>61.817999999999998</v>
      </c>
      <c r="J46" s="49">
        <v>65.87</v>
      </c>
      <c r="K46" s="49">
        <v>67.786000000000001</v>
      </c>
      <c r="L46" s="49">
        <v>64.463999999999999</v>
      </c>
      <c r="M46" s="49">
        <v>66.433999999999997</v>
      </c>
      <c r="N46" s="49">
        <v>64.302000000000007</v>
      </c>
      <c r="O46" s="49">
        <v>64.527000000000001</v>
      </c>
      <c r="P46" s="49">
        <v>63.582000000000001</v>
      </c>
      <c r="Q46" s="49">
        <v>59.673000000000002</v>
      </c>
      <c r="T46" s="4">
        <f t="shared" si="11"/>
        <v>42.149121815202925</v>
      </c>
      <c r="U46" s="4">
        <f t="shared" si="11"/>
        <v>47.473455325216733</v>
      </c>
      <c r="V46" s="4">
        <f t="shared" si="11"/>
        <v>50.927318543062086</v>
      </c>
      <c r="W46" s="4">
        <f t="shared" si="11"/>
        <v>55.817615324259407</v>
      </c>
      <c r="X46" s="4">
        <f t="shared" si="11"/>
        <v>60.601638292757187</v>
      </c>
      <c r="Y46" s="4">
        <f t="shared" si="11"/>
        <v>61.53708741339635</v>
      </c>
      <c r="Z46" s="4">
        <f t="shared" si="11"/>
        <v>66.313051771459953</v>
      </c>
      <c r="AA46" s="4">
        <f t="shared" si="11"/>
        <v>69.232948834882464</v>
      </c>
      <c r="AB46" s="4">
        <f t="shared" si="11"/>
        <v>70.767105193723353</v>
      </c>
      <c r="AC46" s="4">
        <f t="shared" si="11"/>
        <v>68.726797530473561</v>
      </c>
      <c r="AD46" s="4">
        <f t="shared" si="11"/>
        <v>69.09041387484487</v>
      </c>
      <c r="AE46" s="4">
        <f t="shared" si="11"/>
        <v>67.56008293694191</v>
      </c>
      <c r="AF46" s="4">
        <f t="shared" si="11"/>
        <v>68.527092423113373</v>
      </c>
      <c r="AG46" s="4">
        <f t="shared" si="11"/>
        <v>65.129040600169901</v>
      </c>
      <c r="AH46" s="4">
        <f t="shared" si="11"/>
        <v>62.42722777541622</v>
      </c>
      <c r="AJ46" s="4">
        <f t="shared" si="12"/>
        <v>-1.5127218152029229</v>
      </c>
      <c r="AK46" s="4">
        <f t="shared" si="12"/>
        <v>-0.49145532521673374</v>
      </c>
      <c r="AL46" s="4">
        <f t="shared" si="12"/>
        <v>-2.0363185430620874</v>
      </c>
      <c r="AM46" s="4">
        <f t="shared" si="12"/>
        <v>-2.7626153242594071</v>
      </c>
      <c r="AN46" s="4">
        <f t="shared" si="12"/>
        <v>-4.5656382927571855</v>
      </c>
      <c r="AO46" s="4">
        <f t="shared" si="12"/>
        <v>-2.9010874133963469</v>
      </c>
      <c r="AP46" s="4">
        <f t="shared" si="12"/>
        <v>-4.4950517714599556</v>
      </c>
      <c r="AQ46" s="4">
        <f t="shared" si="12"/>
        <v>-3.3629488348824594</v>
      </c>
      <c r="AR46" s="4">
        <f t="shared" si="12"/>
        <v>-2.9811051937233515</v>
      </c>
      <c r="AS46" s="4">
        <f t="shared" si="12"/>
        <v>-4.2627975304735628</v>
      </c>
      <c r="AT46" s="4">
        <f t="shared" si="12"/>
        <v>-2.6564138748448727</v>
      </c>
      <c r="AU46" s="4">
        <f t="shared" si="12"/>
        <v>-3.2580829369419035</v>
      </c>
      <c r="AV46" s="4">
        <f t="shared" si="12"/>
        <v>-4.0000924231133723</v>
      </c>
      <c r="AW46" s="4">
        <f t="shared" si="12"/>
        <v>-1.5470406001699004</v>
      </c>
      <c r="AX46" s="4">
        <f t="shared" si="12"/>
        <v>-2.7542277754162185</v>
      </c>
      <c r="AZ46" s="2">
        <f t="shared" si="13"/>
        <v>42.149120936663586</v>
      </c>
      <c r="BA46" s="2">
        <f t="shared" si="13"/>
        <v>47.473455323676149</v>
      </c>
      <c r="BB46" s="2">
        <f t="shared" si="13"/>
        <v>50.927318542359757</v>
      </c>
      <c r="BC46" s="2">
        <f t="shared" si="13"/>
        <v>55.817615324030911</v>
      </c>
      <c r="BD46" s="2">
        <f t="shared" si="13"/>
        <v>60.601638292755091</v>
      </c>
      <c r="BE46" s="2">
        <f t="shared" si="13"/>
        <v>61.537087413389692</v>
      </c>
      <c r="BF46" s="2">
        <f t="shared" si="13"/>
        <v>66.313051771434942</v>
      </c>
      <c r="BG46" s="2">
        <f t="shared" si="13"/>
        <v>69.232948834876822</v>
      </c>
      <c r="BH46" s="2">
        <f t="shared" si="13"/>
        <v>70.767105193660143</v>
      </c>
      <c r="BI46" s="2">
        <f t="shared" si="13"/>
        <v>68.726797530471771</v>
      </c>
      <c r="BJ46" s="2">
        <f t="shared" si="13"/>
        <v>69.090413874844586</v>
      </c>
      <c r="BK46" s="2">
        <f t="shared" si="13"/>
        <v>67.560082936941797</v>
      </c>
      <c r="BL46" s="2">
        <f t="shared" si="13"/>
        <v>68.527092423112308</v>
      </c>
      <c r="BM46" s="2">
        <f t="shared" si="13"/>
        <v>65.12904060014958</v>
      </c>
      <c r="BN46" s="2">
        <f t="shared" si="13"/>
        <v>62.427227774414497</v>
      </c>
      <c r="BP46" s="2">
        <f t="shared" si="14"/>
        <v>40.636400000000002</v>
      </c>
      <c r="BQ46" s="2">
        <f t="shared" si="14"/>
        <v>46.981999999999999</v>
      </c>
      <c r="BR46" s="2">
        <f t="shared" si="14"/>
        <v>48.890999999999998</v>
      </c>
      <c r="BS46" s="2">
        <f t="shared" si="14"/>
        <v>53.055</v>
      </c>
      <c r="BT46" s="2">
        <f t="shared" si="14"/>
        <v>56.036000000000001</v>
      </c>
      <c r="BU46" s="2">
        <f t="shared" si="14"/>
        <v>58.636000000000003</v>
      </c>
      <c r="BV46" s="2">
        <f t="shared" si="14"/>
        <v>61.817999999999998</v>
      </c>
      <c r="BW46" s="2">
        <f t="shared" si="14"/>
        <v>65.87</v>
      </c>
      <c r="BX46" s="2">
        <f t="shared" si="14"/>
        <v>67.786000000000001</v>
      </c>
      <c r="BY46" s="2">
        <f t="shared" si="14"/>
        <v>64.463999999999999</v>
      </c>
      <c r="BZ46" s="2">
        <f t="shared" si="14"/>
        <v>66.433999999999997</v>
      </c>
      <c r="CA46" s="2">
        <f t="shared" si="14"/>
        <v>64.302000000000007</v>
      </c>
      <c r="CB46" s="2">
        <f t="shared" si="14"/>
        <v>64.527000000000001</v>
      </c>
      <c r="CC46" s="2">
        <f t="shared" si="14"/>
        <v>63.582000000000001</v>
      </c>
      <c r="CD46" s="2">
        <f t="shared" si="14"/>
        <v>59.673000000000002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42.149077246564573</v>
      </c>
      <c r="CW46" s="2">
        <f t="shared" si="16"/>
        <v>47.466956847658821</v>
      </c>
      <c r="CX46" s="2">
        <f t="shared" si="16"/>
        <v>50.917937683447214</v>
      </c>
      <c r="CY46" s="2">
        <f t="shared" si="16"/>
        <v>55.799173221982741</v>
      </c>
      <c r="CZ46" s="2">
        <f t="shared" si="16"/>
        <v>60.586200568830954</v>
      </c>
      <c r="DA46" s="2">
        <f t="shared" si="16"/>
        <v>61.517483825067224</v>
      </c>
      <c r="DB46" s="2">
        <f t="shared" si="16"/>
        <v>66.291075167037889</v>
      </c>
      <c r="DC46" s="2">
        <f t="shared" si="16"/>
        <v>69.205965144158952</v>
      </c>
      <c r="DD46" s="2">
        <f t="shared" si="16"/>
        <v>70.748720882679933</v>
      </c>
      <c r="DE46" s="2">
        <f t="shared" si="16"/>
        <v>68.709032144404333</v>
      </c>
      <c r="DF46" s="2">
        <f t="shared" si="16"/>
        <v>69.071994672595963</v>
      </c>
      <c r="DG46" s="2">
        <f t="shared" si="16"/>
        <v>67.545571397790852</v>
      </c>
      <c r="DH46" s="2">
        <f t="shared" si="16"/>
        <v>68.516680594491959</v>
      </c>
      <c r="DI46" s="2">
        <f t="shared" si="16"/>
        <v>65.120808039906109</v>
      </c>
      <c r="DJ46" s="2">
        <f t="shared" si="16"/>
        <v>62.419535300101742</v>
      </c>
      <c r="DL46" s="2">
        <f t="shared" si="17"/>
        <v>42.173658439511151</v>
      </c>
      <c r="DM46" s="2">
        <f t="shared" si="17"/>
        <v>52.055722974767583</v>
      </c>
      <c r="DN46" s="2">
        <f t="shared" si="17"/>
        <v>56.866319199552201</v>
      </c>
      <c r="DO46" s="2">
        <f t="shared" si="17"/>
        <v>63.871589205397306</v>
      </c>
      <c r="DP46" s="2">
        <f t="shared" si="17"/>
        <v>67.526204968944086</v>
      </c>
      <c r="DQ46" s="2">
        <f t="shared" si="17"/>
        <v>70.219057873213643</v>
      </c>
      <c r="DR46" s="2">
        <f t="shared" si="17"/>
        <v>75.937343957568956</v>
      </c>
      <c r="DS46" s="2">
        <f t="shared" si="17"/>
        <v>81.080303609108768</v>
      </c>
      <c r="DT46" s="2">
        <f t="shared" si="17"/>
        <v>79.029136602451842</v>
      </c>
      <c r="DU46" s="2">
        <f t="shared" si="17"/>
        <v>77.893653758837644</v>
      </c>
      <c r="DV46" s="2">
        <f t="shared" si="17"/>
        <v>79.470210485040965</v>
      </c>
      <c r="DW46" s="2">
        <f t="shared" si="17"/>
        <v>77.927873256794456</v>
      </c>
      <c r="DX46" s="2">
        <f t="shared" si="17"/>
        <v>76.007826630027466</v>
      </c>
      <c r="DY46" s="2">
        <f t="shared" si="17"/>
        <v>71.14789701659987</v>
      </c>
      <c r="DZ46" s="2">
        <f t="shared" si="17"/>
        <v>66.489277763487578</v>
      </c>
      <c r="EB46" s="2">
        <f t="shared" si="18"/>
        <v>1.7773791168613803E-3</v>
      </c>
      <c r="EC46" s="2">
        <f t="shared" si="18"/>
        <v>1.4161706736236003E-3</v>
      </c>
      <c r="ED46" s="2">
        <f t="shared" si="18"/>
        <v>1.5770439214670626E-3</v>
      </c>
      <c r="EE46" s="2">
        <f t="shared" si="18"/>
        <v>2.2845827179934653E-3</v>
      </c>
      <c r="EF46" s="2">
        <f t="shared" si="18"/>
        <v>2.2244544864966011E-3</v>
      </c>
      <c r="EG46" s="2">
        <f t="shared" si="18"/>
        <v>2.252878411883119E-3</v>
      </c>
      <c r="EH46" s="2">
        <f t="shared" si="18"/>
        <v>2.2782492250926385E-3</v>
      </c>
      <c r="EI46" s="2">
        <f t="shared" si="18"/>
        <v>2.2724373907240312E-3</v>
      </c>
      <c r="EJ46" s="2">
        <f t="shared" si="18"/>
        <v>2.2202159411284484E-3</v>
      </c>
      <c r="EK46" s="2">
        <f t="shared" si="18"/>
        <v>1.9342534524807401E-3</v>
      </c>
      <c r="EL46" s="2">
        <f t="shared" si="18"/>
        <v>1.7713810312124886E-3</v>
      </c>
      <c r="EM46" s="2">
        <f t="shared" si="18"/>
        <v>1.3977188631214734E-3</v>
      </c>
      <c r="EN46" s="2">
        <f t="shared" si="18"/>
        <v>1.3898846145785353E-3</v>
      </c>
      <c r="EO46" s="2">
        <f t="shared" si="18"/>
        <v>1.3659264489540488E-3</v>
      </c>
      <c r="EP46" s="2">
        <f t="shared" si="18"/>
        <v>1.8901624321345425E-3</v>
      </c>
    </row>
    <row r="47" spans="2:146" x14ac:dyDescent="0.25">
      <c r="B47" s="2">
        <v>25</v>
      </c>
      <c r="C47" s="49">
        <v>41.4</v>
      </c>
      <c r="D47" s="49">
        <v>46.981999999999999</v>
      </c>
      <c r="E47" s="49">
        <v>49.545000000000002</v>
      </c>
      <c r="F47" s="49">
        <v>52.527000000000001</v>
      </c>
      <c r="G47" s="49">
        <v>56.963999999999999</v>
      </c>
      <c r="H47" s="49">
        <v>58.363999999999997</v>
      </c>
      <c r="I47" s="49">
        <v>63.073</v>
      </c>
      <c r="J47" s="49">
        <v>66.259</v>
      </c>
      <c r="K47" s="49">
        <v>65.804000000000002</v>
      </c>
      <c r="L47" s="49">
        <v>64.429000000000002</v>
      </c>
      <c r="M47" s="49">
        <v>65.491</v>
      </c>
      <c r="N47" s="49">
        <v>64.528000000000006</v>
      </c>
      <c r="O47" s="49">
        <v>63.908999999999999</v>
      </c>
      <c r="P47" s="49">
        <v>61.417999999999999</v>
      </c>
      <c r="Q47" s="49">
        <v>60.454999999999998</v>
      </c>
      <c r="T47" s="4">
        <f t="shared" si="11"/>
        <v>42.145477344991619</v>
      </c>
      <c r="U47" s="4">
        <f t="shared" si="11"/>
        <v>47.462583709658269</v>
      </c>
      <c r="V47" s="4">
        <f t="shared" si="11"/>
        <v>50.905369689066845</v>
      </c>
      <c r="W47" s="4">
        <f t="shared" si="11"/>
        <v>55.780316321997134</v>
      </c>
      <c r="X47" s="4">
        <f t="shared" si="11"/>
        <v>60.528055116429528</v>
      </c>
      <c r="Y47" s="4">
        <f t="shared" si="11"/>
        <v>61.494507613479051</v>
      </c>
      <c r="Z47" s="4">
        <f t="shared" si="11"/>
        <v>66.253859215087672</v>
      </c>
      <c r="AA47" s="4">
        <f t="shared" si="11"/>
        <v>69.164265508327432</v>
      </c>
      <c r="AB47" s="4">
        <f t="shared" si="11"/>
        <v>70.689777974534024</v>
      </c>
      <c r="AC47" s="4">
        <f t="shared" si="11"/>
        <v>68.66439385819821</v>
      </c>
      <c r="AD47" s="4">
        <f t="shared" si="11"/>
        <v>69.020545798175263</v>
      </c>
      <c r="AE47" s="4">
        <f t="shared" si="11"/>
        <v>67.512500499875628</v>
      </c>
      <c r="AF47" s="4">
        <f t="shared" si="11"/>
        <v>68.456892118034887</v>
      </c>
      <c r="AG47" s="4">
        <f t="shared" si="11"/>
        <v>65.118704084499782</v>
      </c>
      <c r="AH47" s="4">
        <f t="shared" si="11"/>
        <v>62.453184729108472</v>
      </c>
      <c r="AJ47" s="4">
        <f t="shared" si="12"/>
        <v>-0.74547734499162033</v>
      </c>
      <c r="AK47" s="4">
        <f t="shared" si="12"/>
        <v>-0.48058370965826924</v>
      </c>
      <c r="AL47" s="4">
        <f t="shared" si="12"/>
        <v>-1.3603696890668431</v>
      </c>
      <c r="AM47" s="4">
        <f t="shared" si="12"/>
        <v>-3.2533163219971328</v>
      </c>
      <c r="AN47" s="4">
        <f t="shared" si="12"/>
        <v>-3.5640551164295289</v>
      </c>
      <c r="AO47" s="4">
        <f t="shared" si="12"/>
        <v>-3.1305076134790539</v>
      </c>
      <c r="AP47" s="4">
        <f t="shared" si="12"/>
        <v>-3.180859215087672</v>
      </c>
      <c r="AQ47" s="4">
        <f t="shared" si="12"/>
        <v>-2.9052655083274317</v>
      </c>
      <c r="AR47" s="4">
        <f t="shared" si="12"/>
        <v>-4.8857779745340224</v>
      </c>
      <c r="AS47" s="4">
        <f t="shared" si="12"/>
        <v>-4.2353938581982078</v>
      </c>
      <c r="AT47" s="4">
        <f t="shared" si="12"/>
        <v>-3.5295457981752634</v>
      </c>
      <c r="AU47" s="4">
        <f t="shared" si="12"/>
        <v>-2.9845004998756224</v>
      </c>
      <c r="AV47" s="4">
        <f t="shared" si="12"/>
        <v>-4.5478921180348877</v>
      </c>
      <c r="AW47" s="4">
        <f t="shared" si="12"/>
        <v>-3.7007040844997832</v>
      </c>
      <c r="AX47" s="4">
        <f t="shared" si="12"/>
        <v>-1.9981847291084733</v>
      </c>
      <c r="AZ47" s="2">
        <f t="shared" si="13"/>
        <v>42.145474842850724</v>
      </c>
      <c r="BA47" s="2">
        <f t="shared" si="13"/>
        <v>47.462583703529873</v>
      </c>
      <c r="BB47" s="2">
        <f t="shared" si="13"/>
        <v>50.905369685987857</v>
      </c>
      <c r="BC47" s="2">
        <f t="shared" si="13"/>
        <v>55.780316320714547</v>
      </c>
      <c r="BD47" s="2">
        <f t="shared" si="13"/>
        <v>60.528055116414038</v>
      </c>
      <c r="BE47" s="2">
        <f t="shared" si="13"/>
        <v>61.494507613433356</v>
      </c>
      <c r="BF47" s="2">
        <f t="shared" si="13"/>
        <v>66.253859214929747</v>
      </c>
      <c r="BG47" s="2">
        <f t="shared" si="13"/>
        <v>69.164265508288338</v>
      </c>
      <c r="BH47" s="2">
        <f t="shared" si="13"/>
        <v>70.689777974154993</v>
      </c>
      <c r="BI47" s="2">
        <f t="shared" si="13"/>
        <v>68.664393858185605</v>
      </c>
      <c r="BJ47" s="2">
        <f t="shared" si="13"/>
        <v>69.020545798173131</v>
      </c>
      <c r="BK47" s="2">
        <f t="shared" si="13"/>
        <v>67.512500499874832</v>
      </c>
      <c r="BL47" s="2">
        <f t="shared" si="13"/>
        <v>68.456892118028222</v>
      </c>
      <c r="BM47" s="2">
        <f t="shared" si="13"/>
        <v>65.118704084394125</v>
      </c>
      <c r="BN47" s="2">
        <f t="shared" si="13"/>
        <v>62.453184724790106</v>
      </c>
      <c r="BP47" s="2">
        <f t="shared" si="14"/>
        <v>41.4</v>
      </c>
      <c r="BQ47" s="2">
        <f t="shared" si="14"/>
        <v>46.981999999999999</v>
      </c>
      <c r="BR47" s="2">
        <f t="shared" si="14"/>
        <v>49.545000000000002</v>
      </c>
      <c r="BS47" s="2">
        <f t="shared" si="14"/>
        <v>52.527000000000001</v>
      </c>
      <c r="BT47" s="2">
        <f t="shared" si="14"/>
        <v>56.963999999999999</v>
      </c>
      <c r="BU47" s="2">
        <f t="shared" si="14"/>
        <v>58.363999999999997</v>
      </c>
      <c r="BV47" s="2">
        <f t="shared" si="14"/>
        <v>63.073</v>
      </c>
      <c r="BW47" s="2">
        <f t="shared" si="14"/>
        <v>66.259</v>
      </c>
      <c r="BX47" s="2">
        <f t="shared" si="14"/>
        <v>65.804000000000002</v>
      </c>
      <c r="BY47" s="2">
        <f t="shared" si="14"/>
        <v>64.429000000000002</v>
      </c>
      <c r="BZ47" s="2">
        <f t="shared" si="14"/>
        <v>65.491</v>
      </c>
      <c r="CA47" s="2">
        <f t="shared" si="14"/>
        <v>64.528000000000006</v>
      </c>
      <c r="CB47" s="2">
        <f t="shared" si="14"/>
        <v>63.908999999999999</v>
      </c>
      <c r="CC47" s="2">
        <f t="shared" si="14"/>
        <v>61.417999999999999</v>
      </c>
      <c r="CD47" s="2">
        <f t="shared" si="14"/>
        <v>60.454999999999998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42.145515033081949</v>
      </c>
      <c r="CW47" s="2">
        <f t="shared" si="16"/>
        <v>47.455600410346591</v>
      </c>
      <c r="CX47" s="2">
        <f t="shared" si="16"/>
        <v>50.895257512599798</v>
      </c>
      <c r="CY47" s="2">
        <f t="shared" si="16"/>
        <v>55.760399184113282</v>
      </c>
      <c r="CZ47" s="2">
        <f t="shared" si="16"/>
        <v>60.511344554162783</v>
      </c>
      <c r="DA47" s="2">
        <f t="shared" si="16"/>
        <v>61.473320960935169</v>
      </c>
      <c r="DB47" s="2">
        <f t="shared" si="16"/>
        <v>66.230107293986663</v>
      </c>
      <c r="DC47" s="2">
        <f t="shared" si="16"/>
        <v>69.135061366522251</v>
      </c>
      <c r="DD47" s="2">
        <f t="shared" si="16"/>
        <v>70.669898610588788</v>
      </c>
      <c r="DE47" s="2">
        <f t="shared" si="16"/>
        <v>68.645167119133575</v>
      </c>
      <c r="DF47" s="2">
        <f t="shared" si="16"/>
        <v>69.000587059034217</v>
      </c>
      <c r="DG47" s="2">
        <f t="shared" si="16"/>
        <v>67.496807920202272</v>
      </c>
      <c r="DH47" s="2">
        <f t="shared" si="16"/>
        <v>68.445642614383743</v>
      </c>
      <c r="DI47" s="2">
        <f t="shared" si="16"/>
        <v>65.109883656103293</v>
      </c>
      <c r="DJ47" s="2">
        <f t="shared" si="16"/>
        <v>62.445038250254335</v>
      </c>
      <c r="DL47" s="2">
        <f t="shared" si="17"/>
        <v>42.124889038594588</v>
      </c>
      <c r="DM47" s="2">
        <f t="shared" si="17"/>
        <v>51.953440514000327</v>
      </c>
      <c r="DN47" s="2">
        <f t="shared" si="17"/>
        <v>56.744057794570395</v>
      </c>
      <c r="DO47" s="2">
        <f t="shared" si="17"/>
        <v>63.71311984483949</v>
      </c>
      <c r="DP47" s="2">
        <f t="shared" si="17"/>
        <v>67.364028985507247</v>
      </c>
      <c r="DQ47" s="2">
        <f t="shared" si="17"/>
        <v>70.051971469759707</v>
      </c>
      <c r="DR47" s="2">
        <f t="shared" si="17"/>
        <v>75.740379680531717</v>
      </c>
      <c r="DS47" s="2">
        <f t="shared" si="17"/>
        <v>80.858303255394148</v>
      </c>
      <c r="DT47" s="2">
        <f t="shared" si="17"/>
        <v>78.837607997664932</v>
      </c>
      <c r="DU47" s="2">
        <f t="shared" si="17"/>
        <v>77.712369073101115</v>
      </c>
      <c r="DV47" s="2">
        <f t="shared" si="17"/>
        <v>79.278272621521651</v>
      </c>
      <c r="DW47" s="2">
        <f t="shared" si="17"/>
        <v>77.737588862943511</v>
      </c>
      <c r="DX47" s="2">
        <f t="shared" si="17"/>
        <v>75.828302231659563</v>
      </c>
      <c r="DY47" s="2">
        <f t="shared" si="17"/>
        <v>70.999941875214645</v>
      </c>
      <c r="DZ47" s="2">
        <f t="shared" si="17"/>
        <v>66.376461192540503</v>
      </c>
      <c r="EB47" s="2">
        <f t="shared" si="18"/>
        <v>1.9485233183920685E-3</v>
      </c>
      <c r="EC47" s="2">
        <f t="shared" si="18"/>
        <v>1.5525881361620631E-3</v>
      </c>
      <c r="ED47" s="2">
        <f t="shared" si="18"/>
        <v>1.7289312167542157E-3</v>
      </c>
      <c r="EE47" s="2">
        <f t="shared" si="18"/>
        <v>2.5044431271960248E-3</v>
      </c>
      <c r="EF47" s="2">
        <f t="shared" si="18"/>
        <v>2.4385425038423599E-3</v>
      </c>
      <c r="EG47" s="2">
        <f t="shared" si="18"/>
        <v>2.4696952599239817E-3</v>
      </c>
      <c r="EH47" s="2">
        <f t="shared" si="18"/>
        <v>2.49750164639674E-3</v>
      </c>
      <c r="EI47" s="2">
        <f t="shared" si="18"/>
        <v>2.4911318936281469E-3</v>
      </c>
      <c r="EJ47" s="2">
        <f t="shared" si="18"/>
        <v>2.4338970235223711E-3</v>
      </c>
      <c r="EK47" s="2">
        <f t="shared" si="18"/>
        <v>2.1204710283976177E-3</v>
      </c>
      <c r="EL47" s="2">
        <f t="shared" si="18"/>
        <v>1.9419487994226385E-3</v>
      </c>
      <c r="EM47" s="2">
        <f t="shared" si="18"/>
        <v>1.5323616197139645E-3</v>
      </c>
      <c r="EN47" s="2">
        <f t="shared" si="18"/>
        <v>1.5237738467797858E-3</v>
      </c>
      <c r="EO47" s="2">
        <f t="shared" si="18"/>
        <v>1.4975112236098407E-3</v>
      </c>
      <c r="EP47" s="2">
        <f t="shared" si="18"/>
        <v>2.0721440189362893E-3</v>
      </c>
    </row>
    <row r="48" spans="2:146" x14ac:dyDescent="0.25">
      <c r="B48" s="2">
        <v>26</v>
      </c>
      <c r="C48" s="49">
        <v>41.454500000000003</v>
      </c>
      <c r="D48" s="49">
        <v>45.835999999999999</v>
      </c>
      <c r="E48" s="49">
        <v>49.582000000000001</v>
      </c>
      <c r="F48" s="49">
        <v>52.545000000000002</v>
      </c>
      <c r="G48" s="49">
        <v>57</v>
      </c>
      <c r="H48" s="49">
        <v>57.726999999999997</v>
      </c>
      <c r="I48" s="49">
        <v>62.927</v>
      </c>
      <c r="J48" s="49">
        <v>66.073999999999998</v>
      </c>
      <c r="K48" s="49">
        <v>65.786000000000001</v>
      </c>
      <c r="L48" s="49">
        <v>65.143000000000001</v>
      </c>
      <c r="M48" s="49">
        <v>65.415000000000006</v>
      </c>
      <c r="N48" s="49">
        <v>64.584999999999994</v>
      </c>
      <c r="O48" s="49">
        <v>65.599999999999994</v>
      </c>
      <c r="P48" s="49">
        <v>62.509</v>
      </c>
      <c r="Q48" s="49">
        <v>60.255000000000003</v>
      </c>
      <c r="T48" s="4">
        <f t="shared" si="11"/>
        <v>42.141819102876333</v>
      </c>
      <c r="U48" s="4">
        <f t="shared" si="11"/>
        <v>47.451745111028735</v>
      </c>
      <c r="V48" s="4">
        <f t="shared" si="11"/>
        <v>50.883474534946323</v>
      </c>
      <c r="W48" s="4">
        <f t="shared" si="11"/>
        <v>55.743129971565274</v>
      </c>
      <c r="X48" s="4">
        <f t="shared" si="11"/>
        <v>60.454573575067364</v>
      </c>
      <c r="Y48" s="4">
        <f t="shared" si="11"/>
        <v>61.452050472116802</v>
      </c>
      <c r="Z48" s="4">
        <f t="shared" si="11"/>
        <v>66.194804281061167</v>
      </c>
      <c r="AA48" s="4">
        <f t="shared" si="11"/>
        <v>69.095758982710393</v>
      </c>
      <c r="AB48" s="4">
        <f t="shared" si="11"/>
        <v>70.612567801681166</v>
      </c>
      <c r="AC48" s="4">
        <f t="shared" si="11"/>
        <v>68.602106531333376</v>
      </c>
      <c r="AD48" s="4">
        <f t="shared" si="11"/>
        <v>68.950803070860758</v>
      </c>
      <c r="AE48" s="4">
        <f t="shared" si="11"/>
        <v>67.465010722185411</v>
      </c>
      <c r="AF48" s="4">
        <f t="shared" si="11"/>
        <v>68.386756425873813</v>
      </c>
      <c r="AG48" s="4">
        <f t="shared" si="11"/>
        <v>65.108404312618333</v>
      </c>
      <c r="AH48" s="4">
        <f t="shared" si="11"/>
        <v>62.479157657025048</v>
      </c>
      <c r="AJ48" s="4">
        <f t="shared" si="12"/>
        <v>-0.68731910287633013</v>
      </c>
      <c r="AK48" s="4">
        <f t="shared" si="12"/>
        <v>-1.6157451110287369</v>
      </c>
      <c r="AL48" s="4">
        <f t="shared" si="12"/>
        <v>-1.3014745349463226</v>
      </c>
      <c r="AM48" s="4">
        <f t="shared" si="12"/>
        <v>-3.1981299715652725</v>
      </c>
      <c r="AN48" s="4">
        <f t="shared" si="12"/>
        <v>-3.4545735750673643</v>
      </c>
      <c r="AO48" s="4">
        <f t="shared" si="12"/>
        <v>-3.7250504721168056</v>
      </c>
      <c r="AP48" s="4">
        <f t="shared" si="12"/>
        <v>-3.2678042810611672</v>
      </c>
      <c r="AQ48" s="4">
        <f t="shared" si="12"/>
        <v>-3.021758982710395</v>
      </c>
      <c r="AR48" s="4">
        <f t="shared" si="12"/>
        <v>-4.8265678016811648</v>
      </c>
      <c r="AS48" s="4">
        <f t="shared" si="12"/>
        <v>-3.4591065313333758</v>
      </c>
      <c r="AT48" s="4">
        <f t="shared" si="12"/>
        <v>-3.5358030708607515</v>
      </c>
      <c r="AU48" s="4">
        <f t="shared" si="12"/>
        <v>-2.8800107221854176</v>
      </c>
      <c r="AV48" s="4">
        <f t="shared" si="12"/>
        <v>-2.7867564258738184</v>
      </c>
      <c r="AW48" s="4">
        <f t="shared" si="12"/>
        <v>-2.5994043126183328</v>
      </c>
      <c r="AX48" s="4">
        <f t="shared" si="12"/>
        <v>-2.2241576570250459</v>
      </c>
      <c r="AZ48" s="2">
        <f t="shared" si="13"/>
        <v>42.141812192564849</v>
      </c>
      <c r="BA48" s="2">
        <f t="shared" si="13"/>
        <v>47.451745087591974</v>
      </c>
      <c r="BB48" s="2">
        <f t="shared" si="13"/>
        <v>50.883474522024045</v>
      </c>
      <c r="BC48" s="2">
        <f t="shared" si="13"/>
        <v>55.743129964763611</v>
      </c>
      <c r="BD48" s="2">
        <f t="shared" si="13"/>
        <v>60.454573574960222</v>
      </c>
      <c r="BE48" s="2">
        <f t="shared" si="13"/>
        <v>61.452050471822069</v>
      </c>
      <c r="BF48" s="2">
        <f t="shared" si="13"/>
        <v>66.194804280121829</v>
      </c>
      <c r="BG48" s="2">
        <f t="shared" si="13"/>
        <v>69.095758982455621</v>
      </c>
      <c r="BH48" s="2">
        <f t="shared" si="13"/>
        <v>70.61256779953672</v>
      </c>
      <c r="BI48" s="2">
        <f t="shared" si="13"/>
        <v>68.602106531250016</v>
      </c>
      <c r="BJ48" s="2">
        <f t="shared" si="13"/>
        <v>68.950803070845339</v>
      </c>
      <c r="BK48" s="2">
        <f t="shared" si="13"/>
        <v>67.465010722180025</v>
      </c>
      <c r="BL48" s="2">
        <f t="shared" si="13"/>
        <v>68.386756425834193</v>
      </c>
      <c r="BM48" s="2">
        <f t="shared" si="13"/>
        <v>65.108404312094194</v>
      </c>
      <c r="BN48" s="2">
        <f t="shared" si="13"/>
        <v>62.479157639187768</v>
      </c>
      <c r="BP48" s="2">
        <f t="shared" si="14"/>
        <v>41.454500000000003</v>
      </c>
      <c r="BQ48" s="2">
        <f t="shared" si="14"/>
        <v>45.835999999999999</v>
      </c>
      <c r="BR48" s="2">
        <f t="shared" si="14"/>
        <v>49.582000000000001</v>
      </c>
      <c r="BS48" s="2">
        <f t="shared" si="14"/>
        <v>52.545000000000002</v>
      </c>
      <c r="BT48" s="2">
        <f t="shared" si="14"/>
        <v>57</v>
      </c>
      <c r="BU48" s="2">
        <f t="shared" si="14"/>
        <v>57.726999999999997</v>
      </c>
      <c r="BV48" s="2">
        <f t="shared" si="14"/>
        <v>62.927</v>
      </c>
      <c r="BW48" s="2">
        <f t="shared" si="14"/>
        <v>66.073999999999998</v>
      </c>
      <c r="BX48" s="2">
        <f t="shared" si="14"/>
        <v>65.786000000000001</v>
      </c>
      <c r="BY48" s="2">
        <f t="shared" si="14"/>
        <v>65.143000000000001</v>
      </c>
      <c r="BZ48" s="2">
        <f t="shared" si="14"/>
        <v>65.415000000000006</v>
      </c>
      <c r="CA48" s="2">
        <f t="shared" si="14"/>
        <v>64.584999999999994</v>
      </c>
      <c r="CB48" s="2">
        <f t="shared" si="14"/>
        <v>65.599999999999994</v>
      </c>
      <c r="CC48" s="2">
        <f t="shared" si="14"/>
        <v>62.509</v>
      </c>
      <c r="CD48" s="2">
        <f t="shared" si="14"/>
        <v>60.255000000000003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42.141952819599318</v>
      </c>
      <c r="CW48" s="2">
        <f t="shared" si="16"/>
        <v>47.444243973034361</v>
      </c>
      <c r="CX48" s="2">
        <f t="shared" si="16"/>
        <v>50.872577341752383</v>
      </c>
      <c r="CY48" s="2">
        <f t="shared" si="16"/>
        <v>55.721625146243824</v>
      </c>
      <c r="CZ48" s="2">
        <f t="shared" si="16"/>
        <v>60.436488539494611</v>
      </c>
      <c r="DA48" s="2">
        <f t="shared" si="16"/>
        <v>61.429158096803107</v>
      </c>
      <c r="DB48" s="2">
        <f t="shared" si="16"/>
        <v>66.169139420935437</v>
      </c>
      <c r="DC48" s="2">
        <f t="shared" si="16"/>
        <v>69.064157588885564</v>
      </c>
      <c r="DD48" s="2">
        <f t="shared" si="16"/>
        <v>70.591076338497643</v>
      </c>
      <c r="DE48" s="2">
        <f t="shared" si="16"/>
        <v>68.581302093862817</v>
      </c>
      <c r="DF48" s="2">
        <f t="shared" si="16"/>
        <v>68.929179445472471</v>
      </c>
      <c r="DG48" s="2">
        <f t="shared" si="16"/>
        <v>67.448044442613693</v>
      </c>
      <c r="DH48" s="2">
        <f t="shared" si="16"/>
        <v>68.374604634275542</v>
      </c>
      <c r="DI48" s="2">
        <f t="shared" si="16"/>
        <v>65.098959272300476</v>
      </c>
      <c r="DJ48" s="2">
        <f t="shared" si="16"/>
        <v>62.470541200406934</v>
      </c>
      <c r="DL48" s="2">
        <f t="shared" si="17"/>
        <v>42.076119637678026</v>
      </c>
      <c r="DM48" s="2">
        <f t="shared" si="17"/>
        <v>51.851158053233064</v>
      </c>
      <c r="DN48" s="2">
        <f t="shared" si="17"/>
        <v>56.621796389588582</v>
      </c>
      <c r="DO48" s="2">
        <f t="shared" si="17"/>
        <v>63.554650484281673</v>
      </c>
      <c r="DP48" s="2">
        <f t="shared" si="17"/>
        <v>67.201853002070393</v>
      </c>
      <c r="DQ48" s="2">
        <f t="shared" si="17"/>
        <v>69.884885066305785</v>
      </c>
      <c r="DR48" s="2">
        <f t="shared" si="17"/>
        <v>75.543415403494478</v>
      </c>
      <c r="DS48" s="2">
        <f t="shared" si="17"/>
        <v>80.636302901679542</v>
      </c>
      <c r="DT48" s="2">
        <f t="shared" si="17"/>
        <v>78.646079392878008</v>
      </c>
      <c r="DU48" s="2">
        <f t="shared" si="17"/>
        <v>77.531084387364587</v>
      </c>
      <c r="DV48" s="2">
        <f t="shared" si="17"/>
        <v>79.086334758002323</v>
      </c>
      <c r="DW48" s="2">
        <f t="shared" si="17"/>
        <v>77.547304469092566</v>
      </c>
      <c r="DX48" s="2">
        <f t="shared" si="17"/>
        <v>75.648777833291675</v>
      </c>
      <c r="DY48" s="2">
        <f t="shared" si="17"/>
        <v>70.851986733829406</v>
      </c>
      <c r="DZ48" s="2">
        <f t="shared" si="17"/>
        <v>66.263644621593443</v>
      </c>
      <c r="EB48" s="2">
        <f t="shared" si="18"/>
        <v>2.1361117656108208E-3</v>
      </c>
      <c r="EC48" s="2">
        <f t="shared" si="18"/>
        <v>1.7021240761903565E-3</v>
      </c>
      <c r="ED48" s="2">
        <f t="shared" si="18"/>
        <v>1.8954192179822303E-3</v>
      </c>
      <c r="EE48" s="2">
        <f t="shared" si="18"/>
        <v>2.7454039265465079E-3</v>
      </c>
      <c r="EF48" s="2">
        <f t="shared" si="18"/>
        <v>2.6731797770316451E-3</v>
      </c>
      <c r="EG48" s="2">
        <f t="shared" si="18"/>
        <v>2.707321925308918E-3</v>
      </c>
      <c r="EH48" s="2">
        <f t="shared" si="18"/>
        <v>2.7377964158659816E-3</v>
      </c>
      <c r="EI48" s="2">
        <f t="shared" si="18"/>
        <v>2.73081548112922E-3</v>
      </c>
      <c r="EJ48" s="2">
        <f t="shared" si="18"/>
        <v>2.6680885027589047E-3</v>
      </c>
      <c r="EK48" s="2">
        <f t="shared" si="18"/>
        <v>2.3245746885151757E-3</v>
      </c>
      <c r="EL48" s="2">
        <f t="shared" si="18"/>
        <v>2.1289056539477752E-3</v>
      </c>
      <c r="EM48" s="2">
        <f t="shared" si="18"/>
        <v>1.679952741275076E-3</v>
      </c>
      <c r="EN48" s="2">
        <f t="shared" si="18"/>
        <v>1.6705392112873437E-3</v>
      </c>
      <c r="EO48" s="2">
        <f t="shared" si="18"/>
        <v>1.6417512095803126E-3</v>
      </c>
      <c r="EP48" s="2">
        <f t="shared" si="18"/>
        <v>2.2716066038973672E-3</v>
      </c>
    </row>
    <row r="49" spans="2:146" x14ac:dyDescent="0.25">
      <c r="B49" s="2">
        <v>27</v>
      </c>
      <c r="C49" s="49">
        <v>41.109099999999998</v>
      </c>
      <c r="D49" s="49">
        <v>46.109000000000002</v>
      </c>
      <c r="E49" s="49">
        <v>49.726999999999997</v>
      </c>
      <c r="F49" s="49">
        <v>54.981999999999999</v>
      </c>
      <c r="G49" s="49">
        <v>57.618000000000002</v>
      </c>
      <c r="H49" s="49">
        <v>58.036000000000001</v>
      </c>
      <c r="I49" s="49">
        <v>62.363999999999997</v>
      </c>
      <c r="J49" s="49">
        <v>65.37</v>
      </c>
      <c r="K49" s="49">
        <v>67.320999999999998</v>
      </c>
      <c r="L49" s="49">
        <v>63.768000000000001</v>
      </c>
      <c r="M49" s="49">
        <v>66.528000000000006</v>
      </c>
      <c r="N49" s="49">
        <v>64.509</v>
      </c>
      <c r="O49" s="49">
        <v>63.908999999999999</v>
      </c>
      <c r="P49" s="49">
        <v>62.073</v>
      </c>
      <c r="Q49" s="49">
        <v>60.145000000000003</v>
      </c>
      <c r="T49" s="4">
        <f t="shared" si="11"/>
        <v>42.138149087220555</v>
      </c>
      <c r="U49" s="4">
        <f t="shared" si="11"/>
        <v>47.440941408821139</v>
      </c>
      <c r="V49" s="4">
        <f t="shared" si="11"/>
        <v>50.861636638375558</v>
      </c>
      <c r="W49" s="4">
        <f t="shared" si="11"/>
        <v>55.706064242676796</v>
      </c>
      <c r="X49" s="4">
        <f t="shared" si="11"/>
        <v>60.381201383601784</v>
      </c>
      <c r="Y49" s="4">
        <f t="shared" si="11"/>
        <v>61.409724864286311</v>
      </c>
      <c r="Z49" s="4">
        <f t="shared" si="11"/>
        <v>66.135896936096302</v>
      </c>
      <c r="AA49" s="4">
        <f t="shared" si="11"/>
        <v>69.027442618900508</v>
      </c>
      <c r="AB49" s="4">
        <f t="shared" si="11"/>
        <v>70.535483294325957</v>
      </c>
      <c r="AC49" s="4">
        <f t="shared" si="11"/>
        <v>68.539944348795075</v>
      </c>
      <c r="AD49" s="4">
        <f t="shared" si="11"/>
        <v>68.881195501103548</v>
      </c>
      <c r="AE49" s="4">
        <f t="shared" si="11"/>
        <v>67.417620462236741</v>
      </c>
      <c r="AF49" s="4">
        <f t="shared" si="11"/>
        <v>68.316689998143744</v>
      </c>
      <c r="AG49" s="4">
        <f t="shared" si="11"/>
        <v>65.098142894982871</v>
      </c>
      <c r="AH49" s="4">
        <f t="shared" si="11"/>
        <v>62.50514544206429</v>
      </c>
      <c r="AJ49" s="4">
        <f t="shared" si="12"/>
        <v>-1.0290490872205567</v>
      </c>
      <c r="AK49" s="4">
        <f t="shared" si="12"/>
        <v>-1.3319414088211374</v>
      </c>
      <c r="AL49" s="4">
        <f t="shared" si="12"/>
        <v>-1.1346366383755608</v>
      </c>
      <c r="AM49" s="4">
        <f t="shared" si="12"/>
        <v>-0.72406424267679625</v>
      </c>
      <c r="AN49" s="4">
        <f t="shared" si="12"/>
        <v>-2.7632013836017819</v>
      </c>
      <c r="AO49" s="4">
        <f t="shared" si="12"/>
        <v>-3.3737248642863094</v>
      </c>
      <c r="AP49" s="4">
        <f t="shared" si="12"/>
        <v>-3.7718969360963044</v>
      </c>
      <c r="AQ49" s="4">
        <f t="shared" si="12"/>
        <v>-3.6574426189005038</v>
      </c>
      <c r="AR49" s="4">
        <f t="shared" si="12"/>
        <v>-3.2144832943259587</v>
      </c>
      <c r="AS49" s="4">
        <f t="shared" si="12"/>
        <v>-4.7719443487950741</v>
      </c>
      <c r="AT49" s="4">
        <f t="shared" si="12"/>
        <v>-2.3531955011035421</v>
      </c>
      <c r="AU49" s="4">
        <f t="shared" si="12"/>
        <v>-2.9086204622367404</v>
      </c>
      <c r="AV49" s="4">
        <f t="shared" si="12"/>
        <v>-4.407689998143745</v>
      </c>
      <c r="AW49" s="4">
        <f t="shared" si="12"/>
        <v>-3.0251428949828707</v>
      </c>
      <c r="AX49" s="4">
        <f t="shared" si="12"/>
        <v>-2.3601454420642867</v>
      </c>
      <c r="AZ49" s="2">
        <f t="shared" si="13"/>
        <v>42.138130580954432</v>
      </c>
      <c r="BA49" s="2">
        <f t="shared" si="13"/>
        <v>47.44094132265495</v>
      </c>
      <c r="BB49" s="2">
        <f t="shared" si="13"/>
        <v>50.861636586455624</v>
      </c>
      <c r="BC49" s="2">
        <f t="shared" si="13"/>
        <v>55.706064208599152</v>
      </c>
      <c r="BD49" s="2">
        <f t="shared" si="13"/>
        <v>60.381201382907037</v>
      </c>
      <c r="BE49" s="2">
        <f t="shared" si="13"/>
        <v>61.409724862500212</v>
      </c>
      <c r="BF49" s="2">
        <f t="shared" si="13"/>
        <v>66.13589693083216</v>
      </c>
      <c r="BG49" s="2">
        <f t="shared" si="13"/>
        <v>69.027442617341066</v>
      </c>
      <c r="BH49" s="2">
        <f t="shared" si="13"/>
        <v>70.535483282877323</v>
      </c>
      <c r="BI49" s="2">
        <f t="shared" si="13"/>
        <v>68.539944348276507</v>
      </c>
      <c r="BJ49" s="2">
        <f t="shared" si="13"/>
        <v>68.881195500998999</v>
      </c>
      <c r="BK49" s="2">
        <f t="shared" si="13"/>
        <v>67.41762046220245</v>
      </c>
      <c r="BL49" s="2">
        <f t="shared" si="13"/>
        <v>68.316689997920378</v>
      </c>
      <c r="BM49" s="2">
        <f t="shared" si="13"/>
        <v>65.098142892502565</v>
      </c>
      <c r="BN49" s="2">
        <f t="shared" si="13"/>
        <v>62.505145371468906</v>
      </c>
      <c r="BP49" s="2">
        <f t="shared" si="14"/>
        <v>41.109099999999998</v>
      </c>
      <c r="BQ49" s="2">
        <f t="shared" si="14"/>
        <v>46.109000000000002</v>
      </c>
      <c r="BR49" s="2">
        <f t="shared" si="14"/>
        <v>49.726999999999997</v>
      </c>
      <c r="BS49" s="2">
        <f t="shared" si="14"/>
        <v>54.981999999999999</v>
      </c>
      <c r="BT49" s="2">
        <f t="shared" si="14"/>
        <v>57.618000000000002</v>
      </c>
      <c r="BU49" s="2">
        <f t="shared" si="14"/>
        <v>58.036000000000001</v>
      </c>
      <c r="BV49" s="2">
        <f t="shared" si="14"/>
        <v>62.363999999999997</v>
      </c>
      <c r="BW49" s="2">
        <f t="shared" si="14"/>
        <v>65.37</v>
      </c>
      <c r="BX49" s="2">
        <f t="shared" si="14"/>
        <v>67.320999999999998</v>
      </c>
      <c r="BY49" s="2">
        <f t="shared" si="14"/>
        <v>63.768000000000001</v>
      </c>
      <c r="BZ49" s="2">
        <f t="shared" si="14"/>
        <v>66.528000000000006</v>
      </c>
      <c r="CA49" s="2">
        <f t="shared" si="14"/>
        <v>64.509</v>
      </c>
      <c r="CB49" s="2">
        <f t="shared" si="14"/>
        <v>63.908999999999999</v>
      </c>
      <c r="CC49" s="2">
        <f t="shared" si="14"/>
        <v>62.073</v>
      </c>
      <c r="CD49" s="2">
        <f t="shared" si="14"/>
        <v>60.145000000000003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42.138390606116694</v>
      </c>
      <c r="CW49" s="2">
        <f t="shared" si="16"/>
        <v>47.432887535722131</v>
      </c>
      <c r="CX49" s="2">
        <f t="shared" si="16"/>
        <v>50.849897170904974</v>
      </c>
      <c r="CY49" s="2">
        <f t="shared" si="16"/>
        <v>55.682851108374365</v>
      </c>
      <c r="CZ49" s="2">
        <f t="shared" si="16"/>
        <v>60.361632524826447</v>
      </c>
      <c r="DA49" s="2">
        <f t="shared" si="16"/>
        <v>61.384995232671052</v>
      </c>
      <c r="DB49" s="2">
        <f t="shared" si="16"/>
        <v>66.108171547884226</v>
      </c>
      <c r="DC49" s="2">
        <f t="shared" si="16"/>
        <v>68.993253811248877</v>
      </c>
      <c r="DD49" s="2">
        <f t="shared" si="16"/>
        <v>70.512254066406499</v>
      </c>
      <c r="DE49" s="2">
        <f t="shared" si="16"/>
        <v>68.517437068592059</v>
      </c>
      <c r="DF49" s="2">
        <f t="shared" si="16"/>
        <v>68.857771831910711</v>
      </c>
      <c r="DG49" s="2">
        <f t="shared" si="16"/>
        <v>67.399280965025113</v>
      </c>
      <c r="DH49" s="2">
        <f t="shared" si="16"/>
        <v>68.303566654167327</v>
      </c>
      <c r="DI49" s="2">
        <f t="shared" si="16"/>
        <v>65.08803488849766</v>
      </c>
      <c r="DJ49" s="2">
        <f t="shared" si="16"/>
        <v>62.496044150559527</v>
      </c>
      <c r="DL49" s="2">
        <f t="shared" si="17"/>
        <v>42.027350236761464</v>
      </c>
      <c r="DM49" s="2">
        <f t="shared" si="17"/>
        <v>51.748875592465808</v>
      </c>
      <c r="DN49" s="2">
        <f t="shared" si="17"/>
        <v>56.499534984606775</v>
      </c>
      <c r="DO49" s="2">
        <f t="shared" si="17"/>
        <v>63.396181123723856</v>
      </c>
      <c r="DP49" s="2">
        <f t="shared" si="17"/>
        <v>67.03967701863354</v>
      </c>
      <c r="DQ49" s="2">
        <f t="shared" si="17"/>
        <v>69.717798662851848</v>
      </c>
      <c r="DR49" s="2">
        <f t="shared" si="17"/>
        <v>75.346451126457239</v>
      </c>
      <c r="DS49" s="2">
        <f t="shared" si="17"/>
        <v>80.414302547964922</v>
      </c>
      <c r="DT49" s="2">
        <f t="shared" si="17"/>
        <v>78.454550788091083</v>
      </c>
      <c r="DU49" s="2">
        <f t="shared" si="17"/>
        <v>77.349799701628072</v>
      </c>
      <c r="DV49" s="2">
        <f t="shared" si="17"/>
        <v>78.894396894482995</v>
      </c>
      <c r="DW49" s="2">
        <f t="shared" si="17"/>
        <v>77.357020075241621</v>
      </c>
      <c r="DX49" s="2">
        <f t="shared" si="17"/>
        <v>75.469253434923786</v>
      </c>
      <c r="DY49" s="2">
        <f t="shared" si="17"/>
        <v>70.704031592444181</v>
      </c>
      <c r="DZ49" s="2">
        <f t="shared" si="17"/>
        <v>66.150828050646368</v>
      </c>
      <c r="EB49" s="2">
        <f t="shared" si="18"/>
        <v>2.3417173751752295E-3</v>
      </c>
      <c r="EC49" s="2">
        <f t="shared" si="18"/>
        <v>1.8660355003156416E-3</v>
      </c>
      <c r="ED49" s="2">
        <f t="shared" si="18"/>
        <v>2.0779058654312693E-3</v>
      </c>
      <c r="EE49" s="2">
        <f t="shared" si="18"/>
        <v>3.009478419644229E-3</v>
      </c>
      <c r="EF49" s="2">
        <f t="shared" si="18"/>
        <v>2.930327597958254E-3</v>
      </c>
      <c r="EG49" s="2">
        <f t="shared" si="18"/>
        <v>2.9677442935454597E-3</v>
      </c>
      <c r="EH49" s="2">
        <f t="shared" si="18"/>
        <v>3.0011413610207486E-3</v>
      </c>
      <c r="EI49" s="2">
        <f t="shared" si="18"/>
        <v>2.9934909551935594E-3</v>
      </c>
      <c r="EJ49" s="2">
        <f t="shared" si="18"/>
        <v>2.9247480023525179E-3</v>
      </c>
      <c r="EK49" s="2">
        <f t="shared" si="18"/>
        <v>2.5482739578935173E-3</v>
      </c>
      <c r="EL49" s="2">
        <f t="shared" si="18"/>
        <v>2.3338192811091689E-3</v>
      </c>
      <c r="EM49" s="2">
        <f t="shared" si="18"/>
        <v>1.841733045458593E-3</v>
      </c>
      <c r="EN49" s="2">
        <f t="shared" si="18"/>
        <v>1.8314146507629454E-3</v>
      </c>
      <c r="EO49" s="2">
        <f t="shared" si="18"/>
        <v>1.7998593193279866E-3</v>
      </c>
      <c r="EP49" s="2">
        <f t="shared" si="18"/>
        <v>2.4902213532127988E-3</v>
      </c>
    </row>
    <row r="50" spans="2:146" x14ac:dyDescent="0.25">
      <c r="B50" s="2">
        <v>28</v>
      </c>
      <c r="C50" s="49">
        <v>41.181800000000003</v>
      </c>
      <c r="D50" s="49">
        <v>45.981999999999999</v>
      </c>
      <c r="E50" s="49">
        <v>49.018000000000001</v>
      </c>
      <c r="F50" s="49">
        <v>54.582000000000001</v>
      </c>
      <c r="G50" s="49">
        <v>58.945</v>
      </c>
      <c r="H50" s="49">
        <v>59.2</v>
      </c>
      <c r="I50" s="49">
        <v>63.218000000000004</v>
      </c>
      <c r="J50" s="49">
        <v>66.611000000000004</v>
      </c>
      <c r="K50" s="49">
        <v>68.393000000000001</v>
      </c>
      <c r="L50" s="49">
        <v>65.786000000000001</v>
      </c>
      <c r="M50" s="49">
        <v>65.811000000000007</v>
      </c>
      <c r="N50" s="49">
        <v>63.264000000000003</v>
      </c>
      <c r="O50" s="49">
        <v>63.764000000000003</v>
      </c>
      <c r="P50" s="49">
        <v>61.817999999999998</v>
      </c>
      <c r="Q50" s="49">
        <v>60.618000000000002</v>
      </c>
      <c r="T50" s="4">
        <f t="shared" si="11"/>
        <v>42.13447535451882</v>
      </c>
      <c r="U50" s="4">
        <f t="shared" si="11"/>
        <v>47.430174607923433</v>
      </c>
      <c r="V50" s="4">
        <f t="shared" si="11"/>
        <v>50.83985979471688</v>
      </c>
      <c r="W50" s="4">
        <f t="shared" si="11"/>
        <v>55.66912764279548</v>
      </c>
      <c r="X50" s="4">
        <f t="shared" si="11"/>
        <v>60.307946792902158</v>
      </c>
      <c r="Y50" s="4">
        <f t="shared" si="11"/>
        <v>61.3675402301308</v>
      </c>
      <c r="Z50" s="4">
        <f t="shared" si="11"/>
        <v>66.077147788887586</v>
      </c>
      <c r="AA50" s="4">
        <f t="shared" si="11"/>
        <v>68.959330698829618</v>
      </c>
      <c r="AB50" s="4">
        <f t="shared" si="11"/>
        <v>70.458533657811472</v>
      </c>
      <c r="AC50" s="4">
        <f t="shared" si="11"/>
        <v>68.477916717152837</v>
      </c>
      <c r="AD50" s="4">
        <f t="shared" si="11"/>
        <v>68.811733614468039</v>
      </c>
      <c r="AE50" s="4">
        <f t="shared" si="11"/>
        <v>67.370337034561771</v>
      </c>
      <c r="AF50" s="4">
        <f t="shared" si="11"/>
        <v>68.246697779724585</v>
      </c>
      <c r="AG50" s="4">
        <f t="shared" si="11"/>
        <v>65.087921413517208</v>
      </c>
      <c r="AH50" s="4">
        <f t="shared" si="11"/>
        <v>62.531146674677679</v>
      </c>
      <c r="AJ50" s="4">
        <f t="shared" si="12"/>
        <v>-0.95267535451881713</v>
      </c>
      <c r="AK50" s="4">
        <f t="shared" si="12"/>
        <v>-1.4481746079234341</v>
      </c>
      <c r="AL50" s="4">
        <f t="shared" si="12"/>
        <v>-1.8218597947168789</v>
      </c>
      <c r="AM50" s="4">
        <f t="shared" si="12"/>
        <v>-1.0871276427954797</v>
      </c>
      <c r="AN50" s="4">
        <f t="shared" si="12"/>
        <v>-1.3629467929021573</v>
      </c>
      <c r="AO50" s="4">
        <f t="shared" si="12"/>
        <v>-2.1675402301307969</v>
      </c>
      <c r="AP50" s="4">
        <f t="shared" si="12"/>
        <v>-2.8591477888875829</v>
      </c>
      <c r="AQ50" s="4">
        <f t="shared" si="12"/>
        <v>-2.3483306988296135</v>
      </c>
      <c r="AR50" s="4">
        <f t="shared" si="12"/>
        <v>-2.0655336578114714</v>
      </c>
      <c r="AS50" s="4">
        <f t="shared" si="12"/>
        <v>-2.6919167171528358</v>
      </c>
      <c r="AT50" s="4">
        <f t="shared" si="12"/>
        <v>-3.0007336144680323</v>
      </c>
      <c r="AU50" s="4">
        <f t="shared" si="12"/>
        <v>-4.1063370345617685</v>
      </c>
      <c r="AV50" s="4">
        <f t="shared" si="12"/>
        <v>-4.4826977797245817</v>
      </c>
      <c r="AW50" s="4">
        <f t="shared" si="12"/>
        <v>-3.2699214135172099</v>
      </c>
      <c r="AX50" s="4">
        <f t="shared" si="12"/>
        <v>-1.9131466746776766</v>
      </c>
      <c r="AZ50" s="2">
        <f t="shared" si="13"/>
        <v>42.134427295455822</v>
      </c>
      <c r="BA50" s="2">
        <f t="shared" si="13"/>
        <v>47.430174303369107</v>
      </c>
      <c r="BB50" s="2">
        <f t="shared" si="13"/>
        <v>50.839859595009941</v>
      </c>
      <c r="BC50" s="2">
        <f t="shared" si="13"/>
        <v>55.669127481489554</v>
      </c>
      <c r="BD50" s="2">
        <f t="shared" si="13"/>
        <v>60.30794678867975</v>
      </c>
      <c r="BE50" s="2">
        <f t="shared" si="13"/>
        <v>61.367540219961739</v>
      </c>
      <c r="BF50" s="2">
        <f t="shared" si="13"/>
        <v>66.077147761091894</v>
      </c>
      <c r="BG50" s="2">
        <f t="shared" si="13"/>
        <v>68.959330689863165</v>
      </c>
      <c r="BH50" s="2">
        <f t="shared" si="13"/>
        <v>70.458533600137329</v>
      </c>
      <c r="BI50" s="2">
        <f t="shared" si="13"/>
        <v>68.477916714118493</v>
      </c>
      <c r="BJ50" s="2">
        <f t="shared" si="13"/>
        <v>68.811733613802289</v>
      </c>
      <c r="BK50" s="2">
        <f t="shared" si="13"/>
        <v>67.370337034355501</v>
      </c>
      <c r="BL50" s="2">
        <f t="shared" si="13"/>
        <v>68.246697778530702</v>
      </c>
      <c r="BM50" s="2">
        <f t="shared" si="13"/>
        <v>65.08792140232012</v>
      </c>
      <c r="BN50" s="2">
        <f t="shared" si="13"/>
        <v>62.531146406968922</v>
      </c>
      <c r="BP50" s="2">
        <f t="shared" si="14"/>
        <v>41.181800000000003</v>
      </c>
      <c r="BQ50" s="2">
        <f t="shared" si="14"/>
        <v>45.981999999999999</v>
      </c>
      <c r="BR50" s="2">
        <f t="shared" si="14"/>
        <v>49.018000000000001</v>
      </c>
      <c r="BS50" s="2">
        <f t="shared" si="14"/>
        <v>54.582000000000001</v>
      </c>
      <c r="BT50" s="2">
        <f t="shared" si="14"/>
        <v>58.945</v>
      </c>
      <c r="BU50" s="2">
        <f t="shared" si="14"/>
        <v>59.2</v>
      </c>
      <c r="BV50" s="2">
        <f t="shared" si="14"/>
        <v>63.218000000000004</v>
      </c>
      <c r="BW50" s="2">
        <f t="shared" si="14"/>
        <v>66.611000000000004</v>
      </c>
      <c r="BX50" s="2">
        <f t="shared" si="14"/>
        <v>68.393000000000001</v>
      </c>
      <c r="BY50" s="2">
        <f t="shared" si="14"/>
        <v>65.786000000000001</v>
      </c>
      <c r="BZ50" s="2">
        <f t="shared" si="14"/>
        <v>65.811000000000007</v>
      </c>
      <c r="CA50" s="2">
        <f t="shared" si="14"/>
        <v>63.264000000000003</v>
      </c>
      <c r="CB50" s="2">
        <f t="shared" si="14"/>
        <v>63.764000000000003</v>
      </c>
      <c r="CC50" s="2">
        <f t="shared" si="14"/>
        <v>61.817999999999998</v>
      </c>
      <c r="CD50" s="2">
        <f t="shared" si="14"/>
        <v>60.618000000000002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42.13482839263407</v>
      </c>
      <c r="CW50" s="2">
        <f t="shared" si="16"/>
        <v>47.421531098409901</v>
      </c>
      <c r="CX50" s="2">
        <f t="shared" si="16"/>
        <v>50.827217000057558</v>
      </c>
      <c r="CY50" s="2">
        <f t="shared" si="16"/>
        <v>55.644077070504906</v>
      </c>
      <c r="CZ50" s="2">
        <f t="shared" si="16"/>
        <v>60.286776510158276</v>
      </c>
      <c r="DA50" s="2">
        <f t="shared" si="16"/>
        <v>61.34083236853899</v>
      </c>
      <c r="DB50" s="2">
        <f t="shared" si="16"/>
        <v>66.047203674833</v>
      </c>
      <c r="DC50" s="2">
        <f t="shared" si="16"/>
        <v>68.92235003361219</v>
      </c>
      <c r="DD50" s="2">
        <f t="shared" si="16"/>
        <v>70.433431794315354</v>
      </c>
      <c r="DE50" s="2">
        <f t="shared" si="16"/>
        <v>68.453572043321302</v>
      </c>
      <c r="DF50" s="2">
        <f t="shared" si="16"/>
        <v>68.786364218348965</v>
      </c>
      <c r="DG50" s="2">
        <f t="shared" si="16"/>
        <v>67.350517487436534</v>
      </c>
      <c r="DH50" s="2">
        <f t="shared" si="16"/>
        <v>68.232528674059125</v>
      </c>
      <c r="DI50" s="2">
        <f t="shared" si="16"/>
        <v>65.077110504694843</v>
      </c>
      <c r="DJ50" s="2">
        <f t="shared" si="16"/>
        <v>62.52154710071212</v>
      </c>
      <c r="DL50" s="2">
        <f t="shared" si="17"/>
        <v>41.978580835844895</v>
      </c>
      <c r="DM50" s="2">
        <f t="shared" si="17"/>
        <v>51.646593131698545</v>
      </c>
      <c r="DN50" s="2">
        <f t="shared" si="17"/>
        <v>56.377273579624969</v>
      </c>
      <c r="DO50" s="2">
        <f t="shared" si="17"/>
        <v>63.23771176316604</v>
      </c>
      <c r="DP50" s="2">
        <f t="shared" si="17"/>
        <v>66.877501035196687</v>
      </c>
      <c r="DQ50" s="2">
        <f t="shared" si="17"/>
        <v>69.550712259397912</v>
      </c>
      <c r="DR50" s="2">
        <f t="shared" si="17"/>
        <v>75.149486849420001</v>
      </c>
      <c r="DS50" s="2">
        <f t="shared" si="17"/>
        <v>80.192302194250317</v>
      </c>
      <c r="DT50" s="2">
        <f t="shared" si="17"/>
        <v>78.263022183304159</v>
      </c>
      <c r="DU50" s="2">
        <f t="shared" si="17"/>
        <v>77.168515015891543</v>
      </c>
      <c r="DV50" s="2">
        <f t="shared" si="17"/>
        <v>78.702459030963666</v>
      </c>
      <c r="DW50" s="2">
        <f t="shared" si="17"/>
        <v>77.166735681390676</v>
      </c>
      <c r="DX50" s="2">
        <f t="shared" si="17"/>
        <v>75.289729036555897</v>
      </c>
      <c r="DY50" s="2">
        <f t="shared" si="17"/>
        <v>70.556076451058942</v>
      </c>
      <c r="DZ50" s="2">
        <f t="shared" si="17"/>
        <v>66.038011479699307</v>
      </c>
      <c r="EB50" s="2">
        <f t="shared" si="18"/>
        <v>2.5670620807603595E-3</v>
      </c>
      <c r="EC50" s="2">
        <f t="shared" si="18"/>
        <v>2.045698948586036E-3</v>
      </c>
      <c r="ED50" s="2">
        <f t="shared" si="18"/>
        <v>2.2779218141527544E-3</v>
      </c>
      <c r="EE50" s="2">
        <f t="shared" si="18"/>
        <v>3.2988696452382182E-3</v>
      </c>
      <c r="EF50" s="2">
        <f t="shared" si="18"/>
        <v>3.2121322080818741E-3</v>
      </c>
      <c r="EG50" s="2">
        <f t="shared" si="18"/>
        <v>3.2531354633447071E-3</v>
      </c>
      <c r="EH50" s="2">
        <f t="shared" si="18"/>
        <v>3.2897335409754736E-3</v>
      </c>
      <c r="EI50" s="2">
        <f t="shared" si="18"/>
        <v>3.2813498871925402E-3</v>
      </c>
      <c r="EJ50" s="2">
        <f t="shared" si="18"/>
        <v>3.2060177576190506E-3</v>
      </c>
      <c r="EK50" s="2">
        <f t="shared" si="18"/>
        <v>2.7934400573612324E-3</v>
      </c>
      <c r="EL50" s="2">
        <f t="shared" si="18"/>
        <v>2.5584058979606695E-3</v>
      </c>
      <c r="EM50" s="2">
        <f t="shared" si="18"/>
        <v>2.0190613663391638E-3</v>
      </c>
      <c r="EN50" s="2">
        <f t="shared" si="18"/>
        <v>2.007751479873724E-3</v>
      </c>
      <c r="EO50" s="2">
        <f t="shared" si="18"/>
        <v>1.9731638654264731E-3</v>
      </c>
      <c r="EP50" s="2">
        <f t="shared" si="18"/>
        <v>2.7298175730613113E-3</v>
      </c>
    </row>
    <row r="51" spans="2:146" x14ac:dyDescent="0.25">
      <c r="B51" s="2">
        <v>29</v>
      </c>
      <c r="C51" s="49">
        <v>41.763599999999997</v>
      </c>
      <c r="D51" s="49">
        <v>46.381999999999998</v>
      </c>
      <c r="E51" s="49">
        <v>50.018000000000001</v>
      </c>
      <c r="F51" s="49">
        <v>55.454999999999998</v>
      </c>
      <c r="G51" s="49">
        <v>58.036000000000001</v>
      </c>
      <c r="H51" s="49">
        <v>58.927</v>
      </c>
      <c r="I51" s="49">
        <v>63.436</v>
      </c>
      <c r="J51" s="49">
        <v>66.852000000000004</v>
      </c>
      <c r="K51" s="49">
        <v>68.661000000000001</v>
      </c>
      <c r="L51" s="49">
        <v>66.161000000000001</v>
      </c>
      <c r="M51" s="49">
        <v>66.471999999999994</v>
      </c>
      <c r="N51" s="49">
        <v>63.942999999999998</v>
      </c>
      <c r="O51" s="49">
        <v>64.563999999999993</v>
      </c>
      <c r="P51" s="49">
        <v>64.072999999999993</v>
      </c>
      <c r="Q51" s="49">
        <v>61.127000000000002</v>
      </c>
      <c r="T51" s="4">
        <f t="shared" si="11"/>
        <v>42.130820302100716</v>
      </c>
      <c r="U51" s="4">
        <f t="shared" si="11"/>
        <v>47.419446998988853</v>
      </c>
      <c r="V51" s="4">
        <f t="shared" si="11"/>
        <v>50.818148179891246</v>
      </c>
      <c r="W51" s="4">
        <f t="shared" si="11"/>
        <v>55.632329427442805</v>
      </c>
      <c r="X51" s="4">
        <f t="shared" si="11"/>
        <v>60.234818628402223</v>
      </c>
      <c r="Y51" s="4">
        <f t="shared" si="11"/>
        <v>61.325506617555604</v>
      </c>
      <c r="Z51" s="4">
        <f t="shared" si="11"/>
        <v>66.018568160409231</v>
      </c>
      <c r="AA51" s="4">
        <f t="shared" si="11"/>
        <v>68.89143849229275</v>
      </c>
      <c r="AB51" s="4">
        <f t="shared" si="11"/>
        <v>70.381728791158778</v>
      </c>
      <c r="AC51" s="4">
        <f t="shared" si="11"/>
        <v>68.416033690188456</v>
      </c>
      <c r="AD51" s="4">
        <f t="shared" si="11"/>
        <v>68.742428700953312</v>
      </c>
      <c r="AE51" s="4">
        <f t="shared" si="11"/>
        <v>67.323168233644523</v>
      </c>
      <c r="AF51" s="4">
        <f t="shared" si="11"/>
        <v>68.176785023492542</v>
      </c>
      <c r="AG51" s="4">
        <f t="shared" si="11"/>
        <v>65.077741412587031</v>
      </c>
      <c r="AH51" s="4">
        <f t="shared" si="11"/>
        <v>62.557159775294124</v>
      </c>
      <c r="AJ51" s="4">
        <f t="shared" si="12"/>
        <v>-0.36722030210071921</v>
      </c>
      <c r="AK51" s="4">
        <f t="shared" si="12"/>
        <v>-1.0374469989888553</v>
      </c>
      <c r="AL51" s="4">
        <f t="shared" si="12"/>
        <v>-0.80014817989124509</v>
      </c>
      <c r="AM51" s="4">
        <f t="shared" si="12"/>
        <v>-0.17732942744280678</v>
      </c>
      <c r="AN51" s="4">
        <f t="shared" si="12"/>
        <v>-2.198818628402222</v>
      </c>
      <c r="AO51" s="4">
        <f t="shared" si="12"/>
        <v>-2.3985066175556042</v>
      </c>
      <c r="AP51" s="4">
        <f t="shared" si="12"/>
        <v>-2.582568160409231</v>
      </c>
      <c r="AQ51" s="4">
        <f t="shared" si="12"/>
        <v>-2.0394384922927458</v>
      </c>
      <c r="AR51" s="4">
        <f t="shared" si="12"/>
        <v>-1.720728791158777</v>
      </c>
      <c r="AS51" s="4">
        <f t="shared" si="12"/>
        <v>-2.2550336901884549</v>
      </c>
      <c r="AT51" s="4">
        <f t="shared" si="12"/>
        <v>-2.2704287009533175</v>
      </c>
      <c r="AU51" s="4">
        <f t="shared" si="12"/>
        <v>-3.3801682336445253</v>
      </c>
      <c r="AV51" s="4">
        <f t="shared" si="12"/>
        <v>-3.6127850234925489</v>
      </c>
      <c r="AW51" s="4">
        <f t="shared" si="12"/>
        <v>-1.0047414125870375</v>
      </c>
      <c r="AX51" s="4">
        <f t="shared" si="12"/>
        <v>-1.430159775294122</v>
      </c>
      <c r="AZ51" s="2">
        <f t="shared" si="13"/>
        <v>42.130699279324325</v>
      </c>
      <c r="BA51" s="2">
        <f t="shared" si="13"/>
        <v>47.419445964129807</v>
      </c>
      <c r="BB51" s="2">
        <f t="shared" si="13"/>
        <v>50.818147444503872</v>
      </c>
      <c r="BC51" s="2">
        <f t="shared" si="13"/>
        <v>55.632328706074205</v>
      </c>
      <c r="BD51" s="2">
        <f t="shared" si="13"/>
        <v>60.234818604349336</v>
      </c>
      <c r="BE51" s="2">
        <f t="shared" si="13"/>
        <v>61.325506563161177</v>
      </c>
      <c r="BF51" s="2">
        <f t="shared" si="13"/>
        <v>66.01856802212545</v>
      </c>
      <c r="BG51" s="2">
        <f t="shared" si="13"/>
        <v>68.891438443864971</v>
      </c>
      <c r="BH51" s="2">
        <f t="shared" si="13"/>
        <v>70.3817285170025</v>
      </c>
      <c r="BI51" s="2">
        <f t="shared" si="13"/>
        <v>68.416033673485956</v>
      </c>
      <c r="BJ51" s="2">
        <f t="shared" si="13"/>
        <v>68.742428696973519</v>
      </c>
      <c r="BK51" s="2">
        <f t="shared" si="13"/>
        <v>67.32316823247217</v>
      </c>
      <c r="BL51" s="2">
        <f t="shared" si="13"/>
        <v>68.176785017441404</v>
      </c>
      <c r="BM51" s="2">
        <f t="shared" si="13"/>
        <v>65.077741364365139</v>
      </c>
      <c r="BN51" s="2">
        <f t="shared" si="13"/>
        <v>62.557158802575159</v>
      </c>
      <c r="BP51" s="2">
        <f t="shared" si="14"/>
        <v>41.763599999999997</v>
      </c>
      <c r="BQ51" s="2">
        <f t="shared" si="14"/>
        <v>46.381999999999998</v>
      </c>
      <c r="BR51" s="2">
        <f t="shared" si="14"/>
        <v>50.018000000000001</v>
      </c>
      <c r="BS51" s="2">
        <f t="shared" si="14"/>
        <v>55.454999999999998</v>
      </c>
      <c r="BT51" s="2">
        <f t="shared" si="14"/>
        <v>58.036000000000001</v>
      </c>
      <c r="BU51" s="2">
        <f t="shared" si="14"/>
        <v>58.927</v>
      </c>
      <c r="BV51" s="2">
        <f t="shared" si="14"/>
        <v>63.436</v>
      </c>
      <c r="BW51" s="2">
        <f t="shared" si="14"/>
        <v>66.852000000000004</v>
      </c>
      <c r="BX51" s="2">
        <f t="shared" si="14"/>
        <v>68.661000000000001</v>
      </c>
      <c r="BY51" s="2">
        <f t="shared" si="14"/>
        <v>66.161000000000001</v>
      </c>
      <c r="BZ51" s="2">
        <f t="shared" si="14"/>
        <v>66.471999999999994</v>
      </c>
      <c r="CA51" s="2">
        <f t="shared" si="14"/>
        <v>63.942999999999998</v>
      </c>
      <c r="CB51" s="2">
        <f t="shared" si="14"/>
        <v>64.563999999999993</v>
      </c>
      <c r="CC51" s="2">
        <f t="shared" si="14"/>
        <v>64.072999999999993</v>
      </c>
      <c r="CD51" s="2">
        <f t="shared" si="14"/>
        <v>61.127000000000002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42.131266179151439</v>
      </c>
      <c r="CW51" s="2">
        <f t="shared" si="16"/>
        <v>47.41017466109767</v>
      </c>
      <c r="CX51" s="2">
        <f t="shared" si="16"/>
        <v>50.804536829210143</v>
      </c>
      <c r="CY51" s="2">
        <f t="shared" si="16"/>
        <v>55.605303032635454</v>
      </c>
      <c r="CZ51" s="2">
        <f t="shared" si="16"/>
        <v>60.211920495490105</v>
      </c>
      <c r="DA51" s="2">
        <f t="shared" si="16"/>
        <v>61.296669504406935</v>
      </c>
      <c r="DB51" s="2">
        <f t="shared" si="16"/>
        <v>65.986235801781774</v>
      </c>
      <c r="DC51" s="2">
        <f t="shared" si="16"/>
        <v>68.851446255975503</v>
      </c>
      <c r="DD51" s="2">
        <f t="shared" si="16"/>
        <v>70.354609522224209</v>
      </c>
      <c r="DE51" s="2">
        <f t="shared" si="16"/>
        <v>68.389707018050544</v>
      </c>
      <c r="DF51" s="2">
        <f t="shared" si="16"/>
        <v>68.714956604787218</v>
      </c>
      <c r="DG51" s="2">
        <f t="shared" si="16"/>
        <v>67.301754009847954</v>
      </c>
      <c r="DH51" s="2">
        <f t="shared" si="16"/>
        <v>68.16149069395091</v>
      </c>
      <c r="DI51" s="2">
        <f t="shared" si="16"/>
        <v>65.066186120892027</v>
      </c>
      <c r="DJ51" s="2">
        <f t="shared" si="16"/>
        <v>62.547050050864712</v>
      </c>
      <c r="DL51" s="2">
        <f t="shared" si="17"/>
        <v>41.929811434928332</v>
      </c>
      <c r="DM51" s="2">
        <f t="shared" si="17"/>
        <v>51.544310670931289</v>
      </c>
      <c r="DN51" s="2">
        <f t="shared" si="17"/>
        <v>56.255012174643163</v>
      </c>
      <c r="DO51" s="2">
        <f t="shared" si="17"/>
        <v>63.07924240260823</v>
      </c>
      <c r="DP51" s="2">
        <f t="shared" si="17"/>
        <v>66.715325051759834</v>
      </c>
      <c r="DQ51" s="2">
        <f t="shared" si="17"/>
        <v>69.38362585594399</v>
      </c>
      <c r="DR51" s="2">
        <f t="shared" si="17"/>
        <v>74.952522572382762</v>
      </c>
      <c r="DS51" s="2">
        <f t="shared" si="17"/>
        <v>79.970301840535697</v>
      </c>
      <c r="DT51" s="2">
        <f t="shared" si="17"/>
        <v>78.071493578517234</v>
      </c>
      <c r="DU51" s="2">
        <f t="shared" si="17"/>
        <v>76.987230330155015</v>
      </c>
      <c r="DV51" s="2">
        <f t="shared" si="17"/>
        <v>78.510521167444352</v>
      </c>
      <c r="DW51" s="2">
        <f t="shared" si="17"/>
        <v>76.976451287539732</v>
      </c>
      <c r="DX51" s="2">
        <f t="shared" si="17"/>
        <v>75.110204638188009</v>
      </c>
      <c r="DY51" s="2">
        <f t="shared" si="17"/>
        <v>70.408121309673717</v>
      </c>
      <c r="DZ51" s="2">
        <f t="shared" si="17"/>
        <v>65.925194908752232</v>
      </c>
      <c r="EB51" s="2">
        <f t="shared" si="18"/>
        <v>2.8140306613356381E-3</v>
      </c>
      <c r="EC51" s="2">
        <f t="shared" si="18"/>
        <v>2.2426216771979225E-3</v>
      </c>
      <c r="ED51" s="2">
        <f t="shared" si="18"/>
        <v>2.4971428051935593E-3</v>
      </c>
      <c r="EE51" s="2">
        <f t="shared" si="18"/>
        <v>3.6159877811336523E-3</v>
      </c>
      <c r="EF51" s="2">
        <f t="shared" si="18"/>
        <v>3.5209417868919445E-3</v>
      </c>
      <c r="EG51" s="2">
        <f t="shared" si="18"/>
        <v>3.5658729317559219E-3</v>
      </c>
      <c r="EH51" s="2">
        <f t="shared" si="18"/>
        <v>3.6059766066917427E-3</v>
      </c>
      <c r="EI51" s="2">
        <f t="shared" si="18"/>
        <v>3.5967899380758991E-3</v>
      </c>
      <c r="EJ51" s="2">
        <f t="shared" si="18"/>
        <v>3.5142415747689221E-3</v>
      </c>
      <c r="EK51" s="2">
        <f t="shared" si="18"/>
        <v>3.0621208550095165E-3</v>
      </c>
      <c r="EL51" s="2">
        <f t="shared" si="18"/>
        <v>2.8045440373106112E-3</v>
      </c>
      <c r="EM51" s="2">
        <f t="shared" si="18"/>
        <v>2.2134255997441482E-3</v>
      </c>
      <c r="EN51" s="2">
        <f t="shared" si="18"/>
        <v>2.2010293722316029E-3</v>
      </c>
      <c r="EO51" s="2">
        <f t="shared" si="18"/>
        <v>2.1631193686846377E-3</v>
      </c>
      <c r="EP51" s="2">
        <f t="shared" si="18"/>
        <v>2.9923973469790613E-3</v>
      </c>
    </row>
    <row r="52" spans="2:146" x14ac:dyDescent="0.25">
      <c r="B52" s="2">
        <v>30</v>
      </c>
      <c r="C52" s="49">
        <v>41.672699999999999</v>
      </c>
      <c r="D52" s="49">
        <v>47.6</v>
      </c>
      <c r="E52" s="49">
        <v>49.8</v>
      </c>
      <c r="F52" s="49">
        <v>55.963999999999999</v>
      </c>
      <c r="G52" s="49">
        <v>58.472999999999999</v>
      </c>
      <c r="H52" s="49">
        <v>59.764000000000003</v>
      </c>
      <c r="I52" s="49">
        <v>64.326999999999998</v>
      </c>
      <c r="J52" s="49">
        <v>68.537000000000006</v>
      </c>
      <c r="K52" s="49">
        <v>69.518000000000001</v>
      </c>
      <c r="L52" s="49">
        <v>66.445999999999998</v>
      </c>
      <c r="M52" s="49">
        <v>66.415000000000006</v>
      </c>
      <c r="N52" s="49">
        <v>64.207999999999998</v>
      </c>
      <c r="O52" s="49">
        <v>65.963999999999999</v>
      </c>
      <c r="P52" s="49">
        <v>62.091000000000001</v>
      </c>
      <c r="Q52" s="49">
        <v>61.927</v>
      </c>
      <c r="T52" s="4">
        <f t="shared" si="11"/>
        <v>42.127238616122646</v>
      </c>
      <c r="U52" s="4">
        <f t="shared" si="11"/>
        <v>47.40876164948407</v>
      </c>
      <c r="V52" s="4">
        <f t="shared" si="11"/>
        <v>50.796506805132175</v>
      </c>
      <c r="W52" s="4">
        <f t="shared" si="11"/>
        <v>55.59568036124567</v>
      </c>
      <c r="X52" s="4">
        <f t="shared" si="11"/>
        <v>60.161826364315523</v>
      </c>
      <c r="Y52" s="4">
        <f t="shared" si="11"/>
        <v>61.283634791919063</v>
      </c>
      <c r="Z52" s="4">
        <f t="shared" si="11"/>
        <v>65.960170296582874</v>
      </c>
      <c r="AA52" s="4">
        <f t="shared" si="11"/>
        <v>68.823782386455534</v>
      </c>
      <c r="AB52" s="4">
        <f t="shared" si="11"/>
        <v>70.305079645121637</v>
      </c>
      <c r="AC52" s="4">
        <f t="shared" si="11"/>
        <v>68.354306031649301</v>
      </c>
      <c r="AD52" s="4">
        <f t="shared" si="11"/>
        <v>68.673292870481745</v>
      </c>
      <c r="AE52" s="4">
        <f t="shared" si="11"/>
        <v>67.276122359580441</v>
      </c>
      <c r="AF52" s="4">
        <f t="shared" si="11"/>
        <v>68.106957311360318</v>
      </c>
      <c r="AG52" s="4">
        <f t="shared" si="11"/>
        <v>65.067604420562873</v>
      </c>
      <c r="AH52" s="4">
        <f t="shared" si="11"/>
        <v>62.583183505329231</v>
      </c>
      <c r="AJ52" s="4">
        <f t="shared" si="12"/>
        <v>-0.45453861612264745</v>
      </c>
      <c r="AK52" s="4">
        <f t="shared" si="12"/>
        <v>0.19123835051593119</v>
      </c>
      <c r="AL52" s="4">
        <f t="shared" si="12"/>
        <v>-0.99650680513217793</v>
      </c>
      <c r="AM52" s="4">
        <f t="shared" si="12"/>
        <v>0.36831963875432905</v>
      </c>
      <c r="AN52" s="4">
        <f t="shared" si="12"/>
        <v>-1.6888263643155241</v>
      </c>
      <c r="AO52" s="4">
        <f t="shared" si="12"/>
        <v>-1.51963479191906</v>
      </c>
      <c r="AP52" s="4">
        <f t="shared" si="12"/>
        <v>-1.6331702965828754</v>
      </c>
      <c r="AQ52" s="4">
        <f t="shared" si="12"/>
        <v>-0.28678238645552767</v>
      </c>
      <c r="AR52" s="4">
        <f t="shared" si="12"/>
        <v>-0.78707964512163642</v>
      </c>
      <c r="AS52" s="4">
        <f t="shared" si="12"/>
        <v>-1.9083060316493032</v>
      </c>
      <c r="AT52" s="4">
        <f t="shared" si="12"/>
        <v>-2.2582928704817391</v>
      </c>
      <c r="AU52" s="4">
        <f t="shared" si="12"/>
        <v>-3.0681223595804425</v>
      </c>
      <c r="AV52" s="4">
        <f t="shared" si="12"/>
        <v>-2.1429573113603197</v>
      </c>
      <c r="AW52" s="4">
        <f t="shared" si="12"/>
        <v>-2.9766044205628717</v>
      </c>
      <c r="AX52" s="4">
        <f t="shared" si="12"/>
        <v>-0.65618350532923131</v>
      </c>
      <c r="AZ52" s="2">
        <f t="shared" si="13"/>
        <v>42.126943091112295</v>
      </c>
      <c r="BA52" s="2">
        <f t="shared" si="13"/>
        <v>47.408758268943238</v>
      </c>
      <c r="BB52" s="2">
        <f t="shared" si="13"/>
        <v>50.796504212725367</v>
      </c>
      <c r="BC52" s="2">
        <f t="shared" si="13"/>
        <v>55.595677313418506</v>
      </c>
      <c r="BD52" s="2">
        <f t="shared" si="13"/>
        <v>60.161826235890452</v>
      </c>
      <c r="BE52" s="2">
        <f t="shared" si="13"/>
        <v>61.283634518564938</v>
      </c>
      <c r="BF52" s="2">
        <f t="shared" si="13"/>
        <v>65.960169648383271</v>
      </c>
      <c r="BG52" s="2">
        <f t="shared" si="13"/>
        <v>68.823782140762233</v>
      </c>
      <c r="BH52" s="2">
        <f t="shared" si="13"/>
        <v>70.305078415405319</v>
      </c>
      <c r="BI52" s="2">
        <f t="shared" si="13"/>
        <v>68.354305945162125</v>
      </c>
      <c r="BJ52" s="2">
        <f t="shared" si="13"/>
        <v>68.673292848146758</v>
      </c>
      <c r="BK52" s="2">
        <f t="shared" si="13"/>
        <v>67.27612235328624</v>
      </c>
      <c r="BL52" s="2">
        <f t="shared" si="13"/>
        <v>68.106957282277776</v>
      </c>
      <c r="BM52" s="2">
        <f t="shared" si="13"/>
        <v>65.067604222444913</v>
      </c>
      <c r="BN52" s="2">
        <f t="shared" si="13"/>
        <v>62.583180118831848</v>
      </c>
      <c r="BP52" s="2">
        <f t="shared" si="14"/>
        <v>41.672699999999999</v>
      </c>
      <c r="BQ52" s="2">
        <f t="shared" si="14"/>
        <v>47.6</v>
      </c>
      <c r="BR52" s="2">
        <f t="shared" si="14"/>
        <v>49.8</v>
      </c>
      <c r="BS52" s="2">
        <f t="shared" si="14"/>
        <v>55.963999999999999</v>
      </c>
      <c r="BT52" s="2">
        <f t="shared" si="14"/>
        <v>58.472999999999999</v>
      </c>
      <c r="BU52" s="2">
        <f t="shared" si="14"/>
        <v>59.764000000000003</v>
      </c>
      <c r="BV52" s="2">
        <f t="shared" si="14"/>
        <v>64.326999999999998</v>
      </c>
      <c r="BW52" s="2">
        <f t="shared" si="14"/>
        <v>68.537000000000006</v>
      </c>
      <c r="BX52" s="2">
        <f t="shared" si="14"/>
        <v>69.518000000000001</v>
      </c>
      <c r="BY52" s="2">
        <f t="shared" si="14"/>
        <v>66.445999999999998</v>
      </c>
      <c r="BZ52" s="2">
        <f t="shared" si="14"/>
        <v>66.415000000000006</v>
      </c>
      <c r="CA52" s="2">
        <f t="shared" si="14"/>
        <v>64.207999999999998</v>
      </c>
      <c r="CB52" s="2">
        <f t="shared" si="14"/>
        <v>65.963999999999999</v>
      </c>
      <c r="CC52" s="2">
        <f t="shared" si="14"/>
        <v>62.091000000000001</v>
      </c>
      <c r="CD52" s="2">
        <f t="shared" si="14"/>
        <v>61.927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42.127703965668815</v>
      </c>
      <c r="CW52" s="2">
        <f t="shared" si="16"/>
        <v>47.39881822378544</v>
      </c>
      <c r="CX52" s="2">
        <f t="shared" si="16"/>
        <v>50.781856658362734</v>
      </c>
      <c r="CY52" s="2">
        <f t="shared" si="16"/>
        <v>55.566528994765996</v>
      </c>
      <c r="CZ52" s="2">
        <f t="shared" si="16"/>
        <v>60.137064480821941</v>
      </c>
      <c r="DA52" s="2">
        <f t="shared" si="16"/>
        <v>61.252506640274873</v>
      </c>
      <c r="DB52" s="2">
        <f t="shared" si="16"/>
        <v>65.925267928730548</v>
      </c>
      <c r="DC52" s="2">
        <f t="shared" si="16"/>
        <v>68.780542478338816</v>
      </c>
      <c r="DD52" s="2">
        <f t="shared" si="16"/>
        <v>70.275787250133064</v>
      </c>
      <c r="DE52" s="2">
        <f t="shared" si="16"/>
        <v>68.325841992779786</v>
      </c>
      <c r="DF52" s="2">
        <f t="shared" si="16"/>
        <v>68.643548991225458</v>
      </c>
      <c r="DG52" s="2">
        <f t="shared" si="16"/>
        <v>67.252990532259375</v>
      </c>
      <c r="DH52" s="2">
        <f t="shared" si="16"/>
        <v>68.090452713842708</v>
      </c>
      <c r="DI52" s="2">
        <f t="shared" si="16"/>
        <v>65.055261737089211</v>
      </c>
      <c r="DJ52" s="2">
        <f t="shared" si="16"/>
        <v>62.572553001017312</v>
      </c>
      <c r="DL52" s="2">
        <f t="shared" si="17"/>
        <v>41.88104203401177</v>
      </c>
      <c r="DM52" s="2">
        <f t="shared" si="17"/>
        <v>51.442028210164025</v>
      </c>
      <c r="DN52" s="2">
        <f t="shared" si="17"/>
        <v>56.132750769661349</v>
      </c>
      <c r="DO52" s="2">
        <f t="shared" si="17"/>
        <v>62.920773042050413</v>
      </c>
      <c r="DP52" s="2">
        <f t="shared" si="17"/>
        <v>66.55314906832298</v>
      </c>
      <c r="DQ52" s="2">
        <f t="shared" si="17"/>
        <v>69.216539452490053</v>
      </c>
      <c r="DR52" s="2">
        <f t="shared" si="17"/>
        <v>74.755558295345523</v>
      </c>
      <c r="DS52" s="2">
        <f t="shared" si="17"/>
        <v>79.748301486821092</v>
      </c>
      <c r="DT52" s="2">
        <f t="shared" si="17"/>
        <v>77.87996497373031</v>
      </c>
      <c r="DU52" s="2">
        <f t="shared" si="17"/>
        <v>76.8059456444185</v>
      </c>
      <c r="DV52" s="2">
        <f t="shared" si="17"/>
        <v>78.318583303925024</v>
      </c>
      <c r="DW52" s="2">
        <f t="shared" si="17"/>
        <v>76.786166893688787</v>
      </c>
      <c r="DX52" s="2">
        <f t="shared" si="17"/>
        <v>74.93068023982012</v>
      </c>
      <c r="DY52" s="2">
        <f t="shared" si="17"/>
        <v>70.260166168288478</v>
      </c>
      <c r="DZ52" s="2">
        <f t="shared" si="17"/>
        <v>65.812378337805157</v>
      </c>
      <c r="EB52" s="2">
        <f t="shared" si="18"/>
        <v>3.084685794060031E-3</v>
      </c>
      <c r="EC52" s="2">
        <f t="shared" si="18"/>
        <v>2.458453850105543E-3</v>
      </c>
      <c r="ED52" s="2">
        <f t="shared" si="18"/>
        <v>2.7374031438413206E-3</v>
      </c>
      <c r="EE52" s="2">
        <f t="shared" si="18"/>
        <v>3.9634690479528915E-3</v>
      </c>
      <c r="EF52" s="2">
        <f t="shared" si="18"/>
        <v>3.8593249092672187E-3</v>
      </c>
      <c r="EG52" s="2">
        <f t="shared" si="18"/>
        <v>3.9085572628873369E-3</v>
      </c>
      <c r="EH52" s="2">
        <f t="shared" si="18"/>
        <v>3.9524996578461516E-3</v>
      </c>
      <c r="EI52" s="2">
        <f t="shared" si="18"/>
        <v>3.9424336721822226E-3</v>
      </c>
      <c r="EJ52" s="2">
        <f t="shared" si="18"/>
        <v>3.8519832566968294E-3</v>
      </c>
      <c r="EK52" s="2">
        <f t="shared" si="18"/>
        <v>3.3565571308607298E-3</v>
      </c>
      <c r="EL52" s="2">
        <f t="shared" si="18"/>
        <v>3.0742895539146845E-3</v>
      </c>
      <c r="EM52" s="2">
        <f t="shared" si="18"/>
        <v>2.4264547460227997E-3</v>
      </c>
      <c r="EN52" s="2">
        <f t="shared" si="18"/>
        <v>2.412868339889033E-3</v>
      </c>
      <c r="EO52" s="2">
        <f t="shared" si="18"/>
        <v>2.3713183438517386E-3</v>
      </c>
      <c r="EP52" s="2">
        <f t="shared" si="18"/>
        <v>3.280151461830025E-3</v>
      </c>
    </row>
    <row r="53" spans="2:146" x14ac:dyDescent="0.25">
      <c r="B53" s="2">
        <v>31</v>
      </c>
      <c r="C53" s="49">
        <v>42.945500000000003</v>
      </c>
      <c r="D53" s="49">
        <v>47.018000000000001</v>
      </c>
      <c r="E53" s="49">
        <v>51.036000000000001</v>
      </c>
      <c r="F53" s="49">
        <v>54.564</v>
      </c>
      <c r="G53" s="49">
        <v>60.091000000000001</v>
      </c>
      <c r="H53" s="49">
        <v>61.091000000000001</v>
      </c>
      <c r="I53" s="49">
        <v>65.527000000000001</v>
      </c>
      <c r="J53" s="49">
        <v>67.555999999999997</v>
      </c>
      <c r="K53" s="49">
        <v>69.856999999999999</v>
      </c>
      <c r="L53" s="49">
        <v>67.304000000000002</v>
      </c>
      <c r="M53" s="49">
        <v>67.491</v>
      </c>
      <c r="N53" s="49">
        <v>65.302000000000007</v>
      </c>
      <c r="O53" s="49">
        <v>67.308999999999997</v>
      </c>
      <c r="P53" s="49">
        <v>63.764000000000003</v>
      </c>
      <c r="Q53" s="49">
        <v>62.744999999999997</v>
      </c>
      <c r="T53" s="4">
        <f t="shared" si="11"/>
        <v>42.123854631881919</v>
      </c>
      <c r="U53" s="4">
        <f t="shared" si="11"/>
        <v>47.398123815418138</v>
      </c>
      <c r="V53" s="4">
        <f t="shared" si="11"/>
        <v>50.774942905458914</v>
      </c>
      <c r="W53" s="4">
        <f t="shared" si="11"/>
        <v>55.55919542218556</v>
      </c>
      <c r="X53" s="4">
        <f t="shared" si="11"/>
        <v>60.088980356449497</v>
      </c>
      <c r="Y53" s="4">
        <f t="shared" si="11"/>
        <v>61.241936632528088</v>
      </c>
      <c r="Z53" s="4">
        <f t="shared" si="11"/>
        <v>65.90196814494422</v>
      </c>
      <c r="AA53" s="4">
        <f t="shared" si="11"/>
        <v>68.756380281364628</v>
      </c>
      <c r="AB53" s="4">
        <f t="shared" si="11"/>
        <v>70.228599524151363</v>
      </c>
      <c r="AC53" s="4">
        <f t="shared" si="11"/>
        <v>68.292745377872947</v>
      </c>
      <c r="AD53" s="4">
        <f t="shared" si="11"/>
        <v>68.604339141647714</v>
      </c>
      <c r="AE53" s="4">
        <f t="shared" si="11"/>
        <v>67.229208251753519</v>
      </c>
      <c r="AF53" s="4">
        <f t="shared" si="11"/>
        <v>68.03722060280883</v>
      </c>
      <c r="AG53" s="4">
        <f t="shared" si="11"/>
        <v>65.057512088407705</v>
      </c>
      <c r="AH53" s="4">
        <f t="shared" si="11"/>
        <v>62.609218639861766</v>
      </c>
      <c r="AJ53" s="4">
        <f t="shared" si="12"/>
        <v>0.82164536811808375</v>
      </c>
      <c r="AK53" s="4">
        <f t="shared" si="12"/>
        <v>-0.38012381541813767</v>
      </c>
      <c r="AL53" s="4">
        <f t="shared" si="12"/>
        <v>0.26105709454108705</v>
      </c>
      <c r="AM53" s="4">
        <f t="shared" si="12"/>
        <v>-0.99519542218556012</v>
      </c>
      <c r="AN53" s="4">
        <f t="shared" si="12"/>
        <v>2.0196435505042132E-3</v>
      </c>
      <c r="AO53" s="4">
        <f t="shared" si="12"/>
        <v>-0.15093663252808653</v>
      </c>
      <c r="AP53" s="4">
        <f t="shared" si="12"/>
        <v>-0.37496814494421926</v>
      </c>
      <c r="AQ53" s="4">
        <f t="shared" si="12"/>
        <v>-1.2003802813646303</v>
      </c>
      <c r="AR53" s="4">
        <f t="shared" si="12"/>
        <v>-0.37159952415136388</v>
      </c>
      <c r="AS53" s="4">
        <f t="shared" si="12"/>
        <v>-0.98874537787294514</v>
      </c>
      <c r="AT53" s="4">
        <f t="shared" si="12"/>
        <v>-1.1133391416477139</v>
      </c>
      <c r="AU53" s="4">
        <f t="shared" si="12"/>
        <v>-1.9272082517535125</v>
      </c>
      <c r="AV53" s="4">
        <f t="shared" si="12"/>
        <v>-0.7282206028088325</v>
      </c>
      <c r="AW53" s="4">
        <f t="shared" si="12"/>
        <v>-1.2935120884077023</v>
      </c>
      <c r="AX53" s="4">
        <f t="shared" si="12"/>
        <v>0.13578136013823183</v>
      </c>
      <c r="AZ53" s="2">
        <f t="shared" si="13"/>
        <v>42.123154859678721</v>
      </c>
      <c r="BA53" s="2">
        <f t="shared" si="13"/>
        <v>47.3981131989581</v>
      </c>
      <c r="BB53" s="2">
        <f t="shared" si="13"/>
        <v>50.774934156545648</v>
      </c>
      <c r="BC53" s="2">
        <f t="shared" si="13"/>
        <v>55.559183256135015</v>
      </c>
      <c r="BD53" s="2">
        <f t="shared" si="13"/>
        <v>60.088979713750078</v>
      </c>
      <c r="BE53" s="2">
        <f t="shared" si="13"/>
        <v>61.241935341919934</v>
      </c>
      <c r="BF53" s="2">
        <f t="shared" si="13"/>
        <v>65.901965282150201</v>
      </c>
      <c r="BG53" s="2">
        <f t="shared" si="13"/>
        <v>68.756379110472551</v>
      </c>
      <c r="BH53" s="2">
        <f t="shared" si="13"/>
        <v>70.228594319383689</v>
      </c>
      <c r="BI53" s="2">
        <f t="shared" si="13"/>
        <v>68.292744956588848</v>
      </c>
      <c r="BJ53" s="2">
        <f t="shared" si="13"/>
        <v>68.604339023972912</v>
      </c>
      <c r="BK53" s="2">
        <f t="shared" si="13"/>
        <v>67.229208219831492</v>
      </c>
      <c r="BL53" s="2">
        <f t="shared" si="13"/>
        <v>68.037220470268593</v>
      </c>
      <c r="BM53" s="2">
        <f t="shared" si="13"/>
        <v>65.057511311903482</v>
      </c>
      <c r="BN53" s="2">
        <f t="shared" si="13"/>
        <v>62.60920734313413</v>
      </c>
      <c r="BP53" s="2">
        <f t="shared" si="14"/>
        <v>42.945500000000003</v>
      </c>
      <c r="BQ53" s="2">
        <f t="shared" si="14"/>
        <v>47.018000000000001</v>
      </c>
      <c r="BR53" s="2">
        <f t="shared" si="14"/>
        <v>51.036000000000001</v>
      </c>
      <c r="BS53" s="2">
        <f t="shared" si="14"/>
        <v>54.564</v>
      </c>
      <c r="BT53" s="2">
        <f t="shared" si="14"/>
        <v>60.091000000000001</v>
      </c>
      <c r="BU53" s="2">
        <f t="shared" si="14"/>
        <v>61.091000000000001</v>
      </c>
      <c r="BV53" s="2">
        <f t="shared" si="14"/>
        <v>65.527000000000001</v>
      </c>
      <c r="BW53" s="2">
        <f t="shared" si="14"/>
        <v>67.555999999999997</v>
      </c>
      <c r="BX53" s="2">
        <f t="shared" si="14"/>
        <v>69.856999999999999</v>
      </c>
      <c r="BY53" s="2">
        <f t="shared" si="14"/>
        <v>67.304000000000002</v>
      </c>
      <c r="BZ53" s="2">
        <f t="shared" si="14"/>
        <v>67.491</v>
      </c>
      <c r="CA53" s="2">
        <f t="shared" si="14"/>
        <v>65.302000000000007</v>
      </c>
      <c r="CB53" s="2">
        <f t="shared" si="14"/>
        <v>67.308999999999997</v>
      </c>
      <c r="CC53" s="2">
        <f t="shared" si="14"/>
        <v>63.764000000000003</v>
      </c>
      <c r="CD53" s="2">
        <f t="shared" si="14"/>
        <v>62.744999999999997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42.124141752186191</v>
      </c>
      <c r="CW53" s="2">
        <f t="shared" si="16"/>
        <v>47.38746178647321</v>
      </c>
      <c r="CX53" s="2">
        <f t="shared" si="16"/>
        <v>50.759176487515319</v>
      </c>
      <c r="CY53" s="2">
        <f t="shared" si="16"/>
        <v>55.527754956896537</v>
      </c>
      <c r="CZ53" s="2">
        <f t="shared" si="16"/>
        <v>60.06220846615377</v>
      </c>
      <c r="DA53" s="2">
        <f t="shared" si="16"/>
        <v>61.208343776142819</v>
      </c>
      <c r="DB53" s="2">
        <f t="shared" si="16"/>
        <v>65.864300055679323</v>
      </c>
      <c r="DC53" s="2">
        <f t="shared" si="16"/>
        <v>68.709638700702115</v>
      </c>
      <c r="DD53" s="2">
        <f t="shared" si="16"/>
        <v>70.196964978041919</v>
      </c>
      <c r="DE53" s="2">
        <f t="shared" si="16"/>
        <v>68.261976967509028</v>
      </c>
      <c r="DF53" s="2">
        <f t="shared" si="16"/>
        <v>68.572141377663712</v>
      </c>
      <c r="DG53" s="2">
        <f t="shared" si="16"/>
        <v>67.204227054670795</v>
      </c>
      <c r="DH53" s="2">
        <f t="shared" si="16"/>
        <v>68.019414733734493</v>
      </c>
      <c r="DI53" s="2">
        <f t="shared" si="16"/>
        <v>65.044337353286394</v>
      </c>
      <c r="DJ53" s="2">
        <f t="shared" si="16"/>
        <v>62.598055951169904</v>
      </c>
      <c r="DL53" s="2">
        <f t="shared" si="17"/>
        <v>41.832272633095208</v>
      </c>
      <c r="DM53" s="2">
        <f t="shared" si="17"/>
        <v>51.339745749396769</v>
      </c>
      <c r="DN53" s="2">
        <f t="shared" si="17"/>
        <v>56.010489364679543</v>
      </c>
      <c r="DO53" s="2">
        <f t="shared" si="17"/>
        <v>62.762303681492597</v>
      </c>
      <c r="DP53" s="2">
        <f t="shared" si="17"/>
        <v>66.390973084886127</v>
      </c>
      <c r="DQ53" s="2">
        <f t="shared" si="17"/>
        <v>69.049453049036117</v>
      </c>
      <c r="DR53" s="2">
        <f t="shared" si="17"/>
        <v>74.558594018308284</v>
      </c>
      <c r="DS53" s="2">
        <f t="shared" si="17"/>
        <v>79.526301133106472</v>
      </c>
      <c r="DT53" s="2">
        <f t="shared" si="17"/>
        <v>77.688436368943385</v>
      </c>
      <c r="DU53" s="2">
        <f t="shared" si="17"/>
        <v>76.624660958681972</v>
      </c>
      <c r="DV53" s="2">
        <f t="shared" si="17"/>
        <v>78.126645440405696</v>
      </c>
      <c r="DW53" s="2">
        <f t="shared" si="17"/>
        <v>76.595882499837842</v>
      </c>
      <c r="DX53" s="2">
        <f t="shared" si="17"/>
        <v>74.751155841452231</v>
      </c>
      <c r="DY53" s="2">
        <f t="shared" si="17"/>
        <v>70.112211026903253</v>
      </c>
      <c r="DZ53" s="2">
        <f t="shared" si="17"/>
        <v>65.699561766858096</v>
      </c>
      <c r="EB53" s="2">
        <f t="shared" si="18"/>
        <v>3.3812844282540321E-3</v>
      </c>
      <c r="EC53" s="2">
        <f t="shared" si="18"/>
        <v>2.6950018229481287E-3</v>
      </c>
      <c r="ED53" s="2">
        <f t="shared" si="18"/>
        <v>3.0007103745138038E-3</v>
      </c>
      <c r="EE53" s="2">
        <f t="shared" si="18"/>
        <v>4.344196222168392E-3</v>
      </c>
      <c r="EF53" s="2">
        <f t="shared" si="18"/>
        <v>4.2300905799325947E-3</v>
      </c>
      <c r="EG53" s="2">
        <f t="shared" si="18"/>
        <v>4.2840323490001622E-3</v>
      </c>
      <c r="EH53" s="2">
        <f t="shared" si="18"/>
        <v>4.3321777056058693E-3</v>
      </c>
      <c r="EI53" s="2">
        <f t="shared" si="18"/>
        <v>4.3211489738651564E-3</v>
      </c>
      <c r="EJ53" s="2">
        <f t="shared" si="18"/>
        <v>4.2220466035806214E-3</v>
      </c>
      <c r="EK53" s="2">
        <f t="shared" si="18"/>
        <v>3.6792002558383007E-3</v>
      </c>
      <c r="EL53" s="2">
        <f t="shared" si="18"/>
        <v>3.3698919481079397E-3</v>
      </c>
      <c r="EM53" s="2">
        <f t="shared" si="18"/>
        <v>2.659932032914634E-3</v>
      </c>
      <c r="EN53" s="2">
        <f t="shared" si="18"/>
        <v>2.6450417877305682E-3</v>
      </c>
      <c r="EO53" s="2">
        <f t="shared" si="18"/>
        <v>2.599504144247566E-3</v>
      </c>
      <c r="EP53" s="2">
        <f t="shared" si="18"/>
        <v>3.5954767222482909E-3</v>
      </c>
    </row>
    <row r="54" spans="2:146" x14ac:dyDescent="0.25">
      <c r="B54" s="2">
        <v>32</v>
      </c>
      <c r="C54" s="49">
        <v>42.854500000000002</v>
      </c>
      <c r="D54" s="49">
        <v>47.290999999999997</v>
      </c>
      <c r="E54" s="49">
        <v>51.509</v>
      </c>
      <c r="F54" s="49">
        <v>56.127000000000002</v>
      </c>
      <c r="G54" s="49">
        <v>59.164000000000001</v>
      </c>
      <c r="H54" s="49">
        <v>60.927</v>
      </c>
      <c r="I54" s="49">
        <v>65.509</v>
      </c>
      <c r="J54" s="49">
        <v>69.480999999999995</v>
      </c>
      <c r="K54" s="49">
        <v>71.25</v>
      </c>
      <c r="L54" s="49">
        <v>67.856999999999999</v>
      </c>
      <c r="M54" s="49">
        <v>67.716999999999999</v>
      </c>
      <c r="N54" s="49">
        <v>66.774000000000001</v>
      </c>
      <c r="O54" s="49">
        <v>66.308999999999997</v>
      </c>
      <c r="P54" s="49">
        <v>64.709000000000003</v>
      </c>
      <c r="Q54" s="49">
        <v>62.981999999999999</v>
      </c>
      <c r="T54" s="4">
        <f t="shared" si="11"/>
        <v>42.120937006998318</v>
      </c>
      <c r="U54" s="4">
        <f t="shared" si="11"/>
        <v>47.387544789804707</v>
      </c>
      <c r="V54" s="4">
        <f t="shared" si="11"/>
        <v>50.75346997422227</v>
      </c>
      <c r="W54" s="4">
        <f t="shared" si="11"/>
        <v>55.522902900260497</v>
      </c>
      <c r="X54" s="4">
        <f t="shared" si="11"/>
        <v>60.016292738145324</v>
      </c>
      <c r="Y54" s="4">
        <f t="shared" si="11"/>
        <v>61.200426663043636</v>
      </c>
      <c r="Z54" s="4">
        <f t="shared" si="11"/>
        <v>65.843980209007256</v>
      </c>
      <c r="AA54" s="4">
        <f t="shared" si="11"/>
        <v>68.689253043750412</v>
      </c>
      <c r="AB54" s="4">
        <f t="shared" si="11"/>
        <v>70.152308706652448</v>
      </c>
      <c r="AC54" s="4">
        <f t="shared" si="11"/>
        <v>68.231364808949934</v>
      </c>
      <c r="AD54" s="4">
        <f t="shared" si="11"/>
        <v>68.535581672842355</v>
      </c>
      <c r="AE54" s="4">
        <f t="shared" si="11"/>
        <v>67.182435357437967</v>
      </c>
      <c r="AF54" s="4">
        <f t="shared" si="11"/>
        <v>67.967581391977532</v>
      </c>
      <c r="AG54" s="4">
        <f t="shared" si="11"/>
        <v>65.04746672863925</v>
      </c>
      <c r="AH54" s="4">
        <f t="shared" si="11"/>
        <v>62.635272910120086</v>
      </c>
      <c r="AJ54" s="4">
        <f t="shared" si="12"/>
        <v>0.73356299300168359</v>
      </c>
      <c r="AK54" s="4">
        <f t="shared" si="12"/>
        <v>-9.6544789804710263E-2</v>
      </c>
      <c r="AL54" s="4">
        <f t="shared" si="12"/>
        <v>0.75553002577773043</v>
      </c>
      <c r="AM54" s="4">
        <f t="shared" si="12"/>
        <v>0.60409709973950498</v>
      </c>
      <c r="AN54" s="4">
        <f t="shared" si="12"/>
        <v>-0.85229273814532291</v>
      </c>
      <c r="AO54" s="4">
        <f t="shared" si="12"/>
        <v>-0.27342666304363661</v>
      </c>
      <c r="AP54" s="4">
        <f t="shared" si="12"/>
        <v>-0.33498020900725578</v>
      </c>
      <c r="AQ54" s="4">
        <f t="shared" si="12"/>
        <v>0.79174695624958247</v>
      </c>
      <c r="AR54" s="4">
        <f t="shared" si="12"/>
        <v>1.0976912933475518</v>
      </c>
      <c r="AS54" s="4">
        <f t="shared" si="12"/>
        <v>-0.37436480894993451</v>
      </c>
      <c r="AT54" s="4">
        <f t="shared" si="12"/>
        <v>-0.81858167284235606</v>
      </c>
      <c r="AU54" s="4">
        <f t="shared" si="12"/>
        <v>-0.40843535743796622</v>
      </c>
      <c r="AV54" s="4">
        <f t="shared" si="12"/>
        <v>-1.6585813919775347</v>
      </c>
      <c r="AW54" s="4">
        <f t="shared" si="12"/>
        <v>-0.33846672863924709</v>
      </c>
      <c r="AX54" s="4">
        <f t="shared" si="12"/>
        <v>0.34672708987991285</v>
      </c>
      <c r="AZ54" s="2">
        <f t="shared" si="13"/>
        <v>42.119330234277896</v>
      </c>
      <c r="BA54" s="2">
        <f t="shared" si="13"/>
        <v>47.387512737310566</v>
      </c>
      <c r="BB54" s="2">
        <f t="shared" si="13"/>
        <v>50.753441707917233</v>
      </c>
      <c r="BC54" s="2">
        <f t="shared" si="13"/>
        <v>55.522857019027576</v>
      </c>
      <c r="BD54" s="2">
        <f t="shared" si="13"/>
        <v>60.01628972346326</v>
      </c>
      <c r="BE54" s="2">
        <f t="shared" si="13"/>
        <v>61.200420938238153</v>
      </c>
      <c r="BF54" s="2">
        <f t="shared" si="13"/>
        <v>65.843968296167844</v>
      </c>
      <c r="BG54" s="2">
        <f t="shared" si="13"/>
        <v>68.689247802134702</v>
      </c>
      <c r="BH54" s="2">
        <f t="shared" si="13"/>
        <v>70.152287919861834</v>
      </c>
      <c r="BI54" s="2">
        <f t="shared" si="13"/>
        <v>68.231362878531272</v>
      </c>
      <c r="BJ54" s="2">
        <f t="shared" si="13"/>
        <v>68.535581090800221</v>
      </c>
      <c r="BK54" s="2">
        <f t="shared" si="13"/>
        <v>67.182435204502795</v>
      </c>
      <c r="BL54" s="2">
        <f t="shared" si="13"/>
        <v>67.967580819203448</v>
      </c>
      <c r="BM54" s="2">
        <f t="shared" si="13"/>
        <v>65.047463825257552</v>
      </c>
      <c r="BN54" s="2">
        <f t="shared" si="13"/>
        <v>62.63523680297731</v>
      </c>
      <c r="BP54" s="2">
        <f t="shared" si="14"/>
        <v>42.854500000000002</v>
      </c>
      <c r="BQ54" s="2">
        <f t="shared" si="14"/>
        <v>47.290999999999997</v>
      </c>
      <c r="BR54" s="2">
        <f t="shared" si="14"/>
        <v>51.509</v>
      </c>
      <c r="BS54" s="2">
        <f t="shared" si="14"/>
        <v>56.127000000000002</v>
      </c>
      <c r="BT54" s="2">
        <f t="shared" si="14"/>
        <v>59.164000000000001</v>
      </c>
      <c r="BU54" s="2">
        <f t="shared" si="14"/>
        <v>60.927</v>
      </c>
      <c r="BV54" s="2">
        <f t="shared" si="14"/>
        <v>65.509</v>
      </c>
      <c r="BW54" s="2">
        <f t="shared" si="14"/>
        <v>69.480999999999995</v>
      </c>
      <c r="BX54" s="2">
        <f t="shared" si="14"/>
        <v>71.25</v>
      </c>
      <c r="BY54" s="2">
        <f t="shared" si="14"/>
        <v>67.856999999999999</v>
      </c>
      <c r="BZ54" s="2">
        <f t="shared" si="14"/>
        <v>67.716999999999999</v>
      </c>
      <c r="CA54" s="2">
        <f t="shared" si="14"/>
        <v>66.774000000000001</v>
      </c>
      <c r="CB54" s="2">
        <f t="shared" si="14"/>
        <v>66.308999999999997</v>
      </c>
      <c r="CC54" s="2">
        <f t="shared" si="14"/>
        <v>64.709000000000003</v>
      </c>
      <c r="CD54" s="2">
        <f t="shared" si="14"/>
        <v>62.981999999999999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42.120579538703559</v>
      </c>
      <c r="CW54" s="2">
        <f t="shared" si="16"/>
        <v>47.376105349160987</v>
      </c>
      <c r="CX54" s="2">
        <f t="shared" si="16"/>
        <v>50.736496316667903</v>
      </c>
      <c r="CY54" s="2">
        <f t="shared" si="16"/>
        <v>55.488980919027078</v>
      </c>
      <c r="CZ54" s="2">
        <f t="shared" si="16"/>
        <v>59.987352451485599</v>
      </c>
      <c r="DA54" s="2">
        <f t="shared" si="16"/>
        <v>61.164180912010757</v>
      </c>
      <c r="DB54" s="2">
        <f t="shared" si="16"/>
        <v>65.803332182628097</v>
      </c>
      <c r="DC54" s="2">
        <f t="shared" si="16"/>
        <v>68.638734923065428</v>
      </c>
      <c r="DD54" s="2">
        <f t="shared" si="16"/>
        <v>70.118142705950774</v>
      </c>
      <c r="DE54" s="2">
        <f t="shared" si="16"/>
        <v>68.19811194223827</v>
      </c>
      <c r="DF54" s="2">
        <f t="shared" si="16"/>
        <v>68.500733764101966</v>
      </c>
      <c r="DG54" s="2">
        <f t="shared" si="16"/>
        <v>67.15546357708223</v>
      </c>
      <c r="DH54" s="2">
        <f t="shared" si="16"/>
        <v>67.948376753626292</v>
      </c>
      <c r="DI54" s="2">
        <f t="shared" si="16"/>
        <v>65.033412969483578</v>
      </c>
      <c r="DJ54" s="2">
        <f t="shared" si="16"/>
        <v>62.623558901322497</v>
      </c>
      <c r="DL54" s="2">
        <f t="shared" si="17"/>
        <v>41.783503232178646</v>
      </c>
      <c r="DM54" s="2">
        <f t="shared" si="17"/>
        <v>51.237463288629506</v>
      </c>
      <c r="DN54" s="2">
        <f t="shared" si="17"/>
        <v>55.888227959697737</v>
      </c>
      <c r="DO54" s="2">
        <f t="shared" si="17"/>
        <v>62.60383432093478</v>
      </c>
      <c r="DP54" s="2">
        <f t="shared" si="17"/>
        <v>66.228797101449274</v>
      </c>
      <c r="DQ54" s="2">
        <f t="shared" si="17"/>
        <v>68.882366645582195</v>
      </c>
      <c r="DR54" s="2">
        <f t="shared" si="17"/>
        <v>74.361629741271045</v>
      </c>
      <c r="DS54" s="2">
        <f t="shared" si="17"/>
        <v>79.304300779391866</v>
      </c>
      <c r="DT54" s="2">
        <f t="shared" si="17"/>
        <v>77.496907764156461</v>
      </c>
      <c r="DU54" s="2">
        <f t="shared" si="17"/>
        <v>76.443376272945443</v>
      </c>
      <c r="DV54" s="2">
        <f t="shared" si="17"/>
        <v>77.934707576886382</v>
      </c>
      <c r="DW54" s="2">
        <f t="shared" si="17"/>
        <v>76.405598105986897</v>
      </c>
      <c r="DX54" s="2">
        <f t="shared" si="17"/>
        <v>74.571631443084328</v>
      </c>
      <c r="DY54" s="2">
        <f t="shared" si="17"/>
        <v>69.964255885518014</v>
      </c>
      <c r="DZ54" s="2">
        <f t="shared" si="17"/>
        <v>65.586745195911021</v>
      </c>
      <c r="EB54" s="2">
        <f t="shared" si="18"/>
        <v>3.7062955819704207E-3</v>
      </c>
      <c r="EC54" s="2">
        <f t="shared" si="18"/>
        <v>2.9542426080151358E-3</v>
      </c>
      <c r="ED54" s="2">
        <f t="shared" si="18"/>
        <v>3.289261247188056E-3</v>
      </c>
      <c r="EE54" s="2">
        <f t="shared" si="18"/>
        <v>4.7613208715468836E-3</v>
      </c>
      <c r="EF54" s="2">
        <f t="shared" si="18"/>
        <v>4.6363099571554763E-3</v>
      </c>
      <c r="EG54" s="2">
        <f t="shared" si="18"/>
        <v>4.6954073766018864E-3</v>
      </c>
      <c r="EH54" s="2">
        <f t="shared" si="18"/>
        <v>4.7481538543513169E-3</v>
      </c>
      <c r="EI54" s="2">
        <f t="shared" si="18"/>
        <v>4.7360711798814454E-3</v>
      </c>
      <c r="EJ54" s="2">
        <f t="shared" si="18"/>
        <v>4.6274971003574649E-3</v>
      </c>
      <c r="EK54" s="2">
        <f t="shared" si="18"/>
        <v>4.0327313909356349E-3</v>
      </c>
      <c r="EL54" s="2">
        <f t="shared" si="18"/>
        <v>3.6938121082165007E-3</v>
      </c>
      <c r="EM54" s="2">
        <f t="shared" si="18"/>
        <v>2.9158092064803182E-3</v>
      </c>
      <c r="EN54" s="2">
        <f t="shared" si="18"/>
        <v>2.8994907303989187E-3</v>
      </c>
      <c r="EO54" s="2">
        <f t="shared" si="18"/>
        <v>2.8495849519519687E-3</v>
      </c>
      <c r="EP54" s="2">
        <f t="shared" si="18"/>
        <v>3.9409947582915343E-3</v>
      </c>
    </row>
    <row r="55" spans="2:146" x14ac:dyDescent="0.25">
      <c r="B55" s="2">
        <v>33</v>
      </c>
      <c r="C55" s="49">
        <v>42.909100000000002</v>
      </c>
      <c r="D55" s="49">
        <v>46.326999999999998</v>
      </c>
      <c r="E55" s="49">
        <v>50.618000000000002</v>
      </c>
      <c r="F55" s="49">
        <v>56.036000000000001</v>
      </c>
      <c r="G55" s="49">
        <v>60.709000000000003</v>
      </c>
      <c r="H55" s="49">
        <v>61.127000000000002</v>
      </c>
      <c r="I55" s="49">
        <v>65.673000000000002</v>
      </c>
      <c r="J55" s="49">
        <v>69.185000000000002</v>
      </c>
      <c r="K55" s="49">
        <v>71.963999999999999</v>
      </c>
      <c r="L55" s="49">
        <v>68.981999999999999</v>
      </c>
      <c r="M55" s="49">
        <v>67.019000000000005</v>
      </c>
      <c r="N55" s="49">
        <v>66.302000000000007</v>
      </c>
      <c r="O55" s="49">
        <v>68.144999999999996</v>
      </c>
      <c r="P55" s="49">
        <v>64.599999999999994</v>
      </c>
      <c r="Q55" s="49">
        <v>63.764000000000003</v>
      </c>
      <c r="T55" s="4">
        <f t="shared" si="11"/>
        <v>42.119041894201935</v>
      </c>
      <c r="U55" s="4">
        <f t="shared" si="11"/>
        <v>47.377051882912895</v>
      </c>
      <c r="V55" s="4">
        <f t="shared" si="11"/>
        <v>50.732118894839246</v>
      </c>
      <c r="W55" s="4">
        <f t="shared" si="11"/>
        <v>55.486873099886346</v>
      </c>
      <c r="X55" s="4">
        <f t="shared" si="11"/>
        <v>59.943780890104755</v>
      </c>
      <c r="Y55" s="4">
        <f t="shared" si="11"/>
        <v>61.159127736890838</v>
      </c>
      <c r="Z55" s="4">
        <f t="shared" si="11"/>
        <v>65.786239520862082</v>
      </c>
      <c r="AA55" s="4">
        <f t="shared" si="11"/>
        <v>68.622429875374422</v>
      </c>
      <c r="AB55" s="4">
        <f t="shared" si="11"/>
        <v>70.076249934186862</v>
      </c>
      <c r="AC55" s="4">
        <f t="shared" si="11"/>
        <v>68.170180980574045</v>
      </c>
      <c r="AD55" s="4">
        <f t="shared" si="11"/>
        <v>68.467036579430157</v>
      </c>
      <c r="AE55" s="4">
        <f t="shared" si="11"/>
        <v>67.135813943606152</v>
      </c>
      <c r="AF55" s="4">
        <f t="shared" si="11"/>
        <v>67.898047264455997</v>
      </c>
      <c r="AG55" s="4">
        <f t="shared" si="11"/>
        <v>65.037473128565964</v>
      </c>
      <c r="AH55" s="4">
        <f t="shared" si="11"/>
        <v>62.66137464699181</v>
      </c>
      <c r="AJ55" s="4">
        <f t="shared" si="12"/>
        <v>0.79005810579806734</v>
      </c>
      <c r="AK55" s="4">
        <f t="shared" si="12"/>
        <v>-1.0500518829128964</v>
      </c>
      <c r="AL55" s="4">
        <f t="shared" si="12"/>
        <v>-0.11411889483924398</v>
      </c>
      <c r="AM55" s="4">
        <f t="shared" si="12"/>
        <v>0.54912690011365584</v>
      </c>
      <c r="AN55" s="4">
        <f t="shared" si="12"/>
        <v>0.76521910989524855</v>
      </c>
      <c r="AO55" s="4">
        <f t="shared" si="12"/>
        <v>-3.2127736890835479E-2</v>
      </c>
      <c r="AP55" s="4">
        <f t="shared" si="12"/>
        <v>-0.11323952086208067</v>
      </c>
      <c r="AQ55" s="4">
        <f t="shared" si="12"/>
        <v>0.56257012462558009</v>
      </c>
      <c r="AR55" s="4">
        <f t="shared" si="12"/>
        <v>1.8877500658131368</v>
      </c>
      <c r="AS55" s="4">
        <f t="shared" si="12"/>
        <v>0.81181901942595402</v>
      </c>
      <c r="AT55" s="4">
        <f t="shared" si="12"/>
        <v>-1.448036579430152</v>
      </c>
      <c r="AU55" s="4">
        <f t="shared" si="12"/>
        <v>-0.83381394360614536</v>
      </c>
      <c r="AV55" s="4">
        <f t="shared" si="12"/>
        <v>0.24695273554399932</v>
      </c>
      <c r="AW55" s="4">
        <f t="shared" si="12"/>
        <v>-0.4374731285659692</v>
      </c>
      <c r="AX55" s="4">
        <f t="shared" si="12"/>
        <v>1.1026253530081931</v>
      </c>
      <c r="AZ55" s="2">
        <f t="shared" si="13"/>
        <v>42.115464329236545</v>
      </c>
      <c r="BA55" s="2">
        <f t="shared" si="13"/>
        <v>47.376958850885238</v>
      </c>
      <c r="BB55" s="2">
        <f t="shared" si="13"/>
        <v>50.732031467362511</v>
      </c>
      <c r="BC55" s="2">
        <f t="shared" si="13"/>
        <v>55.486709626625846</v>
      </c>
      <c r="BD55" s="2">
        <f t="shared" si="13"/>
        <v>59.943767635992124</v>
      </c>
      <c r="BE55" s="2">
        <f t="shared" si="13"/>
        <v>61.159103879408086</v>
      </c>
      <c r="BF55" s="2">
        <f t="shared" si="13"/>
        <v>65.786192813610512</v>
      </c>
      <c r="BG55" s="2">
        <f t="shared" si="13"/>
        <v>68.622407834021189</v>
      </c>
      <c r="BH55" s="2">
        <f t="shared" si="13"/>
        <v>70.076171597858817</v>
      </c>
      <c r="BI55" s="2">
        <f t="shared" si="13"/>
        <v>68.170172659467838</v>
      </c>
      <c r="BJ55" s="2">
        <f t="shared" si="13"/>
        <v>68.467033876725935</v>
      </c>
      <c r="BK55" s="2">
        <f t="shared" si="13"/>
        <v>67.135813251471092</v>
      </c>
      <c r="BL55" s="2">
        <f t="shared" si="13"/>
        <v>67.898044917314792</v>
      </c>
      <c r="BM55" s="2">
        <f t="shared" si="13"/>
        <v>65.037462772262032</v>
      </c>
      <c r="BN55" s="2">
        <f t="shared" si="13"/>
        <v>62.661264068123728</v>
      </c>
      <c r="BP55" s="2">
        <f t="shared" si="14"/>
        <v>42.909100000000002</v>
      </c>
      <c r="BQ55" s="2">
        <f t="shared" si="14"/>
        <v>46.326999999999998</v>
      </c>
      <c r="BR55" s="2">
        <f t="shared" si="14"/>
        <v>50.618000000000002</v>
      </c>
      <c r="BS55" s="2">
        <f t="shared" si="14"/>
        <v>56.036000000000001</v>
      </c>
      <c r="BT55" s="2">
        <f t="shared" si="14"/>
        <v>60.709000000000003</v>
      </c>
      <c r="BU55" s="2">
        <f t="shared" si="14"/>
        <v>61.127000000000002</v>
      </c>
      <c r="BV55" s="2">
        <f t="shared" si="14"/>
        <v>65.673000000000002</v>
      </c>
      <c r="BW55" s="2">
        <f t="shared" si="14"/>
        <v>69.185000000000002</v>
      </c>
      <c r="BX55" s="2">
        <f t="shared" si="14"/>
        <v>71.963999999999999</v>
      </c>
      <c r="BY55" s="2">
        <f t="shared" si="14"/>
        <v>68.981999999999999</v>
      </c>
      <c r="BZ55" s="2">
        <f t="shared" si="14"/>
        <v>67.019000000000005</v>
      </c>
      <c r="CA55" s="2">
        <f t="shared" si="14"/>
        <v>66.302000000000007</v>
      </c>
      <c r="CB55" s="2">
        <f t="shared" si="14"/>
        <v>68.144999999999996</v>
      </c>
      <c r="CC55" s="2">
        <f t="shared" si="14"/>
        <v>64.599999999999994</v>
      </c>
      <c r="CD55" s="2">
        <f t="shared" si="14"/>
        <v>63.764000000000003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42.117017325220935</v>
      </c>
      <c r="CW55" s="2">
        <f t="shared" si="16"/>
        <v>47.364748911848757</v>
      </c>
      <c r="CX55" s="2">
        <f t="shared" si="16"/>
        <v>50.713816145820495</v>
      </c>
      <c r="CY55" s="2">
        <f t="shared" si="16"/>
        <v>55.450206881157619</v>
      </c>
      <c r="CZ55" s="2">
        <f t="shared" si="16"/>
        <v>59.912496436817435</v>
      </c>
      <c r="DA55" s="2">
        <f t="shared" si="16"/>
        <v>61.120018047878702</v>
      </c>
      <c r="DB55" s="2">
        <f t="shared" si="16"/>
        <v>65.742364309576871</v>
      </c>
      <c r="DC55" s="2">
        <f t="shared" si="16"/>
        <v>68.567831145428741</v>
      </c>
      <c r="DD55" s="2">
        <f t="shared" si="16"/>
        <v>70.039320433859629</v>
      </c>
      <c r="DE55" s="2">
        <f t="shared" si="16"/>
        <v>68.134246916967513</v>
      </c>
      <c r="DF55" s="2">
        <f t="shared" si="16"/>
        <v>68.42932615054022</v>
      </c>
      <c r="DG55" s="2">
        <f t="shared" si="16"/>
        <v>67.106700099493651</v>
      </c>
      <c r="DH55" s="2">
        <f t="shared" si="16"/>
        <v>67.877338773518076</v>
      </c>
      <c r="DI55" s="2">
        <f t="shared" si="16"/>
        <v>65.022488585680762</v>
      </c>
      <c r="DJ55" s="2">
        <f t="shared" si="16"/>
        <v>62.649061851475089</v>
      </c>
      <c r="DL55" s="2">
        <f t="shared" si="17"/>
        <v>41.734733831262076</v>
      </c>
      <c r="DM55" s="2">
        <f t="shared" si="17"/>
        <v>51.13518082786225</v>
      </c>
      <c r="DN55" s="2">
        <f t="shared" si="17"/>
        <v>55.765966554715931</v>
      </c>
      <c r="DO55" s="2">
        <f t="shared" si="17"/>
        <v>62.445364960376963</v>
      </c>
      <c r="DP55" s="2">
        <f t="shared" si="17"/>
        <v>66.066621118012421</v>
      </c>
      <c r="DQ55" s="2">
        <f t="shared" si="17"/>
        <v>68.715280242128259</v>
      </c>
      <c r="DR55" s="2">
        <f t="shared" si="17"/>
        <v>74.164665464233806</v>
      </c>
      <c r="DS55" s="2">
        <f t="shared" si="17"/>
        <v>79.082300425677246</v>
      </c>
      <c r="DT55" s="2">
        <f t="shared" si="17"/>
        <v>77.305379159369537</v>
      </c>
      <c r="DU55" s="2">
        <f t="shared" si="17"/>
        <v>76.262091587208914</v>
      </c>
      <c r="DV55" s="2">
        <f t="shared" si="17"/>
        <v>77.742769713367053</v>
      </c>
      <c r="DW55" s="2">
        <f t="shared" si="17"/>
        <v>76.215313712135952</v>
      </c>
      <c r="DX55" s="2">
        <f t="shared" si="17"/>
        <v>74.39210704471644</v>
      </c>
      <c r="DY55" s="2">
        <f t="shared" si="17"/>
        <v>69.816300744132789</v>
      </c>
      <c r="DZ55" s="2">
        <f t="shared" si="17"/>
        <v>65.473928624963946</v>
      </c>
      <c r="EB55" s="2">
        <f t="shared" si="18"/>
        <v>4.0624196674244432E-3</v>
      </c>
      <c r="EC55" s="2">
        <f t="shared" si="18"/>
        <v>3.2383396142560751E-3</v>
      </c>
      <c r="ED55" s="2">
        <f t="shared" si="18"/>
        <v>3.6054590753962037E-3</v>
      </c>
      <c r="EE55" s="2">
        <f t="shared" si="18"/>
        <v>5.2182874289380225E-3</v>
      </c>
      <c r="EF55" s="2">
        <f t="shared" si="18"/>
        <v>5.081339880917155E-3</v>
      </c>
      <c r="EG55" s="2">
        <f t="shared" si="18"/>
        <v>5.1460806131191405E-3</v>
      </c>
      <c r="EH55" s="2">
        <f t="shared" si="18"/>
        <v>5.2038633182110135E-3</v>
      </c>
      <c r="EI55" s="2">
        <f t="shared" si="18"/>
        <v>5.1906270433427137E-3</v>
      </c>
      <c r="EJ55" s="2">
        <f t="shared" si="18"/>
        <v>5.071685406259201E-3</v>
      </c>
      <c r="EK55" s="2">
        <f t="shared" si="18"/>
        <v>4.4200823167625004E-3</v>
      </c>
      <c r="EL55" s="2">
        <f t="shared" si="18"/>
        <v>4.0487415778430935E-3</v>
      </c>
      <c r="EM55" s="2">
        <f t="shared" si="18"/>
        <v>3.1962220833524407E-3</v>
      </c>
      <c r="EN55" s="2">
        <f t="shared" si="18"/>
        <v>3.1783392646912755E-3</v>
      </c>
      <c r="EO55" s="2">
        <f t="shared" si="18"/>
        <v>3.1236490054925218E-3</v>
      </c>
      <c r="EP55" s="2">
        <f t="shared" si="18"/>
        <v>4.3195724354678153E-3</v>
      </c>
    </row>
    <row r="56" spans="2:146" x14ac:dyDescent="0.25">
      <c r="B56" s="2">
        <v>34</v>
      </c>
      <c r="C56" s="49">
        <v>42.927300000000002</v>
      </c>
      <c r="D56" s="49">
        <v>47.381999999999998</v>
      </c>
      <c r="E56" s="49">
        <v>51.726999999999997</v>
      </c>
      <c r="F56" s="49">
        <v>56.8</v>
      </c>
      <c r="G56" s="49">
        <v>61.164000000000001</v>
      </c>
      <c r="H56" s="49">
        <v>62.182000000000002</v>
      </c>
      <c r="I56" s="49">
        <v>67.617999999999995</v>
      </c>
      <c r="J56" s="49">
        <v>70.093000000000004</v>
      </c>
      <c r="K56" s="49">
        <v>71.856999999999999</v>
      </c>
      <c r="L56" s="49">
        <v>69.929000000000002</v>
      </c>
      <c r="M56" s="49">
        <v>67.962000000000003</v>
      </c>
      <c r="N56" s="49">
        <v>66.037999999999997</v>
      </c>
      <c r="O56" s="49">
        <v>68.400000000000006</v>
      </c>
      <c r="P56" s="49">
        <v>64.108999999999995</v>
      </c>
      <c r="Q56" s="49">
        <v>63.2</v>
      </c>
      <c r="T56" s="4">
        <f t="shared" ref="T56:AH72" si="19">AZ56+(C$3*_xlfn.NORM.DIST($B56,C$7,C$11,FALSE))+(C$4*_xlfn.NORM.DIST($B56,C$8,C$12,FALSE))+(C$5*_xlfn.NORM.DIST($B56,C$9,C$13,FALSE))+(C$6*_xlfn.NORM.DIST($B56,C$10,C$14,FALSE))</f>
        <v>42.119275905629969</v>
      </c>
      <c r="U56" s="4">
        <f t="shared" si="19"/>
        <v>47.366713060782466</v>
      </c>
      <c r="V56" s="4">
        <f t="shared" si="19"/>
        <v>50.710967069924457</v>
      </c>
      <c r="W56" s="4">
        <f t="shared" si="19"/>
        <v>55.45130292792075</v>
      </c>
      <c r="X56" s="4">
        <f t="shared" si="19"/>
        <v>59.871480155337508</v>
      </c>
      <c r="Y56" s="4">
        <f t="shared" si="19"/>
        <v>61.118090827169993</v>
      </c>
      <c r="Z56" s="4">
        <f t="shared" si="19"/>
        <v>65.728826267575101</v>
      </c>
      <c r="AA56" s="4">
        <f t="shared" si="19"/>
        <v>68.555967105418915</v>
      </c>
      <c r="AB56" s="4">
        <f t="shared" si="19"/>
        <v>70.000537011893428</v>
      </c>
      <c r="AC56" s="4">
        <f t="shared" si="19"/>
        <v>68.109221800726061</v>
      </c>
      <c r="AD56" s="4">
        <f t="shared" si="19"/>
        <v>68.398725006658921</v>
      </c>
      <c r="AE56" s="4">
        <f t="shared" si="19"/>
        <v>67.089355857058749</v>
      </c>
      <c r="AF56" s="4">
        <f t="shared" si="19"/>
        <v>67.828628832190745</v>
      </c>
      <c r="AG56" s="4">
        <f t="shared" si="19"/>
        <v>65.027544174472851</v>
      </c>
      <c r="AH56" s="4">
        <f t="shared" si="19"/>
        <v>62.687608321765588</v>
      </c>
      <c r="AJ56" s="4">
        <f t="shared" ref="AJ56:AX72" si="20">IF(OR($B56 &lt; C$226, $B56 &gt; C$231), 0, C56-T56)</f>
        <v>0.8080240943700332</v>
      </c>
      <c r="AK56" s="4">
        <f t="shared" si="20"/>
        <v>1.5286939217531881E-2</v>
      </c>
      <c r="AL56" s="4">
        <f t="shared" si="20"/>
        <v>1.0160329300755393</v>
      </c>
      <c r="AM56" s="4">
        <f t="shared" si="20"/>
        <v>1.3486970720792471</v>
      </c>
      <c r="AN56" s="4">
        <f t="shared" si="20"/>
        <v>1.2925198446624933</v>
      </c>
      <c r="AO56" s="4">
        <f t="shared" si="20"/>
        <v>1.0639091728300087</v>
      </c>
      <c r="AP56" s="4">
        <f t="shared" si="20"/>
        <v>1.8891737324248936</v>
      </c>
      <c r="AQ56" s="4">
        <f t="shared" si="20"/>
        <v>1.5370328945810883</v>
      </c>
      <c r="AR56" s="4">
        <f t="shared" si="20"/>
        <v>1.8564629881065713</v>
      </c>
      <c r="AS56" s="4">
        <f t="shared" si="20"/>
        <v>1.8197781992739408</v>
      </c>
      <c r="AT56" s="4">
        <f t="shared" si="20"/>
        <v>-0.43672500665891789</v>
      </c>
      <c r="AU56" s="4">
        <f t="shared" si="20"/>
        <v>-1.051355857058752</v>
      </c>
      <c r="AV56" s="4">
        <f t="shared" si="20"/>
        <v>0.57137116780926078</v>
      </c>
      <c r="AW56" s="4">
        <f t="shared" si="20"/>
        <v>-0.91854417447285641</v>
      </c>
      <c r="AX56" s="4">
        <f t="shared" si="20"/>
        <v>0.51239167823441534</v>
      </c>
      <c r="AZ56" s="2">
        <f t="shared" ref="AZ56:BN72" si="21">IF(OR($B56 &lt; C$226, $B56 &gt; C$231), #N/A, ((1-EB56)*CV56) + (EB56*DL56))</f>
        <v>42.111551662688086</v>
      </c>
      <c r="BA56" s="2">
        <f t="shared" si="21"/>
        <v>47.366453468545565</v>
      </c>
      <c r="BB56" s="2">
        <f t="shared" si="21"/>
        <v>50.710708194502359</v>
      </c>
      <c r="BC56" s="2">
        <f t="shared" si="21"/>
        <v>55.450752646878072</v>
      </c>
      <c r="BD56" s="2">
        <f t="shared" si="21"/>
        <v>59.871425537396433</v>
      </c>
      <c r="BE56" s="2">
        <f t="shared" si="21"/>
        <v>61.117997418743364</v>
      </c>
      <c r="BF56" s="2">
        <f t="shared" si="21"/>
        <v>65.728653724641205</v>
      </c>
      <c r="BG56" s="2">
        <f t="shared" si="21"/>
        <v>68.555880041923658</v>
      </c>
      <c r="BH56" s="2">
        <f t="shared" si="21"/>
        <v>70.000258445541604</v>
      </c>
      <c r="BI56" s="2">
        <f t="shared" si="21"/>
        <v>68.109188059276562</v>
      </c>
      <c r="BJ56" s="2">
        <f t="shared" si="21"/>
        <v>68.398713224746459</v>
      </c>
      <c r="BK56" s="2">
        <f t="shared" si="21"/>
        <v>67.08935289808602</v>
      </c>
      <c r="BL56" s="2">
        <f t="shared" si="21"/>
        <v>67.828619711760496</v>
      </c>
      <c r="BM56" s="2">
        <f t="shared" si="21"/>
        <v>65.027508933670987</v>
      </c>
      <c r="BN56" s="2">
        <f t="shared" si="21"/>
        <v>62.6872838404392</v>
      </c>
      <c r="BP56" s="2">
        <f t="shared" ref="BP56:CD72" si="22">IF(OR(AND($B56&gt;C$226, $B56&lt;C$227), AND($B56&gt;C$228, $B56&lt;AVERAGE(C$228, C$229))), C56, "")</f>
        <v>42.927300000000002</v>
      </c>
      <c r="BQ56" s="2">
        <f t="shared" si="22"/>
        <v>47.381999999999998</v>
      </c>
      <c r="BR56" s="2">
        <f t="shared" si="22"/>
        <v>51.726999999999997</v>
      </c>
      <c r="BS56" s="2">
        <f t="shared" si="22"/>
        <v>56.8</v>
      </c>
      <c r="BT56" s="2">
        <f t="shared" si="22"/>
        <v>61.164000000000001</v>
      </c>
      <c r="BU56" s="2">
        <f t="shared" si="22"/>
        <v>62.182000000000002</v>
      </c>
      <c r="BV56" s="2">
        <f t="shared" si="22"/>
        <v>67.617999999999995</v>
      </c>
      <c r="BW56" s="2">
        <f t="shared" si="22"/>
        <v>70.093000000000004</v>
      </c>
      <c r="BX56" s="2">
        <f t="shared" si="22"/>
        <v>71.856999999999999</v>
      </c>
      <c r="BY56" s="2">
        <f t="shared" si="22"/>
        <v>69.929000000000002</v>
      </c>
      <c r="BZ56" s="2">
        <f t="shared" si="22"/>
        <v>67.962000000000003</v>
      </c>
      <c r="CA56" s="2">
        <f t="shared" si="22"/>
        <v>66.037999999999997</v>
      </c>
      <c r="CB56" s="2">
        <f t="shared" si="22"/>
        <v>68.400000000000006</v>
      </c>
      <c r="CC56" s="2">
        <f t="shared" si="22"/>
        <v>64.108999999999995</v>
      </c>
      <c r="CD56" s="2">
        <f t="shared" si="22"/>
        <v>63.2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42.113455111738311</v>
      </c>
      <c r="CW56" s="2">
        <f t="shared" si="24"/>
        <v>47.353392474536527</v>
      </c>
      <c r="CX56" s="2">
        <f t="shared" si="24"/>
        <v>50.691135974973079</v>
      </c>
      <c r="CY56" s="2">
        <f t="shared" si="24"/>
        <v>55.411432843288161</v>
      </c>
      <c r="CZ56" s="2">
        <f t="shared" si="24"/>
        <v>59.837640422149263</v>
      </c>
      <c r="DA56" s="2">
        <f t="shared" si="24"/>
        <v>61.07585518374664</v>
      </c>
      <c r="DB56" s="2">
        <f t="shared" si="24"/>
        <v>65.681396436525645</v>
      </c>
      <c r="DC56" s="2">
        <f t="shared" si="24"/>
        <v>68.496927367792054</v>
      </c>
      <c r="DD56" s="2">
        <f t="shared" si="24"/>
        <v>69.960498161768484</v>
      </c>
      <c r="DE56" s="2">
        <f t="shared" si="24"/>
        <v>68.070381891696755</v>
      </c>
      <c r="DF56" s="2">
        <f t="shared" si="24"/>
        <v>68.35791853697846</v>
      </c>
      <c r="DG56" s="2">
        <f t="shared" si="24"/>
        <v>67.057936621905071</v>
      </c>
      <c r="DH56" s="2">
        <f t="shared" si="24"/>
        <v>67.806300793409875</v>
      </c>
      <c r="DI56" s="2">
        <f t="shared" si="24"/>
        <v>65.011564201877945</v>
      </c>
      <c r="DJ56" s="2">
        <f t="shared" si="24"/>
        <v>62.674564801627682</v>
      </c>
      <c r="DL56" s="2">
        <f t="shared" ref="DL56:DZ72" si="25">CF$223*$B56+CF$224</f>
        <v>41.685964430345514</v>
      </c>
      <c r="DM56" s="2">
        <f t="shared" si="25"/>
        <v>51.032898367094987</v>
      </c>
      <c r="DN56" s="2">
        <f t="shared" si="25"/>
        <v>55.643705149734117</v>
      </c>
      <c r="DO56" s="2">
        <f t="shared" si="25"/>
        <v>62.286895599819147</v>
      </c>
      <c r="DP56" s="2">
        <f t="shared" si="25"/>
        <v>65.904445134575568</v>
      </c>
      <c r="DQ56" s="2">
        <f t="shared" si="25"/>
        <v>68.548193838674322</v>
      </c>
      <c r="DR56" s="2">
        <f t="shared" si="25"/>
        <v>73.967701187196568</v>
      </c>
      <c r="DS56" s="2">
        <f t="shared" si="25"/>
        <v>78.860300071962641</v>
      </c>
      <c r="DT56" s="2">
        <f t="shared" si="25"/>
        <v>77.113850554582612</v>
      </c>
      <c r="DU56" s="2">
        <f t="shared" si="25"/>
        <v>76.0808069014724</v>
      </c>
      <c r="DV56" s="2">
        <f t="shared" si="25"/>
        <v>77.550831849847725</v>
      </c>
      <c r="DW56" s="2">
        <f t="shared" si="25"/>
        <v>76.025029318285021</v>
      </c>
      <c r="DX56" s="2">
        <f t="shared" si="25"/>
        <v>74.212582646348551</v>
      </c>
      <c r="DY56" s="2">
        <f t="shared" si="25"/>
        <v>69.66834560274755</v>
      </c>
      <c r="DZ56" s="2">
        <f t="shared" si="25"/>
        <v>65.361112054016886</v>
      </c>
      <c r="EB56" s="2">
        <f t="shared" ref="EB56:EP72" si="26">POWER(10,($B56-C$224)/C$225)/(1+POWER(10,($B56-C$224)/C$225))</f>
        <v>4.4526094557766783E-3</v>
      </c>
      <c r="EC56" s="2">
        <f t="shared" si="26"/>
        <v>3.5496597615050371E-3</v>
      </c>
      <c r="ED56" s="2">
        <f t="shared" si="26"/>
        <v>3.951932590668286E-3</v>
      </c>
      <c r="EE56" s="2">
        <f t="shared" si="26"/>
        <v>5.7188592218841202E-3</v>
      </c>
      <c r="EF56" s="2">
        <f t="shared" si="26"/>
        <v>5.568848322738254E-3</v>
      </c>
      <c r="EG56" s="2">
        <f t="shared" si="26"/>
        <v>5.6397651314872297E-3</v>
      </c>
      <c r="EH56" s="2">
        <f t="shared" si="26"/>
        <v>5.703059389860707E-3</v>
      </c>
      <c r="EI56" s="2">
        <f t="shared" si="26"/>
        <v>5.6885606466587565E-3</v>
      </c>
      <c r="EJ56" s="2">
        <f t="shared" si="26"/>
        <v>5.558272763559519E-3</v>
      </c>
      <c r="EK56" s="2">
        <f t="shared" si="26"/>
        <v>4.844458007215913E-3</v>
      </c>
      <c r="EL56" s="2">
        <f t="shared" si="26"/>
        <v>4.4376234583754764E-3</v>
      </c>
      <c r="EM56" s="2">
        <f t="shared" si="26"/>
        <v>3.503507462752185E-3</v>
      </c>
      <c r="EN56" s="2">
        <f t="shared" si="26"/>
        <v>3.4839113955600163E-3</v>
      </c>
      <c r="EO56" s="2">
        <f t="shared" si="26"/>
        <v>3.4239811621945351E-3</v>
      </c>
      <c r="EP56" s="2">
        <f t="shared" si="26"/>
        <v>4.7343439800684103E-3</v>
      </c>
    </row>
    <row r="57" spans="2:146" x14ac:dyDescent="0.25">
      <c r="B57" s="2">
        <v>35</v>
      </c>
      <c r="C57" s="49">
        <v>43.909100000000002</v>
      </c>
      <c r="D57" s="49">
        <v>47.618000000000002</v>
      </c>
      <c r="E57" s="49">
        <v>52.109000000000002</v>
      </c>
      <c r="F57" s="49">
        <v>57.564</v>
      </c>
      <c r="G57" s="49">
        <v>60.835999999999999</v>
      </c>
      <c r="H57" s="49">
        <v>62.927</v>
      </c>
      <c r="I57" s="49">
        <v>67.236000000000004</v>
      </c>
      <c r="J57" s="49">
        <v>69.462999999999994</v>
      </c>
      <c r="K57" s="49">
        <v>72.536000000000001</v>
      </c>
      <c r="L57" s="49">
        <v>69.268000000000001</v>
      </c>
      <c r="M57" s="49">
        <v>69.415000000000006</v>
      </c>
      <c r="N57" s="49">
        <v>67.736000000000004</v>
      </c>
      <c r="O57" s="49">
        <v>67.817999999999998</v>
      </c>
      <c r="P57" s="49">
        <v>65.272999999999996</v>
      </c>
      <c r="Q57" s="49">
        <v>64.236000000000004</v>
      </c>
      <c r="T57" s="4">
        <f t="shared" si="19"/>
        <v>42.123757936284392</v>
      </c>
      <c r="U57" s="4">
        <f t="shared" si="19"/>
        <v>47.356694824400321</v>
      </c>
      <c r="V57" s="4">
        <f t="shared" si="19"/>
        <v>50.690210628839857</v>
      </c>
      <c r="W57" s="4">
        <f t="shared" si="19"/>
        <v>55.416748232512163</v>
      </c>
      <c r="X57" s="4">
        <f t="shared" si="19"/>
        <v>59.799487215131677</v>
      </c>
      <c r="Y57" s="4">
        <f t="shared" si="19"/>
        <v>61.077459095252024</v>
      </c>
      <c r="Z57" s="4">
        <f t="shared" si="19"/>
        <v>65.671967255164191</v>
      </c>
      <c r="AA57" s="4">
        <f t="shared" si="19"/>
        <v>68.490009566940159</v>
      </c>
      <c r="AB57" s="4">
        <f t="shared" si="19"/>
        <v>69.925497009266849</v>
      </c>
      <c r="AC57" s="4">
        <f t="shared" si="19"/>
        <v>68.048552387917539</v>
      </c>
      <c r="AD57" s="4">
        <f t="shared" si="19"/>
        <v>68.33068426433131</v>
      </c>
      <c r="AE57" s="4">
        <f t="shared" si="19"/>
        <v>67.043077244550588</v>
      </c>
      <c r="AF57" s="4">
        <f t="shared" si="19"/>
        <v>67.759346120930545</v>
      </c>
      <c r="AG57" s="4">
        <f t="shared" si="19"/>
        <v>65.017717208163333</v>
      </c>
      <c r="AH57" s="4">
        <f t="shared" si="19"/>
        <v>62.714202147162247</v>
      </c>
      <c r="AJ57" s="4">
        <f t="shared" si="20"/>
        <v>1.7853420637156105</v>
      </c>
      <c r="AK57" s="4">
        <f t="shared" si="20"/>
        <v>0.26130517559968069</v>
      </c>
      <c r="AL57" s="4">
        <f t="shared" si="20"/>
        <v>1.4187893711601447</v>
      </c>
      <c r="AM57" s="4">
        <f t="shared" si="20"/>
        <v>2.1472517674878375</v>
      </c>
      <c r="AN57" s="4">
        <f t="shared" si="20"/>
        <v>1.0365127848683215</v>
      </c>
      <c r="AO57" s="4">
        <f t="shared" si="20"/>
        <v>1.8495409047479754</v>
      </c>
      <c r="AP57" s="4">
        <f t="shared" si="20"/>
        <v>1.5640327448358136</v>
      </c>
      <c r="AQ57" s="4">
        <f t="shared" si="20"/>
        <v>0.97299043305983446</v>
      </c>
      <c r="AR57" s="4">
        <f t="shared" si="20"/>
        <v>2.6105029907331527</v>
      </c>
      <c r="AS57" s="4">
        <f t="shared" si="20"/>
        <v>1.2194476120824618</v>
      </c>
      <c r="AT57" s="4">
        <f t="shared" si="20"/>
        <v>1.0843157356686959</v>
      </c>
      <c r="AU57" s="4">
        <f t="shared" si="20"/>
        <v>0.69292275544941617</v>
      </c>
      <c r="AV57" s="4">
        <f t="shared" si="20"/>
        <v>5.8653879069453296E-2</v>
      </c>
      <c r="AW57" s="4">
        <f t="shared" si="20"/>
        <v>0.25528279183666314</v>
      </c>
      <c r="AX57" s="4">
        <f t="shared" si="20"/>
        <v>1.5217978528377571</v>
      </c>
      <c r="AZ57" s="2">
        <f t="shared" si="21"/>
        <v>42.107586088791685</v>
      </c>
      <c r="BA57" s="2">
        <f t="shared" si="21"/>
        <v>47.35599845533234</v>
      </c>
      <c r="BB57" s="2">
        <f t="shared" si="21"/>
        <v>50.689476795112157</v>
      </c>
      <c r="BC57" s="2">
        <f t="shared" si="21"/>
        <v>55.414998190156126</v>
      </c>
      <c r="BD57" s="2">
        <f t="shared" si="21"/>
        <v>59.799276257364184</v>
      </c>
      <c r="BE57" s="2">
        <f t="shared" si="21"/>
        <v>61.077115501664672</v>
      </c>
      <c r="BF57" s="2">
        <f t="shared" si="21"/>
        <v>65.671366698646153</v>
      </c>
      <c r="BG57" s="2">
        <f t="shared" si="21"/>
        <v>68.489686525149096</v>
      </c>
      <c r="BH57" s="2">
        <f t="shared" si="21"/>
        <v>69.924562284436234</v>
      </c>
      <c r="BI57" s="2">
        <f t="shared" si="21"/>
        <v>68.048423681702459</v>
      </c>
      <c r="BJ57" s="2">
        <f t="shared" si="21"/>
        <v>68.330636046660004</v>
      </c>
      <c r="BK57" s="2">
        <f t="shared" si="21"/>
        <v>67.043065294831067</v>
      </c>
      <c r="BL57" s="2">
        <f t="shared" si="21"/>
        <v>67.759312515327949</v>
      </c>
      <c r="BM57" s="2">
        <f t="shared" si="21"/>
        <v>65.017602807875406</v>
      </c>
      <c r="BN57" s="2">
        <f t="shared" si="21"/>
        <v>62.713289830033489</v>
      </c>
      <c r="BP57" s="2">
        <f t="shared" si="22"/>
        <v>43.909100000000002</v>
      </c>
      <c r="BQ57" s="2">
        <f t="shared" si="22"/>
        <v>47.618000000000002</v>
      </c>
      <c r="BR57" s="2">
        <f t="shared" si="22"/>
        <v>52.109000000000002</v>
      </c>
      <c r="BS57" s="2">
        <f t="shared" si="22"/>
        <v>57.564</v>
      </c>
      <c r="BT57" s="2">
        <f t="shared" si="22"/>
        <v>60.835999999999999</v>
      </c>
      <c r="BU57" s="2">
        <f t="shared" si="22"/>
        <v>62.927</v>
      </c>
      <c r="BV57" s="2">
        <f t="shared" si="22"/>
        <v>67.236000000000004</v>
      </c>
      <c r="BW57" s="2">
        <f t="shared" si="22"/>
        <v>69.462999999999994</v>
      </c>
      <c r="BX57" s="2">
        <f t="shared" si="22"/>
        <v>72.536000000000001</v>
      </c>
      <c r="BY57" s="2">
        <f t="shared" si="22"/>
        <v>69.268000000000001</v>
      </c>
      <c r="BZ57" s="2">
        <f t="shared" si="22"/>
        <v>69.415000000000006</v>
      </c>
      <c r="CA57" s="2">
        <f t="shared" si="22"/>
        <v>67.736000000000004</v>
      </c>
      <c r="CB57" s="2">
        <f t="shared" si="22"/>
        <v>67.817999999999998</v>
      </c>
      <c r="CC57" s="2">
        <f t="shared" si="22"/>
        <v>65.272999999999996</v>
      </c>
      <c r="CD57" s="2">
        <f t="shared" si="22"/>
        <v>64.236000000000004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42.109892898255687</v>
      </c>
      <c r="CW57" s="2">
        <f t="shared" si="24"/>
        <v>47.342036037224297</v>
      </c>
      <c r="CX57" s="2">
        <f t="shared" si="24"/>
        <v>50.668455804125671</v>
      </c>
      <c r="CY57" s="2">
        <f t="shared" si="24"/>
        <v>55.372658805418702</v>
      </c>
      <c r="CZ57" s="2">
        <f t="shared" si="24"/>
        <v>59.762784407481092</v>
      </c>
      <c r="DA57" s="2">
        <f t="shared" si="24"/>
        <v>61.031692319614585</v>
      </c>
      <c r="DB57" s="2">
        <f t="shared" si="24"/>
        <v>65.62042856347442</v>
      </c>
      <c r="DC57" s="2">
        <f t="shared" si="24"/>
        <v>68.426023590155367</v>
      </c>
      <c r="DD57" s="2">
        <f t="shared" si="24"/>
        <v>69.881675889677339</v>
      </c>
      <c r="DE57" s="2">
        <f t="shared" si="24"/>
        <v>68.006516866425997</v>
      </c>
      <c r="DF57" s="2">
        <f t="shared" si="24"/>
        <v>68.286510923416714</v>
      </c>
      <c r="DG57" s="2">
        <f t="shared" si="24"/>
        <v>67.009173144316492</v>
      </c>
      <c r="DH57" s="2">
        <f t="shared" si="24"/>
        <v>67.735262813301659</v>
      </c>
      <c r="DI57" s="2">
        <f t="shared" si="24"/>
        <v>65.000639818075129</v>
      </c>
      <c r="DJ57" s="2">
        <f t="shared" si="24"/>
        <v>62.700067751780281</v>
      </c>
      <c r="DL57" s="2">
        <f t="shared" si="25"/>
        <v>41.637195029428952</v>
      </c>
      <c r="DM57" s="2">
        <f t="shared" si="25"/>
        <v>50.930615906327731</v>
      </c>
      <c r="DN57" s="2">
        <f t="shared" si="25"/>
        <v>55.521443744752311</v>
      </c>
      <c r="DO57" s="2">
        <f t="shared" si="25"/>
        <v>62.12842623926133</v>
      </c>
      <c r="DP57" s="2">
        <f t="shared" si="25"/>
        <v>65.742269151138714</v>
      </c>
      <c r="DQ57" s="2">
        <f t="shared" si="25"/>
        <v>68.3811074352204</v>
      </c>
      <c r="DR57" s="2">
        <f t="shared" si="25"/>
        <v>73.770736910159329</v>
      </c>
      <c r="DS57" s="2">
        <f t="shared" si="25"/>
        <v>78.638299718248021</v>
      </c>
      <c r="DT57" s="2">
        <f t="shared" si="25"/>
        <v>76.922321949795688</v>
      </c>
      <c r="DU57" s="2">
        <f t="shared" si="25"/>
        <v>75.899522215735871</v>
      </c>
      <c r="DV57" s="2">
        <f t="shared" si="25"/>
        <v>77.358893986328397</v>
      </c>
      <c r="DW57" s="2">
        <f t="shared" si="25"/>
        <v>75.834744924434077</v>
      </c>
      <c r="DX57" s="2">
        <f t="shared" si="25"/>
        <v>74.033058247980662</v>
      </c>
      <c r="DY57" s="2">
        <f t="shared" si="25"/>
        <v>69.520390461362325</v>
      </c>
      <c r="DZ57" s="2">
        <f t="shared" si="25"/>
        <v>65.248295483069811</v>
      </c>
      <c r="EB57" s="2">
        <f t="shared" si="26"/>
        <v>4.8800927952624305E-3</v>
      </c>
      <c r="EC57" s="2">
        <f t="shared" si="26"/>
        <v>3.890792073001921E-3</v>
      </c>
      <c r="ED57" s="2">
        <f t="shared" si="26"/>
        <v>4.3315564027088501E-3</v>
      </c>
      <c r="EE57" s="2">
        <f t="shared" si="26"/>
        <v>6.2671465754314815E-3</v>
      </c>
      <c r="EF57" s="2">
        <f t="shared" si="26"/>
        <v>6.1028418747613375E-3</v>
      </c>
      <c r="EG57" s="2">
        <f t="shared" si="26"/>
        <v>6.1805165901748877E-3</v>
      </c>
      <c r="EH57" s="2">
        <f t="shared" si="26"/>
        <v>6.2498414789982897E-3</v>
      </c>
      <c r="EI57" s="2">
        <f t="shared" si="26"/>
        <v>6.2339613809111226E-3</v>
      </c>
      <c r="EJ57" s="2">
        <f t="shared" si="26"/>
        <v>6.0912584431456309E-3</v>
      </c>
      <c r="EK57" s="2">
        <f t="shared" si="26"/>
        <v>5.3093610636067426E-3</v>
      </c>
      <c r="EL57" s="2">
        <f t="shared" si="26"/>
        <v>4.8636750605989335E-3</v>
      </c>
      <c r="EM57" s="2">
        <f t="shared" si="26"/>
        <v>3.8402215016745673E-3</v>
      </c>
      <c r="EN57" s="2">
        <f t="shared" si="26"/>
        <v>3.8187493188269373E-3</v>
      </c>
      <c r="EO57" s="2">
        <f t="shared" si="26"/>
        <v>3.7530808973860416E-3</v>
      </c>
      <c r="EP57" s="2">
        <f t="shared" si="26"/>
        <v>5.1887349355994551E-3</v>
      </c>
    </row>
    <row r="58" spans="2:146" x14ac:dyDescent="0.25">
      <c r="B58" s="2">
        <v>36</v>
      </c>
      <c r="C58" s="49">
        <v>43.709099999999999</v>
      </c>
      <c r="D58" s="49">
        <v>48.290999999999997</v>
      </c>
      <c r="E58" s="49">
        <v>52.036000000000001</v>
      </c>
      <c r="F58" s="49">
        <v>57.872999999999998</v>
      </c>
      <c r="G58" s="49">
        <v>62.981999999999999</v>
      </c>
      <c r="H58" s="49">
        <v>63.235999999999997</v>
      </c>
      <c r="I58" s="49">
        <v>68.454999999999998</v>
      </c>
      <c r="J58" s="49">
        <v>71.332999999999998</v>
      </c>
      <c r="K58" s="49">
        <v>73.445999999999998</v>
      </c>
      <c r="L58" s="49">
        <v>69.356999999999999</v>
      </c>
      <c r="M58" s="49">
        <v>69.849000000000004</v>
      </c>
      <c r="N58" s="49">
        <v>66.811000000000007</v>
      </c>
      <c r="O58" s="49">
        <v>68.781999999999996</v>
      </c>
      <c r="P58" s="49">
        <v>66.581999999999994</v>
      </c>
      <c r="Q58" s="49">
        <v>65.236000000000004</v>
      </c>
      <c r="T58" s="4">
        <f t="shared" si="19"/>
        <v>42.136392823142174</v>
      </c>
      <c r="U58" s="4">
        <f t="shared" si="19"/>
        <v>47.347391455809827</v>
      </c>
      <c r="V58" s="4">
        <f t="shared" si="19"/>
        <v>50.67033374991707</v>
      </c>
      <c r="W58" s="4">
        <f t="shared" si="19"/>
        <v>55.384717122569505</v>
      </c>
      <c r="X58" s="4">
        <f t="shared" si="19"/>
        <v>59.728097110907441</v>
      </c>
      <c r="Y58" s="4">
        <f t="shared" si="19"/>
        <v>61.037660184029377</v>
      </c>
      <c r="Z58" s="4">
        <f t="shared" si="19"/>
        <v>65.616317684057321</v>
      </c>
      <c r="AA58" s="4">
        <f t="shared" si="19"/>
        <v>68.424976605353422</v>
      </c>
      <c r="AB58" s="4">
        <f t="shared" si="19"/>
        <v>69.852057249745442</v>
      </c>
      <c r="AC58" s="4">
        <f t="shared" si="19"/>
        <v>67.988356841663887</v>
      </c>
      <c r="AD58" s="4">
        <f t="shared" si="19"/>
        <v>68.263005632246305</v>
      </c>
      <c r="AE58" s="4">
        <f t="shared" si="19"/>
        <v>66.997007810328697</v>
      </c>
      <c r="AF58" s="4">
        <f t="shared" si="19"/>
        <v>67.69024842719611</v>
      </c>
      <c r="AG58" s="4">
        <f t="shared" si="19"/>
        <v>65.008098831268953</v>
      </c>
      <c r="AH58" s="4">
        <f t="shared" si="19"/>
        <v>62.741732382037398</v>
      </c>
      <c r="AJ58" s="4">
        <f t="shared" si="20"/>
        <v>1.5727071768578256</v>
      </c>
      <c r="AK58" s="4">
        <f t="shared" si="20"/>
        <v>0.9436085441901696</v>
      </c>
      <c r="AL58" s="4">
        <f t="shared" si="20"/>
        <v>1.3656662500829313</v>
      </c>
      <c r="AM58" s="4">
        <f t="shared" si="20"/>
        <v>2.4882828774304926</v>
      </c>
      <c r="AN58" s="4">
        <f t="shared" si="20"/>
        <v>3.2539028890925579</v>
      </c>
      <c r="AO58" s="4">
        <f t="shared" si="20"/>
        <v>2.1983398159706198</v>
      </c>
      <c r="AP58" s="4">
        <f t="shared" si="20"/>
        <v>2.8386823159426768</v>
      </c>
      <c r="AQ58" s="4">
        <f t="shared" si="20"/>
        <v>2.9080233946465768</v>
      </c>
      <c r="AR58" s="4">
        <f t="shared" si="20"/>
        <v>3.5939427502545556</v>
      </c>
      <c r="AS58" s="4">
        <f t="shared" si="20"/>
        <v>1.3686431583361127</v>
      </c>
      <c r="AT58" s="4">
        <f t="shared" si="20"/>
        <v>1.585994367753699</v>
      </c>
      <c r="AU58" s="4">
        <f t="shared" si="20"/>
        <v>-0.18600781032868952</v>
      </c>
      <c r="AV58" s="4">
        <f t="shared" si="20"/>
        <v>1.0917515728038865</v>
      </c>
      <c r="AW58" s="4">
        <f t="shared" si="20"/>
        <v>1.5739011687310409</v>
      </c>
      <c r="AX58" s="4">
        <f t="shared" si="20"/>
        <v>2.4942676179626062</v>
      </c>
      <c r="AZ58" s="2">
        <f t="shared" si="21"/>
        <v>42.103560722820724</v>
      </c>
      <c r="BA58" s="2">
        <f t="shared" si="21"/>
        <v>47.3455955820694</v>
      </c>
      <c r="BB58" s="2">
        <f t="shared" si="21"/>
        <v>50.668342304123072</v>
      </c>
      <c r="BC58" s="2">
        <f t="shared" si="21"/>
        <v>55.379458902600092</v>
      </c>
      <c r="BD58" s="2">
        <f t="shared" si="21"/>
        <v>59.727333396039548</v>
      </c>
      <c r="BE58" s="2">
        <f t="shared" si="21"/>
        <v>61.036472771582112</v>
      </c>
      <c r="BF58" s="2">
        <f t="shared" si="21"/>
        <v>65.614348191101456</v>
      </c>
      <c r="BG58" s="2">
        <f t="shared" si="21"/>
        <v>68.423850689102068</v>
      </c>
      <c r="BH58" s="2">
        <f t="shared" si="21"/>
        <v>69.849097679994699</v>
      </c>
      <c r="BI58" s="2">
        <f t="shared" si="21"/>
        <v>67.987895004991145</v>
      </c>
      <c r="BJ58" s="2">
        <f t="shared" si="21"/>
        <v>68.262820377287511</v>
      </c>
      <c r="BK58" s="2">
        <f t="shared" si="21"/>
        <v>66.996962223319969</v>
      </c>
      <c r="BL58" s="2">
        <f t="shared" si="21"/>
        <v>67.690131010920467</v>
      </c>
      <c r="BM58" s="2">
        <f t="shared" si="21"/>
        <v>65.007744549508075</v>
      </c>
      <c r="BN58" s="2">
        <f t="shared" si="21"/>
        <v>62.739274616214459</v>
      </c>
      <c r="BP58" s="2">
        <f t="shared" si="22"/>
        <v>43.709099999999999</v>
      </c>
      <c r="BQ58" s="2">
        <f t="shared" si="22"/>
        <v>48.290999999999997</v>
      </c>
      <c r="BR58" s="2">
        <f t="shared" si="22"/>
        <v>52.036000000000001</v>
      </c>
      <c r="BS58" s="2">
        <f t="shared" si="22"/>
        <v>57.872999999999998</v>
      </c>
      <c r="BT58" s="2">
        <f t="shared" si="22"/>
        <v>62.981999999999999</v>
      </c>
      <c r="BU58" s="2">
        <f t="shared" si="22"/>
        <v>63.235999999999997</v>
      </c>
      <c r="BV58" s="2">
        <f t="shared" si="22"/>
        <v>68.454999999999998</v>
      </c>
      <c r="BW58" s="2">
        <f t="shared" si="22"/>
        <v>71.332999999999998</v>
      </c>
      <c r="BX58" s="2">
        <f t="shared" si="22"/>
        <v>73.445999999999998</v>
      </c>
      <c r="BY58" s="2">
        <f t="shared" si="22"/>
        <v>69.356999999999999</v>
      </c>
      <c r="BZ58" s="2">
        <f t="shared" si="22"/>
        <v>69.849000000000004</v>
      </c>
      <c r="CA58" s="2">
        <f t="shared" si="22"/>
        <v>66.811000000000007</v>
      </c>
      <c r="CB58" s="2">
        <f t="shared" si="22"/>
        <v>68.781999999999996</v>
      </c>
      <c r="CC58" s="2">
        <f t="shared" si="22"/>
        <v>66.581999999999994</v>
      </c>
      <c r="CD58" s="2">
        <f t="shared" si="22"/>
        <v>65.236000000000004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42.106330684773056</v>
      </c>
      <c r="CW58" s="2">
        <f t="shared" si="24"/>
        <v>47.330679599912067</v>
      </c>
      <c r="CX58" s="2">
        <f t="shared" si="24"/>
        <v>50.645775633278255</v>
      </c>
      <c r="CY58" s="2">
        <f t="shared" si="24"/>
        <v>55.333884767549243</v>
      </c>
      <c r="CZ58" s="2">
        <f t="shared" si="24"/>
        <v>59.687928392812928</v>
      </c>
      <c r="DA58" s="2">
        <f t="shared" si="24"/>
        <v>60.987529455482523</v>
      </c>
      <c r="DB58" s="2">
        <f t="shared" si="24"/>
        <v>65.559460690423194</v>
      </c>
      <c r="DC58" s="2">
        <f t="shared" si="24"/>
        <v>68.355119812518666</v>
      </c>
      <c r="DD58" s="2">
        <f t="shared" si="24"/>
        <v>69.802853617586194</v>
      </c>
      <c r="DE58" s="2">
        <f t="shared" si="24"/>
        <v>67.942651841155239</v>
      </c>
      <c r="DF58" s="2">
        <f t="shared" si="24"/>
        <v>68.215103309854968</v>
      </c>
      <c r="DG58" s="2">
        <f t="shared" si="24"/>
        <v>66.960409666727912</v>
      </c>
      <c r="DH58" s="2">
        <f t="shared" si="24"/>
        <v>67.664224833193458</v>
      </c>
      <c r="DI58" s="2">
        <f t="shared" si="24"/>
        <v>64.989715434272313</v>
      </c>
      <c r="DJ58" s="2">
        <f t="shared" si="24"/>
        <v>62.725570701932874</v>
      </c>
      <c r="DL58" s="2">
        <f t="shared" si="25"/>
        <v>41.58842562851239</v>
      </c>
      <c r="DM58" s="2">
        <f t="shared" si="25"/>
        <v>50.828333445560467</v>
      </c>
      <c r="DN58" s="2">
        <f t="shared" si="25"/>
        <v>55.399182339770505</v>
      </c>
      <c r="DO58" s="2">
        <f t="shared" si="25"/>
        <v>61.969956878703513</v>
      </c>
      <c r="DP58" s="2">
        <f t="shared" si="25"/>
        <v>65.580093167701861</v>
      </c>
      <c r="DQ58" s="2">
        <f t="shared" si="25"/>
        <v>68.214021031766464</v>
      </c>
      <c r="DR58" s="2">
        <f t="shared" si="25"/>
        <v>73.57377263312209</v>
      </c>
      <c r="DS58" s="2">
        <f t="shared" si="25"/>
        <v>78.416299364533401</v>
      </c>
      <c r="DT58" s="2">
        <f t="shared" si="25"/>
        <v>76.730793345008763</v>
      </c>
      <c r="DU58" s="2">
        <f t="shared" si="25"/>
        <v>75.718237529999342</v>
      </c>
      <c r="DV58" s="2">
        <f t="shared" si="25"/>
        <v>77.166956122809083</v>
      </c>
      <c r="DW58" s="2">
        <f t="shared" si="25"/>
        <v>75.644460530583132</v>
      </c>
      <c r="DX58" s="2">
        <f t="shared" si="25"/>
        <v>73.853533849612774</v>
      </c>
      <c r="DY58" s="2">
        <f t="shared" si="25"/>
        <v>69.372435319977086</v>
      </c>
      <c r="DZ58" s="2">
        <f t="shared" si="25"/>
        <v>65.13547891212275</v>
      </c>
      <c r="EB58" s="2">
        <f t="shared" si="26"/>
        <v>5.3483971991535317E-3</v>
      </c>
      <c r="EC58" s="2">
        <f t="shared" si="26"/>
        <v>4.2645678547882614E-3</v>
      </c>
      <c r="ED58" s="2">
        <f t="shared" si="26"/>
        <v>4.7474731783412509E-3</v>
      </c>
      <c r="EE58" s="2">
        <f t="shared" si="26"/>
        <v>6.867637103316596E-3</v>
      </c>
      <c r="EF58" s="2">
        <f t="shared" si="26"/>
        <v>6.6876953941534057E-3</v>
      </c>
      <c r="EG58" s="2">
        <f t="shared" si="26"/>
        <v>6.7727631843105315E-3</v>
      </c>
      <c r="EH58" s="2">
        <f t="shared" si="26"/>
        <v>6.848685335770795E-3</v>
      </c>
      <c r="EI58" s="2">
        <f t="shared" si="26"/>
        <v>6.8312941070255446E-3</v>
      </c>
      <c r="EJ58" s="2">
        <f t="shared" si="26"/>
        <v>6.6750093430324757E-3</v>
      </c>
      <c r="EK58" s="2">
        <f t="shared" si="26"/>
        <v>5.8186181268392598E-3</v>
      </c>
      <c r="EL58" s="2">
        <f t="shared" si="26"/>
        <v>5.3304124218286749E-3</v>
      </c>
      <c r="EM58" s="2">
        <f t="shared" si="26"/>
        <v>4.2091596612117716E-3</v>
      </c>
      <c r="EN58" s="2">
        <f t="shared" si="26"/>
        <v>4.185633268316149E-3</v>
      </c>
      <c r="EO58" s="2">
        <f t="shared" si="26"/>
        <v>4.1136818473313606E-3</v>
      </c>
      <c r="EP58" s="2">
        <f t="shared" si="26"/>
        <v>5.6864880677365698E-3</v>
      </c>
    </row>
    <row r="59" spans="2:146" x14ac:dyDescent="0.25">
      <c r="B59" s="2">
        <v>37</v>
      </c>
      <c r="C59" s="49">
        <v>44.818199999999997</v>
      </c>
      <c r="D59" s="49">
        <v>47.835999999999999</v>
      </c>
      <c r="E59" s="49">
        <v>52.255000000000003</v>
      </c>
      <c r="F59" s="49">
        <v>58.744999999999997</v>
      </c>
      <c r="G59" s="49">
        <v>62.073</v>
      </c>
      <c r="H59" s="49">
        <v>64.8</v>
      </c>
      <c r="I59" s="49">
        <v>69.963999999999999</v>
      </c>
      <c r="J59" s="49">
        <v>73.203999999999994</v>
      </c>
      <c r="K59" s="49">
        <v>74.481999999999999</v>
      </c>
      <c r="L59" s="49">
        <v>70.018000000000001</v>
      </c>
      <c r="M59" s="49">
        <v>70.34</v>
      </c>
      <c r="N59" s="49">
        <v>69.263999999999996</v>
      </c>
      <c r="O59" s="49">
        <v>69.218000000000004</v>
      </c>
      <c r="P59" s="49">
        <v>66.781999999999996</v>
      </c>
      <c r="Q59" s="49">
        <v>65.290999999999997</v>
      </c>
      <c r="T59" s="4">
        <f t="shared" si="19"/>
        <v>42.164103641094634</v>
      </c>
      <c r="U59" s="4">
        <f t="shared" si="19"/>
        <v>47.339698956504449</v>
      </c>
      <c r="V59" s="4">
        <f t="shared" si="19"/>
        <v>50.652483588227589</v>
      </c>
      <c r="W59" s="4">
        <f t="shared" si="19"/>
        <v>55.359074354281468</v>
      </c>
      <c r="X59" s="4">
        <f t="shared" si="19"/>
        <v>59.658202796480438</v>
      </c>
      <c r="Y59" s="4">
        <f t="shared" si="19"/>
        <v>60.999939847891731</v>
      </c>
      <c r="Z59" s="4">
        <f t="shared" si="19"/>
        <v>65.563700979629928</v>
      </c>
      <c r="AA59" s="4">
        <f t="shared" si="19"/>
        <v>68.362083477625873</v>
      </c>
      <c r="AB59" s="4">
        <f t="shared" si="19"/>
        <v>69.782722207023795</v>
      </c>
      <c r="AC59" s="4">
        <f t="shared" si="19"/>
        <v>67.92917735363919</v>
      </c>
      <c r="AD59" s="4">
        <f t="shared" si="19"/>
        <v>68.1959536287075</v>
      </c>
      <c r="AE59" s="4">
        <f t="shared" si="19"/>
        <v>66.951220394163158</v>
      </c>
      <c r="AF59" s="4">
        <f t="shared" si="19"/>
        <v>67.621472267259037</v>
      </c>
      <c r="AG59" s="4">
        <f t="shared" si="19"/>
        <v>64.998980571504291</v>
      </c>
      <c r="AH59" s="4">
        <f t="shared" si="19"/>
        <v>62.771573645749349</v>
      </c>
      <c r="AJ59" s="4">
        <f t="shared" si="20"/>
        <v>2.6540963589053632</v>
      </c>
      <c r="AK59" s="4">
        <f t="shared" si="20"/>
        <v>0.49630104349554927</v>
      </c>
      <c r="AL59" s="4">
        <f t="shared" si="20"/>
        <v>1.6025164117724131</v>
      </c>
      <c r="AM59" s="4">
        <f t="shared" si="20"/>
        <v>3.3859256457185296</v>
      </c>
      <c r="AN59" s="4">
        <f t="shared" si="20"/>
        <v>2.4147972035195622</v>
      </c>
      <c r="AO59" s="4">
        <f t="shared" si="20"/>
        <v>3.8000601521082658</v>
      </c>
      <c r="AP59" s="4">
        <f t="shared" si="20"/>
        <v>4.4002990203700705</v>
      </c>
      <c r="AQ59" s="4">
        <f t="shared" si="20"/>
        <v>4.8419165223741203</v>
      </c>
      <c r="AR59" s="4">
        <f t="shared" si="20"/>
        <v>4.6992777929762042</v>
      </c>
      <c r="AS59" s="4">
        <f t="shared" si="20"/>
        <v>2.0888226463608106</v>
      </c>
      <c r="AT59" s="4">
        <f t="shared" si="20"/>
        <v>2.1440463712925037</v>
      </c>
      <c r="AU59" s="4">
        <f t="shared" si="20"/>
        <v>2.3127796058368375</v>
      </c>
      <c r="AV59" s="4">
        <f t="shared" si="20"/>
        <v>1.5965277327409666</v>
      </c>
      <c r="AW59" s="4">
        <f t="shared" si="20"/>
        <v>1.7830194284957059</v>
      </c>
      <c r="AX59" s="4">
        <f t="shared" si="20"/>
        <v>2.5194263542506476</v>
      </c>
      <c r="AZ59" s="2">
        <f t="shared" si="21"/>
        <v>42.099467858462759</v>
      </c>
      <c r="BA59" s="2">
        <f t="shared" si="21"/>
        <v>47.33524648974938</v>
      </c>
      <c r="BB59" s="2">
        <f t="shared" si="21"/>
        <v>50.647309863909733</v>
      </c>
      <c r="BC59" s="2">
        <f t="shared" si="21"/>
        <v>55.344147952687599</v>
      </c>
      <c r="BD59" s="2">
        <f t="shared" si="21"/>
        <v>59.655611348481166</v>
      </c>
      <c r="BE59" s="2">
        <f t="shared" si="21"/>
        <v>60.996084569900233</v>
      </c>
      <c r="BF59" s="2">
        <f t="shared" si="21"/>
        <v>65.557615443862133</v>
      </c>
      <c r="BG59" s="2">
        <f t="shared" si="21"/>
        <v>68.358397283241857</v>
      </c>
      <c r="BH59" s="2">
        <f t="shared" si="21"/>
        <v>69.773879951583268</v>
      </c>
      <c r="BI59" s="2">
        <f t="shared" si="21"/>
        <v>67.927618409959905</v>
      </c>
      <c r="BJ59" s="2">
        <f t="shared" si="21"/>
        <v>68.195285428477348</v>
      </c>
      <c r="BK59" s="2">
        <f t="shared" si="21"/>
        <v>66.951056111733863</v>
      </c>
      <c r="BL59" s="2">
        <f t="shared" si="21"/>
        <v>67.621083253316982</v>
      </c>
      <c r="BM59" s="2">
        <f t="shared" si="21"/>
        <v>64.9979338990061</v>
      </c>
      <c r="BN59" s="2">
        <f t="shared" si="21"/>
        <v>62.765229491636511</v>
      </c>
      <c r="BP59" s="2">
        <f t="shared" si="22"/>
        <v>44.818199999999997</v>
      </c>
      <c r="BQ59" s="2">
        <f t="shared" si="22"/>
        <v>47.835999999999999</v>
      </c>
      <c r="BR59" s="2">
        <f t="shared" si="22"/>
        <v>52.255000000000003</v>
      </c>
      <c r="BS59" s="2">
        <f t="shared" si="22"/>
        <v>58.744999999999997</v>
      </c>
      <c r="BT59" s="2">
        <f t="shared" si="22"/>
        <v>62.073</v>
      </c>
      <c r="BU59" s="2">
        <f t="shared" si="22"/>
        <v>64.8</v>
      </c>
      <c r="BV59" s="2">
        <f t="shared" si="22"/>
        <v>69.963999999999999</v>
      </c>
      <c r="BW59" s="2">
        <f t="shared" si="22"/>
        <v>73.203999999999994</v>
      </c>
      <c r="BX59" s="2">
        <f t="shared" si="22"/>
        <v>74.481999999999999</v>
      </c>
      <c r="BY59" s="2">
        <f t="shared" si="22"/>
        <v>70.018000000000001</v>
      </c>
      <c r="BZ59" s="2">
        <f t="shared" si="22"/>
        <v>70.34</v>
      </c>
      <c r="CA59" s="2">
        <f t="shared" si="22"/>
        <v>69.263999999999996</v>
      </c>
      <c r="CB59" s="2">
        <f t="shared" si="22"/>
        <v>69.218000000000004</v>
      </c>
      <c r="CC59" s="2">
        <f t="shared" si="22"/>
        <v>66.781999999999996</v>
      </c>
      <c r="CD59" s="2">
        <f t="shared" si="22"/>
        <v>65.290999999999997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42.102768471290432</v>
      </c>
      <c r="CW59" s="2">
        <f t="shared" si="24"/>
        <v>47.319323162599837</v>
      </c>
      <c r="CX59" s="2">
        <f t="shared" si="24"/>
        <v>50.62309546243084</v>
      </c>
      <c r="CY59" s="2">
        <f t="shared" si="24"/>
        <v>55.295110729679784</v>
      </c>
      <c r="CZ59" s="2">
        <f t="shared" si="24"/>
        <v>59.613072378144757</v>
      </c>
      <c r="DA59" s="2">
        <f t="shared" si="24"/>
        <v>60.943366591350468</v>
      </c>
      <c r="DB59" s="2">
        <f t="shared" si="24"/>
        <v>65.498492817371968</v>
      </c>
      <c r="DC59" s="2">
        <f t="shared" si="24"/>
        <v>68.284216034881979</v>
      </c>
      <c r="DD59" s="2">
        <f t="shared" si="24"/>
        <v>69.72403134549505</v>
      </c>
      <c r="DE59" s="2">
        <f t="shared" si="24"/>
        <v>67.878786815884482</v>
      </c>
      <c r="DF59" s="2">
        <f t="shared" si="24"/>
        <v>68.143695696293207</v>
      </c>
      <c r="DG59" s="2">
        <f t="shared" si="24"/>
        <v>66.911646189139333</v>
      </c>
      <c r="DH59" s="2">
        <f t="shared" si="24"/>
        <v>67.593186853085243</v>
      </c>
      <c r="DI59" s="2">
        <f t="shared" si="24"/>
        <v>64.978791050469482</v>
      </c>
      <c r="DJ59" s="2">
        <f t="shared" si="24"/>
        <v>62.751073652085466</v>
      </c>
      <c r="DL59" s="2">
        <f t="shared" si="25"/>
        <v>41.539656227595827</v>
      </c>
      <c r="DM59" s="2">
        <f t="shared" si="25"/>
        <v>50.726050984793211</v>
      </c>
      <c r="DN59" s="2">
        <f t="shared" si="25"/>
        <v>55.276920934788691</v>
      </c>
      <c r="DO59" s="2">
        <f t="shared" si="25"/>
        <v>61.811487518145697</v>
      </c>
      <c r="DP59" s="2">
        <f t="shared" si="25"/>
        <v>65.417917184265008</v>
      </c>
      <c r="DQ59" s="2">
        <f t="shared" si="25"/>
        <v>68.046934628312528</v>
      </c>
      <c r="DR59" s="2">
        <f t="shared" si="25"/>
        <v>73.376808356084851</v>
      </c>
      <c r="DS59" s="2">
        <f t="shared" si="25"/>
        <v>78.194299010818796</v>
      </c>
      <c r="DT59" s="2">
        <f t="shared" si="25"/>
        <v>76.539264740221839</v>
      </c>
      <c r="DU59" s="2">
        <f t="shared" si="25"/>
        <v>75.536952844262828</v>
      </c>
      <c r="DV59" s="2">
        <f t="shared" si="25"/>
        <v>76.975018259289754</v>
      </c>
      <c r="DW59" s="2">
        <f t="shared" si="25"/>
        <v>75.454176136732187</v>
      </c>
      <c r="DX59" s="2">
        <f t="shared" si="25"/>
        <v>73.674009451244885</v>
      </c>
      <c r="DY59" s="2">
        <f t="shared" si="25"/>
        <v>69.224480178591861</v>
      </c>
      <c r="DZ59" s="2">
        <f t="shared" si="25"/>
        <v>65.022662341175675</v>
      </c>
      <c r="EB59" s="2">
        <f t="shared" si="26"/>
        <v>5.8613764211824576E-3</v>
      </c>
      <c r="EC59" s="2">
        <f t="shared" si="26"/>
        <v>4.6740825744317508E-3</v>
      </c>
      <c r="ED59" s="2">
        <f t="shared" si="26"/>
        <v>5.2031176550814259E-3</v>
      </c>
      <c r="EE59" s="2">
        <f t="shared" si="26"/>
        <v>7.5252282978184627E-3</v>
      </c>
      <c r="EF59" s="2">
        <f t="shared" si="26"/>
        <v>7.3281839148491238E-3</v>
      </c>
      <c r="EG59" s="2">
        <f t="shared" si="26"/>
        <v>7.4213378791415218E-3</v>
      </c>
      <c r="EH59" s="2">
        <f t="shared" si="26"/>
        <v>7.5044755696373365E-3</v>
      </c>
      <c r="EI59" s="2">
        <f t="shared" si="26"/>
        <v>7.4854316094019454E-3</v>
      </c>
      <c r="EJ59" s="2">
        <f t="shared" si="26"/>
        <v>7.3142918519537572E-3</v>
      </c>
      <c r="EK59" s="2">
        <f t="shared" si="26"/>
        <v>6.3764083847847076E-3</v>
      </c>
      <c r="EL59" s="2">
        <f t="shared" si="26"/>
        <v>5.8416768061782861E-3</v>
      </c>
      <c r="EM59" s="2">
        <f t="shared" si="26"/>
        <v>4.6133783359627702E-3</v>
      </c>
      <c r="EN59" s="2">
        <f t="shared" si="26"/>
        <v>4.5876030391317889E-3</v>
      </c>
      <c r="EO59" s="2">
        <f t="shared" si="26"/>
        <v>4.5087730069139544E-3</v>
      </c>
      <c r="EP59" s="2">
        <f t="shared" si="26"/>
        <v>6.2316913352450714E-3</v>
      </c>
    </row>
    <row r="60" spans="2:146" x14ac:dyDescent="0.25">
      <c r="B60" s="2">
        <v>38</v>
      </c>
      <c r="C60" s="49">
        <v>44.236400000000003</v>
      </c>
      <c r="D60" s="49">
        <v>48.255000000000003</v>
      </c>
      <c r="E60" s="49">
        <v>51.817999999999998</v>
      </c>
      <c r="F60" s="49">
        <v>59.636000000000003</v>
      </c>
      <c r="G60" s="49">
        <v>63.491</v>
      </c>
      <c r="H60" s="49">
        <v>64.491</v>
      </c>
      <c r="I60" s="49">
        <v>71.308999999999997</v>
      </c>
      <c r="J60" s="49">
        <v>71.667000000000002</v>
      </c>
      <c r="K60" s="49">
        <v>75.679000000000002</v>
      </c>
      <c r="L60" s="49">
        <v>71.143000000000001</v>
      </c>
      <c r="M60" s="49">
        <v>71.188999999999993</v>
      </c>
      <c r="N60" s="49">
        <v>68.113</v>
      </c>
      <c r="O60" s="49">
        <v>70.691000000000003</v>
      </c>
      <c r="P60" s="49">
        <v>67.090999999999994</v>
      </c>
      <c r="Q60" s="49">
        <v>65.655000000000001</v>
      </c>
      <c r="T60" s="4">
        <f t="shared" si="19"/>
        <v>42.218689646525796</v>
      </c>
      <c r="U60" s="4">
        <f t="shared" si="19"/>
        <v>47.335565060629179</v>
      </c>
      <c r="V60" s="4">
        <f t="shared" si="19"/>
        <v>50.639252430398123</v>
      </c>
      <c r="W60" s="4">
        <f t="shared" si="19"/>
        <v>55.34911012373496</v>
      </c>
      <c r="X60" s="4">
        <f t="shared" si="19"/>
        <v>59.592367262767141</v>
      </c>
      <c r="Y60" s="4">
        <f t="shared" si="19"/>
        <v>60.967726929817452</v>
      </c>
      <c r="Z60" s="4">
        <f t="shared" si="19"/>
        <v>65.518903349475266</v>
      </c>
      <c r="AA60" s="4">
        <f t="shared" si="19"/>
        <v>68.304688832580723</v>
      </c>
      <c r="AB60" s="4">
        <f t="shared" si="19"/>
        <v>69.723853163894773</v>
      </c>
      <c r="AC60" s="4">
        <f t="shared" si="19"/>
        <v>67.872561436593259</v>
      </c>
      <c r="AD60" s="4">
        <f t="shared" si="19"/>
        <v>68.130314288017516</v>
      </c>
      <c r="AE60" s="4">
        <f t="shared" si="19"/>
        <v>66.905919299290545</v>
      </c>
      <c r="AF60" s="4">
        <f t="shared" si="19"/>
        <v>67.553399811350261</v>
      </c>
      <c r="AG60" s="4">
        <f t="shared" si="19"/>
        <v>64.991120041946431</v>
      </c>
      <c r="AH60" s="4">
        <f t="shared" si="19"/>
        <v>62.806835102806559</v>
      </c>
      <c r="AJ60" s="4">
        <f t="shared" si="20"/>
        <v>2.0177103534742074</v>
      </c>
      <c r="AK60" s="4">
        <f t="shared" si="20"/>
        <v>0.91943493937082366</v>
      </c>
      <c r="AL60" s="4">
        <f t="shared" si="20"/>
        <v>1.1787475696018745</v>
      </c>
      <c r="AM60" s="4">
        <f t="shared" si="20"/>
        <v>4.2868898762650431</v>
      </c>
      <c r="AN60" s="4">
        <f t="shared" si="20"/>
        <v>3.8986327372328589</v>
      </c>
      <c r="AO60" s="4">
        <f t="shared" si="20"/>
        <v>3.5232730701825474</v>
      </c>
      <c r="AP60" s="4">
        <f t="shared" si="20"/>
        <v>5.7900966505247311</v>
      </c>
      <c r="AQ60" s="4">
        <f t="shared" si="20"/>
        <v>3.3623111674192785</v>
      </c>
      <c r="AR60" s="4">
        <f t="shared" si="20"/>
        <v>5.9551468361052287</v>
      </c>
      <c r="AS60" s="4">
        <f t="shared" si="20"/>
        <v>3.2704385634067421</v>
      </c>
      <c r="AT60" s="4">
        <f t="shared" si="20"/>
        <v>3.0586857119824771</v>
      </c>
      <c r="AU60" s="4">
        <f t="shared" si="20"/>
        <v>1.2070807007094544</v>
      </c>
      <c r="AV60" s="4">
        <f t="shared" si="20"/>
        <v>3.137600188649742</v>
      </c>
      <c r="AW60" s="4">
        <f t="shared" si="20"/>
        <v>2.0998799580535632</v>
      </c>
      <c r="AX60" s="4">
        <f t="shared" si="20"/>
        <v>2.8481648971934419</v>
      </c>
      <c r="AZ60" s="2">
        <f t="shared" si="21"/>
        <v>42.095298876630935</v>
      </c>
      <c r="BA60" s="2">
        <f t="shared" si="21"/>
        <v>47.324952648000973</v>
      </c>
      <c r="BB60" s="2">
        <f t="shared" si="21"/>
        <v>50.626384697120365</v>
      </c>
      <c r="BC60" s="2">
        <f t="shared" si="21"/>
        <v>55.30907900975464</v>
      </c>
      <c r="BD60" s="2">
        <f t="shared" si="21"/>
        <v>59.58412532596423</v>
      </c>
      <c r="BE60" s="2">
        <f t="shared" si="21"/>
        <v>60.955966928904466</v>
      </c>
      <c r="BF60" s="2">
        <f t="shared" si="21"/>
        <v>65.501186477481227</v>
      </c>
      <c r="BG60" s="2">
        <f t="shared" si="21"/>
        <v>68.293352432991455</v>
      </c>
      <c r="BH60" s="2">
        <f t="shared" si="21"/>
        <v>69.69892517680897</v>
      </c>
      <c r="BI60" s="2">
        <f t="shared" si="21"/>
        <v>67.867611204647474</v>
      </c>
      <c r="BJ60" s="2">
        <f t="shared" si="21"/>
        <v>68.128051642239669</v>
      </c>
      <c r="BK60" s="2">
        <f t="shared" si="21"/>
        <v>66.905360046999064</v>
      </c>
      <c r="BL60" s="2">
        <f t="shared" si="21"/>
        <v>67.552177667618906</v>
      </c>
      <c r="BM60" s="2">
        <f t="shared" si="21"/>
        <v>64.988170102013896</v>
      </c>
      <c r="BN60" s="2">
        <f t="shared" si="21"/>
        <v>62.791144287888713</v>
      </c>
      <c r="BP60" s="2">
        <f t="shared" si="22"/>
        <v>44.236400000000003</v>
      </c>
      <c r="BQ60" s="2">
        <f t="shared" si="22"/>
        <v>48.255000000000003</v>
      </c>
      <c r="BR60" s="2">
        <f t="shared" si="22"/>
        <v>51.817999999999998</v>
      </c>
      <c r="BS60" s="2">
        <f t="shared" si="22"/>
        <v>59.636000000000003</v>
      </c>
      <c r="BT60" s="2">
        <f t="shared" si="22"/>
        <v>63.491</v>
      </c>
      <c r="BU60" s="2">
        <f t="shared" si="22"/>
        <v>64.491</v>
      </c>
      <c r="BV60" s="2">
        <f t="shared" si="22"/>
        <v>71.308999999999997</v>
      </c>
      <c r="BW60" s="2">
        <f t="shared" si="22"/>
        <v>71.667000000000002</v>
      </c>
      <c r="BX60" s="2">
        <f t="shared" si="22"/>
        <v>75.679000000000002</v>
      </c>
      <c r="BY60" s="2">
        <f t="shared" si="22"/>
        <v>71.143000000000001</v>
      </c>
      <c r="BZ60" s="2">
        <f t="shared" si="22"/>
        <v>71.188999999999993</v>
      </c>
      <c r="CA60" s="2">
        <f t="shared" si="22"/>
        <v>68.113</v>
      </c>
      <c r="CB60" s="2">
        <f t="shared" si="22"/>
        <v>70.691000000000003</v>
      </c>
      <c r="CC60" s="2">
        <f t="shared" si="22"/>
        <v>67.090999999999994</v>
      </c>
      <c r="CD60" s="2">
        <f t="shared" si="22"/>
        <v>65.655000000000001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42.099206257807808</v>
      </c>
      <c r="CW60" s="2">
        <f t="shared" si="24"/>
        <v>47.307966725287606</v>
      </c>
      <c r="CX60" s="2">
        <f t="shared" si="24"/>
        <v>50.600415291583431</v>
      </c>
      <c r="CY60" s="2">
        <f t="shared" si="24"/>
        <v>55.256336691810326</v>
      </c>
      <c r="CZ60" s="2">
        <f t="shared" si="24"/>
        <v>59.538216363476593</v>
      </c>
      <c r="DA60" s="2">
        <f t="shared" si="24"/>
        <v>60.899203727218406</v>
      </c>
      <c r="DB60" s="2">
        <f t="shared" si="24"/>
        <v>65.437524944320742</v>
      </c>
      <c r="DC60" s="2">
        <f t="shared" si="24"/>
        <v>68.213312257245292</v>
      </c>
      <c r="DD60" s="2">
        <f t="shared" si="24"/>
        <v>69.645209073403905</v>
      </c>
      <c r="DE60" s="2">
        <f t="shared" si="24"/>
        <v>67.814921790613724</v>
      </c>
      <c r="DF60" s="2">
        <f t="shared" si="24"/>
        <v>68.072288082731461</v>
      </c>
      <c r="DG60" s="2">
        <f t="shared" si="24"/>
        <v>66.862882711550753</v>
      </c>
      <c r="DH60" s="2">
        <f t="shared" si="24"/>
        <v>67.522148872977041</v>
      </c>
      <c r="DI60" s="2">
        <f t="shared" si="24"/>
        <v>64.967866666666666</v>
      </c>
      <c r="DJ60" s="2">
        <f t="shared" si="24"/>
        <v>62.776576602238059</v>
      </c>
      <c r="DL60" s="2">
        <f t="shared" si="25"/>
        <v>41.490886826679265</v>
      </c>
      <c r="DM60" s="2">
        <f t="shared" si="25"/>
        <v>50.623768524025948</v>
      </c>
      <c r="DN60" s="2">
        <f t="shared" si="25"/>
        <v>55.154659529806885</v>
      </c>
      <c r="DO60" s="2">
        <f t="shared" si="25"/>
        <v>61.65301815758788</v>
      </c>
      <c r="DP60" s="2">
        <f t="shared" si="25"/>
        <v>65.255741200828155</v>
      </c>
      <c r="DQ60" s="2">
        <f t="shared" si="25"/>
        <v>67.879848224858605</v>
      </c>
      <c r="DR60" s="2">
        <f t="shared" si="25"/>
        <v>73.179844079047612</v>
      </c>
      <c r="DS60" s="2">
        <f t="shared" si="25"/>
        <v>77.972298657104176</v>
      </c>
      <c r="DT60" s="2">
        <f t="shared" si="25"/>
        <v>76.347736135434914</v>
      </c>
      <c r="DU60" s="2">
        <f t="shared" si="25"/>
        <v>75.355668158526299</v>
      </c>
      <c r="DV60" s="2">
        <f t="shared" si="25"/>
        <v>76.783080395770426</v>
      </c>
      <c r="DW60" s="2">
        <f t="shared" si="25"/>
        <v>75.263891742881242</v>
      </c>
      <c r="DX60" s="2">
        <f t="shared" si="25"/>
        <v>73.494485052876996</v>
      </c>
      <c r="DY60" s="2">
        <f t="shared" si="25"/>
        <v>69.076525037206622</v>
      </c>
      <c r="DZ60" s="2">
        <f t="shared" si="25"/>
        <v>64.9098457702286</v>
      </c>
      <c r="EB60" s="2">
        <f t="shared" si="26"/>
        <v>6.4232391354450795E-3</v>
      </c>
      <c r="EC60" s="2">
        <f t="shared" si="26"/>
        <v>5.1227195545384364E-3</v>
      </c>
      <c r="ED60" s="2">
        <f t="shared" si="26"/>
        <v>5.7022426067916748E-3</v>
      </c>
      <c r="EE60" s="2">
        <f t="shared" si="26"/>
        <v>8.2452625203379201E-3</v>
      </c>
      <c r="EF60" s="2">
        <f t="shared" si="26"/>
        <v>8.0295169314737024E-3</v>
      </c>
      <c r="EG60" s="2">
        <f t="shared" si="26"/>
        <v>8.131513029384951E-3</v>
      </c>
      <c r="EH60" s="2">
        <f t="shared" si="26"/>
        <v>8.2225405660341522E-3</v>
      </c>
      <c r="EI60" s="2">
        <f t="shared" si="26"/>
        <v>8.2016894446454748E-3</v>
      </c>
      <c r="EJ60" s="2">
        <f t="shared" si="26"/>
        <v>8.0143060830544111E-3</v>
      </c>
      <c r="EK60" s="2">
        <f t="shared" si="26"/>
        <v>6.9872942893238884E-3</v>
      </c>
      <c r="EL60" s="2">
        <f t="shared" si="26"/>
        <v>6.4016633050398251E-3</v>
      </c>
      <c r="EM60" s="2">
        <f t="shared" si="26"/>
        <v>5.0562182816240309E-3</v>
      </c>
      <c r="EN60" s="2">
        <f t="shared" si="26"/>
        <v>5.027981302012193E-3</v>
      </c>
      <c r="EO60" s="2">
        <f t="shared" si="26"/>
        <v>4.94162169646947E-3</v>
      </c>
      <c r="EP60" s="2">
        <f t="shared" si="26"/>
        <v>6.8288080422472582E-3</v>
      </c>
    </row>
    <row r="61" spans="2:146" x14ac:dyDescent="0.25">
      <c r="B61" s="2">
        <v>39</v>
      </c>
      <c r="C61" s="49">
        <v>45.563600000000001</v>
      </c>
      <c r="D61" s="49">
        <v>49.308999999999997</v>
      </c>
      <c r="E61" s="49">
        <v>53.218000000000004</v>
      </c>
      <c r="F61" s="49">
        <v>59.344999999999999</v>
      </c>
      <c r="G61" s="49">
        <v>63.290999999999997</v>
      </c>
      <c r="H61" s="49">
        <v>64.873000000000005</v>
      </c>
      <c r="I61" s="49">
        <v>71.382000000000005</v>
      </c>
      <c r="J61" s="49">
        <v>72.832999999999998</v>
      </c>
      <c r="K61" s="49">
        <v>75.536000000000001</v>
      </c>
      <c r="L61" s="49">
        <v>71.893000000000001</v>
      </c>
      <c r="M61" s="49">
        <v>72.057000000000002</v>
      </c>
      <c r="N61" s="49">
        <v>70.17</v>
      </c>
      <c r="O61" s="49">
        <v>70.545000000000002</v>
      </c>
      <c r="P61" s="49">
        <v>68.436000000000007</v>
      </c>
      <c r="Q61" s="49">
        <v>67</v>
      </c>
      <c r="T61" s="4">
        <f t="shared" si="19"/>
        <v>42.319460739860503</v>
      </c>
      <c r="U61" s="4">
        <f t="shared" si="19"/>
        <v>47.339032650221306</v>
      </c>
      <c r="V61" s="4">
        <f t="shared" si="19"/>
        <v>50.636210382056248</v>
      </c>
      <c r="W61" s="4">
        <f t="shared" si="19"/>
        <v>55.375696209669655</v>
      </c>
      <c r="X61" s="4">
        <f t="shared" si="19"/>
        <v>59.537460605706649</v>
      </c>
      <c r="Y61" s="4">
        <f t="shared" si="19"/>
        <v>60.949838625333079</v>
      </c>
      <c r="Z61" s="4">
        <f t="shared" si="19"/>
        <v>65.493678154445092</v>
      </c>
      <c r="AA61" s="4">
        <f t="shared" si="19"/>
        <v>68.261492572099201</v>
      </c>
      <c r="AB61" s="4">
        <f t="shared" si="19"/>
        <v>69.690563550239077</v>
      </c>
      <c r="AC61" s="4">
        <f t="shared" si="19"/>
        <v>67.822678430435076</v>
      </c>
      <c r="AD61" s="4">
        <f t="shared" si="19"/>
        <v>68.068333570425793</v>
      </c>
      <c r="AE61" s="4">
        <f t="shared" si="19"/>
        <v>66.861686202643853</v>
      </c>
      <c r="AF61" s="4">
        <f t="shared" si="19"/>
        <v>67.487063867454253</v>
      </c>
      <c r="AG61" s="4">
        <f t="shared" si="19"/>
        <v>64.986383327355057</v>
      </c>
      <c r="AH61" s="4">
        <f t="shared" si="19"/>
        <v>62.854191156685999</v>
      </c>
      <c r="AJ61" s="4">
        <f t="shared" si="20"/>
        <v>3.244139260139498</v>
      </c>
      <c r="AK61" s="4">
        <f t="shared" si="20"/>
        <v>1.9699673497786918</v>
      </c>
      <c r="AL61" s="4">
        <f t="shared" si="20"/>
        <v>2.5817896179437554</v>
      </c>
      <c r="AM61" s="4">
        <f t="shared" si="20"/>
        <v>3.9693037903303434</v>
      </c>
      <c r="AN61" s="4">
        <f t="shared" si="20"/>
        <v>3.7535393942933482</v>
      </c>
      <c r="AO61" s="4">
        <f t="shared" si="20"/>
        <v>3.9231613746669254</v>
      </c>
      <c r="AP61" s="4">
        <f t="shared" si="20"/>
        <v>5.8883218455549127</v>
      </c>
      <c r="AQ61" s="4">
        <f t="shared" si="20"/>
        <v>4.5715074279007979</v>
      </c>
      <c r="AR61" s="4">
        <f t="shared" si="20"/>
        <v>5.8454364497609248</v>
      </c>
      <c r="AS61" s="4">
        <f t="shared" si="20"/>
        <v>4.0703215695649249</v>
      </c>
      <c r="AT61" s="4">
        <f t="shared" si="20"/>
        <v>3.9886664295742094</v>
      </c>
      <c r="AU61" s="4">
        <f t="shared" si="20"/>
        <v>3.3083137973561492</v>
      </c>
      <c r="AV61" s="4">
        <f t="shared" si="20"/>
        <v>3.0579361325457484</v>
      </c>
      <c r="AW61" s="4">
        <f t="shared" si="20"/>
        <v>3.4496166726449502</v>
      </c>
      <c r="AX61" s="4">
        <f t="shared" si="20"/>
        <v>4.1458088433140006</v>
      </c>
      <c r="AZ61" s="2">
        <f t="shared" si="21"/>
        <v>42.091044145046176</v>
      </c>
      <c r="BA61" s="2">
        <f t="shared" si="21"/>
        <v>47.314715306860634</v>
      </c>
      <c r="BB61" s="2">
        <f t="shared" si="21"/>
        <v>50.605572073211647</v>
      </c>
      <c r="BC61" s="2">
        <f t="shared" si="21"/>
        <v>55.27426621301953</v>
      </c>
      <c r="BD61" s="2">
        <f t="shared" si="21"/>
        <v>59.512891373204219</v>
      </c>
      <c r="BE61" s="2">
        <f t="shared" si="21"/>
        <v>60.916136556106295</v>
      </c>
      <c r="BF61" s="2">
        <f t="shared" si="21"/>
        <v>65.445080073961407</v>
      </c>
      <c r="BG61" s="2">
        <f t="shared" si="21"/>
        <v>68.228743663935319</v>
      </c>
      <c r="BH61" s="2">
        <f t="shared" si="21"/>
        <v>69.624250188934397</v>
      </c>
      <c r="BI61" s="2">
        <f t="shared" si="21"/>
        <v>67.807891644535317</v>
      </c>
      <c r="BJ61" s="2">
        <f t="shared" si="21"/>
        <v>68.0611407422209</v>
      </c>
      <c r="BK61" s="2">
        <f t="shared" si="21"/>
        <v>66.85988778289088</v>
      </c>
      <c r="BL61" s="2">
        <f t="shared" si="21"/>
        <v>67.483423043709948</v>
      </c>
      <c r="BM61" s="2">
        <f t="shared" si="21"/>
        <v>64.978451817393093</v>
      </c>
      <c r="BN61" s="2">
        <f t="shared" si="21"/>
        <v>62.817007180631606</v>
      </c>
      <c r="BP61" s="2">
        <f t="shared" si="22"/>
        <v>45.563600000000001</v>
      </c>
      <c r="BQ61" s="2">
        <f t="shared" si="22"/>
        <v>49.308999999999997</v>
      </c>
      <c r="BR61" s="2">
        <f t="shared" si="22"/>
        <v>53.218000000000004</v>
      </c>
      <c r="BS61" s="2">
        <f t="shared" si="22"/>
        <v>59.344999999999999</v>
      </c>
      <c r="BT61" s="2">
        <f t="shared" si="22"/>
        <v>63.290999999999997</v>
      </c>
      <c r="BU61" s="2">
        <f t="shared" si="22"/>
        <v>64.873000000000005</v>
      </c>
      <c r="BV61" s="2">
        <f t="shared" si="22"/>
        <v>71.382000000000005</v>
      </c>
      <c r="BW61" s="2">
        <f t="shared" si="22"/>
        <v>72.832999999999998</v>
      </c>
      <c r="BX61" s="2">
        <f t="shared" si="22"/>
        <v>75.536000000000001</v>
      </c>
      <c r="BY61" s="2">
        <f t="shared" si="22"/>
        <v>71.893000000000001</v>
      </c>
      <c r="BZ61" s="2">
        <f t="shared" si="22"/>
        <v>72.057000000000002</v>
      </c>
      <c r="CA61" s="2">
        <f t="shared" si="22"/>
        <v>70.17</v>
      </c>
      <c r="CB61" s="2">
        <f t="shared" si="22"/>
        <v>70.545000000000002</v>
      </c>
      <c r="CC61" s="2">
        <f t="shared" si="22"/>
        <v>68.436000000000007</v>
      </c>
      <c r="CD61" s="2">
        <f t="shared" si="22"/>
        <v>67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42.095644044325176</v>
      </c>
      <c r="CW61" s="2">
        <f t="shared" si="24"/>
        <v>47.296610287975376</v>
      </c>
      <c r="CX61" s="2">
        <f t="shared" si="24"/>
        <v>50.577735120736016</v>
      </c>
      <c r="CY61" s="2">
        <f t="shared" si="24"/>
        <v>55.217562653940867</v>
      </c>
      <c r="CZ61" s="2">
        <f t="shared" si="24"/>
        <v>59.463360348808422</v>
      </c>
      <c r="DA61" s="2">
        <f t="shared" si="24"/>
        <v>60.855040863086352</v>
      </c>
      <c r="DB61" s="2">
        <f t="shared" si="24"/>
        <v>65.376557071269517</v>
      </c>
      <c r="DC61" s="2">
        <f t="shared" si="24"/>
        <v>68.142408479608605</v>
      </c>
      <c r="DD61" s="2">
        <f t="shared" si="24"/>
        <v>69.56638680131276</v>
      </c>
      <c r="DE61" s="2">
        <f t="shared" si="24"/>
        <v>67.751056765342966</v>
      </c>
      <c r="DF61" s="2">
        <f t="shared" si="24"/>
        <v>68.000880469169715</v>
      </c>
      <c r="DG61" s="2">
        <f t="shared" si="24"/>
        <v>66.814119233962174</v>
      </c>
      <c r="DH61" s="2">
        <f t="shared" si="24"/>
        <v>67.451110892868826</v>
      </c>
      <c r="DI61" s="2">
        <f t="shared" si="24"/>
        <v>64.956942282863849</v>
      </c>
      <c r="DJ61" s="2">
        <f t="shared" si="24"/>
        <v>62.802079552390651</v>
      </c>
      <c r="DL61" s="2">
        <f t="shared" si="25"/>
        <v>41.442117425762703</v>
      </c>
      <c r="DM61" s="2">
        <f t="shared" si="25"/>
        <v>50.521486063258692</v>
      </c>
      <c r="DN61" s="2">
        <f t="shared" si="25"/>
        <v>55.032398124825079</v>
      </c>
      <c r="DO61" s="2">
        <f t="shared" si="25"/>
        <v>61.494548797030063</v>
      </c>
      <c r="DP61" s="2">
        <f t="shared" si="25"/>
        <v>65.093565217391301</v>
      </c>
      <c r="DQ61" s="2">
        <f t="shared" si="25"/>
        <v>67.712761821404669</v>
      </c>
      <c r="DR61" s="2">
        <f t="shared" si="25"/>
        <v>72.982879802010373</v>
      </c>
      <c r="DS61" s="2">
        <f t="shared" si="25"/>
        <v>77.75029830338957</v>
      </c>
      <c r="DT61" s="2">
        <f t="shared" si="25"/>
        <v>76.15620753064799</v>
      </c>
      <c r="DU61" s="2">
        <f t="shared" si="25"/>
        <v>75.174383472789771</v>
      </c>
      <c r="DV61" s="2">
        <f t="shared" si="25"/>
        <v>76.591142532251098</v>
      </c>
      <c r="DW61" s="2">
        <f t="shared" si="25"/>
        <v>75.073607349030297</v>
      </c>
      <c r="DX61" s="2">
        <f t="shared" si="25"/>
        <v>73.314960654509093</v>
      </c>
      <c r="DY61" s="2">
        <f t="shared" si="25"/>
        <v>68.928569895821397</v>
      </c>
      <c r="DZ61" s="2">
        <f t="shared" si="25"/>
        <v>64.797029199281539</v>
      </c>
      <c r="EB61" s="2">
        <f t="shared" si="26"/>
        <v>7.0385798349317198E-3</v>
      </c>
      <c r="EC61" s="2">
        <f t="shared" si="26"/>
        <v>5.6141755983362103E-3</v>
      </c>
      <c r="ED61" s="2">
        <f t="shared" si="26"/>
        <v>6.2489468788278126E-3</v>
      </c>
      <c r="EE61" s="2">
        <f t="shared" si="26"/>
        <v>9.03356448239012E-3</v>
      </c>
      <c r="EF61" s="2">
        <f t="shared" si="26"/>
        <v>8.7973751492021468E-3</v>
      </c>
      <c r="EG61" s="2">
        <f t="shared" si="26"/>
        <v>8.9090374763407289E-3</v>
      </c>
      <c r="EH61" s="2">
        <f t="shared" si="26"/>
        <v>9.0086898909708529E-3</v>
      </c>
      <c r="EI61" s="2">
        <f t="shared" si="26"/>
        <v>8.9858632759313838E-3</v>
      </c>
      <c r="EJ61" s="2">
        <f t="shared" si="26"/>
        <v>8.7807225717168608E-3</v>
      </c>
      <c r="EK61" s="2">
        <f t="shared" si="26"/>
        <v>7.6562545920746336E-3</v>
      </c>
      <c r="EL61" s="2">
        <f t="shared" si="26"/>
        <v>7.0149516520769499E-3</v>
      </c>
      <c r="EM61" s="2">
        <f t="shared" si="26"/>
        <v>5.5413299578702434E-3</v>
      </c>
      <c r="EN61" s="2">
        <f t="shared" si="26"/>
        <v>5.5103988257852723E-3</v>
      </c>
      <c r="EO61" s="2">
        <f t="shared" si="26"/>
        <v>5.415798414499161E-3</v>
      </c>
      <c r="EP61" s="2">
        <f t="shared" si="26"/>
        <v>7.4827092825205232E-3</v>
      </c>
    </row>
    <row r="62" spans="2:146" x14ac:dyDescent="0.25">
      <c r="B62" s="2">
        <v>40</v>
      </c>
      <c r="C62" s="49">
        <v>46</v>
      </c>
      <c r="D62" s="49">
        <v>50.564</v>
      </c>
      <c r="E62" s="49">
        <v>53.509</v>
      </c>
      <c r="F62" s="49">
        <v>59.326999999999998</v>
      </c>
      <c r="G62" s="49">
        <v>63.726999999999997</v>
      </c>
      <c r="H62" s="49">
        <v>65.781999999999996</v>
      </c>
      <c r="I62" s="49">
        <v>70.835999999999999</v>
      </c>
      <c r="J62" s="49">
        <v>73.037000000000006</v>
      </c>
      <c r="K62" s="49">
        <v>76.320999999999998</v>
      </c>
      <c r="L62" s="49">
        <v>73.945999999999998</v>
      </c>
      <c r="M62" s="49">
        <v>72.150999999999996</v>
      </c>
      <c r="N62" s="49">
        <v>69.792000000000002</v>
      </c>
      <c r="O62" s="49">
        <v>71.072999999999993</v>
      </c>
      <c r="P62" s="49">
        <v>69.545000000000002</v>
      </c>
      <c r="Q62" s="49">
        <v>67.364000000000004</v>
      </c>
      <c r="T62" s="4">
        <f t="shared" si="19"/>
        <v>42.496715652392538</v>
      </c>
      <c r="U62" s="4">
        <f t="shared" si="19"/>
        <v>47.358103595348823</v>
      </c>
      <c r="V62" s="4">
        <f t="shared" si="19"/>
        <v>50.654715220819575</v>
      </c>
      <c r="W62" s="4">
        <f t="shared" si="19"/>
        <v>55.482531199456297</v>
      </c>
      <c r="X62" s="4">
        <f t="shared" si="19"/>
        <v>59.510574623788109</v>
      </c>
      <c r="Y62" s="4">
        <f t="shared" si="19"/>
        <v>60.967351760505338</v>
      </c>
      <c r="Z62" s="4">
        <f t="shared" si="19"/>
        <v>65.51491730567453</v>
      </c>
      <c r="AA62" s="4">
        <f t="shared" si="19"/>
        <v>68.25346747966617</v>
      </c>
      <c r="AB62" s="4">
        <f t="shared" si="19"/>
        <v>69.716330519133876</v>
      </c>
      <c r="AC62" s="4">
        <f t="shared" si="19"/>
        <v>67.790029339993495</v>
      </c>
      <c r="AD62" s="4">
        <f t="shared" si="19"/>
        <v>68.016042022304376</v>
      </c>
      <c r="AE62" s="4">
        <f t="shared" si="19"/>
        <v>66.820116866284422</v>
      </c>
      <c r="AF62" s="4">
        <f t="shared" si="19"/>
        <v>67.425113359744188</v>
      </c>
      <c r="AG62" s="4">
        <f t="shared" si="19"/>
        <v>64.989121132844403</v>
      </c>
      <c r="AH62" s="4">
        <f t="shared" si="19"/>
        <v>62.927236011223243</v>
      </c>
      <c r="AJ62" s="4">
        <f t="shared" si="20"/>
        <v>3.5032843476074618</v>
      </c>
      <c r="AK62" s="4">
        <f t="shared" si="20"/>
        <v>3.2058964046511775</v>
      </c>
      <c r="AL62" s="4">
        <f t="shared" si="20"/>
        <v>2.8542847791804249</v>
      </c>
      <c r="AM62" s="4">
        <f t="shared" si="20"/>
        <v>3.8444688005437015</v>
      </c>
      <c r="AN62" s="4">
        <f t="shared" si="20"/>
        <v>4.2164253762118875</v>
      </c>
      <c r="AO62" s="4">
        <f t="shared" si="20"/>
        <v>4.8146482394946588</v>
      </c>
      <c r="AP62" s="4">
        <f t="shared" si="20"/>
        <v>5.3210826943254688</v>
      </c>
      <c r="AQ62" s="4">
        <f t="shared" si="20"/>
        <v>4.7835325203338357</v>
      </c>
      <c r="AR62" s="4">
        <f t="shared" si="20"/>
        <v>6.6046694808661215</v>
      </c>
      <c r="AS62" s="4">
        <f t="shared" si="20"/>
        <v>6.1559706600065027</v>
      </c>
      <c r="AT62" s="4">
        <f t="shared" si="20"/>
        <v>4.1349579776956205</v>
      </c>
      <c r="AU62" s="4">
        <f t="shared" si="20"/>
        <v>2.9718831337155791</v>
      </c>
      <c r="AV62" s="4">
        <f t="shared" si="20"/>
        <v>3.6478866402558054</v>
      </c>
      <c r="AW62" s="4">
        <f t="shared" si="20"/>
        <v>4.5558788671555988</v>
      </c>
      <c r="AX62" s="4">
        <f t="shared" si="20"/>
        <v>4.4367639887767609</v>
      </c>
      <c r="AZ62" s="2">
        <f t="shared" si="21"/>
        <v>42.086692907812463</v>
      </c>
      <c r="BA62" s="2">
        <f t="shared" si="21"/>
        <v>47.304535440987586</v>
      </c>
      <c r="BB62" s="2">
        <f t="shared" si="21"/>
        <v>50.584877267747849</v>
      </c>
      <c r="BC62" s="2">
        <f t="shared" si="21"/>
        <v>55.239724129467909</v>
      </c>
      <c r="BD62" s="2">
        <f t="shared" si="21"/>
        <v>59.441926380426764</v>
      </c>
      <c r="BE62" s="2">
        <f t="shared" si="21"/>
        <v>60.876610808421667</v>
      </c>
      <c r="BF62" s="2">
        <f t="shared" si="21"/>
        <v>65.389315748115294</v>
      </c>
      <c r="BG62" s="2">
        <f t="shared" si="21"/>
        <v>68.164599916370605</v>
      </c>
      <c r="BH62" s="2">
        <f t="shared" si="21"/>
        <v>69.549872565943176</v>
      </c>
      <c r="BI62" s="2">
        <f t="shared" si="21"/>
        <v>67.748478947165935</v>
      </c>
      <c r="BJ62" s="2">
        <f t="shared" si="21"/>
        <v>67.994575782570365</v>
      </c>
      <c r="BK62" s="2">
        <f t="shared" si="21"/>
        <v>66.814653743121653</v>
      </c>
      <c r="BL62" s="2">
        <f t="shared" si="21"/>
        <v>67.414828525957176</v>
      </c>
      <c r="BM62" s="2">
        <f t="shared" si="21"/>
        <v>64.968777012481766</v>
      </c>
      <c r="BN62" s="2">
        <f t="shared" si="21"/>
        <v>62.842804472254016</v>
      </c>
      <c r="BP62" s="2">
        <f t="shared" si="22"/>
        <v>46</v>
      </c>
      <c r="BQ62" s="2">
        <f t="shared" si="22"/>
        <v>50.564</v>
      </c>
      <c r="BR62" s="2">
        <f t="shared" si="22"/>
        <v>53.509</v>
      </c>
      <c r="BS62" s="2">
        <f t="shared" si="22"/>
        <v>59.326999999999998</v>
      </c>
      <c r="BT62" s="2">
        <f t="shared" si="22"/>
        <v>63.726999999999997</v>
      </c>
      <c r="BU62" s="2">
        <f t="shared" si="22"/>
        <v>65.781999999999996</v>
      </c>
      <c r="BV62" s="2">
        <f t="shared" si="22"/>
        <v>70.835999999999999</v>
      </c>
      <c r="BW62" s="2">
        <f t="shared" si="22"/>
        <v>73.037000000000006</v>
      </c>
      <c r="BX62" s="2">
        <f t="shared" si="22"/>
        <v>76.320999999999998</v>
      </c>
      <c r="BY62" s="2">
        <f t="shared" si="22"/>
        <v>73.945999999999998</v>
      </c>
      <c r="BZ62" s="2">
        <f t="shared" si="22"/>
        <v>72.150999999999996</v>
      </c>
      <c r="CA62" s="2">
        <f t="shared" si="22"/>
        <v>69.792000000000002</v>
      </c>
      <c r="CB62" s="2">
        <f t="shared" si="22"/>
        <v>71.072999999999993</v>
      </c>
      <c r="CC62" s="2">
        <f t="shared" si="22"/>
        <v>69.545000000000002</v>
      </c>
      <c r="CD62" s="2">
        <f t="shared" si="22"/>
        <v>67.364000000000004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42.092081830842552</v>
      </c>
      <c r="CW62" s="2">
        <f t="shared" si="24"/>
        <v>47.285253850663146</v>
      </c>
      <c r="CX62" s="2">
        <f t="shared" si="24"/>
        <v>50.5550549498886</v>
      </c>
      <c r="CY62" s="2">
        <f t="shared" si="24"/>
        <v>55.178788616071408</v>
      </c>
      <c r="CZ62" s="2">
        <f t="shared" si="24"/>
        <v>59.388504334140251</v>
      </c>
      <c r="DA62" s="2">
        <f t="shared" si="24"/>
        <v>60.81087799895429</v>
      </c>
      <c r="DB62" s="2">
        <f t="shared" si="24"/>
        <v>65.315589198218291</v>
      </c>
      <c r="DC62" s="2">
        <f t="shared" si="24"/>
        <v>68.071504701971918</v>
      </c>
      <c r="DD62" s="2">
        <f t="shared" si="24"/>
        <v>69.487564529221615</v>
      </c>
      <c r="DE62" s="2">
        <f t="shared" si="24"/>
        <v>67.687191740072208</v>
      </c>
      <c r="DF62" s="2">
        <f t="shared" si="24"/>
        <v>67.929472855607969</v>
      </c>
      <c r="DG62" s="2">
        <f t="shared" si="24"/>
        <v>66.765355756373594</v>
      </c>
      <c r="DH62" s="2">
        <f t="shared" si="24"/>
        <v>67.380072912760625</v>
      </c>
      <c r="DI62" s="2">
        <f t="shared" si="24"/>
        <v>64.946017899061033</v>
      </c>
      <c r="DJ62" s="2">
        <f t="shared" si="24"/>
        <v>62.827582502543251</v>
      </c>
      <c r="DL62" s="2">
        <f t="shared" si="25"/>
        <v>41.393348024846134</v>
      </c>
      <c r="DM62" s="2">
        <f t="shared" si="25"/>
        <v>50.419203602491429</v>
      </c>
      <c r="DN62" s="2">
        <f t="shared" si="25"/>
        <v>54.910136719843273</v>
      </c>
      <c r="DO62" s="2">
        <f t="shared" si="25"/>
        <v>61.336079436472247</v>
      </c>
      <c r="DP62" s="2">
        <f t="shared" si="25"/>
        <v>64.931389233954448</v>
      </c>
      <c r="DQ62" s="2">
        <f t="shared" si="25"/>
        <v>67.545675417950733</v>
      </c>
      <c r="DR62" s="2">
        <f t="shared" si="25"/>
        <v>72.785915524973134</v>
      </c>
      <c r="DS62" s="2">
        <f t="shared" si="25"/>
        <v>77.52829794967495</v>
      </c>
      <c r="DT62" s="2">
        <f t="shared" si="25"/>
        <v>75.96467892586108</v>
      </c>
      <c r="DU62" s="2">
        <f t="shared" si="25"/>
        <v>74.993098787053242</v>
      </c>
      <c r="DV62" s="2">
        <f t="shared" si="25"/>
        <v>76.399204668731784</v>
      </c>
      <c r="DW62" s="2">
        <f t="shared" si="25"/>
        <v>74.883322955179352</v>
      </c>
      <c r="DX62" s="2">
        <f t="shared" si="25"/>
        <v>73.135436256141205</v>
      </c>
      <c r="DY62" s="2">
        <f t="shared" si="25"/>
        <v>68.780614754436158</v>
      </c>
      <c r="DZ62" s="2">
        <f t="shared" si="25"/>
        <v>64.684212628334464</v>
      </c>
      <c r="EB62" s="2">
        <f t="shared" si="26"/>
        <v>7.7124120571251684E-3</v>
      </c>
      <c r="EC62" s="2">
        <f t="shared" si="26"/>
        <v>6.1524886648830213E-3</v>
      </c>
      <c r="ED62" s="2">
        <f t="shared" si="26"/>
        <v>6.8477056079608682E-3</v>
      </c>
      <c r="EE62" s="2">
        <f t="shared" si="26"/>
        <v>9.896481289239048E-3</v>
      </c>
      <c r="EF62" s="2">
        <f t="shared" si="26"/>
        <v>9.6379497774352358E-3</v>
      </c>
      <c r="EG62" s="2">
        <f t="shared" si="26"/>
        <v>9.7601761980197314E-3</v>
      </c>
      <c r="EH62" s="2">
        <f t="shared" si="26"/>
        <v>9.8692542563988545E-3</v>
      </c>
      <c r="EI62" s="2">
        <f t="shared" si="26"/>
        <v>9.8442687664029409E-3</v>
      </c>
      <c r="EJ62" s="2">
        <f t="shared" si="26"/>
        <v>9.6197215157860679E-3</v>
      </c>
      <c r="EK62" s="2">
        <f t="shared" si="26"/>
        <v>8.388719798871791E-3</v>
      </c>
      <c r="EL62" s="2">
        <f t="shared" si="26"/>
        <v>7.6865393614380054E-3</v>
      </c>
      <c r="EM62" s="2">
        <f t="shared" si="26"/>
        <v>6.0727009041513661E-3</v>
      </c>
      <c r="EN62" s="2">
        <f t="shared" si="26"/>
        <v>6.038821725570534E-3</v>
      </c>
      <c r="EO62" s="2">
        <f t="shared" si="26"/>
        <v>5.9352036939235445E-3</v>
      </c>
      <c r="EP62" s="2">
        <f t="shared" si="26"/>
        <v>8.19870877850889E-3</v>
      </c>
    </row>
    <row r="63" spans="2:146" x14ac:dyDescent="0.25">
      <c r="B63" s="2">
        <v>41</v>
      </c>
      <c r="C63" s="49">
        <v>47.054499999999997</v>
      </c>
      <c r="D63" s="49">
        <v>51.164000000000001</v>
      </c>
      <c r="E63" s="49">
        <v>55.417999999999999</v>
      </c>
      <c r="F63" s="49">
        <v>60.726999999999997</v>
      </c>
      <c r="G63" s="49">
        <v>64.344999999999999</v>
      </c>
      <c r="H63" s="49">
        <v>66.545000000000002</v>
      </c>
      <c r="I63" s="49">
        <v>71.873000000000005</v>
      </c>
      <c r="J63" s="49">
        <v>72</v>
      </c>
      <c r="K63" s="49">
        <v>76.054000000000002</v>
      </c>
      <c r="L63" s="49">
        <v>72.304000000000002</v>
      </c>
      <c r="M63" s="49">
        <v>71.697999999999993</v>
      </c>
      <c r="N63" s="49">
        <v>69.754999999999995</v>
      </c>
      <c r="O63" s="49">
        <v>71.891000000000005</v>
      </c>
      <c r="P63" s="49">
        <v>70.308999999999997</v>
      </c>
      <c r="Q63" s="49">
        <v>68.018000000000001</v>
      </c>
      <c r="T63" s="4">
        <f t="shared" si="19"/>
        <v>42.795946087136642</v>
      </c>
      <c r="U63" s="4">
        <f t="shared" si="19"/>
        <v>47.407858799624393</v>
      </c>
      <c r="V63" s="4">
        <f t="shared" si="19"/>
        <v>50.716704537785645</v>
      </c>
      <c r="W63" s="4">
        <f t="shared" si="19"/>
        <v>55.7546068739654</v>
      </c>
      <c r="X63" s="4">
        <f t="shared" si="19"/>
        <v>59.551028676582931</v>
      </c>
      <c r="Y63" s="4">
        <f t="shared" si="19"/>
        <v>61.066941985482131</v>
      </c>
      <c r="Z63" s="4">
        <f t="shared" si="19"/>
        <v>65.639768135076579</v>
      </c>
      <c r="AA63" s="4">
        <f t="shared" si="19"/>
        <v>68.327475685832781</v>
      </c>
      <c r="AB63" s="4">
        <f t="shared" si="19"/>
        <v>69.870084243090943</v>
      </c>
      <c r="AC63" s="4">
        <f t="shared" si="19"/>
        <v>67.799225477984137</v>
      </c>
      <c r="AD63" s="4">
        <f t="shared" si="19"/>
        <v>67.988524240834806</v>
      </c>
      <c r="AE63" s="4">
        <f t="shared" si="19"/>
        <v>66.785349823273449</v>
      </c>
      <c r="AF63" s="4">
        <f t="shared" si="19"/>
        <v>67.37395318806044</v>
      </c>
      <c r="AG63" s="4">
        <f t="shared" si="19"/>
        <v>65.008923693276088</v>
      </c>
      <c r="AH63" s="4">
        <f t="shared" si="19"/>
        <v>63.052213150622755</v>
      </c>
      <c r="AJ63" s="4">
        <f t="shared" si="20"/>
        <v>4.2585539128633556</v>
      </c>
      <c r="AK63" s="4">
        <f t="shared" si="20"/>
        <v>3.7561412003756089</v>
      </c>
      <c r="AL63" s="4">
        <f t="shared" si="20"/>
        <v>4.7012954622143539</v>
      </c>
      <c r="AM63" s="4">
        <f t="shared" si="20"/>
        <v>4.9723931260345964</v>
      </c>
      <c r="AN63" s="4">
        <f t="shared" si="20"/>
        <v>4.7939713234170682</v>
      </c>
      <c r="AO63" s="4">
        <f t="shared" si="20"/>
        <v>5.4780580145178703</v>
      </c>
      <c r="AP63" s="4">
        <f t="shared" si="20"/>
        <v>6.2332318649234253</v>
      </c>
      <c r="AQ63" s="4">
        <f t="shared" si="20"/>
        <v>3.6725243141672195</v>
      </c>
      <c r="AR63" s="4">
        <f t="shared" si="20"/>
        <v>6.1839157569090588</v>
      </c>
      <c r="AS63" s="4">
        <f t="shared" si="20"/>
        <v>4.5047745220158646</v>
      </c>
      <c r="AT63" s="4">
        <f t="shared" si="20"/>
        <v>3.709475759165187</v>
      </c>
      <c r="AU63" s="4">
        <f t="shared" si="20"/>
        <v>2.969650176726546</v>
      </c>
      <c r="AV63" s="4">
        <f t="shared" si="20"/>
        <v>4.517046811939565</v>
      </c>
      <c r="AW63" s="4">
        <f t="shared" si="20"/>
        <v>5.3000763067239092</v>
      </c>
      <c r="AX63" s="4">
        <f t="shared" si="20"/>
        <v>4.9657868493772455</v>
      </c>
      <c r="AZ63" s="2">
        <f t="shared" si="21"/>
        <v>42.082233164174816</v>
      </c>
      <c r="BA63" s="2">
        <f t="shared" si="21"/>
        <v>47.294413685369875</v>
      </c>
      <c r="BB63" s="2">
        <f t="shared" si="21"/>
        <v>50.564305513411384</v>
      </c>
      <c r="BC63" s="2">
        <f t="shared" si="21"/>
        <v>55.20546769874516</v>
      </c>
      <c r="BD63" s="2">
        <f t="shared" si="21"/>
        <v>59.371248089035198</v>
      </c>
      <c r="BE63" s="2">
        <f t="shared" si="21"/>
        <v>60.837407654334186</v>
      </c>
      <c r="BF63" s="2">
        <f t="shared" si="21"/>
        <v>65.333913705458684</v>
      </c>
      <c r="BG63" s="2">
        <f t="shared" si="21"/>
        <v>68.100951547972358</v>
      </c>
      <c r="BH63" s="2">
        <f t="shared" si="21"/>
        <v>69.475810609611472</v>
      </c>
      <c r="BI63" s="2">
        <f t="shared" si="21"/>
        <v>67.689393299793963</v>
      </c>
      <c r="BJ63" s="2">
        <f t="shared" si="21"/>
        <v>67.928381193070479</v>
      </c>
      <c r="BK63" s="2">
        <f t="shared" si="21"/>
        <v>66.76967301832542</v>
      </c>
      <c r="BL63" s="2">
        <f t="shared" si="21"/>
        <v>67.346403597271816</v>
      </c>
      <c r="BM63" s="2">
        <f t="shared" si="21"/>
        <v>64.959142844112975</v>
      </c>
      <c r="BN63" s="2">
        <f t="shared" si="21"/>
        <v>62.8685203498869</v>
      </c>
      <c r="BP63" s="2">
        <f t="shared" si="22"/>
        <v>47.054499999999997</v>
      </c>
      <c r="BQ63" s="2">
        <f t="shared" si="22"/>
        <v>51.164000000000001</v>
      </c>
      <c r="BR63" s="2">
        <f t="shared" si="22"/>
        <v>55.417999999999999</v>
      </c>
      <c r="BS63" s="2">
        <f t="shared" si="22"/>
        <v>60.726999999999997</v>
      </c>
      <c r="BT63" s="2">
        <f t="shared" si="22"/>
        <v>64.344999999999999</v>
      </c>
      <c r="BU63" s="2">
        <f t="shared" si="22"/>
        <v>66.545000000000002</v>
      </c>
      <c r="BV63" s="2">
        <f t="shared" si="22"/>
        <v>71.873000000000005</v>
      </c>
      <c r="BW63" s="2">
        <f t="shared" si="22"/>
        <v>72</v>
      </c>
      <c r="BX63" s="2">
        <f t="shared" si="22"/>
        <v>76.054000000000002</v>
      </c>
      <c r="BY63" s="2">
        <f t="shared" si="22"/>
        <v>72.304000000000002</v>
      </c>
      <c r="BZ63" s="2">
        <f t="shared" si="22"/>
        <v>71.697999999999993</v>
      </c>
      <c r="CA63" s="2">
        <f t="shared" si="22"/>
        <v>69.754999999999995</v>
      </c>
      <c r="CB63" s="2">
        <f t="shared" si="22"/>
        <v>71.891000000000005</v>
      </c>
      <c r="CC63" s="2">
        <f t="shared" si="22"/>
        <v>70.308999999999997</v>
      </c>
      <c r="CD63" s="2">
        <f t="shared" si="22"/>
        <v>68.018000000000001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42.088519617359928</v>
      </c>
      <c r="CW63" s="2">
        <f t="shared" si="24"/>
        <v>47.273897413350916</v>
      </c>
      <c r="CX63" s="2">
        <f t="shared" si="24"/>
        <v>50.532374779041191</v>
      </c>
      <c r="CY63" s="2">
        <f t="shared" si="24"/>
        <v>55.140014578201956</v>
      </c>
      <c r="CZ63" s="2">
        <f t="shared" si="24"/>
        <v>59.313648319472087</v>
      </c>
      <c r="DA63" s="2">
        <f t="shared" si="24"/>
        <v>60.766715134822235</v>
      </c>
      <c r="DB63" s="2">
        <f t="shared" si="24"/>
        <v>65.254621325167065</v>
      </c>
      <c r="DC63" s="2">
        <f t="shared" si="24"/>
        <v>68.000600924335231</v>
      </c>
      <c r="DD63" s="2">
        <f t="shared" si="24"/>
        <v>69.40874225713047</v>
      </c>
      <c r="DE63" s="2">
        <f t="shared" si="24"/>
        <v>67.623326714801451</v>
      </c>
      <c r="DF63" s="2">
        <f t="shared" si="24"/>
        <v>67.858065242046209</v>
      </c>
      <c r="DG63" s="2">
        <f t="shared" si="24"/>
        <v>66.716592278785029</v>
      </c>
      <c r="DH63" s="2">
        <f t="shared" si="24"/>
        <v>67.309034932652409</v>
      </c>
      <c r="DI63" s="2">
        <f t="shared" si="24"/>
        <v>64.935093515258217</v>
      </c>
      <c r="DJ63" s="2">
        <f t="shared" si="24"/>
        <v>62.853085452695844</v>
      </c>
      <c r="DL63" s="2">
        <f t="shared" si="25"/>
        <v>41.344578623929571</v>
      </c>
      <c r="DM63" s="2">
        <f t="shared" si="25"/>
        <v>50.316921141724173</v>
      </c>
      <c r="DN63" s="2">
        <f t="shared" si="25"/>
        <v>54.787875314861466</v>
      </c>
      <c r="DO63" s="2">
        <f t="shared" si="25"/>
        <v>61.17761007591443</v>
      </c>
      <c r="DP63" s="2">
        <f t="shared" si="25"/>
        <v>64.769213250517595</v>
      </c>
      <c r="DQ63" s="2">
        <f t="shared" si="25"/>
        <v>67.378589014496811</v>
      </c>
      <c r="DR63" s="2">
        <f t="shared" si="25"/>
        <v>72.588951247935896</v>
      </c>
      <c r="DS63" s="2">
        <f t="shared" si="25"/>
        <v>77.306297595960345</v>
      </c>
      <c r="DT63" s="2">
        <f t="shared" si="25"/>
        <v>75.773150321074155</v>
      </c>
      <c r="DU63" s="2">
        <f t="shared" si="25"/>
        <v>74.811814101316727</v>
      </c>
      <c r="DV63" s="2">
        <f t="shared" si="25"/>
        <v>76.207266805212456</v>
      </c>
      <c r="DW63" s="2">
        <f t="shared" si="25"/>
        <v>74.693038561328407</v>
      </c>
      <c r="DX63" s="2">
        <f t="shared" si="25"/>
        <v>72.955911857773316</v>
      </c>
      <c r="DY63" s="2">
        <f t="shared" si="25"/>
        <v>68.632659613050933</v>
      </c>
      <c r="DZ63" s="2">
        <f t="shared" si="25"/>
        <v>64.571396057387403</v>
      </c>
      <c r="EB63" s="2">
        <f t="shared" si="26"/>
        <v>8.450204035843744E-3</v>
      </c>
      <c r="EC63" s="2">
        <f t="shared" si="26"/>
        <v>6.7420677097139812E-3</v>
      </c>
      <c r="ED63" s="2">
        <f t="shared" si="26"/>
        <v>7.5034027375675385E-3</v>
      </c>
      <c r="EE63" s="2">
        <f t="shared" si="26"/>
        <v>1.0840925094767697E-2</v>
      </c>
      <c r="EF63" s="2">
        <f t="shared" si="26"/>
        <v>1.0557984423453187E-2</v>
      </c>
      <c r="EG63" s="2">
        <f t="shared" si="26"/>
        <v>1.0691752564921901E-2</v>
      </c>
      <c r="EH63" s="2">
        <f t="shared" si="26"/>
        <v>1.0811128095761962E-2</v>
      </c>
      <c r="EI63" s="2">
        <f t="shared" si="26"/>
        <v>1.0783784081757154E-2</v>
      </c>
      <c r="EJ63" s="2">
        <f t="shared" si="26"/>
        <v>1.0538034614872604E-2</v>
      </c>
      <c r="EK63" s="2">
        <f t="shared" si="26"/>
        <v>9.1906101298094914E-3</v>
      </c>
      <c r="EL63" s="2">
        <f t="shared" si="26"/>
        <v>8.4218772887795293E-3</v>
      </c>
      <c r="EM63" s="2">
        <f t="shared" si="26"/>
        <v>6.6546852646105024E-3</v>
      </c>
      <c r="EN63" s="2">
        <f t="shared" si="26"/>
        <v>6.6175808530840657E-3</v>
      </c>
      <c r="EO63" s="2">
        <f t="shared" si="26"/>
        <v>6.5040970786458593E-3</v>
      </c>
      <c r="EP63" s="2">
        <f t="shared" si="26"/>
        <v>8.9826002056385915E-3</v>
      </c>
    </row>
    <row r="64" spans="2:146" x14ac:dyDescent="0.25">
      <c r="B64" s="2">
        <v>42</v>
      </c>
      <c r="C64" s="49">
        <v>47.581800000000001</v>
      </c>
      <c r="D64" s="49">
        <v>51.273000000000003</v>
      </c>
      <c r="E64" s="49">
        <v>55.381999999999998</v>
      </c>
      <c r="F64" s="49">
        <v>62.945</v>
      </c>
      <c r="G64" s="49">
        <v>65.344999999999999</v>
      </c>
      <c r="H64" s="49">
        <v>67.2</v>
      </c>
      <c r="I64" s="49">
        <v>73.055000000000007</v>
      </c>
      <c r="J64" s="49">
        <v>74.647999999999996</v>
      </c>
      <c r="K64" s="49">
        <v>77.570999999999998</v>
      </c>
      <c r="L64" s="49">
        <v>73.768000000000001</v>
      </c>
      <c r="M64" s="49">
        <v>73.225999999999999</v>
      </c>
      <c r="N64" s="49">
        <v>71.566000000000003</v>
      </c>
      <c r="O64" s="49">
        <v>73.254999999999995</v>
      </c>
      <c r="P64" s="49">
        <v>71.290999999999997</v>
      </c>
      <c r="Q64" s="49">
        <v>68.835999999999999</v>
      </c>
      <c r="T64" s="4">
        <f t="shared" si="19"/>
        <v>43.282339271674239</v>
      </c>
      <c r="U64" s="4">
        <f t="shared" si="19"/>
        <v>47.515319140883101</v>
      </c>
      <c r="V64" s="4">
        <f t="shared" si="19"/>
        <v>50.862235392123253</v>
      </c>
      <c r="W64" s="4">
        <f t="shared" si="19"/>
        <v>56.344867917656757</v>
      </c>
      <c r="X64" s="4">
        <f t="shared" si="19"/>
        <v>59.742172816644455</v>
      </c>
      <c r="Y64" s="4">
        <f t="shared" si="19"/>
        <v>61.344039054087304</v>
      </c>
      <c r="Z64" s="4">
        <f t="shared" si="19"/>
        <v>65.980638229704809</v>
      </c>
      <c r="AA64" s="4">
        <f t="shared" si="19"/>
        <v>68.580218815107415</v>
      </c>
      <c r="AB64" s="4">
        <f t="shared" si="19"/>
        <v>70.2832957076659</v>
      </c>
      <c r="AC64" s="4">
        <f t="shared" si="19"/>
        <v>67.903765588136409</v>
      </c>
      <c r="AD64" s="4">
        <f t="shared" si="19"/>
        <v>68.020776109392756</v>
      </c>
      <c r="AE64" s="4">
        <f t="shared" si="19"/>
        <v>66.767456641446458</v>
      </c>
      <c r="AF64" s="4">
        <f t="shared" si="19"/>
        <v>67.348134727795014</v>
      </c>
      <c r="AG64" s="4">
        <f t="shared" si="19"/>
        <v>65.065750847746699</v>
      </c>
      <c r="AH64" s="4">
        <f t="shared" si="19"/>
        <v>63.277065493334653</v>
      </c>
      <c r="AJ64" s="4">
        <f t="shared" si="20"/>
        <v>4.2994607283257622</v>
      </c>
      <c r="AK64" s="4">
        <f t="shared" si="20"/>
        <v>3.7576808591169026</v>
      </c>
      <c r="AL64" s="4">
        <f t="shared" si="20"/>
        <v>4.5197646078767448</v>
      </c>
      <c r="AM64" s="4">
        <f t="shared" si="20"/>
        <v>6.6001320823432437</v>
      </c>
      <c r="AN64" s="4">
        <f t="shared" si="20"/>
        <v>5.6028271833555436</v>
      </c>
      <c r="AO64" s="4">
        <f t="shared" si="20"/>
        <v>5.8559609459126989</v>
      </c>
      <c r="AP64" s="4">
        <f t="shared" si="20"/>
        <v>7.074361770295198</v>
      </c>
      <c r="AQ64" s="4">
        <f t="shared" si="20"/>
        <v>6.0677811848925813</v>
      </c>
      <c r="AR64" s="4">
        <f t="shared" si="20"/>
        <v>7.287704292334098</v>
      </c>
      <c r="AS64" s="4">
        <f t="shared" si="20"/>
        <v>5.8642344118635918</v>
      </c>
      <c r="AT64" s="4">
        <f t="shared" si="20"/>
        <v>5.2052238906072432</v>
      </c>
      <c r="AU64" s="4">
        <f t="shared" si="20"/>
        <v>4.7985433585535446</v>
      </c>
      <c r="AV64" s="4">
        <f t="shared" si="20"/>
        <v>5.9068652722049819</v>
      </c>
      <c r="AW64" s="4">
        <f t="shared" si="20"/>
        <v>6.2252491522532978</v>
      </c>
      <c r="AX64" s="4">
        <f t="shared" si="20"/>
        <v>5.5589345066653451</v>
      </c>
      <c r="AZ64" s="2">
        <f t="shared" si="21"/>
        <v>42.077651535624803</v>
      </c>
      <c r="BA64" s="2">
        <f t="shared" si="21"/>
        <v>47.284350261472561</v>
      </c>
      <c r="BB64" s="2">
        <f t="shared" si="21"/>
        <v>50.543861941550446</v>
      </c>
      <c r="BC64" s="2">
        <f t="shared" si="21"/>
        <v>55.171512162971958</v>
      </c>
      <c r="BD64" s="2">
        <f t="shared" si="21"/>
        <v>59.30087508943334</v>
      </c>
      <c r="BE64" s="2">
        <f t="shared" si="21"/>
        <v>60.79854562194852</v>
      </c>
      <c r="BF64" s="2">
        <f t="shared" si="21"/>
        <v>65.278894784285711</v>
      </c>
      <c r="BG64" s="2">
        <f t="shared" si="21"/>
        <v>68.037830321991493</v>
      </c>
      <c r="BH64" s="2">
        <f t="shared" si="21"/>
        <v>69.402083312710261</v>
      </c>
      <c r="BI64" s="2">
        <f t="shared" si="21"/>
        <v>67.63065585849364</v>
      </c>
      <c r="BJ64" s="2">
        <f t="shared" si="21"/>
        <v>67.862582819195168</v>
      </c>
      <c r="BK64" s="2">
        <f t="shared" si="21"/>
        <v>66.724961355690425</v>
      </c>
      <c r="BL64" s="2">
        <f t="shared" si="21"/>
        <v>67.278158056527019</v>
      </c>
      <c r="BM64" s="2">
        <f t="shared" si="21"/>
        <v>64.949545523762737</v>
      </c>
      <c r="BN64" s="2">
        <f t="shared" si="21"/>
        <v>62.894136616483927</v>
      </c>
      <c r="BP64" s="2" t="str">
        <f t="shared" si="22"/>
        <v/>
      </c>
      <c r="BQ64" s="2">
        <f t="shared" si="22"/>
        <v>51.273000000000003</v>
      </c>
      <c r="BR64" s="2">
        <f t="shared" si="22"/>
        <v>55.381999999999998</v>
      </c>
      <c r="BS64" s="2">
        <f t="shared" si="22"/>
        <v>62.945</v>
      </c>
      <c r="BT64" s="2">
        <f t="shared" si="22"/>
        <v>65.344999999999999</v>
      </c>
      <c r="BU64" s="2">
        <f t="shared" si="22"/>
        <v>67.2</v>
      </c>
      <c r="BV64" s="2">
        <f t="shared" si="22"/>
        <v>73.055000000000007</v>
      </c>
      <c r="BW64" s="2">
        <f t="shared" si="22"/>
        <v>74.647999999999996</v>
      </c>
      <c r="BX64" s="2">
        <f t="shared" si="22"/>
        <v>77.570999999999998</v>
      </c>
      <c r="BY64" s="2">
        <f t="shared" si="22"/>
        <v>73.768000000000001</v>
      </c>
      <c r="BZ64" s="2">
        <f t="shared" si="22"/>
        <v>73.225999999999999</v>
      </c>
      <c r="CA64" s="2">
        <f t="shared" si="22"/>
        <v>71.566000000000003</v>
      </c>
      <c r="CB64" s="2">
        <f t="shared" si="22"/>
        <v>73.254999999999995</v>
      </c>
      <c r="CC64" s="2">
        <f t="shared" si="22"/>
        <v>71.290999999999997</v>
      </c>
      <c r="CD64" s="2">
        <f t="shared" si="22"/>
        <v>68.835999999999999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42.084957403877304</v>
      </c>
      <c r="CW64" s="2">
        <f t="shared" si="24"/>
        <v>47.262540976038686</v>
      </c>
      <c r="CX64" s="2">
        <f t="shared" si="24"/>
        <v>50.509694608193776</v>
      </c>
      <c r="CY64" s="2">
        <f t="shared" si="24"/>
        <v>55.101240540332498</v>
      </c>
      <c r="CZ64" s="2">
        <f t="shared" si="24"/>
        <v>59.238792304803916</v>
      </c>
      <c r="DA64" s="2">
        <f t="shared" si="24"/>
        <v>60.722552270690173</v>
      </c>
      <c r="DB64" s="2">
        <f t="shared" si="24"/>
        <v>65.193653452115839</v>
      </c>
      <c r="DC64" s="2">
        <f t="shared" si="24"/>
        <v>67.92969714669853</v>
      </c>
      <c r="DD64" s="2">
        <f t="shared" si="24"/>
        <v>69.329919985039325</v>
      </c>
      <c r="DE64" s="2">
        <f t="shared" si="24"/>
        <v>67.559461689530693</v>
      </c>
      <c r="DF64" s="2">
        <f t="shared" si="24"/>
        <v>67.786657628484463</v>
      </c>
      <c r="DG64" s="2">
        <f t="shared" si="24"/>
        <v>66.66782880119645</v>
      </c>
      <c r="DH64" s="2">
        <f t="shared" si="24"/>
        <v>67.237996952544208</v>
      </c>
      <c r="DI64" s="2">
        <f t="shared" si="24"/>
        <v>64.9241691314554</v>
      </c>
      <c r="DJ64" s="2">
        <f t="shared" si="24"/>
        <v>62.878588402848436</v>
      </c>
      <c r="DL64" s="2">
        <f t="shared" si="25"/>
        <v>41.295809223013009</v>
      </c>
      <c r="DM64" s="2">
        <f t="shared" si="25"/>
        <v>50.214638680956909</v>
      </c>
      <c r="DN64" s="2">
        <f t="shared" si="25"/>
        <v>54.665613909879653</v>
      </c>
      <c r="DO64" s="2">
        <f t="shared" si="25"/>
        <v>61.019140715356613</v>
      </c>
      <c r="DP64" s="2">
        <f t="shared" si="25"/>
        <v>64.607037267080742</v>
      </c>
      <c r="DQ64" s="2">
        <f t="shared" si="25"/>
        <v>67.211502611042874</v>
      </c>
      <c r="DR64" s="2">
        <f t="shared" si="25"/>
        <v>72.391986970898657</v>
      </c>
      <c r="DS64" s="2">
        <f t="shared" si="25"/>
        <v>77.084297242245725</v>
      </c>
      <c r="DT64" s="2">
        <f t="shared" si="25"/>
        <v>75.581621716287231</v>
      </c>
      <c r="DU64" s="2">
        <f t="shared" si="25"/>
        <v>74.630529415580199</v>
      </c>
      <c r="DV64" s="2">
        <f t="shared" si="25"/>
        <v>76.015328941693127</v>
      </c>
      <c r="DW64" s="2">
        <f t="shared" si="25"/>
        <v>74.502754167477462</v>
      </c>
      <c r="DX64" s="2">
        <f t="shared" si="25"/>
        <v>72.776387459405427</v>
      </c>
      <c r="DY64" s="2">
        <f t="shared" si="25"/>
        <v>68.484704471665708</v>
      </c>
      <c r="DZ64" s="2">
        <f t="shared" si="25"/>
        <v>64.458579486440328</v>
      </c>
      <c r="EB64" s="2">
        <f t="shared" si="26"/>
        <v>9.2579168648646674E-3</v>
      </c>
      <c r="EC64" s="2">
        <f t="shared" si="26"/>
        <v>7.3877248024497404E-3</v>
      </c>
      <c r="ED64" s="2">
        <f t="shared" si="26"/>
        <v>8.2213659304707747E-3</v>
      </c>
      <c r="EE64" s="2">
        <f t="shared" si="26"/>
        <v>1.1874418385093007E-2</v>
      </c>
      <c r="EF64" s="2">
        <f t="shared" si="26"/>
        <v>1.1564819613427377E-2</v>
      </c>
      <c r="EG64" s="2">
        <f t="shared" si="26"/>
        <v>1.1711193224236418E-2</v>
      </c>
      <c r="EH64" s="2">
        <f t="shared" si="26"/>
        <v>1.1841814768299931E-2</v>
      </c>
      <c r="EI64" s="2">
        <f t="shared" si="26"/>
        <v>1.1811895021559313E-2</v>
      </c>
      <c r="EJ64" s="2">
        <f t="shared" si="26"/>
        <v>1.1542989536792085E-2</v>
      </c>
      <c r="EK64" s="2">
        <f t="shared" si="26"/>
        <v>1.0068376053120043E-2</v>
      </c>
      <c r="EL64" s="2">
        <f t="shared" si="26"/>
        <v>9.2269077012258095E-3</v>
      </c>
      <c r="EM64" s="2">
        <f t="shared" si="26"/>
        <v>7.2920355744363966E-3</v>
      </c>
      <c r="EN64" s="2">
        <f t="shared" si="26"/>
        <v>7.2514034416801352E-3</v>
      </c>
      <c r="EO64" s="2">
        <f t="shared" si="26"/>
        <v>7.1271283339766085E-3</v>
      </c>
      <c r="EP64" s="2">
        <f t="shared" si="26"/>
        <v>9.8406970754161445E-3</v>
      </c>
    </row>
    <row r="65" spans="2:146" x14ac:dyDescent="0.25">
      <c r="B65" s="2">
        <v>43</v>
      </c>
      <c r="C65" s="49">
        <v>48.7273</v>
      </c>
      <c r="D65" s="49">
        <v>53.182000000000002</v>
      </c>
      <c r="E65" s="49">
        <v>56.744999999999997</v>
      </c>
      <c r="F65" s="49">
        <v>65.691000000000003</v>
      </c>
      <c r="G65" s="49">
        <v>68.018000000000001</v>
      </c>
      <c r="H65" s="49">
        <v>68.509</v>
      </c>
      <c r="I65" s="49">
        <v>75.254999999999995</v>
      </c>
      <c r="J65" s="49">
        <v>75.980999999999995</v>
      </c>
      <c r="K65" s="49">
        <v>80.625</v>
      </c>
      <c r="L65" s="49">
        <v>75.088999999999999</v>
      </c>
      <c r="M65" s="49">
        <v>74.188999999999993</v>
      </c>
      <c r="N65" s="49">
        <v>71.754999999999995</v>
      </c>
      <c r="O65" s="49">
        <v>73</v>
      </c>
      <c r="P65" s="49">
        <v>71.182000000000002</v>
      </c>
      <c r="Q65" s="49">
        <v>69.745000000000005</v>
      </c>
      <c r="T65" s="4">
        <f t="shared" si="19"/>
        <v>44.04472345985991</v>
      </c>
      <c r="U65" s="4">
        <f t="shared" si="19"/>
        <v>47.726419063883746</v>
      </c>
      <c r="V65" s="4">
        <f t="shared" si="19"/>
        <v>51.160281750961552</v>
      </c>
      <c r="W65" s="4">
        <f t="shared" si="19"/>
        <v>57.506535399949364</v>
      </c>
      <c r="X65" s="4">
        <f t="shared" si="19"/>
        <v>60.246130849776272</v>
      </c>
      <c r="Y65" s="4">
        <f t="shared" si="19"/>
        <v>61.977992314527761</v>
      </c>
      <c r="Z65" s="4">
        <f t="shared" si="19"/>
        <v>66.741281129383282</v>
      </c>
      <c r="AA65" s="4">
        <f t="shared" si="19"/>
        <v>69.19518899650113</v>
      </c>
      <c r="AB65" s="4">
        <f t="shared" si="19"/>
        <v>71.187169961818626</v>
      </c>
      <c r="AC65" s="4">
        <f t="shared" si="19"/>
        <v>68.211137210149147</v>
      </c>
      <c r="AD65" s="4">
        <f t="shared" si="19"/>
        <v>68.187836391610929</v>
      </c>
      <c r="AE65" s="4">
        <f t="shared" si="19"/>
        <v>66.789350596441054</v>
      </c>
      <c r="AF65" s="4">
        <f t="shared" si="19"/>
        <v>67.378645352687968</v>
      </c>
      <c r="AG65" s="4">
        <f t="shared" si="19"/>
        <v>65.198759798000808</v>
      </c>
      <c r="AH65" s="4">
        <f t="shared" si="19"/>
        <v>63.684493629946104</v>
      </c>
      <c r="AJ65" s="4">
        <f t="shared" si="20"/>
        <v>4.6825765401400901</v>
      </c>
      <c r="AK65" s="4">
        <f t="shared" si="20"/>
        <v>5.4555809361162559</v>
      </c>
      <c r="AL65" s="4">
        <f t="shared" si="20"/>
        <v>5.5847182490384455</v>
      </c>
      <c r="AM65" s="4">
        <f t="shared" si="20"/>
        <v>8.1844646000506387</v>
      </c>
      <c r="AN65" s="4">
        <f t="shared" si="20"/>
        <v>7.7718691502237292</v>
      </c>
      <c r="AO65" s="4">
        <f t="shared" si="20"/>
        <v>6.5310076854722396</v>
      </c>
      <c r="AP65" s="4">
        <f t="shared" si="20"/>
        <v>8.5137188706167137</v>
      </c>
      <c r="AQ65" s="4">
        <f t="shared" si="20"/>
        <v>6.7858110034988641</v>
      </c>
      <c r="AR65" s="4">
        <f t="shared" si="20"/>
        <v>9.4378300381813744</v>
      </c>
      <c r="AS65" s="4">
        <f t="shared" si="20"/>
        <v>6.8778627898508518</v>
      </c>
      <c r="AT65" s="4">
        <f t="shared" si="20"/>
        <v>6.0011636083890636</v>
      </c>
      <c r="AU65" s="4">
        <f t="shared" si="20"/>
        <v>4.9656494035589418</v>
      </c>
      <c r="AV65" s="4">
        <f t="shared" si="20"/>
        <v>5.6213546473120317</v>
      </c>
      <c r="AW65" s="4">
        <f t="shared" si="20"/>
        <v>5.9832402019991946</v>
      </c>
      <c r="AX65" s="4">
        <f t="shared" si="20"/>
        <v>6.0605063700539006</v>
      </c>
      <c r="AZ65" s="2">
        <f t="shared" si="21"/>
        <v>42.072933120503272</v>
      </c>
      <c r="BA65" s="2">
        <f t="shared" si="21"/>
        <v>47.274344892676297</v>
      </c>
      <c r="BB65" s="2">
        <f t="shared" si="21"/>
        <v>50.523551512957994</v>
      </c>
      <c r="BC65" s="2">
        <f t="shared" si="21"/>
        <v>55.137872979149925</v>
      </c>
      <c r="BD65" s="2">
        <f t="shared" si="21"/>
        <v>59.230826809345722</v>
      </c>
      <c r="BE65" s="2">
        <f t="shared" si="21"/>
        <v>60.760043730572143</v>
      </c>
      <c r="BF65" s="2">
        <f t="shared" si="21"/>
        <v>65.22428037927412</v>
      </c>
      <c r="BG65" s="2">
        <f t="shared" si="21"/>
        <v>67.975269378026482</v>
      </c>
      <c r="BH65" s="2">
        <f t="shared" si="21"/>
        <v>69.328710312210276</v>
      </c>
      <c r="BI65" s="2">
        <f t="shared" si="21"/>
        <v>67.572288736908192</v>
      </c>
      <c r="BJ65" s="2">
        <f t="shared" si="21"/>
        <v>67.797207955525437</v>
      </c>
      <c r="BK65" s="2">
        <f t="shared" si="21"/>
        <v>66.680535139809479</v>
      </c>
      <c r="BL65" s="2">
        <f t="shared" si="21"/>
        <v>67.210101988195106</v>
      </c>
      <c r="BM65" s="2">
        <f t="shared" si="21"/>
        <v>64.939980165052759</v>
      </c>
      <c r="BN65" s="2">
        <f t="shared" si="21"/>
        <v>62.919632392563827</v>
      </c>
      <c r="BP65" s="2" t="str">
        <f t="shared" si="22"/>
        <v/>
      </c>
      <c r="BQ65" s="2">
        <f t="shared" si="22"/>
        <v>53.182000000000002</v>
      </c>
      <c r="BR65" s="2">
        <f t="shared" si="22"/>
        <v>56.744999999999997</v>
      </c>
      <c r="BS65" s="2" t="str">
        <f t="shared" si="22"/>
        <v/>
      </c>
      <c r="BT65" s="2">
        <f t="shared" si="22"/>
        <v>68.018000000000001</v>
      </c>
      <c r="BU65" s="2">
        <f t="shared" si="22"/>
        <v>68.509</v>
      </c>
      <c r="BV65" s="2">
        <f t="shared" si="22"/>
        <v>75.254999999999995</v>
      </c>
      <c r="BW65" s="2">
        <f t="shared" si="22"/>
        <v>75.980999999999995</v>
      </c>
      <c r="BX65" s="2" t="str">
        <f t="shared" si="22"/>
        <v/>
      </c>
      <c r="BY65" s="2">
        <f t="shared" si="22"/>
        <v>75.088999999999999</v>
      </c>
      <c r="BZ65" s="2">
        <f t="shared" si="22"/>
        <v>74.188999999999993</v>
      </c>
      <c r="CA65" s="2">
        <f t="shared" si="22"/>
        <v>71.754999999999995</v>
      </c>
      <c r="CB65" s="2">
        <f t="shared" si="22"/>
        <v>73</v>
      </c>
      <c r="CC65" s="2">
        <f t="shared" si="22"/>
        <v>71.182000000000002</v>
      </c>
      <c r="CD65" s="2">
        <f t="shared" si="22"/>
        <v>69.745000000000005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42.081395190394673</v>
      </c>
      <c r="CW65" s="2">
        <f t="shared" si="24"/>
        <v>47.251184538726456</v>
      </c>
      <c r="CX65" s="2">
        <f t="shared" si="24"/>
        <v>50.48701443734636</v>
      </c>
      <c r="CY65" s="2">
        <f t="shared" si="24"/>
        <v>55.062466502463039</v>
      </c>
      <c r="CZ65" s="2">
        <f t="shared" si="24"/>
        <v>59.163936290135744</v>
      </c>
      <c r="DA65" s="2">
        <f t="shared" si="24"/>
        <v>60.678389406558118</v>
      </c>
      <c r="DB65" s="2">
        <f t="shared" si="24"/>
        <v>65.132685579064614</v>
      </c>
      <c r="DC65" s="2">
        <f t="shared" si="24"/>
        <v>67.858793369061843</v>
      </c>
      <c r="DD65" s="2">
        <f t="shared" si="24"/>
        <v>69.25109771294818</v>
      </c>
      <c r="DE65" s="2">
        <f t="shared" si="24"/>
        <v>67.495596664259935</v>
      </c>
      <c r="DF65" s="2">
        <f t="shared" si="24"/>
        <v>67.715250014922717</v>
      </c>
      <c r="DG65" s="2">
        <f t="shared" si="24"/>
        <v>66.61906532360787</v>
      </c>
      <c r="DH65" s="2">
        <f t="shared" si="24"/>
        <v>67.166958972435992</v>
      </c>
      <c r="DI65" s="2">
        <f t="shared" si="24"/>
        <v>64.913244747652584</v>
      </c>
      <c r="DJ65" s="2">
        <f t="shared" si="24"/>
        <v>62.904091353001029</v>
      </c>
      <c r="DL65" s="2">
        <f t="shared" si="25"/>
        <v>41.247039822096447</v>
      </c>
      <c r="DM65" s="2">
        <f t="shared" si="25"/>
        <v>50.112356220189653</v>
      </c>
      <c r="DN65" s="2">
        <f t="shared" si="25"/>
        <v>54.543352504897847</v>
      </c>
      <c r="DO65" s="2">
        <f t="shared" si="25"/>
        <v>60.860671354798797</v>
      </c>
      <c r="DP65" s="2">
        <f t="shared" si="25"/>
        <v>64.444861283643888</v>
      </c>
      <c r="DQ65" s="2">
        <f t="shared" si="25"/>
        <v>67.044416207588938</v>
      </c>
      <c r="DR65" s="2">
        <f t="shared" si="25"/>
        <v>72.195022693861418</v>
      </c>
      <c r="DS65" s="2">
        <f t="shared" si="25"/>
        <v>76.86229688853112</v>
      </c>
      <c r="DT65" s="2">
        <f t="shared" si="25"/>
        <v>75.390093111500306</v>
      </c>
      <c r="DU65" s="2">
        <f t="shared" si="25"/>
        <v>74.44924472984367</v>
      </c>
      <c r="DV65" s="2">
        <f t="shared" si="25"/>
        <v>75.823391078173813</v>
      </c>
      <c r="DW65" s="2">
        <f t="shared" si="25"/>
        <v>74.312469773626518</v>
      </c>
      <c r="DX65" s="2">
        <f t="shared" si="25"/>
        <v>72.596863061037539</v>
      </c>
      <c r="DY65" s="2">
        <f t="shared" si="25"/>
        <v>68.336749330280469</v>
      </c>
      <c r="DZ65" s="2">
        <f t="shared" si="25"/>
        <v>64.345762915493253</v>
      </c>
      <c r="EB65" s="2">
        <f t="shared" si="26"/>
        <v>1.0142045239860138E-2</v>
      </c>
      <c r="EC65" s="2">
        <f t="shared" si="26"/>
        <v>8.0947096253933416E-3</v>
      </c>
      <c r="ED65" s="2">
        <f t="shared" si="26"/>
        <v>9.0074039695828834E-3</v>
      </c>
      <c r="EE65" s="2">
        <f t="shared" si="26"/>
        <v>1.3005141868437684E-2</v>
      </c>
      <c r="EF65" s="2">
        <f t="shared" si="26"/>
        <v>1.2666439930922925E-2</v>
      </c>
      <c r="EG65" s="2">
        <f t="shared" si="26"/>
        <v>1.2826575596697044E-2</v>
      </c>
      <c r="EH65" s="2">
        <f t="shared" si="26"/>
        <v>1.2969474370971311E-2</v>
      </c>
      <c r="EI65" s="2">
        <f t="shared" si="26"/>
        <v>1.2936742759390118E-2</v>
      </c>
      <c r="EJ65" s="2">
        <f t="shared" si="26"/>
        <v>1.264255700214334E-2</v>
      </c>
      <c r="EK65" s="2">
        <f t="shared" si="26"/>
        <v>1.1029041436225344E-2</v>
      </c>
      <c r="EL65" s="2">
        <f t="shared" si="26"/>
        <v>1.0108104923602904E-2</v>
      </c>
      <c r="EM65" s="2">
        <f t="shared" si="26"/>
        <v>7.9899369129699995E-3</v>
      </c>
      <c r="EN65" s="2">
        <f t="shared" si="26"/>
        <v>7.9454471119786551E-3</v>
      </c>
      <c r="EO65" s="2">
        <f t="shared" si="26"/>
        <v>7.8093709983185385E-3</v>
      </c>
      <c r="EP65" s="2">
        <f t="shared" si="26"/>
        <v>1.0779875227570028E-2</v>
      </c>
    </row>
    <row r="66" spans="2:146" x14ac:dyDescent="0.25">
      <c r="B66" s="2">
        <v>44</v>
      </c>
      <c r="C66" s="49">
        <v>49.345500000000001</v>
      </c>
      <c r="D66" s="49">
        <v>53.127000000000002</v>
      </c>
      <c r="E66" s="49">
        <v>57.036000000000001</v>
      </c>
      <c r="F66" s="49">
        <v>67.090999999999994</v>
      </c>
      <c r="G66" s="49">
        <v>70.509</v>
      </c>
      <c r="H66" s="49">
        <v>71.817999999999998</v>
      </c>
      <c r="I66" s="49">
        <v>77.509</v>
      </c>
      <c r="J66" s="49">
        <v>80.019000000000005</v>
      </c>
      <c r="K66" s="49">
        <v>83.213999999999999</v>
      </c>
      <c r="L66" s="49">
        <v>77.375</v>
      </c>
      <c r="M66" s="49">
        <v>78.057000000000002</v>
      </c>
      <c r="N66" s="49">
        <v>71.792000000000002</v>
      </c>
      <c r="O66" s="49">
        <v>74.144999999999996</v>
      </c>
      <c r="P66" s="49">
        <v>71.817999999999998</v>
      </c>
      <c r="Q66" s="49">
        <v>71.308999999999997</v>
      </c>
      <c r="T66" s="4">
        <f t="shared" si="19"/>
        <v>45.197614231183493</v>
      </c>
      <c r="U66" s="4">
        <f t="shared" si="19"/>
        <v>48.115053706098891</v>
      </c>
      <c r="V66" s="4">
        <f t="shared" si="19"/>
        <v>51.722475418168003</v>
      </c>
      <c r="W66" s="4">
        <f t="shared" si="19"/>
        <v>59.622114109339066</v>
      </c>
      <c r="X66" s="4">
        <f t="shared" si="19"/>
        <v>61.3505787080978</v>
      </c>
      <c r="Y66" s="4">
        <f t="shared" si="19"/>
        <v>63.276774528088922</v>
      </c>
      <c r="Z66" s="4">
        <f t="shared" si="19"/>
        <v>68.25993999659336</v>
      </c>
      <c r="AA66" s="4">
        <f t="shared" si="19"/>
        <v>70.490672955862848</v>
      </c>
      <c r="AB66" s="4">
        <f t="shared" si="19"/>
        <v>72.954124360027834</v>
      </c>
      <c r="AC66" s="4">
        <f t="shared" si="19"/>
        <v>68.920076541827996</v>
      </c>
      <c r="AD66" s="4">
        <f t="shared" si="19"/>
        <v>68.637836174476774</v>
      </c>
      <c r="AE66" s="4">
        <f t="shared" si="19"/>
        <v>66.89962419610022</v>
      </c>
      <c r="AF66" s="4">
        <f t="shared" si="19"/>
        <v>67.527183284543838</v>
      </c>
      <c r="AG66" s="4">
        <f t="shared" si="19"/>
        <v>65.480202336764876</v>
      </c>
      <c r="AH66" s="4">
        <f t="shared" si="19"/>
        <v>64.408797249509561</v>
      </c>
      <c r="AJ66" s="4">
        <f t="shared" si="20"/>
        <v>4.1478857688165078</v>
      </c>
      <c r="AK66" s="4">
        <f t="shared" si="20"/>
        <v>5.0119462939011115</v>
      </c>
      <c r="AL66" s="4">
        <f t="shared" si="20"/>
        <v>5.3135245818319987</v>
      </c>
      <c r="AM66" s="4">
        <f t="shared" si="20"/>
        <v>7.4688858906609283</v>
      </c>
      <c r="AN66" s="4">
        <f t="shared" si="20"/>
        <v>9.1584212919022008</v>
      </c>
      <c r="AO66" s="4">
        <f t="shared" si="20"/>
        <v>8.5412254719110763</v>
      </c>
      <c r="AP66" s="4">
        <f t="shared" si="20"/>
        <v>9.2490600034066404</v>
      </c>
      <c r="AQ66" s="4">
        <f t="shared" si="20"/>
        <v>9.528327044137157</v>
      </c>
      <c r="AR66" s="4">
        <f t="shared" si="20"/>
        <v>10.259875639972165</v>
      </c>
      <c r="AS66" s="4">
        <f t="shared" si="20"/>
        <v>8.4549234581720043</v>
      </c>
      <c r="AT66" s="4">
        <f t="shared" si="20"/>
        <v>9.4191638255232277</v>
      </c>
      <c r="AU66" s="4">
        <f t="shared" si="20"/>
        <v>4.8923758038997818</v>
      </c>
      <c r="AV66" s="4">
        <f t="shared" si="20"/>
        <v>6.6178167154561578</v>
      </c>
      <c r="AW66" s="4">
        <f t="shared" si="20"/>
        <v>6.3377976632351221</v>
      </c>
      <c r="AX66" s="4">
        <f t="shared" si="20"/>
        <v>6.9002027504904362</v>
      </c>
      <c r="AZ66" s="2">
        <f t="shared" si="21"/>
        <v>42.068061335248181</v>
      </c>
      <c r="BA66" s="2">
        <f t="shared" si="21"/>
        <v>47.264396707747331</v>
      </c>
      <c r="BB66" s="2">
        <f t="shared" si="21"/>
        <v>50.503378936436349</v>
      </c>
      <c r="BC66" s="2">
        <f t="shared" si="21"/>
        <v>55.104565711559047</v>
      </c>
      <c r="BD66" s="2">
        <f t="shared" si="21"/>
        <v>59.161123490738241</v>
      </c>
      <c r="BE66" s="2">
        <f t="shared" si="21"/>
        <v>60.721921403173774</v>
      </c>
      <c r="BF66" s="2">
        <f t="shared" si="21"/>
        <v>65.170092343644214</v>
      </c>
      <c r="BG66" s="2">
        <f t="shared" si="21"/>
        <v>67.913303181991097</v>
      </c>
      <c r="BH66" s="2">
        <f t="shared" si="21"/>
        <v>69.255711826086355</v>
      </c>
      <c r="BI66" s="2">
        <f t="shared" si="21"/>
        <v>67.514314982563235</v>
      </c>
      <c r="BJ66" s="2">
        <f t="shared" si="21"/>
        <v>67.732285370685005</v>
      </c>
      <c r="BK66" s="2">
        <f t="shared" si="21"/>
        <v>66.63641136311692</v>
      </c>
      <c r="BL66" s="2">
        <f t="shared" si="21"/>
        <v>67.14224572291829</v>
      </c>
      <c r="BM66" s="2">
        <f t="shared" si="21"/>
        <v>64.930440611682656</v>
      </c>
      <c r="BN66" s="2">
        <f t="shared" si="21"/>
        <v>62.944983786113937</v>
      </c>
      <c r="BP66" s="2" t="str">
        <f t="shared" si="22"/>
        <v/>
      </c>
      <c r="BQ66" s="2">
        <f t="shared" si="22"/>
        <v>53.127000000000002</v>
      </c>
      <c r="BR66" s="2">
        <f t="shared" si="22"/>
        <v>57.036000000000001</v>
      </c>
      <c r="BS66" s="2" t="str">
        <f t="shared" si="22"/>
        <v/>
      </c>
      <c r="BT66" s="2" t="str">
        <f t="shared" si="22"/>
        <v/>
      </c>
      <c r="BU66" s="2" t="str">
        <f t="shared" si="22"/>
        <v/>
      </c>
      <c r="BV66" s="2" t="str">
        <f t="shared" si="22"/>
        <v/>
      </c>
      <c r="BW66" s="2" t="str">
        <f t="shared" si="22"/>
        <v/>
      </c>
      <c r="BX66" s="2" t="str">
        <f t="shared" si="22"/>
        <v/>
      </c>
      <c r="BY66" s="2">
        <f t="shared" si="22"/>
        <v>77.375</v>
      </c>
      <c r="BZ66" s="2">
        <f t="shared" si="22"/>
        <v>78.057000000000002</v>
      </c>
      <c r="CA66" s="2">
        <f t="shared" si="22"/>
        <v>71.792000000000002</v>
      </c>
      <c r="CB66" s="2">
        <f t="shared" si="22"/>
        <v>74.144999999999996</v>
      </c>
      <c r="CC66" s="2">
        <f t="shared" si="22"/>
        <v>71.817999999999998</v>
      </c>
      <c r="CD66" s="2">
        <f t="shared" si="22"/>
        <v>71.308999999999997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42.077832976912049</v>
      </c>
      <c r="CW66" s="2">
        <f t="shared" si="24"/>
        <v>47.239828101414226</v>
      </c>
      <c r="CX66" s="2">
        <f t="shared" si="24"/>
        <v>50.464334266498952</v>
      </c>
      <c r="CY66" s="2">
        <f t="shared" si="24"/>
        <v>55.02369246459358</v>
      </c>
      <c r="CZ66" s="2">
        <f t="shared" si="24"/>
        <v>59.08908027546758</v>
      </c>
      <c r="DA66" s="2">
        <f t="shared" si="24"/>
        <v>60.634226542426056</v>
      </c>
      <c r="DB66" s="2">
        <f t="shared" si="24"/>
        <v>65.071717706013402</v>
      </c>
      <c r="DC66" s="2">
        <f t="shared" si="24"/>
        <v>67.787889591425156</v>
      </c>
      <c r="DD66" s="2">
        <f t="shared" si="24"/>
        <v>69.172275440857035</v>
      </c>
      <c r="DE66" s="2">
        <f t="shared" si="24"/>
        <v>67.431731638989177</v>
      </c>
      <c r="DF66" s="2">
        <f t="shared" si="24"/>
        <v>67.643842401360956</v>
      </c>
      <c r="DG66" s="2">
        <f t="shared" si="24"/>
        <v>66.570301846019291</v>
      </c>
      <c r="DH66" s="2">
        <f t="shared" si="24"/>
        <v>67.095920992327791</v>
      </c>
      <c r="DI66" s="2">
        <f t="shared" si="24"/>
        <v>64.902320363849768</v>
      </c>
      <c r="DJ66" s="2">
        <f t="shared" si="24"/>
        <v>62.929594303153628</v>
      </c>
      <c r="DL66" s="2">
        <f t="shared" si="25"/>
        <v>41.198270421179885</v>
      </c>
      <c r="DM66" s="2">
        <f t="shared" si="25"/>
        <v>50.01007375942239</v>
      </c>
      <c r="DN66" s="2">
        <f t="shared" si="25"/>
        <v>54.42109109991604</v>
      </c>
      <c r="DO66" s="2">
        <f t="shared" si="25"/>
        <v>60.70220199424098</v>
      </c>
      <c r="DP66" s="2">
        <f t="shared" si="25"/>
        <v>64.282685300207035</v>
      </c>
      <c r="DQ66" s="2">
        <f t="shared" si="25"/>
        <v>66.877329804135002</v>
      </c>
      <c r="DR66" s="2">
        <f t="shared" si="25"/>
        <v>71.998058416824179</v>
      </c>
      <c r="DS66" s="2">
        <f t="shared" si="25"/>
        <v>76.6402965348165</v>
      </c>
      <c r="DT66" s="2">
        <f t="shared" si="25"/>
        <v>75.198564506713382</v>
      </c>
      <c r="DU66" s="2">
        <f t="shared" si="25"/>
        <v>74.267960044107156</v>
      </c>
      <c r="DV66" s="2">
        <f t="shared" si="25"/>
        <v>75.631453214654485</v>
      </c>
      <c r="DW66" s="2">
        <f t="shared" si="25"/>
        <v>74.122185379775573</v>
      </c>
      <c r="DX66" s="2">
        <f t="shared" si="25"/>
        <v>72.41733866266965</v>
      </c>
      <c r="DY66" s="2">
        <f t="shared" si="25"/>
        <v>68.18879418889523</v>
      </c>
      <c r="DZ66" s="2">
        <f t="shared" si="25"/>
        <v>64.232946344546193</v>
      </c>
      <c r="EB66" s="2">
        <f t="shared" si="26"/>
        <v>1.1109660819673026E-2</v>
      </c>
      <c r="EC66" s="2">
        <f t="shared" si="26"/>
        <v>8.8687464456748358E-3</v>
      </c>
      <c r="ED66" s="2">
        <f t="shared" si="26"/>
        <v>9.8678467192232586E-3</v>
      </c>
      <c r="EE66" s="2">
        <f t="shared" si="26"/>
        <v>1.4241984898190471E-2</v>
      </c>
      <c r="EF66" s="2">
        <f t="shared" si="26"/>
        <v>1.3871523715700664E-2</v>
      </c>
      <c r="EG66" s="2">
        <f t="shared" si="26"/>
        <v>1.4046677921471013E-2</v>
      </c>
      <c r="EH66" s="2">
        <f t="shared" si="26"/>
        <v>1.4202974086628314E-2</v>
      </c>
      <c r="EI66" s="2">
        <f t="shared" si="26"/>
        <v>1.4167174122012819E-2</v>
      </c>
      <c r="EJ66" s="2">
        <f t="shared" si="26"/>
        <v>1.3845400430930216E-2</v>
      </c>
      <c r="EK66" s="2">
        <f t="shared" si="26"/>
        <v>1.2080249324646623E-2</v>
      </c>
      <c r="EL66" s="2">
        <f t="shared" si="26"/>
        <v>1.1072518603041856E-2</v>
      </c>
      <c r="EM66" s="2">
        <f t="shared" si="26"/>
        <v>8.7540435180355272E-3</v>
      </c>
      <c r="EN66" s="2">
        <f t="shared" si="26"/>
        <v>8.7053363333381619E-3</v>
      </c>
      <c r="EO66" s="2">
        <f t="shared" si="26"/>
        <v>8.5563583737038509E-3</v>
      </c>
      <c r="EP66" s="2">
        <f t="shared" si="26"/>
        <v>1.1807617950915115E-2</v>
      </c>
    </row>
    <row r="67" spans="2:146" x14ac:dyDescent="0.25">
      <c r="B67" s="2">
        <v>45</v>
      </c>
      <c r="C67" s="49">
        <v>50.7273</v>
      </c>
      <c r="D67" s="49">
        <v>55.145000000000003</v>
      </c>
      <c r="E67" s="49">
        <v>58.835999999999999</v>
      </c>
      <c r="F67" s="49">
        <v>73.108999999999995</v>
      </c>
      <c r="G67" s="49">
        <v>73.927000000000007</v>
      </c>
      <c r="H67" s="49">
        <v>75.436000000000007</v>
      </c>
      <c r="I67" s="49">
        <v>81.254999999999995</v>
      </c>
      <c r="J67" s="49">
        <v>82.962999999999994</v>
      </c>
      <c r="K67" s="49">
        <v>88.375</v>
      </c>
      <c r="L67" s="49">
        <v>79.606999999999999</v>
      </c>
      <c r="M67" s="49">
        <v>79.679000000000002</v>
      </c>
      <c r="N67" s="49">
        <v>72.924999999999997</v>
      </c>
      <c r="O67" s="49">
        <v>75.563999999999993</v>
      </c>
      <c r="P67" s="49">
        <v>72.635999999999996</v>
      </c>
      <c r="Q67" s="49">
        <v>73.817999999999998</v>
      </c>
      <c r="T67" s="4">
        <f t="shared" si="19"/>
        <v>46.879602144152635</v>
      </c>
      <c r="U67" s="4">
        <f t="shared" si="19"/>
        <v>48.793324126249999</v>
      </c>
      <c r="V67" s="4">
        <f t="shared" si="19"/>
        <v>52.717870670877069</v>
      </c>
      <c r="W67" s="4">
        <f t="shared" si="19"/>
        <v>63.211685275464127</v>
      </c>
      <c r="X67" s="4">
        <f t="shared" si="19"/>
        <v>63.517176123859009</v>
      </c>
      <c r="Y67" s="4">
        <f t="shared" si="19"/>
        <v>65.7192099635906</v>
      </c>
      <c r="Z67" s="4">
        <f t="shared" si="19"/>
        <v>71.046045449615292</v>
      </c>
      <c r="AA67" s="4">
        <f t="shared" si="19"/>
        <v>72.966983652301394</v>
      </c>
      <c r="AB67" s="4">
        <f t="shared" si="19"/>
        <v>76.128028537249747</v>
      </c>
      <c r="AC67" s="4">
        <f t="shared" si="19"/>
        <v>70.366661982569227</v>
      </c>
      <c r="AD67" s="4">
        <f t="shared" si="19"/>
        <v>69.638610841771225</v>
      </c>
      <c r="AE67" s="4">
        <f t="shared" si="19"/>
        <v>67.194044617215184</v>
      </c>
      <c r="AF67" s="4">
        <f t="shared" si="19"/>
        <v>67.908260192705399</v>
      </c>
      <c r="AG67" s="4">
        <f t="shared" si="19"/>
        <v>66.035109227569862</v>
      </c>
      <c r="AH67" s="4">
        <f t="shared" si="19"/>
        <v>65.654440801736385</v>
      </c>
      <c r="AJ67" s="4">
        <f t="shared" si="20"/>
        <v>3.8476978558473647</v>
      </c>
      <c r="AK67" s="4">
        <f t="shared" si="20"/>
        <v>6.3516758737500041</v>
      </c>
      <c r="AL67" s="4">
        <f t="shared" si="20"/>
        <v>6.1181293291229295</v>
      </c>
      <c r="AM67" s="4">
        <f t="shared" si="20"/>
        <v>9.8973147245358675</v>
      </c>
      <c r="AN67" s="4">
        <f t="shared" si="20"/>
        <v>10.409823876140997</v>
      </c>
      <c r="AO67" s="4">
        <f t="shared" si="20"/>
        <v>9.7167900364094066</v>
      </c>
      <c r="AP67" s="4">
        <f t="shared" si="20"/>
        <v>10.208954550384703</v>
      </c>
      <c r="AQ67" s="4">
        <f t="shared" si="20"/>
        <v>9.9960163476985997</v>
      </c>
      <c r="AR67" s="4">
        <f t="shared" si="20"/>
        <v>12.246971462750253</v>
      </c>
      <c r="AS67" s="4">
        <f t="shared" si="20"/>
        <v>9.2403380174307728</v>
      </c>
      <c r="AT67" s="4">
        <f t="shared" si="20"/>
        <v>10.040389158228777</v>
      </c>
      <c r="AU67" s="4">
        <f t="shared" si="20"/>
        <v>5.7309553827848134</v>
      </c>
      <c r="AV67" s="4">
        <f t="shared" si="20"/>
        <v>7.6557398072945944</v>
      </c>
      <c r="AW67" s="4">
        <f t="shared" si="20"/>
        <v>6.6008907724301338</v>
      </c>
      <c r="AX67" s="4">
        <f t="shared" si="20"/>
        <v>8.1635591982636129</v>
      </c>
      <c r="AZ67" s="2">
        <f t="shared" si="21"/>
        <v>42.063017741451553</v>
      </c>
      <c r="BA67" s="2">
        <f t="shared" si="21"/>
        <v>47.25450413096879</v>
      </c>
      <c r="BB67" s="2">
        <f t="shared" si="21"/>
        <v>50.48334857355303</v>
      </c>
      <c r="BC67" s="2">
        <f t="shared" si="21"/>
        <v>55.071605901267283</v>
      </c>
      <c r="BD67" s="2">
        <f t="shared" si="21"/>
        <v>59.091786153179619</v>
      </c>
      <c r="BE67" s="2">
        <f t="shared" si="21"/>
        <v>60.684198356757179</v>
      </c>
      <c r="BF67" s="2">
        <f t="shared" si="21"/>
        <v>65.116352866546393</v>
      </c>
      <c r="BG67" s="2">
        <f t="shared" si="21"/>
        <v>67.851967451443684</v>
      </c>
      <c r="BH67" s="2">
        <f t="shared" si="21"/>
        <v>69.183108571019318</v>
      </c>
      <c r="BI67" s="2">
        <f t="shared" si="21"/>
        <v>67.456758538374757</v>
      </c>
      <c r="BJ67" s="2">
        <f t="shared" si="21"/>
        <v>67.66784532165812</v>
      </c>
      <c r="BK67" s="2">
        <f t="shared" si="21"/>
        <v>66.592607584058456</v>
      </c>
      <c r="BL67" s="2">
        <f t="shared" si="21"/>
        <v>67.074599787565333</v>
      </c>
      <c r="BM67" s="2">
        <f t="shared" si="21"/>
        <v>64.920919243714536</v>
      </c>
      <c r="BN67" s="2">
        <f t="shared" si="21"/>
        <v>62.970163528086623</v>
      </c>
      <c r="BP67" s="2" t="str">
        <f t="shared" si="22"/>
        <v/>
      </c>
      <c r="BQ67" s="2" t="str">
        <f t="shared" si="22"/>
        <v/>
      </c>
      <c r="BR67" s="2" t="str">
        <f t="shared" si="22"/>
        <v/>
      </c>
      <c r="BS67" s="2" t="str">
        <f t="shared" si="22"/>
        <v/>
      </c>
      <c r="BT67" s="2" t="str">
        <f t="shared" si="22"/>
        <v/>
      </c>
      <c r="BU67" s="2" t="str">
        <f t="shared" si="22"/>
        <v/>
      </c>
      <c r="BV67" s="2" t="str">
        <f t="shared" si="22"/>
        <v/>
      </c>
      <c r="BW67" s="2" t="str">
        <f t="shared" si="22"/>
        <v/>
      </c>
      <c r="BX67" s="2" t="str">
        <f t="shared" si="22"/>
        <v/>
      </c>
      <c r="BY67" s="2" t="str">
        <f t="shared" si="22"/>
        <v/>
      </c>
      <c r="BZ67" s="2" t="str">
        <f t="shared" si="22"/>
        <v/>
      </c>
      <c r="CA67" s="2">
        <f t="shared" si="22"/>
        <v>72.924999999999997</v>
      </c>
      <c r="CB67" s="2">
        <f t="shared" si="22"/>
        <v>75.563999999999993</v>
      </c>
      <c r="CC67" s="2">
        <f t="shared" si="22"/>
        <v>72.635999999999996</v>
      </c>
      <c r="CD67" s="2" t="str">
        <f t="shared" si="22"/>
        <v/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42.074270763429425</v>
      </c>
      <c r="CW67" s="2">
        <f t="shared" si="24"/>
        <v>47.228471664101995</v>
      </c>
      <c r="CX67" s="2">
        <f t="shared" si="24"/>
        <v>50.441654095651536</v>
      </c>
      <c r="CY67" s="2">
        <f t="shared" si="24"/>
        <v>54.984918426724121</v>
      </c>
      <c r="CZ67" s="2">
        <f t="shared" si="24"/>
        <v>59.014224260799409</v>
      </c>
      <c r="DA67" s="2">
        <f t="shared" si="24"/>
        <v>60.590063678294001</v>
      </c>
      <c r="DB67" s="2">
        <f t="shared" si="24"/>
        <v>65.010749832962176</v>
      </c>
      <c r="DC67" s="2">
        <f t="shared" si="24"/>
        <v>67.716985813788469</v>
      </c>
      <c r="DD67" s="2">
        <f t="shared" si="24"/>
        <v>69.09345316876589</v>
      </c>
      <c r="DE67" s="2">
        <f t="shared" si="24"/>
        <v>67.367866613718419</v>
      </c>
      <c r="DF67" s="2">
        <f t="shared" si="24"/>
        <v>67.57243478779921</v>
      </c>
      <c r="DG67" s="2">
        <f t="shared" si="24"/>
        <v>66.521538368430711</v>
      </c>
      <c r="DH67" s="2">
        <f t="shared" si="24"/>
        <v>67.024883012219576</v>
      </c>
      <c r="DI67" s="2">
        <f t="shared" si="24"/>
        <v>64.891395980046951</v>
      </c>
      <c r="DJ67" s="2">
        <f t="shared" si="24"/>
        <v>62.955097253306221</v>
      </c>
      <c r="DL67" s="2">
        <f t="shared" si="25"/>
        <v>41.149501020263315</v>
      </c>
      <c r="DM67" s="2">
        <f t="shared" si="25"/>
        <v>49.907791298655134</v>
      </c>
      <c r="DN67" s="2">
        <f t="shared" si="25"/>
        <v>54.298829694934227</v>
      </c>
      <c r="DO67" s="2">
        <f t="shared" si="25"/>
        <v>60.543732633683163</v>
      </c>
      <c r="DP67" s="2">
        <f t="shared" si="25"/>
        <v>64.120509316770182</v>
      </c>
      <c r="DQ67" s="2">
        <f t="shared" si="25"/>
        <v>66.71024340068108</v>
      </c>
      <c r="DR67" s="2">
        <f t="shared" si="25"/>
        <v>71.80109413978694</v>
      </c>
      <c r="DS67" s="2">
        <f t="shared" si="25"/>
        <v>76.418296181101894</v>
      </c>
      <c r="DT67" s="2">
        <f t="shared" si="25"/>
        <v>75.007035901926457</v>
      </c>
      <c r="DU67" s="2">
        <f t="shared" si="25"/>
        <v>74.086675358370627</v>
      </c>
      <c r="DV67" s="2">
        <f t="shared" si="25"/>
        <v>75.439515351135157</v>
      </c>
      <c r="DW67" s="2">
        <f t="shared" si="25"/>
        <v>73.931900985924628</v>
      </c>
      <c r="DX67" s="2">
        <f t="shared" si="25"/>
        <v>72.237814264301761</v>
      </c>
      <c r="DY67" s="2">
        <f t="shared" si="25"/>
        <v>68.040839047510005</v>
      </c>
      <c r="DZ67" s="2">
        <f t="shared" si="25"/>
        <v>64.120129773599118</v>
      </c>
      <c r="EB67" s="2">
        <f t="shared" si="26"/>
        <v>1.2168458214631181E-2</v>
      </c>
      <c r="EC67" s="2">
        <f t="shared" si="26"/>
        <v>9.7160736371537746E-3</v>
      </c>
      <c r="ED67" s="2">
        <f t="shared" si="26"/>
        <v>1.0809587696563034E-2</v>
      </c>
      <c r="EE67" s="2">
        <f t="shared" si="26"/>
        <v>1.5594598293038645E-2</v>
      </c>
      <c r="EF67" s="2">
        <f t="shared" si="26"/>
        <v>1.5189495206404894E-2</v>
      </c>
      <c r="EG67" s="2">
        <f t="shared" si="26"/>
        <v>1.5381031723438011E-2</v>
      </c>
      <c r="EH67" s="2">
        <f t="shared" si="26"/>
        <v>1.5551940934434136E-2</v>
      </c>
      <c r="EI67" s="2">
        <f t="shared" si="26"/>
        <v>1.5512794275477922E-2</v>
      </c>
      <c r="EJ67" s="2">
        <f t="shared" si="26"/>
        <v>1.516092803617676E-2</v>
      </c>
      <c r="EK67" s="2">
        <f t="shared" si="26"/>
        <v>1.3230310317597197E-2</v>
      </c>
      <c r="EL67" s="2">
        <f t="shared" si="26"/>
        <v>1.2127819601031018E-2</v>
      </c>
      <c r="EM67" s="2">
        <f t="shared" si="26"/>
        <v>9.590517940373907E-3</v>
      </c>
      <c r="EN67" s="2">
        <f t="shared" si="26"/>
        <v>9.5372014211598435E-3</v>
      </c>
      <c r="EO67" s="2">
        <f t="shared" si="26"/>
        <v>9.3741220384613768E-3</v>
      </c>
      <c r="EP67" s="2">
        <f t="shared" si="26"/>
        <v>1.2932063713220428E-2</v>
      </c>
    </row>
    <row r="68" spans="2:146" x14ac:dyDescent="0.25">
      <c r="B68" s="2">
        <v>46</v>
      </c>
      <c r="C68" s="49">
        <v>54.618200000000002</v>
      </c>
      <c r="D68" s="49">
        <v>56.872999999999998</v>
      </c>
      <c r="E68" s="49">
        <v>60.472999999999999</v>
      </c>
      <c r="F68" s="49">
        <v>77.472999999999999</v>
      </c>
      <c r="G68" s="49">
        <v>79.090999999999994</v>
      </c>
      <c r="H68" s="49">
        <v>79.563999999999993</v>
      </c>
      <c r="I68" s="49">
        <v>87.454999999999998</v>
      </c>
      <c r="J68" s="49">
        <v>88.741</v>
      </c>
      <c r="K68" s="49">
        <v>93.804000000000002</v>
      </c>
      <c r="L68" s="49">
        <v>83.786000000000001</v>
      </c>
      <c r="M68" s="49">
        <v>82.019000000000005</v>
      </c>
      <c r="N68" s="49">
        <v>75.528000000000006</v>
      </c>
      <c r="O68" s="49">
        <v>77.436000000000007</v>
      </c>
      <c r="P68" s="49">
        <v>75.144999999999996</v>
      </c>
      <c r="Q68" s="49">
        <v>76.617999999999995</v>
      </c>
      <c r="T68" s="4">
        <f t="shared" si="19"/>
        <v>49.246167534553983</v>
      </c>
      <c r="U68" s="4">
        <f t="shared" si="19"/>
        <v>49.920810241725952</v>
      </c>
      <c r="V68" s="4">
        <f t="shared" si="19"/>
        <v>54.384449522080601</v>
      </c>
      <c r="W68" s="4">
        <f t="shared" si="19"/>
        <v>68.896373618310122</v>
      </c>
      <c r="X68" s="4">
        <f t="shared" si="19"/>
        <v>67.406668333479118</v>
      </c>
      <c r="Y68" s="4">
        <f t="shared" si="19"/>
        <v>69.969398253013523</v>
      </c>
      <c r="Z68" s="4">
        <f t="shared" si="19"/>
        <v>75.784968977511127</v>
      </c>
      <c r="AA68" s="4">
        <f t="shared" si="19"/>
        <v>77.326768155893859</v>
      </c>
      <c r="AB68" s="4">
        <f t="shared" si="19"/>
        <v>81.416692269134359</v>
      </c>
      <c r="AC68" s="4">
        <f t="shared" si="19"/>
        <v>73.065931695947555</v>
      </c>
      <c r="AD68" s="4">
        <f t="shared" si="19"/>
        <v>71.630443256684572</v>
      </c>
      <c r="AE68" s="4">
        <f t="shared" si="19"/>
        <v>67.847336799719173</v>
      </c>
      <c r="AF68" s="4">
        <f t="shared" si="19"/>
        <v>68.719192784084456</v>
      </c>
      <c r="AG68" s="4">
        <f t="shared" si="19"/>
        <v>67.065598423023459</v>
      </c>
      <c r="AH68" s="4">
        <f t="shared" si="19"/>
        <v>67.711507260079827</v>
      </c>
      <c r="AJ68" s="4">
        <f t="shared" si="20"/>
        <v>5.3720324654460185</v>
      </c>
      <c r="AK68" s="4">
        <f t="shared" si="20"/>
        <v>6.9521897582740451</v>
      </c>
      <c r="AL68" s="4">
        <f t="shared" si="20"/>
        <v>6.088550477919398</v>
      </c>
      <c r="AM68" s="4">
        <f t="shared" si="20"/>
        <v>8.5766263816898771</v>
      </c>
      <c r="AN68" s="4">
        <f t="shared" si="20"/>
        <v>11.684331666520876</v>
      </c>
      <c r="AO68" s="4">
        <f t="shared" si="20"/>
        <v>9.5946017469864699</v>
      </c>
      <c r="AP68" s="4">
        <f t="shared" si="20"/>
        <v>11.670031022488871</v>
      </c>
      <c r="AQ68" s="4">
        <f t="shared" si="20"/>
        <v>11.414231844106141</v>
      </c>
      <c r="AR68" s="4">
        <f t="shared" si="20"/>
        <v>12.387307730865643</v>
      </c>
      <c r="AS68" s="4">
        <f t="shared" si="20"/>
        <v>10.720068304052447</v>
      </c>
      <c r="AT68" s="4">
        <f t="shared" si="20"/>
        <v>10.388556743315434</v>
      </c>
      <c r="AU68" s="4">
        <f t="shared" si="20"/>
        <v>7.6806632002808328</v>
      </c>
      <c r="AV68" s="4">
        <f t="shared" si="20"/>
        <v>8.7168072159155514</v>
      </c>
      <c r="AW68" s="4">
        <f t="shared" si="20"/>
        <v>8.0794015769765366</v>
      </c>
      <c r="AX68" s="4">
        <f t="shared" si="20"/>
        <v>8.9064927399201679</v>
      </c>
      <c r="AZ68" s="2">
        <f t="shared" si="21"/>
        <v>42.057781857928234</v>
      </c>
      <c r="BA68" s="2">
        <f t="shared" si="21"/>
        <v>47.244664757449819</v>
      </c>
      <c r="BB68" s="2">
        <f t="shared" si="21"/>
        <v>50.463464327838551</v>
      </c>
      <c r="BC68" s="2">
        <f t="shared" si="21"/>
        <v>55.039008909581852</v>
      </c>
      <c r="BD68" s="2">
        <f t="shared" si="21"/>
        <v>59.022836541198814</v>
      </c>
      <c r="BE68" s="2">
        <f t="shared" si="21"/>
        <v>60.646894467360951</v>
      </c>
      <c r="BF68" s="2">
        <f t="shared" si="21"/>
        <v>65.063084321986224</v>
      </c>
      <c r="BG68" s="2">
        <f t="shared" si="21"/>
        <v>67.791299051946822</v>
      </c>
      <c r="BH68" s="2">
        <f t="shared" si="21"/>
        <v>69.110921657974785</v>
      </c>
      <c r="BI68" s="2">
        <f t="shared" si="21"/>
        <v>67.399644186662997</v>
      </c>
      <c r="BJ68" s="2">
        <f t="shared" si="21"/>
        <v>67.603919555015295</v>
      </c>
      <c r="BK68" s="2">
        <f t="shared" si="21"/>
        <v>66.549141870895568</v>
      </c>
      <c r="BL68" s="2">
        <f t="shared" si="21"/>
        <v>67.007174843149173</v>
      </c>
      <c r="BM68" s="2">
        <f t="shared" si="21"/>
        <v>64.9114067599821</v>
      </c>
      <c r="BN68" s="2">
        <f t="shared" si="21"/>
        <v>62.995140570891301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 t="str">
        <f t="shared" si="22"/>
        <v/>
      </c>
      <c r="BT68" s="2" t="str">
        <f t="shared" si="22"/>
        <v/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 t="str">
        <f t="shared" si="22"/>
        <v/>
      </c>
      <c r="BY68" s="2" t="str">
        <f t="shared" si="22"/>
        <v/>
      </c>
      <c r="BZ68" s="2" t="str">
        <f t="shared" si="22"/>
        <v/>
      </c>
      <c r="CA68" s="2">
        <f t="shared" si="22"/>
        <v>75.528000000000006</v>
      </c>
      <c r="CB68" s="2">
        <f t="shared" si="22"/>
        <v>77.436000000000007</v>
      </c>
      <c r="CC68" s="2" t="str">
        <f t="shared" si="22"/>
        <v/>
      </c>
      <c r="CD68" s="2" t="str">
        <f t="shared" si="22"/>
        <v/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42.070708549946794</v>
      </c>
      <c r="CW68" s="2">
        <f t="shared" si="24"/>
        <v>47.217115226789765</v>
      </c>
      <c r="CX68" s="2">
        <f t="shared" si="24"/>
        <v>50.418973924804121</v>
      </c>
      <c r="CY68" s="2">
        <f t="shared" si="24"/>
        <v>54.946144388854663</v>
      </c>
      <c r="CZ68" s="2">
        <f t="shared" si="24"/>
        <v>58.939368246131238</v>
      </c>
      <c r="DA68" s="2">
        <f t="shared" si="24"/>
        <v>60.545900814161939</v>
      </c>
      <c r="DB68" s="2">
        <f t="shared" si="24"/>
        <v>64.94978195991095</v>
      </c>
      <c r="DC68" s="2">
        <f t="shared" si="24"/>
        <v>67.646082036151782</v>
      </c>
      <c r="DD68" s="2">
        <f t="shared" si="24"/>
        <v>69.014630896674731</v>
      </c>
      <c r="DE68" s="2">
        <f t="shared" si="24"/>
        <v>67.304001588447662</v>
      </c>
      <c r="DF68" s="2">
        <f t="shared" si="24"/>
        <v>67.501027174237464</v>
      </c>
      <c r="DG68" s="2">
        <f t="shared" si="24"/>
        <v>66.472774890842132</v>
      </c>
      <c r="DH68" s="2">
        <f t="shared" si="24"/>
        <v>66.953845032111374</v>
      </c>
      <c r="DI68" s="2">
        <f t="shared" si="24"/>
        <v>64.880471596244135</v>
      </c>
      <c r="DJ68" s="2">
        <f t="shared" si="24"/>
        <v>62.980600203458813</v>
      </c>
      <c r="DL68" s="2">
        <f t="shared" si="25"/>
        <v>41.100731619346753</v>
      </c>
      <c r="DM68" s="2">
        <f t="shared" si="25"/>
        <v>49.805508837887871</v>
      </c>
      <c r="DN68" s="2">
        <f t="shared" si="25"/>
        <v>54.176568289952421</v>
      </c>
      <c r="DO68" s="2">
        <f t="shared" si="25"/>
        <v>60.385263273125346</v>
      </c>
      <c r="DP68" s="2">
        <f t="shared" si="25"/>
        <v>63.958333333333329</v>
      </c>
      <c r="DQ68" s="2">
        <f t="shared" si="25"/>
        <v>66.543156997227143</v>
      </c>
      <c r="DR68" s="2">
        <f t="shared" si="25"/>
        <v>71.604129862749716</v>
      </c>
      <c r="DS68" s="2">
        <f t="shared" si="25"/>
        <v>76.196295827387274</v>
      </c>
      <c r="DT68" s="2">
        <f t="shared" si="25"/>
        <v>74.815507297139533</v>
      </c>
      <c r="DU68" s="2">
        <f t="shared" si="25"/>
        <v>73.905390672634098</v>
      </c>
      <c r="DV68" s="2">
        <f t="shared" si="25"/>
        <v>75.247577487615828</v>
      </c>
      <c r="DW68" s="2">
        <f t="shared" si="25"/>
        <v>73.741616592073683</v>
      </c>
      <c r="DX68" s="2">
        <f t="shared" si="25"/>
        <v>72.058289865933858</v>
      </c>
      <c r="DY68" s="2">
        <f t="shared" si="25"/>
        <v>67.89288390612478</v>
      </c>
      <c r="DZ68" s="2">
        <f t="shared" si="25"/>
        <v>64.007313202652043</v>
      </c>
      <c r="EB68" s="2">
        <f t="shared" si="26"/>
        <v>1.3326803566930289E-2</v>
      </c>
      <c r="EC68" s="2">
        <f t="shared" si="26"/>
        <v>1.0643485805997374E-2</v>
      </c>
      <c r="ED68" s="2">
        <f t="shared" si="26"/>
        <v>1.1840129271822106E-2</v>
      </c>
      <c r="EE68" s="2">
        <f t="shared" si="26"/>
        <v>1.7073449340433363E-2</v>
      </c>
      <c r="EF68" s="2">
        <f t="shared" si="26"/>
        <v>1.6630578937560328E-2</v>
      </c>
      <c r="EG68" s="2">
        <f t="shared" si="26"/>
        <v>1.683997650195377E-2</v>
      </c>
      <c r="EH68" s="2">
        <f t="shared" si="26"/>
        <v>1.7026816711363649E-2</v>
      </c>
      <c r="EI68" s="2">
        <f t="shared" si="26"/>
        <v>1.6984021609367073E-2</v>
      </c>
      <c r="EJ68" s="2">
        <f t="shared" si="26"/>
        <v>1.6599347176633958E-2</v>
      </c>
      <c r="EK68" s="2">
        <f t="shared" si="26"/>
        <v>1.4488253456299454E-2</v>
      </c>
      <c r="EL68" s="2">
        <f t="shared" si="26"/>
        <v>1.3282348479700789E-2</v>
      </c>
      <c r="EM68" s="2">
        <f t="shared" si="26"/>
        <v>1.0506072795683582E-2</v>
      </c>
      <c r="EN68" s="2">
        <f t="shared" si="26"/>
        <v>1.044772012902089E-2</v>
      </c>
      <c r="EO68" s="2">
        <f t="shared" si="26"/>
        <v>1.0269232945470242E-2</v>
      </c>
      <c r="EP68" s="2">
        <f t="shared" si="26"/>
        <v>1.4162056430488975E-2</v>
      </c>
    </row>
    <row r="69" spans="2:146" x14ac:dyDescent="0.25">
      <c r="B69" s="2">
        <v>47</v>
      </c>
      <c r="C69" s="49">
        <v>56.072699999999998</v>
      </c>
      <c r="D69" s="49">
        <v>58.817999999999998</v>
      </c>
      <c r="E69" s="49">
        <v>64.709000000000003</v>
      </c>
      <c r="F69" s="49">
        <v>86.182000000000002</v>
      </c>
      <c r="G69" s="49">
        <v>86.236000000000004</v>
      </c>
      <c r="H69" s="49">
        <v>85.835999999999999</v>
      </c>
      <c r="I69" s="49">
        <v>92.454999999999998</v>
      </c>
      <c r="J69" s="49">
        <v>95.241</v>
      </c>
      <c r="K69" s="49">
        <v>100.321</v>
      </c>
      <c r="L69" s="49">
        <v>89.088999999999999</v>
      </c>
      <c r="M69" s="49">
        <v>87</v>
      </c>
      <c r="N69" s="49">
        <v>77.83</v>
      </c>
      <c r="O69" s="49">
        <v>80.072999999999993</v>
      </c>
      <c r="P69" s="49">
        <v>77.709000000000003</v>
      </c>
      <c r="Q69" s="49">
        <v>79.164000000000001</v>
      </c>
      <c r="T69" s="4">
        <f t="shared" si="19"/>
        <v>52.455337746766808</v>
      </c>
      <c r="U69" s="4">
        <f t="shared" si="19"/>
        <v>51.709124473461642</v>
      </c>
      <c r="V69" s="4">
        <f t="shared" si="19"/>
        <v>57.030457428517138</v>
      </c>
      <c r="W69" s="4">
        <f t="shared" si="19"/>
        <v>77.294160420959358</v>
      </c>
      <c r="X69" s="4">
        <f t="shared" si="19"/>
        <v>73.841362369158645</v>
      </c>
      <c r="Y69" s="4">
        <f t="shared" si="19"/>
        <v>76.826719623645161</v>
      </c>
      <c r="Z69" s="4">
        <f t="shared" si="19"/>
        <v>83.276749463687125</v>
      </c>
      <c r="AA69" s="4">
        <f t="shared" si="19"/>
        <v>84.42923679635156</v>
      </c>
      <c r="AB69" s="4">
        <f t="shared" si="19"/>
        <v>89.614182806548982</v>
      </c>
      <c r="AC69" s="4">
        <f t="shared" si="19"/>
        <v>77.722385511853716</v>
      </c>
      <c r="AD69" s="4">
        <f t="shared" si="19"/>
        <v>75.263767119579555</v>
      </c>
      <c r="AE69" s="4">
        <f t="shared" si="19"/>
        <v>69.153047021805961</v>
      </c>
      <c r="AF69" s="4">
        <f t="shared" si="19"/>
        <v>70.273844233026836</v>
      </c>
      <c r="AG69" s="4">
        <f t="shared" si="19"/>
        <v>68.875177439680016</v>
      </c>
      <c r="AH69" s="4">
        <f t="shared" si="19"/>
        <v>70.959985714828292</v>
      </c>
      <c r="AJ69" s="4">
        <f t="shared" si="20"/>
        <v>3.6173622532331891</v>
      </c>
      <c r="AK69" s="4">
        <f t="shared" si="20"/>
        <v>7.1088755265383554</v>
      </c>
      <c r="AL69" s="4">
        <f t="shared" si="20"/>
        <v>7.6785425714828648</v>
      </c>
      <c r="AM69" s="4">
        <f t="shared" si="20"/>
        <v>8.8878395790406444</v>
      </c>
      <c r="AN69" s="4">
        <f t="shared" si="20"/>
        <v>12.394637630841359</v>
      </c>
      <c r="AO69" s="4">
        <f t="shared" si="20"/>
        <v>9.0092803763548375</v>
      </c>
      <c r="AP69" s="4">
        <f t="shared" si="20"/>
        <v>9.1782505363128735</v>
      </c>
      <c r="AQ69" s="4">
        <f t="shared" si="20"/>
        <v>10.811763203648439</v>
      </c>
      <c r="AR69" s="4">
        <f t="shared" si="20"/>
        <v>10.706817193451016</v>
      </c>
      <c r="AS69" s="4">
        <f t="shared" si="20"/>
        <v>11.366614488146283</v>
      </c>
      <c r="AT69" s="4">
        <f t="shared" si="20"/>
        <v>11.736232880420445</v>
      </c>
      <c r="AU69" s="4">
        <f t="shared" si="20"/>
        <v>8.6769529781940378</v>
      </c>
      <c r="AV69" s="4">
        <f t="shared" si="20"/>
        <v>9.7991557669731577</v>
      </c>
      <c r="AW69" s="4">
        <f t="shared" si="20"/>
        <v>8.8338225603199874</v>
      </c>
      <c r="AX69" s="4">
        <f t="shared" si="20"/>
        <v>8.2040142851717093</v>
      </c>
      <c r="AZ69" s="2">
        <f t="shared" si="21"/>
        <v>42.052330957066154</v>
      </c>
      <c r="BA69" s="2">
        <f t="shared" si="21"/>
        <v>47.234875212016604</v>
      </c>
      <c r="BB69" s="2">
        <f t="shared" si="21"/>
        <v>50.443729516516626</v>
      </c>
      <c r="BC69" s="2">
        <f t="shared" si="21"/>
        <v>55.006789731972809</v>
      </c>
      <c r="BD69" s="2">
        <f t="shared" si="21"/>
        <v>58.954297052884407</v>
      </c>
      <c r="BE69" s="2">
        <f t="shared" si="21"/>
        <v>60.610029606053438</v>
      </c>
      <c r="BF69" s="2">
        <f t="shared" si="21"/>
        <v>65.010309085211432</v>
      </c>
      <c r="BG69" s="2">
        <f t="shared" si="21"/>
        <v>67.731335859593727</v>
      </c>
      <c r="BH69" s="2">
        <f t="shared" si="21"/>
        <v>69.039172462301821</v>
      </c>
      <c r="BI69" s="2">
        <f t="shared" si="21"/>
        <v>67.342997472637208</v>
      </c>
      <c r="BJ69" s="2">
        <f t="shared" si="21"/>
        <v>67.540541292198697</v>
      </c>
      <c r="BK69" s="2">
        <f t="shared" si="21"/>
        <v>66.506032728778905</v>
      </c>
      <c r="BL69" s="2">
        <f t="shared" si="21"/>
        <v>66.939981608790333</v>
      </c>
      <c r="BM69" s="2">
        <f t="shared" si="21"/>
        <v>64.90189193425006</v>
      </c>
      <c r="BN69" s="2">
        <f t="shared" si="21"/>
        <v>63.019879647305899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 t="str">
        <f t="shared" si="22"/>
        <v/>
      </c>
      <c r="CB69" s="2" t="str">
        <f t="shared" si="22"/>
        <v/>
      </c>
      <c r="CC69" s="2" t="str">
        <f t="shared" si="22"/>
        <v/>
      </c>
      <c r="CD69" s="2" t="str">
        <f t="shared" si="22"/>
        <v/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42.06714633646417</v>
      </c>
      <c r="CW69" s="2">
        <f t="shared" si="24"/>
        <v>47.205758789477535</v>
      </c>
      <c r="CX69" s="2">
        <f t="shared" si="24"/>
        <v>50.396293753956712</v>
      </c>
      <c r="CY69" s="2">
        <f t="shared" si="24"/>
        <v>54.907370350985204</v>
      </c>
      <c r="CZ69" s="2">
        <f t="shared" si="24"/>
        <v>58.864512231463074</v>
      </c>
      <c r="DA69" s="2">
        <f t="shared" si="24"/>
        <v>60.501737950029877</v>
      </c>
      <c r="DB69" s="2">
        <f t="shared" si="24"/>
        <v>64.888814086859725</v>
      </c>
      <c r="DC69" s="2">
        <f t="shared" si="24"/>
        <v>67.575178258515081</v>
      </c>
      <c r="DD69" s="2">
        <f t="shared" si="24"/>
        <v>68.935808624583586</v>
      </c>
      <c r="DE69" s="2">
        <f t="shared" si="24"/>
        <v>67.240136563176904</v>
      </c>
      <c r="DF69" s="2">
        <f t="shared" si="24"/>
        <v>67.429619560675718</v>
      </c>
      <c r="DG69" s="2">
        <f t="shared" si="24"/>
        <v>66.424011413253552</v>
      </c>
      <c r="DH69" s="2">
        <f t="shared" si="24"/>
        <v>66.882807052003159</v>
      </c>
      <c r="DI69" s="2">
        <f t="shared" si="24"/>
        <v>64.869547212441319</v>
      </c>
      <c r="DJ69" s="2">
        <f t="shared" si="24"/>
        <v>63.006103153611406</v>
      </c>
      <c r="DL69" s="2">
        <f t="shared" si="25"/>
        <v>41.051962218430191</v>
      </c>
      <c r="DM69" s="2">
        <f t="shared" si="25"/>
        <v>49.703226377120615</v>
      </c>
      <c r="DN69" s="2">
        <f t="shared" si="25"/>
        <v>54.054306884970615</v>
      </c>
      <c r="DO69" s="2">
        <f t="shared" si="25"/>
        <v>60.22679391256753</v>
      </c>
      <c r="DP69" s="2">
        <f t="shared" si="25"/>
        <v>63.796157349896475</v>
      </c>
      <c r="DQ69" s="2">
        <f t="shared" si="25"/>
        <v>66.376070593773221</v>
      </c>
      <c r="DR69" s="2">
        <f t="shared" si="25"/>
        <v>71.407165585712477</v>
      </c>
      <c r="DS69" s="2">
        <f t="shared" si="25"/>
        <v>75.974295473672669</v>
      </c>
      <c r="DT69" s="2">
        <f t="shared" si="25"/>
        <v>74.623978692352608</v>
      </c>
      <c r="DU69" s="2">
        <f t="shared" si="25"/>
        <v>73.72410598689757</v>
      </c>
      <c r="DV69" s="2">
        <f t="shared" si="25"/>
        <v>75.055639624096514</v>
      </c>
      <c r="DW69" s="2">
        <f t="shared" si="25"/>
        <v>73.551332198222752</v>
      </c>
      <c r="DX69" s="2">
        <f t="shared" si="25"/>
        <v>71.87876546756597</v>
      </c>
      <c r="DY69" s="2">
        <f t="shared" si="25"/>
        <v>67.744928764739541</v>
      </c>
      <c r="DZ69" s="2">
        <f t="shared" si="25"/>
        <v>63.894496631704982</v>
      </c>
      <c r="EB69" s="2">
        <f t="shared" si="26"/>
        <v>1.4593785634377856E-2</v>
      </c>
      <c r="EC69" s="2">
        <f t="shared" si="26"/>
        <v>1.1658378544381461E-2</v>
      </c>
      <c r="ED69" s="2">
        <f t="shared" si="26"/>
        <v>1.2967630476154837E-2</v>
      </c>
      <c r="EE69" s="2">
        <f t="shared" si="26"/>
        <v>1.8689878675131041E-2</v>
      </c>
      <c r="EF69" s="2">
        <f t="shared" si="26"/>
        <v>1.820585611193799E-2</v>
      </c>
      <c r="EG69" s="2">
        <f t="shared" si="26"/>
        <v>1.8434716348402064E-2</v>
      </c>
      <c r="EH69" s="2">
        <f t="shared" si="26"/>
        <v>1.863891481965774E-2</v>
      </c>
      <c r="EI69" s="2">
        <f t="shared" si="26"/>
        <v>1.8592144516907001E-2</v>
      </c>
      <c r="EJ69" s="2">
        <f t="shared" si="26"/>
        <v>1.8171720691673273E-2</v>
      </c>
      <c r="EK69" s="2">
        <f t="shared" si="26"/>
        <v>1.5863879475434113E-2</v>
      </c>
      <c r="EL69" s="2">
        <f t="shared" si="26"/>
        <v>1.4545166495827192E-2</v>
      </c>
      <c r="EM69" s="2">
        <f t="shared" si="26"/>
        <v>1.1508015143408466E-2</v>
      </c>
      <c r="EN69" s="2">
        <f t="shared" si="26"/>
        <v>1.1444161866736087E-2</v>
      </c>
      <c r="EO69" s="2">
        <f t="shared" si="26"/>
        <v>1.1248845142964673E-2</v>
      </c>
      <c r="EP69" s="2">
        <f t="shared" si="26"/>
        <v>1.550719814384271E-2</v>
      </c>
    </row>
    <row r="70" spans="2:146" x14ac:dyDescent="0.25">
      <c r="B70" s="2">
        <v>48</v>
      </c>
      <c r="C70" s="49">
        <v>60.163600000000002</v>
      </c>
      <c r="D70" s="49">
        <v>61.218000000000004</v>
      </c>
      <c r="E70" s="49">
        <v>67.108999999999995</v>
      </c>
      <c r="F70" s="49">
        <v>95.545000000000002</v>
      </c>
      <c r="G70" s="49">
        <v>97.981999999999999</v>
      </c>
      <c r="H70" s="49">
        <v>96.472999999999999</v>
      </c>
      <c r="I70" s="49">
        <v>102.94499999999999</v>
      </c>
      <c r="J70" s="49">
        <v>104.611</v>
      </c>
      <c r="K70" s="49">
        <v>111.446</v>
      </c>
      <c r="L70" s="49">
        <v>96.375</v>
      </c>
      <c r="M70" s="49">
        <v>94.075000000000003</v>
      </c>
      <c r="N70" s="49">
        <v>80.980999999999995</v>
      </c>
      <c r="O70" s="49">
        <v>85.090999999999994</v>
      </c>
      <c r="P70" s="49">
        <v>81.290999999999997</v>
      </c>
      <c r="Q70" s="49">
        <v>84.308999999999997</v>
      </c>
      <c r="T70" s="4">
        <f t="shared" si="19"/>
        <v>56.645592842741266</v>
      </c>
      <c r="U70" s="4">
        <f t="shared" si="19"/>
        <v>54.416626071264751</v>
      </c>
      <c r="V70" s="4">
        <f t="shared" si="19"/>
        <v>61.016884411395367</v>
      </c>
      <c r="W70" s="4">
        <f t="shared" si="19"/>
        <v>88.840908451903232</v>
      </c>
      <c r="X70" s="4">
        <f t="shared" si="19"/>
        <v>83.663329790045182</v>
      </c>
      <c r="Y70" s="4">
        <f t="shared" si="19"/>
        <v>87.076280482424977</v>
      </c>
      <c r="Z70" s="4">
        <f t="shared" si="19"/>
        <v>94.279169426780498</v>
      </c>
      <c r="AA70" s="4">
        <f t="shared" si="19"/>
        <v>95.138815331116859</v>
      </c>
      <c r="AB70" s="4">
        <f t="shared" si="19"/>
        <v>101.428814562417</v>
      </c>
      <c r="AC70" s="4">
        <f t="shared" si="19"/>
        <v>85.172217668970831</v>
      </c>
      <c r="AD70" s="4">
        <f t="shared" si="19"/>
        <v>81.38496687270424</v>
      </c>
      <c r="AE70" s="4">
        <f t="shared" si="19"/>
        <v>71.561762339292258</v>
      </c>
      <c r="AF70" s="4">
        <f t="shared" si="19"/>
        <v>73.029154517759906</v>
      </c>
      <c r="AG70" s="4">
        <f t="shared" si="19"/>
        <v>71.883622838987279</v>
      </c>
      <c r="AH70" s="4">
        <f t="shared" si="19"/>
        <v>75.852407950187398</v>
      </c>
      <c r="AJ70" s="4">
        <f t="shared" si="20"/>
        <v>3.5180071572587366</v>
      </c>
      <c r="AK70" s="4">
        <f t="shared" si="20"/>
        <v>6.8013739287352522</v>
      </c>
      <c r="AL70" s="4">
        <f t="shared" si="20"/>
        <v>6.0921155886046279</v>
      </c>
      <c r="AM70" s="4">
        <f t="shared" si="20"/>
        <v>6.7040915480967698</v>
      </c>
      <c r="AN70" s="4">
        <f t="shared" si="20"/>
        <v>14.318670209954817</v>
      </c>
      <c r="AO70" s="4">
        <f t="shared" si="20"/>
        <v>9.396719517575022</v>
      </c>
      <c r="AP70" s="4">
        <f t="shared" si="20"/>
        <v>8.6658305732194947</v>
      </c>
      <c r="AQ70" s="4">
        <f t="shared" si="20"/>
        <v>9.4721846688831448</v>
      </c>
      <c r="AR70" s="4">
        <f t="shared" si="20"/>
        <v>10.017185437582995</v>
      </c>
      <c r="AS70" s="4">
        <f t="shared" si="20"/>
        <v>11.202782331029169</v>
      </c>
      <c r="AT70" s="4">
        <f t="shared" si="20"/>
        <v>12.690033127295763</v>
      </c>
      <c r="AU70" s="4">
        <f t="shared" si="20"/>
        <v>9.4192376607077364</v>
      </c>
      <c r="AV70" s="4">
        <f t="shared" si="20"/>
        <v>12.061845482240088</v>
      </c>
      <c r="AW70" s="4">
        <f t="shared" si="20"/>
        <v>9.4073771610127181</v>
      </c>
      <c r="AX70" s="4">
        <f t="shared" si="20"/>
        <v>8.456592049812599</v>
      </c>
      <c r="AZ70" s="2">
        <f t="shared" si="21"/>
        <v>42.046639844830757</v>
      </c>
      <c r="BA70" s="2">
        <f t="shared" si="21"/>
        <v>47.225130989979483</v>
      </c>
      <c r="BB70" s="2">
        <f t="shared" si="21"/>
        <v>50.424146722695333</v>
      </c>
      <c r="BC70" s="2">
        <f t="shared" si="21"/>
        <v>54.974962778702732</v>
      </c>
      <c r="BD70" s="2">
        <f t="shared" si="21"/>
        <v>58.886190646644231</v>
      </c>
      <c r="BE70" s="2">
        <f t="shared" si="21"/>
        <v>60.573623441942452</v>
      </c>
      <c r="BF70" s="2">
        <f t="shared" si="21"/>
        <v>64.958049312095142</v>
      </c>
      <c r="BG70" s="2">
        <f t="shared" si="21"/>
        <v>67.672116584273212</v>
      </c>
      <c r="BH70" s="2">
        <f t="shared" si="21"/>
        <v>68.967882464643296</v>
      </c>
      <c r="BI70" s="2">
        <f t="shared" si="21"/>
        <v>67.286844603942924</v>
      </c>
      <c r="BJ70" s="2">
        <f t="shared" si="21"/>
        <v>67.47774519560484</v>
      </c>
      <c r="BK70" s="2">
        <f t="shared" si="21"/>
        <v>66.463299007435268</v>
      </c>
      <c r="BL70" s="2">
        <f t="shared" si="21"/>
        <v>66.873030769707583</v>
      </c>
      <c r="BM70" s="2">
        <f t="shared" si="21"/>
        <v>64.892361342615231</v>
      </c>
      <c r="BN70" s="2">
        <f t="shared" si="21"/>
        <v>63.044340787320401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42.063584122981545</v>
      </c>
      <c r="CW70" s="2">
        <f t="shared" si="24"/>
        <v>47.194402352165305</v>
      </c>
      <c r="CX70" s="2">
        <f t="shared" si="24"/>
        <v>50.373613583109297</v>
      </c>
      <c r="CY70" s="2">
        <f t="shared" si="24"/>
        <v>54.868596313115745</v>
      </c>
      <c r="CZ70" s="2">
        <f t="shared" si="24"/>
        <v>58.789656216794903</v>
      </c>
      <c r="DA70" s="2">
        <f t="shared" si="24"/>
        <v>60.457575085897822</v>
      </c>
      <c r="DB70" s="2">
        <f t="shared" si="24"/>
        <v>64.827846213808499</v>
      </c>
      <c r="DC70" s="2">
        <f t="shared" si="24"/>
        <v>67.504274480878394</v>
      </c>
      <c r="DD70" s="2">
        <f t="shared" si="24"/>
        <v>68.856986352492441</v>
      </c>
      <c r="DE70" s="2">
        <f t="shared" si="24"/>
        <v>67.176271537906146</v>
      </c>
      <c r="DF70" s="2">
        <f t="shared" si="24"/>
        <v>67.358211947113958</v>
      </c>
      <c r="DG70" s="2">
        <f t="shared" si="24"/>
        <v>66.375247935664973</v>
      </c>
      <c r="DH70" s="2">
        <f t="shared" si="24"/>
        <v>66.811769071894958</v>
      </c>
      <c r="DI70" s="2">
        <f t="shared" si="24"/>
        <v>64.858622828638502</v>
      </c>
      <c r="DJ70" s="2">
        <f t="shared" si="24"/>
        <v>63.031606103763998</v>
      </c>
      <c r="DL70" s="2">
        <f t="shared" si="25"/>
        <v>41.003192817513629</v>
      </c>
      <c r="DM70" s="2">
        <f t="shared" si="25"/>
        <v>49.600943916353359</v>
      </c>
      <c r="DN70" s="2">
        <f t="shared" si="25"/>
        <v>53.932045479988808</v>
      </c>
      <c r="DO70" s="2">
        <f t="shared" si="25"/>
        <v>60.068324552009713</v>
      </c>
      <c r="DP70" s="2">
        <f t="shared" si="25"/>
        <v>63.633981366459622</v>
      </c>
      <c r="DQ70" s="2">
        <f t="shared" si="25"/>
        <v>66.208984190319285</v>
      </c>
      <c r="DR70" s="2">
        <f t="shared" si="25"/>
        <v>71.210201308675238</v>
      </c>
      <c r="DS70" s="2">
        <f t="shared" si="25"/>
        <v>75.752295119958049</v>
      </c>
      <c r="DT70" s="2">
        <f t="shared" si="25"/>
        <v>74.432450087565684</v>
      </c>
      <c r="DU70" s="2">
        <f t="shared" si="25"/>
        <v>73.542821301161055</v>
      </c>
      <c r="DV70" s="2">
        <f t="shared" si="25"/>
        <v>74.863701760577186</v>
      </c>
      <c r="DW70" s="2">
        <f t="shared" si="25"/>
        <v>73.361047804371808</v>
      </c>
      <c r="DX70" s="2">
        <f t="shared" si="25"/>
        <v>71.699241069198081</v>
      </c>
      <c r="DY70" s="2">
        <f t="shared" si="25"/>
        <v>67.596973623354316</v>
      </c>
      <c r="DZ70" s="2">
        <f t="shared" si="25"/>
        <v>63.781680060757907</v>
      </c>
      <c r="EB70" s="2">
        <f t="shared" si="26"/>
        <v>1.5979269222041022E-2</v>
      </c>
      <c r="EC70" s="2">
        <f t="shared" si="26"/>
        <v>1.2768795798689975E-2</v>
      </c>
      <c r="ED70" s="2">
        <f t="shared" si="26"/>
        <v>1.4200957345944674E-2</v>
      </c>
      <c r="EE70" s="2">
        <f t="shared" si="26"/>
        <v>2.0456158610631162E-2</v>
      </c>
      <c r="EF70" s="2">
        <f t="shared" si="26"/>
        <v>1.9927322561328464E-2</v>
      </c>
      <c r="EG70" s="2">
        <f t="shared" si="26"/>
        <v>2.0177378089035705E-2</v>
      </c>
      <c r="EH70" s="2">
        <f t="shared" si="26"/>
        <v>2.0400478561802285E-2</v>
      </c>
      <c r="EI70" s="2">
        <f t="shared" si="26"/>
        <v>2.0349379655958996E-2</v>
      </c>
      <c r="EJ70" s="2">
        <f t="shared" si="26"/>
        <v>1.9890024833854242E-2</v>
      </c>
      <c r="EK70" s="2">
        <f t="shared" si="26"/>
        <v>1.7367816187500697E-2</v>
      </c>
      <c r="EL70" s="2">
        <f t="shared" si="26"/>
        <v>1.5926108949806186E-2</v>
      </c>
      <c r="EM70" s="2">
        <f t="shared" si="26"/>
        <v>1.2604293484662811E-2</v>
      </c>
      <c r="EN70" s="2">
        <f t="shared" si="26"/>
        <v>1.2534434539252272E-2</v>
      </c>
      <c r="EO70" s="2">
        <f t="shared" si="26"/>
        <v>1.2320742120343032E-2</v>
      </c>
      <c r="EP70" s="2">
        <f t="shared" si="26"/>
        <v>1.6977903895550591E-2</v>
      </c>
    </row>
    <row r="71" spans="2:146" x14ac:dyDescent="0.25">
      <c r="B71" s="2">
        <v>49</v>
      </c>
      <c r="C71" s="49">
        <v>64.909099999999995</v>
      </c>
      <c r="D71" s="49">
        <v>65.144999999999996</v>
      </c>
      <c r="E71" s="49">
        <v>73.344999999999999</v>
      </c>
      <c r="F71" s="49">
        <v>107.691</v>
      </c>
      <c r="G71" s="49">
        <v>108.56399999999999</v>
      </c>
      <c r="H71" s="49">
        <v>108.327</v>
      </c>
      <c r="I71" s="49">
        <v>116.255</v>
      </c>
      <c r="J71" s="49">
        <v>118.48099999999999</v>
      </c>
      <c r="K71" s="49">
        <v>123.911</v>
      </c>
      <c r="L71" s="49">
        <v>106.679</v>
      </c>
      <c r="M71" s="49">
        <v>103.47199999999999</v>
      </c>
      <c r="N71" s="49">
        <v>86.716999999999999</v>
      </c>
      <c r="O71" s="49">
        <v>88.272999999999996</v>
      </c>
      <c r="P71" s="49">
        <v>85.691000000000003</v>
      </c>
      <c r="Q71" s="49">
        <v>89.691000000000003</v>
      </c>
      <c r="T71" s="4">
        <f t="shared" si="19"/>
        <v>61.907111721961428</v>
      </c>
      <c r="U71" s="4">
        <f t="shared" si="19"/>
        <v>58.327797918500778</v>
      </c>
      <c r="V71" s="4">
        <f t="shared" si="19"/>
        <v>66.71309245612143</v>
      </c>
      <c r="W71" s="4">
        <f t="shared" si="19"/>
        <v>103.56116891778453</v>
      </c>
      <c r="X71" s="4">
        <f t="shared" si="19"/>
        <v>97.47025443456323</v>
      </c>
      <c r="Y71" s="4">
        <f t="shared" si="19"/>
        <v>101.23017649371805</v>
      </c>
      <c r="Z71" s="4">
        <f t="shared" si="19"/>
        <v>109.25197728541593</v>
      </c>
      <c r="AA71" s="4">
        <f t="shared" si="19"/>
        <v>110.05372356090146</v>
      </c>
      <c r="AB71" s="4">
        <f t="shared" si="19"/>
        <v>117.22204239751478</v>
      </c>
      <c r="AC71" s="4">
        <f t="shared" si="19"/>
        <v>96.223158606900043</v>
      </c>
      <c r="AD71" s="4">
        <f t="shared" si="19"/>
        <v>90.925705949795784</v>
      </c>
      <c r="AE71" s="4">
        <f t="shared" si="19"/>
        <v>75.697562334537764</v>
      </c>
      <c r="AF71" s="4">
        <f t="shared" si="19"/>
        <v>77.585550354932465</v>
      </c>
      <c r="AG71" s="4">
        <f t="shared" si="19"/>
        <v>76.618300778476637</v>
      </c>
      <c r="AH71" s="4">
        <f t="shared" si="19"/>
        <v>82.864569732659191</v>
      </c>
      <c r="AJ71" s="4">
        <f t="shared" si="20"/>
        <v>3.0019882780385672</v>
      </c>
      <c r="AK71" s="4">
        <f t="shared" si="20"/>
        <v>6.817202081499218</v>
      </c>
      <c r="AL71" s="4">
        <f t="shared" si="20"/>
        <v>6.6319075438785688</v>
      </c>
      <c r="AM71" s="4">
        <f t="shared" si="20"/>
        <v>4.1298310822154747</v>
      </c>
      <c r="AN71" s="4">
        <f t="shared" si="20"/>
        <v>11.093745565436762</v>
      </c>
      <c r="AO71" s="4">
        <f t="shared" si="20"/>
        <v>7.0968235062819502</v>
      </c>
      <c r="AP71" s="4">
        <f t="shared" si="20"/>
        <v>7.0030227145840627</v>
      </c>
      <c r="AQ71" s="4">
        <f t="shared" si="20"/>
        <v>8.4272764390985344</v>
      </c>
      <c r="AR71" s="4">
        <f t="shared" si="20"/>
        <v>6.6889576024852175</v>
      </c>
      <c r="AS71" s="4">
        <f t="shared" si="20"/>
        <v>10.455841393099959</v>
      </c>
      <c r="AT71" s="4">
        <f t="shared" si="20"/>
        <v>12.54629405020421</v>
      </c>
      <c r="AU71" s="4">
        <f t="shared" si="20"/>
        <v>11.019437665462235</v>
      </c>
      <c r="AV71" s="4">
        <f t="shared" si="20"/>
        <v>10.687449645067531</v>
      </c>
      <c r="AW71" s="4">
        <f t="shared" si="20"/>
        <v>9.0726992215233651</v>
      </c>
      <c r="AX71" s="4">
        <f t="shared" si="20"/>
        <v>6.826430267340811</v>
      </c>
      <c r="AZ71" s="2">
        <f t="shared" si="21"/>
        <v>42.040680623943103</v>
      </c>
      <c r="BA71" s="2">
        <f t="shared" si="21"/>
        <v>47.215426277968994</v>
      </c>
      <c r="BB71" s="2">
        <f t="shared" si="21"/>
        <v>50.404717625788216</v>
      </c>
      <c r="BC71" s="2">
        <f t="shared" si="21"/>
        <v>54.943541618109634</v>
      </c>
      <c r="BD71" s="2">
        <f t="shared" si="21"/>
        <v>58.818540722698309</v>
      </c>
      <c r="BE71" s="2">
        <f t="shared" si="21"/>
        <v>60.537695207870613</v>
      </c>
      <c r="BF71" s="2">
        <f t="shared" si="21"/>
        <v>64.906326676659873</v>
      </c>
      <c r="BG71" s="2">
        <f t="shared" si="21"/>
        <v>67.613680547656614</v>
      </c>
      <c r="BH71" s="2">
        <f t="shared" si="21"/>
        <v>68.897073058593719</v>
      </c>
      <c r="BI71" s="2">
        <f t="shared" si="21"/>
        <v>67.231212322468011</v>
      </c>
      <c r="BJ71" s="2">
        <f t="shared" si="21"/>
        <v>67.415567311748973</v>
      </c>
      <c r="BK71" s="2">
        <f t="shared" si="21"/>
        <v>66.420959786501612</v>
      </c>
      <c r="BL71" s="2">
        <f t="shared" si="21"/>
        <v>66.806332867000265</v>
      </c>
      <c r="BM71" s="2">
        <f t="shared" si="21"/>
        <v>64.882799059523052</v>
      </c>
      <c r="BN71" s="2">
        <f t="shared" si="21"/>
        <v>63.068478790598533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42.060021909498914</v>
      </c>
      <c r="CW71" s="2">
        <f t="shared" si="24"/>
        <v>47.183045914853075</v>
      </c>
      <c r="CX71" s="2">
        <f t="shared" si="24"/>
        <v>50.350933412261881</v>
      </c>
      <c r="CY71" s="2">
        <f t="shared" si="24"/>
        <v>54.829822275246286</v>
      </c>
      <c r="CZ71" s="2">
        <f t="shared" si="24"/>
        <v>58.714800202126739</v>
      </c>
      <c r="DA71" s="2">
        <f t="shared" si="24"/>
        <v>60.413412221765761</v>
      </c>
      <c r="DB71" s="2">
        <f t="shared" si="24"/>
        <v>64.766878340757273</v>
      </c>
      <c r="DC71" s="2">
        <f t="shared" si="24"/>
        <v>67.433370703241707</v>
      </c>
      <c r="DD71" s="2">
        <f t="shared" si="24"/>
        <v>68.778164080401297</v>
      </c>
      <c r="DE71" s="2">
        <f t="shared" si="24"/>
        <v>67.112406512635388</v>
      </c>
      <c r="DF71" s="2">
        <f t="shared" si="24"/>
        <v>67.286804333552212</v>
      </c>
      <c r="DG71" s="2">
        <f t="shared" si="24"/>
        <v>66.326484458076393</v>
      </c>
      <c r="DH71" s="2">
        <f t="shared" si="24"/>
        <v>66.740731091786742</v>
      </c>
      <c r="DI71" s="2">
        <f t="shared" si="24"/>
        <v>64.847698444835686</v>
      </c>
      <c r="DJ71" s="2">
        <f t="shared" si="24"/>
        <v>63.057109053916598</v>
      </c>
      <c r="DL71" s="2">
        <f t="shared" si="25"/>
        <v>40.954423416597066</v>
      </c>
      <c r="DM71" s="2">
        <f t="shared" si="25"/>
        <v>49.498661455586095</v>
      </c>
      <c r="DN71" s="2">
        <f t="shared" si="25"/>
        <v>53.809784075007002</v>
      </c>
      <c r="DO71" s="2">
        <f t="shared" si="25"/>
        <v>59.909855191451896</v>
      </c>
      <c r="DP71" s="2">
        <f t="shared" si="25"/>
        <v>63.471805383022769</v>
      </c>
      <c r="DQ71" s="2">
        <f t="shared" si="25"/>
        <v>66.041897786865349</v>
      </c>
      <c r="DR71" s="2">
        <f t="shared" si="25"/>
        <v>71.013237031637999</v>
      </c>
      <c r="DS71" s="2">
        <f t="shared" si="25"/>
        <v>75.530294766243429</v>
      </c>
      <c r="DT71" s="2">
        <f t="shared" si="25"/>
        <v>74.240921482778759</v>
      </c>
      <c r="DU71" s="2">
        <f t="shared" si="25"/>
        <v>73.361536615424527</v>
      </c>
      <c r="DV71" s="2">
        <f t="shared" si="25"/>
        <v>74.671763897057858</v>
      </c>
      <c r="DW71" s="2">
        <f t="shared" si="25"/>
        <v>73.170763410520863</v>
      </c>
      <c r="DX71" s="2">
        <f t="shared" si="25"/>
        <v>71.519716670830192</v>
      </c>
      <c r="DY71" s="2">
        <f t="shared" si="25"/>
        <v>67.449018481969077</v>
      </c>
      <c r="DZ71" s="2">
        <f t="shared" si="25"/>
        <v>63.668863489810839</v>
      </c>
      <c r="EB71" s="2">
        <f t="shared" si="26"/>
        <v>1.7493950724413045E-2</v>
      </c>
      <c r="EC71" s="2">
        <f t="shared" si="26"/>
        <v>1.3983479790288076E-2</v>
      </c>
      <c r="ED71" s="2">
        <f t="shared" si="26"/>
        <v>1.5549735669607066E-2</v>
      </c>
      <c r="EE71" s="2">
        <f t="shared" si="26"/>
        <v>2.2385552365335407E-2</v>
      </c>
      <c r="EF71" s="2">
        <f t="shared" si="26"/>
        <v>2.1807947779452427E-2</v>
      </c>
      <c r="EG71" s="2">
        <f t="shared" si="26"/>
        <v>2.2081070417144702E-2</v>
      </c>
      <c r="EH71" s="2">
        <f t="shared" si="26"/>
        <v>2.2324740349315381E-2</v>
      </c>
      <c r="EI71" s="2">
        <f t="shared" si="26"/>
        <v>2.2268931141248827E-2</v>
      </c>
      <c r="EJ71" s="2">
        <f t="shared" si="26"/>
        <v>2.1767208285814233E-2</v>
      </c>
      <c r="EK71" s="2">
        <f t="shared" si="26"/>
        <v>1.9011575671883451E-2</v>
      </c>
      <c r="EL71" s="2">
        <f t="shared" si="26"/>
        <v>1.7435840655520989E-2</v>
      </c>
      <c r="EM71" s="2">
        <f t="shared" si="26"/>
        <v>1.3803547324948111E-2</v>
      </c>
      <c r="EN71" s="2">
        <f t="shared" si="26"/>
        <v>1.3727133955205964E-2</v>
      </c>
      <c r="EO71" s="2">
        <f t="shared" si="26"/>
        <v>1.3493385737359118E-2</v>
      </c>
      <c r="EP71" s="2">
        <f t="shared" si="26"/>
        <v>1.8585458502339371E-2</v>
      </c>
    </row>
    <row r="72" spans="2:146" x14ac:dyDescent="0.25">
      <c r="B72" s="2">
        <v>50</v>
      </c>
      <c r="C72" s="49">
        <v>70.309100000000001</v>
      </c>
      <c r="D72" s="49">
        <v>69.527000000000001</v>
      </c>
      <c r="E72" s="49">
        <v>79.909000000000006</v>
      </c>
      <c r="F72" s="49">
        <v>122.8</v>
      </c>
      <c r="G72" s="49">
        <v>125.545</v>
      </c>
      <c r="H72" s="49">
        <v>123.58199999999999</v>
      </c>
      <c r="I72" s="49">
        <v>133.05500000000001</v>
      </c>
      <c r="J72" s="49">
        <v>134.13</v>
      </c>
      <c r="K72" s="49">
        <v>139.929</v>
      </c>
      <c r="L72" s="49">
        <v>118.786</v>
      </c>
      <c r="M72" s="49">
        <v>114.547</v>
      </c>
      <c r="N72" s="49">
        <v>94.34</v>
      </c>
      <c r="O72" s="49">
        <v>95.218000000000004</v>
      </c>
      <c r="P72" s="49">
        <v>93.090999999999994</v>
      </c>
      <c r="Q72" s="49">
        <v>99.326999999999998</v>
      </c>
      <c r="T72" s="4">
        <f t="shared" si="19"/>
        <v>68.249630988214818</v>
      </c>
      <c r="U72" s="4">
        <f t="shared" si="19"/>
        <v>63.713313742267346</v>
      </c>
      <c r="V72" s="4">
        <f t="shared" si="19"/>
        <v>74.422269062218916</v>
      </c>
      <c r="W72" s="4">
        <f t="shared" si="19"/>
        <v>120.85277426352616</v>
      </c>
      <c r="X72" s="4">
        <f t="shared" si="19"/>
        <v>115.26612958197485</v>
      </c>
      <c r="Y72" s="4">
        <f t="shared" si="19"/>
        <v>119.20204466745312</v>
      </c>
      <c r="Z72" s="4">
        <f t="shared" si="19"/>
        <v>128.04763416428381</v>
      </c>
      <c r="AA72" s="4">
        <f t="shared" si="19"/>
        <v>129.15453862025345</v>
      </c>
      <c r="AB72" s="4">
        <f t="shared" si="19"/>
        <v>136.7114593826347</v>
      </c>
      <c r="AC72" s="4">
        <f t="shared" si="19"/>
        <v>111.38504235241281</v>
      </c>
      <c r="AD72" s="4">
        <f t="shared" si="19"/>
        <v>104.66558481621213</v>
      </c>
      <c r="AE72" s="4">
        <f t="shared" si="19"/>
        <v>82.32332608585682</v>
      </c>
      <c r="AF72" s="4">
        <f t="shared" si="19"/>
        <v>84.637192491891412</v>
      </c>
      <c r="AG72" s="4">
        <f t="shared" si="19"/>
        <v>83.665840312175916</v>
      </c>
      <c r="AH72" s="4">
        <f t="shared" si="19"/>
        <v>92.408858481180118</v>
      </c>
      <c r="AJ72" s="4">
        <f t="shared" si="20"/>
        <v>2.0594690117851826</v>
      </c>
      <c r="AK72" s="4">
        <f t="shared" si="20"/>
        <v>5.8136862577326553</v>
      </c>
      <c r="AL72" s="4">
        <f t="shared" si="20"/>
        <v>5.4867309377810898</v>
      </c>
      <c r="AM72" s="4">
        <f t="shared" si="20"/>
        <v>1.9472257364738397</v>
      </c>
      <c r="AN72" s="4">
        <f t="shared" si="20"/>
        <v>10.27887041802515</v>
      </c>
      <c r="AO72" s="4">
        <f t="shared" si="20"/>
        <v>4.3799553325468707</v>
      </c>
      <c r="AP72" s="4">
        <f t="shared" si="20"/>
        <v>5.0073658357162003</v>
      </c>
      <c r="AQ72" s="4">
        <f t="shared" si="20"/>
        <v>4.9754613797465481</v>
      </c>
      <c r="AR72" s="4">
        <f t="shared" si="20"/>
        <v>3.2175406173653016</v>
      </c>
      <c r="AS72" s="4">
        <f t="shared" si="20"/>
        <v>7.400957647587191</v>
      </c>
      <c r="AT72" s="4">
        <f t="shared" si="20"/>
        <v>9.8814151837878654</v>
      </c>
      <c r="AU72" s="4">
        <f t="shared" si="20"/>
        <v>12.016673914143183</v>
      </c>
      <c r="AV72" s="4">
        <f t="shared" si="20"/>
        <v>10.580807508108592</v>
      </c>
      <c r="AW72" s="4">
        <f t="shared" si="20"/>
        <v>9.4251596878240775</v>
      </c>
      <c r="AX72" s="4">
        <f t="shared" si="20"/>
        <v>6.9181415188198798</v>
      </c>
      <c r="AZ72" s="2">
        <f t="shared" si="21"/>
        <v>42.034422439951413</v>
      </c>
      <c r="BA72" s="2">
        <f t="shared" si="21"/>
        <v>47.205753752943828</v>
      </c>
      <c r="BB72" s="2">
        <f t="shared" si="21"/>
        <v>50.385442807781516</v>
      </c>
      <c r="BC72" s="2">
        <f t="shared" si="21"/>
        <v>54.91253867822693</v>
      </c>
      <c r="BD72" s="2">
        <f t="shared" si="21"/>
        <v>58.751370975523074</v>
      </c>
      <c r="BE72" s="2">
        <f t="shared" si="21"/>
        <v>60.502263424130732</v>
      </c>
      <c r="BF72" s="2">
        <f t="shared" si="21"/>
        <v>64.855162061510754</v>
      </c>
      <c r="BG72" s="2">
        <f t="shared" si="21"/>
        <v>67.556067409288715</v>
      </c>
      <c r="BH72" s="2">
        <f t="shared" si="21"/>
        <v>68.826765320684615</v>
      </c>
      <c r="BI72" s="2">
        <f t="shared" si="21"/>
        <v>67.176127744188378</v>
      </c>
      <c r="BJ72" s="2">
        <f t="shared" si="21"/>
        <v>67.354044987303567</v>
      </c>
      <c r="BK72" s="2">
        <f t="shared" si="21"/>
        <v>66.37903423520865</v>
      </c>
      <c r="BL72" s="2">
        <f t="shared" si="21"/>
        <v>66.739898166762998</v>
      </c>
      <c r="BM72" s="2">
        <f t="shared" si="21"/>
        <v>64.873186319682318</v>
      </c>
      <c r="BN72" s="2">
        <f t="shared" si="21"/>
        <v>63.092242652524313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42.05645969601629</v>
      </c>
      <c r="CW72" s="2">
        <f t="shared" si="24"/>
        <v>47.171689477540845</v>
      </c>
      <c r="CX72" s="2">
        <f t="shared" si="24"/>
        <v>50.328253241414473</v>
      </c>
      <c r="CY72" s="2">
        <f t="shared" si="24"/>
        <v>54.791048237376828</v>
      </c>
      <c r="CZ72" s="2">
        <f t="shared" si="24"/>
        <v>58.639944187458568</v>
      </c>
      <c r="DA72" s="2">
        <f t="shared" si="24"/>
        <v>60.369249357633706</v>
      </c>
      <c r="DB72" s="2">
        <f t="shared" si="24"/>
        <v>64.705910467706047</v>
      </c>
      <c r="DC72" s="2">
        <f t="shared" si="24"/>
        <v>67.36246692560502</v>
      </c>
      <c r="DD72" s="2">
        <f t="shared" si="24"/>
        <v>68.699341808310152</v>
      </c>
      <c r="DE72" s="2">
        <f t="shared" si="24"/>
        <v>67.048541487364631</v>
      </c>
      <c r="DF72" s="2">
        <f t="shared" si="24"/>
        <v>67.215396719990466</v>
      </c>
      <c r="DG72" s="2">
        <f t="shared" si="24"/>
        <v>66.277720980487828</v>
      </c>
      <c r="DH72" s="2">
        <f t="shared" si="24"/>
        <v>66.669693111678541</v>
      </c>
      <c r="DI72" s="2">
        <f t="shared" si="24"/>
        <v>64.83677406103287</v>
      </c>
      <c r="DJ72" s="2">
        <f t="shared" si="24"/>
        <v>63.08261200406919</v>
      </c>
      <c r="DL72" s="2">
        <f t="shared" si="25"/>
        <v>40.905654015680504</v>
      </c>
      <c r="DM72" s="2">
        <f t="shared" si="25"/>
        <v>49.396378994818832</v>
      </c>
      <c r="DN72" s="2">
        <f t="shared" si="25"/>
        <v>53.687522670025189</v>
      </c>
      <c r="DO72" s="2">
        <f t="shared" si="25"/>
        <v>59.75138583089408</v>
      </c>
      <c r="DP72" s="2">
        <f t="shared" si="25"/>
        <v>63.309629399585916</v>
      </c>
      <c r="DQ72" s="2">
        <f t="shared" si="25"/>
        <v>65.874811383411412</v>
      </c>
      <c r="DR72" s="2">
        <f t="shared" si="25"/>
        <v>70.81627275460076</v>
      </c>
      <c r="DS72" s="2">
        <f t="shared" si="25"/>
        <v>75.308294412528824</v>
      </c>
      <c r="DT72" s="2">
        <f t="shared" si="25"/>
        <v>74.049392877991835</v>
      </c>
      <c r="DU72" s="2">
        <f t="shared" si="25"/>
        <v>73.180251929687998</v>
      </c>
      <c r="DV72" s="2">
        <f t="shared" si="25"/>
        <v>74.479826033538529</v>
      </c>
      <c r="DW72" s="2">
        <f t="shared" si="25"/>
        <v>72.980479016669918</v>
      </c>
      <c r="DX72" s="2">
        <f t="shared" si="25"/>
        <v>71.340192272462303</v>
      </c>
      <c r="DY72" s="2">
        <f t="shared" si="25"/>
        <v>67.301063340583852</v>
      </c>
      <c r="DZ72" s="2">
        <f t="shared" si="25"/>
        <v>63.556046918863771</v>
      </c>
      <c r="EB72" s="2">
        <f t="shared" si="26"/>
        <v>1.914941544123331E-2</v>
      </c>
      <c r="EC72" s="2">
        <f t="shared" si="26"/>
        <v>1.5311923366573749E-2</v>
      </c>
      <c r="ED72" s="2">
        <f t="shared" si="26"/>
        <v>1.7024405925874682E-2</v>
      </c>
      <c r="EE72" s="2">
        <f t="shared" si="26"/>
        <v>2.4492373464434739E-2</v>
      </c>
      <c r="EF72" s="2">
        <f t="shared" si="26"/>
        <v>2.3861734357410142E-2</v>
      </c>
      <c r="EG72" s="2">
        <f t="shared" si="26"/>
        <v>2.4159943321724563E-2</v>
      </c>
      <c r="EH72" s="2">
        <f t="shared" si="26"/>
        <v>2.4425981111597762E-2</v>
      </c>
      <c r="EI72" s="2">
        <f t="shared" si="26"/>
        <v>2.4365049958899349E-2</v>
      </c>
      <c r="EJ72" s="2">
        <f t="shared" si="26"/>
        <v>2.3817251595326588E-2</v>
      </c>
      <c r="EK72" s="2">
        <f t="shared" si="26"/>
        <v>2.080761282253351E-2</v>
      </c>
      <c r="EL72" s="2">
        <f t="shared" si="26"/>
        <v>1.9085913198235611E-2</v>
      </c>
      <c r="EM72" s="2">
        <f t="shared" si="26"/>
        <v>1.5115159188788746E-2</v>
      </c>
      <c r="EN72" s="2">
        <f t="shared" si="26"/>
        <v>1.5031595696222422E-2</v>
      </c>
      <c r="EO72" s="2">
        <f t="shared" si="26"/>
        <v>1.4775967639677394E-2</v>
      </c>
      <c r="EP72" s="2">
        <f t="shared" si="26"/>
        <v>2.034207481148257E-2</v>
      </c>
    </row>
    <row r="73" spans="2:146" x14ac:dyDescent="0.25">
      <c r="B73" s="2">
        <v>51</v>
      </c>
      <c r="C73" s="49">
        <v>76.218199999999996</v>
      </c>
      <c r="D73" s="49">
        <v>75.2</v>
      </c>
      <c r="E73" s="49">
        <v>87.781999999999996</v>
      </c>
      <c r="F73" s="49">
        <v>136.727</v>
      </c>
      <c r="G73" s="49">
        <v>140.636</v>
      </c>
      <c r="H73" s="49">
        <v>142.16399999999999</v>
      </c>
      <c r="I73" s="49">
        <v>151.45500000000001</v>
      </c>
      <c r="J73" s="49">
        <v>153.44399999999999</v>
      </c>
      <c r="K73" s="49">
        <v>158.839</v>
      </c>
      <c r="L73" s="49">
        <v>135.143</v>
      </c>
      <c r="M73" s="49">
        <v>130.18899999999999</v>
      </c>
      <c r="N73" s="49">
        <v>102.245</v>
      </c>
      <c r="O73" s="49">
        <v>106.509</v>
      </c>
      <c r="P73" s="49">
        <v>102.473</v>
      </c>
      <c r="Q73" s="49">
        <v>109.691</v>
      </c>
      <c r="T73" s="4">
        <f t="shared" ref="T73:AH89" si="27">AZ73+(C$3*_xlfn.NORM.DIST($B73,C$7,C$11,FALSE))+(C$4*_xlfn.NORM.DIST($B73,C$8,C$12,FALSE))+(C$5*_xlfn.NORM.DIST($B73,C$9,C$13,FALSE))+(C$6*_xlfn.NORM.DIST($B73,C$10,C$14,FALSE))</f>
        <v>75.572390867669242</v>
      </c>
      <c r="U73" s="4">
        <f t="shared" si="27"/>
        <v>70.770879981496336</v>
      </c>
      <c r="V73" s="4">
        <f t="shared" si="27"/>
        <v>84.282548787973582</v>
      </c>
      <c r="W73" s="4">
        <f t="shared" si="27"/>
        <v>139.37743188890585</v>
      </c>
      <c r="X73" s="4">
        <f t="shared" si="27"/>
        <v>136.13632916327998</v>
      </c>
      <c r="Y73" s="4">
        <f t="shared" si="27"/>
        <v>140.02030633010401</v>
      </c>
      <c r="Z73" s="4">
        <f t="shared" si="27"/>
        <v>149.6490372378185</v>
      </c>
      <c r="AA73" s="4">
        <f t="shared" si="27"/>
        <v>151.48182080883245</v>
      </c>
      <c r="AB73" s="4">
        <f t="shared" si="27"/>
        <v>158.7402598095739</v>
      </c>
      <c r="AC73" s="4">
        <f t="shared" si="27"/>
        <v>130.53712193088094</v>
      </c>
      <c r="AD73" s="4">
        <f t="shared" si="27"/>
        <v>122.8841960130578</v>
      </c>
      <c r="AE73" s="4">
        <f t="shared" si="27"/>
        <v>92.224924883752507</v>
      </c>
      <c r="AF73" s="4">
        <f t="shared" si="27"/>
        <v>94.851581655966982</v>
      </c>
      <c r="AG73" s="4">
        <f t="shared" si="27"/>
        <v>93.572292914968784</v>
      </c>
      <c r="AH73" s="4">
        <f t="shared" si="27"/>
        <v>104.71494780021595</v>
      </c>
      <c r="AJ73" s="4">
        <f t="shared" ref="AJ73:AX89" si="28">IF(OR($B73 &lt; C$226, $B73 &gt; C$231), 0, C73-T73)</f>
        <v>0.64580913233075421</v>
      </c>
      <c r="AK73" s="4">
        <f t="shared" si="28"/>
        <v>4.4291200185036672</v>
      </c>
      <c r="AL73" s="4">
        <f t="shared" si="28"/>
        <v>3.4994512120264147</v>
      </c>
      <c r="AM73" s="4">
        <f t="shared" si="28"/>
        <v>-2.6504318889058425</v>
      </c>
      <c r="AN73" s="4">
        <f t="shared" si="28"/>
        <v>4.4996708367200142</v>
      </c>
      <c r="AO73" s="4">
        <f t="shared" si="28"/>
        <v>2.1436936698959812</v>
      </c>
      <c r="AP73" s="4">
        <f t="shared" si="28"/>
        <v>1.8059627621815082</v>
      </c>
      <c r="AQ73" s="4">
        <f t="shared" si="28"/>
        <v>1.9621791911675359</v>
      </c>
      <c r="AR73" s="4">
        <f t="shared" si="28"/>
        <v>9.8740190426099161E-2</v>
      </c>
      <c r="AS73" s="4">
        <f t="shared" si="28"/>
        <v>4.6058780691190577</v>
      </c>
      <c r="AT73" s="4">
        <f t="shared" si="28"/>
        <v>7.3048039869421899</v>
      </c>
      <c r="AU73" s="4">
        <f t="shared" si="28"/>
        <v>10.020075116247497</v>
      </c>
      <c r="AV73" s="4">
        <f t="shared" si="28"/>
        <v>11.657418344033019</v>
      </c>
      <c r="AW73" s="4">
        <f t="shared" si="28"/>
        <v>8.9007070850312147</v>
      </c>
      <c r="AX73" s="4">
        <f t="shared" si="28"/>
        <v>4.9760521997840499</v>
      </c>
      <c r="AZ73" s="2">
        <f t="shared" ref="AZ73:BN89" si="29">IF(OR($B73 &lt; C$226, $B73 &gt; C$231), #N/A, ((1-EB73)*CV73) + (EB73*DL73))</f>
        <v>42.027831210180658</v>
      </c>
      <c r="BA73" s="2">
        <f t="shared" si="29"/>
        <v>47.196104357404124</v>
      </c>
      <c r="BB73" s="2">
        <f t="shared" si="29"/>
        <v>50.366321532825999</v>
      </c>
      <c r="BC73" s="2">
        <f t="shared" si="29"/>
        <v>54.881964902201069</v>
      </c>
      <c r="BD73" s="2">
        <f t="shared" si="29"/>
        <v>58.684705213107122</v>
      </c>
      <c r="BE73" s="2">
        <f t="shared" si="29"/>
        <v>60.467345575226325</v>
      </c>
      <c r="BF73" s="2">
        <f t="shared" si="29"/>
        <v>64.804575195603235</v>
      </c>
      <c r="BG73" s="2">
        <f t="shared" si="29"/>
        <v>67.499316833566056</v>
      </c>
      <c r="BH73" s="2">
        <f t="shared" si="29"/>
        <v>68.756979737938735</v>
      </c>
      <c r="BI73" s="2">
        <f t="shared" si="29"/>
        <v>67.121618162409433</v>
      </c>
      <c r="BJ73" s="2">
        <f t="shared" si="29"/>
        <v>67.293216753275928</v>
      </c>
      <c r="BK73" s="2">
        <f t="shared" si="29"/>
        <v>66.337541442769904</v>
      </c>
      <c r="BL73" s="2">
        <f t="shared" si="29"/>
        <v>66.673736505840324</v>
      </c>
      <c r="BM73" s="2">
        <f t="shared" si="29"/>
        <v>64.863501143107712</v>
      </c>
      <c r="BN73" s="2">
        <f t="shared" si="29"/>
        <v>63.115574942213748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42.052897482533666</v>
      </c>
      <c r="CW73" s="2">
        <f t="shared" si="32"/>
        <v>47.160333040228615</v>
      </c>
      <c r="CX73" s="2">
        <f t="shared" si="32"/>
        <v>50.305573070567057</v>
      </c>
      <c r="CY73" s="2">
        <f t="shared" si="32"/>
        <v>54.752274199507369</v>
      </c>
      <c r="CZ73" s="2">
        <f t="shared" si="32"/>
        <v>58.565088172790396</v>
      </c>
      <c r="DA73" s="2">
        <f t="shared" si="32"/>
        <v>60.325086493501644</v>
      </c>
      <c r="DB73" s="2">
        <f t="shared" si="32"/>
        <v>64.644942594654822</v>
      </c>
      <c r="DC73" s="2">
        <f t="shared" si="32"/>
        <v>67.291563147968333</v>
      </c>
      <c r="DD73" s="2">
        <f t="shared" si="32"/>
        <v>68.620519536219007</v>
      </c>
      <c r="DE73" s="2">
        <f t="shared" si="32"/>
        <v>66.984676462093873</v>
      </c>
      <c r="DF73" s="2">
        <f t="shared" si="32"/>
        <v>67.143989106428705</v>
      </c>
      <c r="DG73" s="2">
        <f t="shared" si="32"/>
        <v>66.228957502899249</v>
      </c>
      <c r="DH73" s="2">
        <f t="shared" si="32"/>
        <v>66.598655131570325</v>
      </c>
      <c r="DI73" s="2">
        <f t="shared" si="32"/>
        <v>64.825849677230053</v>
      </c>
      <c r="DJ73" s="2">
        <f t="shared" si="32"/>
        <v>63.108114954221783</v>
      </c>
      <c r="DL73" s="2">
        <f t="shared" ref="DL73:DZ89" si="33">CF$223*$B73+CF$224</f>
        <v>40.856884614763942</v>
      </c>
      <c r="DM73" s="2">
        <f t="shared" si="33"/>
        <v>49.294096534051576</v>
      </c>
      <c r="DN73" s="2">
        <f t="shared" si="33"/>
        <v>53.565261265043382</v>
      </c>
      <c r="DO73" s="2">
        <f t="shared" si="33"/>
        <v>59.592916470336263</v>
      </c>
      <c r="DP73" s="2">
        <f t="shared" si="33"/>
        <v>63.147453416149062</v>
      </c>
      <c r="DQ73" s="2">
        <f t="shared" si="33"/>
        <v>65.70772497995749</v>
      </c>
      <c r="DR73" s="2">
        <f t="shared" si="33"/>
        <v>70.619308477563521</v>
      </c>
      <c r="DS73" s="2">
        <f t="shared" si="33"/>
        <v>75.086294058814204</v>
      </c>
      <c r="DT73" s="2">
        <f t="shared" si="33"/>
        <v>73.85786427320491</v>
      </c>
      <c r="DU73" s="2">
        <f t="shared" si="33"/>
        <v>72.998967243951483</v>
      </c>
      <c r="DV73" s="2">
        <f t="shared" si="33"/>
        <v>74.287888170019215</v>
      </c>
      <c r="DW73" s="2">
        <f t="shared" si="33"/>
        <v>72.790194622818973</v>
      </c>
      <c r="DX73" s="2">
        <f t="shared" si="33"/>
        <v>71.160667874094415</v>
      </c>
      <c r="DY73" s="2">
        <f t="shared" si="33"/>
        <v>67.153108199198613</v>
      </c>
      <c r="DZ73" s="2">
        <f t="shared" si="33"/>
        <v>63.443230347916696</v>
      </c>
      <c r="EB73" s="2">
        <f t="shared" ref="EB73:EP89" si="34">POWER(10,($B73-C$224)/C$225)/(1+POWER(10,($B73-C$224)/C$225))</f>
        <v>2.095819621050701E-2</v>
      </c>
      <c r="EC73" s="2">
        <f t="shared" si="34"/>
        <v>1.6764424585509315E-2</v>
      </c>
      <c r="ED73" s="2">
        <f t="shared" si="34"/>
        <v>1.8636280108596512E-2</v>
      </c>
      <c r="EE73" s="2">
        <f t="shared" si="34"/>
        <v>2.6792044410150553E-2</v>
      </c>
      <c r="EF73" s="2">
        <f t="shared" si="34"/>
        <v>2.610377697196602E-2</v>
      </c>
      <c r="EG73" s="2">
        <f t="shared" si="34"/>
        <v>2.6429246935800909E-2</v>
      </c>
      <c r="EH73" s="2">
        <f t="shared" si="34"/>
        <v>2.6719589003592763E-2</v>
      </c>
      <c r="EI73" s="2">
        <f t="shared" si="34"/>
        <v>2.6653092707618765E-2</v>
      </c>
      <c r="EJ73" s="2">
        <f t="shared" si="34"/>
        <v>2.6055226182851804E-2</v>
      </c>
      <c r="EK73" s="2">
        <f t="shared" si="34"/>
        <v>2.2769384667707209E-2</v>
      </c>
      <c r="EL73" s="2">
        <f t="shared" si="34"/>
        <v>2.0888823528843886E-2</v>
      </c>
      <c r="EM73" s="2">
        <f t="shared" si="34"/>
        <v>1.6549308901059871E-2</v>
      </c>
      <c r="EN73" s="2">
        <f t="shared" si="34"/>
        <v>1.6457949266588518E-2</v>
      </c>
      <c r="EO73" s="2">
        <f t="shared" si="34"/>
        <v>1.6178462995081209E-2</v>
      </c>
      <c r="EP73" s="2">
        <f t="shared" si="34"/>
        <v>2.2260952890615339E-2</v>
      </c>
    </row>
    <row r="74" spans="2:146" x14ac:dyDescent="0.25">
      <c r="B74" s="2">
        <v>52</v>
      </c>
      <c r="C74" s="49">
        <v>82.327299999999994</v>
      </c>
      <c r="D74" s="49">
        <v>81.855000000000004</v>
      </c>
      <c r="E74" s="49">
        <v>98.344999999999999</v>
      </c>
      <c r="F74" s="49">
        <v>150.90899999999999</v>
      </c>
      <c r="G74" s="49">
        <v>156.673</v>
      </c>
      <c r="H74" s="49">
        <v>156.41800000000001</v>
      </c>
      <c r="I74" s="49">
        <v>167.45500000000001</v>
      </c>
      <c r="J74" s="49">
        <v>171.25899999999999</v>
      </c>
      <c r="K74" s="49">
        <v>175.179</v>
      </c>
      <c r="L74" s="49">
        <v>154.714</v>
      </c>
      <c r="M74" s="49">
        <v>148.434</v>
      </c>
      <c r="N74" s="49">
        <v>113.226</v>
      </c>
      <c r="O74" s="49">
        <v>117.164</v>
      </c>
      <c r="P74" s="49">
        <v>114.291</v>
      </c>
      <c r="Q74" s="49">
        <v>123.4</v>
      </c>
      <c r="T74" s="4">
        <f t="shared" si="27"/>
        <v>83.643180352255541</v>
      </c>
      <c r="U74" s="4">
        <f t="shared" si="27"/>
        <v>79.55334489626226</v>
      </c>
      <c r="V74" s="4">
        <f t="shared" si="27"/>
        <v>96.161742886474784</v>
      </c>
      <c r="W74" s="4">
        <f t="shared" si="27"/>
        <v>157.14402683629572</v>
      </c>
      <c r="X74" s="4">
        <f t="shared" si="27"/>
        <v>158.10748517569127</v>
      </c>
      <c r="Y74" s="4">
        <f t="shared" si="27"/>
        <v>161.72463601530825</v>
      </c>
      <c r="Z74" s="4">
        <f t="shared" si="27"/>
        <v>172.08566336225988</v>
      </c>
      <c r="AA74" s="4">
        <f t="shared" si="27"/>
        <v>174.99893050769035</v>
      </c>
      <c r="AB74" s="4">
        <f t="shared" si="27"/>
        <v>181.23668698824486</v>
      </c>
      <c r="AC74" s="4">
        <f t="shared" si="27"/>
        <v>152.6401978484156</v>
      </c>
      <c r="AD74" s="4">
        <f t="shared" si="27"/>
        <v>144.98996986720547</v>
      </c>
      <c r="AE74" s="4">
        <f t="shared" si="27"/>
        <v>106.00081574000029</v>
      </c>
      <c r="AF74" s="4">
        <f t="shared" si="27"/>
        <v>108.6755242005846</v>
      </c>
      <c r="AG74" s="4">
        <f t="shared" si="27"/>
        <v>106.69279099154848</v>
      </c>
      <c r="AH74" s="4">
        <f t="shared" si="27"/>
        <v>119.69696316213407</v>
      </c>
      <c r="AJ74" s="4">
        <f t="shared" si="28"/>
        <v>-1.3158803522555473</v>
      </c>
      <c r="AK74" s="4">
        <f t="shared" si="28"/>
        <v>2.301655103737744</v>
      </c>
      <c r="AL74" s="4">
        <f t="shared" si="28"/>
        <v>2.1832571135252152</v>
      </c>
      <c r="AM74" s="4">
        <f t="shared" si="28"/>
        <v>-6.2350268362957308</v>
      </c>
      <c r="AN74" s="4">
        <f t="shared" si="28"/>
        <v>-1.4344851756912647</v>
      </c>
      <c r="AO74" s="4">
        <f t="shared" si="28"/>
        <v>-5.3066360153082428</v>
      </c>
      <c r="AP74" s="4">
        <f t="shared" si="28"/>
        <v>-4.6306633622598667</v>
      </c>
      <c r="AQ74" s="4">
        <f t="shared" si="28"/>
        <v>-3.7399305076903602</v>
      </c>
      <c r="AR74" s="4">
        <f t="shared" si="28"/>
        <v>-6.0576869882448534</v>
      </c>
      <c r="AS74" s="4">
        <f t="shared" si="28"/>
        <v>2.0738021515844025</v>
      </c>
      <c r="AT74" s="4">
        <f t="shared" si="28"/>
        <v>3.4440301327945235</v>
      </c>
      <c r="AU74" s="4">
        <f t="shared" si="28"/>
        <v>7.2251842599997076</v>
      </c>
      <c r="AV74" s="4">
        <f t="shared" si="28"/>
        <v>8.4884757994153972</v>
      </c>
      <c r="AW74" s="4">
        <f t="shared" si="28"/>
        <v>7.5982090084515193</v>
      </c>
      <c r="AX74" s="4">
        <f t="shared" si="28"/>
        <v>3.7030368378659375</v>
      </c>
      <c r="AZ74" s="2">
        <f t="shared" si="29"/>
        <v>42.0208693358868</v>
      </c>
      <c r="BA74" s="2">
        <f t="shared" si="29"/>
        <v>47.186467048800722</v>
      </c>
      <c r="BB74" s="2">
        <f t="shared" si="29"/>
        <v>50.347351497516541</v>
      </c>
      <c r="BC74" s="2">
        <f t="shared" si="29"/>
        <v>54.851829352804451</v>
      </c>
      <c r="BD74" s="2">
        <f t="shared" si="29"/>
        <v>58.618567138530402</v>
      </c>
      <c r="BE74" s="2">
        <f t="shared" si="29"/>
        <v>60.432957734440187</v>
      </c>
      <c r="BF74" s="2">
        <f t="shared" si="29"/>
        <v>64.754584233480657</v>
      </c>
      <c r="BG74" s="2">
        <f t="shared" si="29"/>
        <v>67.443468089812455</v>
      </c>
      <c r="BH74" s="2">
        <f t="shared" si="29"/>
        <v>68.687735887926138</v>
      </c>
      <c r="BI74" s="2">
        <f t="shared" si="29"/>
        <v>67.06771080933153</v>
      </c>
      <c r="BJ74" s="2">
        <f t="shared" si="29"/>
        <v>67.233122172031017</v>
      </c>
      <c r="BK74" s="2">
        <f t="shared" si="29"/>
        <v>66.296500215473756</v>
      </c>
      <c r="BL74" s="2">
        <f t="shared" si="29"/>
        <v>66.607857111298102</v>
      </c>
      <c r="BM74" s="2">
        <f t="shared" si="29"/>
        <v>64.853717920516559</v>
      </c>
      <c r="BN74" s="2">
        <f t="shared" si="29"/>
        <v>63.138411131448287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42.049335269051042</v>
      </c>
      <c r="CW74" s="2">
        <f t="shared" si="32"/>
        <v>47.148976602916392</v>
      </c>
      <c r="CX74" s="2">
        <f t="shared" si="32"/>
        <v>50.282892899719648</v>
      </c>
      <c r="CY74" s="2">
        <f t="shared" si="32"/>
        <v>54.71350016163791</v>
      </c>
      <c r="CZ74" s="2">
        <f t="shared" si="32"/>
        <v>58.490232158122232</v>
      </c>
      <c r="DA74" s="2">
        <f t="shared" si="32"/>
        <v>60.280923629369589</v>
      </c>
      <c r="DB74" s="2">
        <f t="shared" si="32"/>
        <v>64.583974721603596</v>
      </c>
      <c r="DC74" s="2">
        <f t="shared" si="32"/>
        <v>67.220659370331646</v>
      </c>
      <c r="DD74" s="2">
        <f t="shared" si="32"/>
        <v>68.541697264127862</v>
      </c>
      <c r="DE74" s="2">
        <f t="shared" si="32"/>
        <v>66.920811436823115</v>
      </c>
      <c r="DF74" s="2">
        <f t="shared" si="32"/>
        <v>67.072581492866959</v>
      </c>
      <c r="DG74" s="2">
        <f t="shared" si="32"/>
        <v>66.180194025310669</v>
      </c>
      <c r="DH74" s="2">
        <f t="shared" si="32"/>
        <v>66.527617151462124</v>
      </c>
      <c r="DI74" s="2">
        <f t="shared" si="32"/>
        <v>64.814925293427237</v>
      </c>
      <c r="DJ74" s="2">
        <f t="shared" si="32"/>
        <v>63.133617904374375</v>
      </c>
      <c r="DL74" s="2">
        <f t="shared" si="33"/>
        <v>40.808115213847373</v>
      </c>
      <c r="DM74" s="2">
        <f t="shared" si="33"/>
        <v>49.19181407328432</v>
      </c>
      <c r="DN74" s="2">
        <f t="shared" si="33"/>
        <v>53.442999860061576</v>
      </c>
      <c r="DO74" s="2">
        <f t="shared" si="33"/>
        <v>59.434447109778453</v>
      </c>
      <c r="DP74" s="2">
        <f t="shared" si="33"/>
        <v>62.985277432712209</v>
      </c>
      <c r="DQ74" s="2">
        <f t="shared" si="33"/>
        <v>65.540638576503554</v>
      </c>
      <c r="DR74" s="2">
        <f t="shared" si="33"/>
        <v>70.422344200526283</v>
      </c>
      <c r="DS74" s="2">
        <f t="shared" si="33"/>
        <v>74.864293705099598</v>
      </c>
      <c r="DT74" s="2">
        <f t="shared" si="33"/>
        <v>73.666335668417986</v>
      </c>
      <c r="DU74" s="2">
        <f t="shared" si="33"/>
        <v>72.817682558214955</v>
      </c>
      <c r="DV74" s="2">
        <f t="shared" si="33"/>
        <v>74.095950306499887</v>
      </c>
      <c r="DW74" s="2">
        <f t="shared" si="33"/>
        <v>72.599910228968028</v>
      </c>
      <c r="DX74" s="2">
        <f t="shared" si="33"/>
        <v>70.981143475726526</v>
      </c>
      <c r="DY74" s="2">
        <f t="shared" si="33"/>
        <v>67.005153057813388</v>
      </c>
      <c r="DZ74" s="2">
        <f t="shared" si="33"/>
        <v>63.330413776969628</v>
      </c>
      <c r="EB74" s="2">
        <f t="shared" si="34"/>
        <v>2.2933832759873856E-2</v>
      </c>
      <c r="EC74" s="2">
        <f t="shared" si="34"/>
        <v>1.8352143245922489E-2</v>
      </c>
      <c r="ED74" s="2">
        <f t="shared" si="34"/>
        <v>2.0397600019815637E-2</v>
      </c>
      <c r="EE74" s="2">
        <f t="shared" si="34"/>
        <v>2.9301153494432675E-2</v>
      </c>
      <c r="EF74" s="2">
        <f t="shared" si="34"/>
        <v>2.8550319867439715E-2</v>
      </c>
      <c r="EG74" s="2">
        <f t="shared" si="34"/>
        <v>2.8905388713782221E-2</v>
      </c>
      <c r="EH74" s="2">
        <f t="shared" si="34"/>
        <v>2.922211629342468E-2</v>
      </c>
      <c r="EI74" s="2">
        <f t="shared" si="34"/>
        <v>2.9149578554188597E-2</v>
      </c>
      <c r="EJ74" s="2">
        <f t="shared" si="34"/>
        <v>2.8497351867016647E-2</v>
      </c>
      <c r="EK74" s="2">
        <f t="shared" si="34"/>
        <v>2.4911409709383627E-2</v>
      </c>
      <c r="EL74" s="2">
        <f t="shared" si="34"/>
        <v>2.2858073301295558E-2</v>
      </c>
      <c r="EM74" s="2">
        <f t="shared" si="34"/>
        <v>1.811702986135498E-2</v>
      </c>
      <c r="EN74" s="2">
        <f t="shared" si="34"/>
        <v>1.8017174255556677E-2</v>
      </c>
      <c r="EO74" s="2">
        <f t="shared" si="34"/>
        <v>1.7711686300440118E-2</v>
      </c>
      <c r="EP74" s="2">
        <f t="shared" si="34"/>
        <v>2.4356339443023907E-2</v>
      </c>
    </row>
    <row r="75" spans="2:146" x14ac:dyDescent="0.25">
      <c r="B75" s="2">
        <v>53</v>
      </c>
      <c r="C75" s="49">
        <v>90.418199999999999</v>
      </c>
      <c r="D75" s="49">
        <v>91.254999999999995</v>
      </c>
      <c r="E75" s="49">
        <v>109.56399999999999</v>
      </c>
      <c r="F75" s="49">
        <v>161.49100000000001</v>
      </c>
      <c r="G75" s="49">
        <v>169.745</v>
      </c>
      <c r="H75" s="49">
        <v>173.41800000000001</v>
      </c>
      <c r="I75" s="49">
        <v>183.85499999999999</v>
      </c>
      <c r="J75" s="49">
        <v>187.40700000000001</v>
      </c>
      <c r="K75" s="49">
        <v>191.571</v>
      </c>
      <c r="L75" s="49">
        <v>169.768</v>
      </c>
      <c r="M75" s="49">
        <v>167.358</v>
      </c>
      <c r="N75" s="49">
        <v>131.755</v>
      </c>
      <c r="O75" s="49">
        <v>133.327</v>
      </c>
      <c r="P75" s="49">
        <v>129.364</v>
      </c>
      <c r="Q75" s="49">
        <v>139.19999999999999</v>
      </c>
      <c r="T75" s="4">
        <f t="shared" si="27"/>
        <v>92.093643162966359</v>
      </c>
      <c r="U75" s="4">
        <f t="shared" si="27"/>
        <v>89.897946236954724</v>
      </c>
      <c r="V75" s="4">
        <f t="shared" si="27"/>
        <v>109.57469842248021</v>
      </c>
      <c r="W75" s="4">
        <f t="shared" si="27"/>
        <v>171.81996371129085</v>
      </c>
      <c r="X75" s="4">
        <f t="shared" si="27"/>
        <v>178.33576773049015</v>
      </c>
      <c r="Y75" s="4">
        <f t="shared" si="27"/>
        <v>181.56733768834798</v>
      </c>
      <c r="Z75" s="4">
        <f t="shared" si="27"/>
        <v>192.63489068117934</v>
      </c>
      <c r="AA75" s="4">
        <f t="shared" si="27"/>
        <v>196.77861281599962</v>
      </c>
      <c r="AB75" s="4">
        <f t="shared" si="27"/>
        <v>201.45351398852563</v>
      </c>
      <c r="AC75" s="4">
        <f t="shared" si="27"/>
        <v>175.63847850524132</v>
      </c>
      <c r="AD75" s="4">
        <f t="shared" si="27"/>
        <v>169.27859637224205</v>
      </c>
      <c r="AE75" s="4">
        <f t="shared" si="27"/>
        <v>123.78056841460536</v>
      </c>
      <c r="AF75" s="4">
        <f t="shared" si="27"/>
        <v>126.09604820754819</v>
      </c>
      <c r="AG75" s="4">
        <f t="shared" si="27"/>
        <v>123.01253063310656</v>
      </c>
      <c r="AH75" s="4">
        <f t="shared" si="27"/>
        <v>136.84046104792512</v>
      </c>
      <c r="AJ75" s="4">
        <f t="shared" si="28"/>
        <v>-1.67544316296636</v>
      </c>
      <c r="AK75" s="4">
        <f t="shared" si="28"/>
        <v>1.3570537630452719</v>
      </c>
      <c r="AL75" s="4">
        <f t="shared" si="28"/>
        <v>-1.0698422480217573E-2</v>
      </c>
      <c r="AM75" s="4">
        <f t="shared" si="28"/>
        <v>-10.328963711290839</v>
      </c>
      <c r="AN75" s="4">
        <f t="shared" si="28"/>
        <v>-8.5907677304901426</v>
      </c>
      <c r="AO75" s="4">
        <f t="shared" si="28"/>
        <v>-8.1493376883479698</v>
      </c>
      <c r="AP75" s="4">
        <f t="shared" si="28"/>
        <v>-8.7798906811793529</v>
      </c>
      <c r="AQ75" s="4">
        <f t="shared" si="28"/>
        <v>-9.3716128159996117</v>
      </c>
      <c r="AR75" s="4">
        <f t="shared" si="28"/>
        <v>-9.8825139885256306</v>
      </c>
      <c r="AS75" s="4">
        <f t="shared" si="28"/>
        <v>-5.8704785052413229</v>
      </c>
      <c r="AT75" s="4">
        <f t="shared" si="28"/>
        <v>-1.9205963722420449</v>
      </c>
      <c r="AU75" s="4">
        <f t="shared" si="28"/>
        <v>7.9744315853946404</v>
      </c>
      <c r="AV75" s="4">
        <f t="shared" si="28"/>
        <v>7.2309517924518047</v>
      </c>
      <c r="AW75" s="4">
        <f t="shared" si="28"/>
        <v>6.3514693668934399</v>
      </c>
      <c r="AX75" s="4">
        <f t="shared" si="28"/>
        <v>2.3595389520748711</v>
      </c>
      <c r="AZ75" s="2">
        <f t="shared" si="29"/>
        <v>42.01349539837463</v>
      </c>
      <c r="BA75" s="2">
        <f t="shared" si="29"/>
        <v>47.176828521125991</v>
      </c>
      <c r="BB75" s="2">
        <f t="shared" si="29"/>
        <v>50.328528549142071</v>
      </c>
      <c r="BC75" s="2">
        <f t="shared" si="29"/>
        <v>54.822138761265073</v>
      </c>
      <c r="BD75" s="2">
        <f t="shared" si="29"/>
        <v>58.552980089055495</v>
      </c>
      <c r="BE75" s="2">
        <f t="shared" si="29"/>
        <v>60.399114130783644</v>
      </c>
      <c r="BF75" s="2">
        <f t="shared" si="29"/>
        <v>64.705205269909456</v>
      </c>
      <c r="BG75" s="2">
        <f t="shared" si="29"/>
        <v>67.388559577140782</v>
      </c>
      <c r="BH75" s="2">
        <f t="shared" si="29"/>
        <v>68.619052065999711</v>
      </c>
      <c r="BI75" s="2">
        <f t="shared" si="29"/>
        <v>67.014432570454787</v>
      </c>
      <c r="BJ75" s="2">
        <f t="shared" si="29"/>
        <v>67.17380164128538</v>
      </c>
      <c r="BK75" s="2">
        <f t="shared" si="29"/>
        <v>66.255928836114791</v>
      </c>
      <c r="BL75" s="2">
        <f t="shared" si="29"/>
        <v>66.542268390459597</v>
      </c>
      <c r="BM75" s="2">
        <f t="shared" si="29"/>
        <v>64.843806956371083</v>
      </c>
      <c r="BN75" s="2">
        <f t="shared" si="29"/>
        <v>63.160678874259382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42.045773055568411</v>
      </c>
      <c r="CW75" s="2">
        <f t="shared" si="32"/>
        <v>47.137620165604162</v>
      </c>
      <c r="CX75" s="2">
        <f t="shared" si="32"/>
        <v>50.260212728872233</v>
      </c>
      <c r="CY75" s="2">
        <f t="shared" si="32"/>
        <v>54.674726123768458</v>
      </c>
      <c r="CZ75" s="2">
        <f t="shared" si="32"/>
        <v>58.415376143454061</v>
      </c>
      <c r="DA75" s="2">
        <f t="shared" si="32"/>
        <v>60.236760765237527</v>
      </c>
      <c r="DB75" s="2">
        <f t="shared" si="32"/>
        <v>64.52300684855237</v>
      </c>
      <c r="DC75" s="2">
        <f t="shared" si="32"/>
        <v>67.149755592694945</v>
      </c>
      <c r="DD75" s="2">
        <f t="shared" si="32"/>
        <v>68.462874992036717</v>
      </c>
      <c r="DE75" s="2">
        <f t="shared" si="32"/>
        <v>66.856946411552357</v>
      </c>
      <c r="DF75" s="2">
        <f t="shared" si="32"/>
        <v>67.001173879305213</v>
      </c>
      <c r="DG75" s="2">
        <f t="shared" si="32"/>
        <v>66.13143054772209</v>
      </c>
      <c r="DH75" s="2">
        <f t="shared" si="32"/>
        <v>66.456579171353908</v>
      </c>
      <c r="DI75" s="2">
        <f t="shared" si="32"/>
        <v>64.804000909624421</v>
      </c>
      <c r="DJ75" s="2">
        <f t="shared" si="32"/>
        <v>63.159120854526975</v>
      </c>
      <c r="DL75" s="2">
        <f t="shared" si="33"/>
        <v>40.75934581293081</v>
      </c>
      <c r="DM75" s="2">
        <f t="shared" si="33"/>
        <v>49.089531612517057</v>
      </c>
      <c r="DN75" s="2">
        <f t="shared" si="33"/>
        <v>53.320738455079763</v>
      </c>
      <c r="DO75" s="2">
        <f t="shared" si="33"/>
        <v>59.275977749220637</v>
      </c>
      <c r="DP75" s="2">
        <f t="shared" si="33"/>
        <v>62.823101449275356</v>
      </c>
      <c r="DQ75" s="2">
        <f t="shared" si="33"/>
        <v>65.373552173049632</v>
      </c>
      <c r="DR75" s="2">
        <f t="shared" si="33"/>
        <v>70.225379923489044</v>
      </c>
      <c r="DS75" s="2">
        <f t="shared" si="33"/>
        <v>74.642293351384978</v>
      </c>
      <c r="DT75" s="2">
        <f t="shared" si="33"/>
        <v>73.474807063631062</v>
      </c>
      <c r="DU75" s="2">
        <f t="shared" si="33"/>
        <v>72.636397872478426</v>
      </c>
      <c r="DV75" s="2">
        <f t="shared" si="33"/>
        <v>73.904012442980559</v>
      </c>
      <c r="DW75" s="2">
        <f t="shared" si="33"/>
        <v>72.409625835117083</v>
      </c>
      <c r="DX75" s="2">
        <f t="shared" si="33"/>
        <v>70.801619077358623</v>
      </c>
      <c r="DY75" s="2">
        <f t="shared" si="33"/>
        <v>66.857197916428149</v>
      </c>
      <c r="DZ75" s="2">
        <f t="shared" si="33"/>
        <v>63.21759720602256</v>
      </c>
      <c r="EB75" s="2">
        <f t="shared" si="34"/>
        <v>2.5090931009514091E-2</v>
      </c>
      <c r="EC75" s="2">
        <f t="shared" si="34"/>
        <v>2.0087158966067675E-2</v>
      </c>
      <c r="ED75" s="2">
        <f t="shared" si="34"/>
        <v>2.2321596477639392E-2</v>
      </c>
      <c r="EE75" s="2">
        <f t="shared" si="34"/>
        <v>3.2037508377326961E-2</v>
      </c>
      <c r="EF75" s="2">
        <f t="shared" si="34"/>
        <v>3.1218811530677213E-2</v>
      </c>
      <c r="EG75" s="2">
        <f t="shared" si="34"/>
        <v>3.1605987601366729E-2</v>
      </c>
      <c r="EH75" s="2">
        <f t="shared" si="34"/>
        <v>3.1951333061299006E-2</v>
      </c>
      <c r="EI75" s="2">
        <f t="shared" si="34"/>
        <v>3.1872243041933444E-2</v>
      </c>
      <c r="EJ75" s="2">
        <f t="shared" si="34"/>
        <v>3.1161051612838903E-2</v>
      </c>
      <c r="EK75" s="2">
        <f t="shared" si="34"/>
        <v>2.7249326336101946E-2</v>
      </c>
      <c r="EL75" s="2">
        <f t="shared" si="34"/>
        <v>2.500822819304695E-2</v>
      </c>
      <c r="EM75" s="2">
        <f t="shared" si="34"/>
        <v>1.9830266930794184E-2</v>
      </c>
      <c r="EN75" s="2">
        <f t="shared" si="34"/>
        <v>1.9721158138795322E-2</v>
      </c>
      <c r="EO75" s="2">
        <f t="shared" si="34"/>
        <v>1.9387348907469029E-2</v>
      </c>
      <c r="EP75" s="2">
        <f t="shared" si="34"/>
        <v>2.6643586553563452E-2</v>
      </c>
    </row>
    <row r="76" spans="2:146" x14ac:dyDescent="0.25">
      <c r="B76" s="2">
        <v>54</v>
      </c>
      <c r="C76" s="49">
        <v>97.163600000000002</v>
      </c>
      <c r="D76" s="49">
        <v>101.43600000000001</v>
      </c>
      <c r="E76" s="49">
        <v>121.036</v>
      </c>
      <c r="F76" s="49">
        <v>171.58199999999999</v>
      </c>
      <c r="G76" s="49">
        <v>179.23599999999999</v>
      </c>
      <c r="H76" s="49">
        <v>184.745</v>
      </c>
      <c r="I76" s="49">
        <v>195.327</v>
      </c>
      <c r="J76" s="49">
        <v>200.40700000000001</v>
      </c>
      <c r="K76" s="49">
        <v>204.071</v>
      </c>
      <c r="L76" s="49">
        <v>187.429</v>
      </c>
      <c r="M76" s="49">
        <v>185.07499999999999</v>
      </c>
      <c r="N76" s="49">
        <v>147.34</v>
      </c>
      <c r="O76" s="49">
        <v>149.673</v>
      </c>
      <c r="P76" s="49">
        <v>146.50899999999999</v>
      </c>
      <c r="Q76" s="49">
        <v>154.43600000000001</v>
      </c>
      <c r="T76" s="4">
        <f t="shared" si="27"/>
        <v>100.43626168863037</v>
      </c>
      <c r="U76" s="4">
        <f t="shared" si="27"/>
        <v>101.37636832569794</v>
      </c>
      <c r="V76" s="4">
        <f t="shared" si="27"/>
        <v>123.65688940025073</v>
      </c>
      <c r="W76" s="4">
        <f t="shared" si="27"/>
        <v>181.219727389631</v>
      </c>
      <c r="X76" s="4">
        <f t="shared" si="27"/>
        <v>193.66087336475383</v>
      </c>
      <c r="Y76" s="4">
        <f t="shared" si="27"/>
        <v>196.54204488316012</v>
      </c>
      <c r="Z76" s="4">
        <f t="shared" si="27"/>
        <v>208.32477022979026</v>
      </c>
      <c r="AA76" s="4">
        <f t="shared" si="27"/>
        <v>213.55035208706539</v>
      </c>
      <c r="AB76" s="4">
        <f t="shared" si="27"/>
        <v>216.48553981957878</v>
      </c>
      <c r="AC76" s="4">
        <f t="shared" si="27"/>
        <v>196.67104790325385</v>
      </c>
      <c r="AD76" s="4">
        <f t="shared" si="27"/>
        <v>192.98661911995882</v>
      </c>
      <c r="AE76" s="4">
        <f t="shared" si="27"/>
        <v>144.94520728710836</v>
      </c>
      <c r="AF76" s="4">
        <f t="shared" si="27"/>
        <v>146.42182653949763</v>
      </c>
      <c r="AG76" s="4">
        <f t="shared" si="27"/>
        <v>141.98398730397085</v>
      </c>
      <c r="AH76" s="4">
        <f t="shared" si="27"/>
        <v>155.15033824218037</v>
      </c>
      <c r="AJ76" s="4">
        <f t="shared" si="28"/>
        <v>-3.2726616886303646</v>
      </c>
      <c r="AK76" s="4">
        <f t="shared" si="28"/>
        <v>5.963167430206795E-2</v>
      </c>
      <c r="AL76" s="4">
        <f t="shared" si="28"/>
        <v>-2.6208894002507321</v>
      </c>
      <c r="AM76" s="4">
        <f t="shared" si="28"/>
        <v>-9.6377273896310101</v>
      </c>
      <c r="AN76" s="4">
        <f t="shared" si="28"/>
        <v>-14.424873364753836</v>
      </c>
      <c r="AO76" s="4">
        <f t="shared" si="28"/>
        <v>-11.797044883160112</v>
      </c>
      <c r="AP76" s="4">
        <f t="shared" si="28"/>
        <v>-12.997770229790262</v>
      </c>
      <c r="AQ76" s="4">
        <f t="shared" si="28"/>
        <v>-13.143352087065381</v>
      </c>
      <c r="AR76" s="4">
        <f t="shared" si="28"/>
        <v>-12.414539819578778</v>
      </c>
      <c r="AS76" s="4">
        <f t="shared" si="28"/>
        <v>-9.2420479032538481</v>
      </c>
      <c r="AT76" s="4">
        <f t="shared" si="28"/>
        <v>-7.9116191199588286</v>
      </c>
      <c r="AU76" s="4">
        <f t="shared" si="28"/>
        <v>2.3947927128916433</v>
      </c>
      <c r="AV76" s="4">
        <f t="shared" si="28"/>
        <v>3.2511734605023719</v>
      </c>
      <c r="AW76" s="4">
        <f t="shared" si="28"/>
        <v>4.5250126960291368</v>
      </c>
      <c r="AX76" s="4">
        <f t="shared" si="28"/>
        <v>-0.71433824218036079</v>
      </c>
      <c r="AZ76" s="2">
        <f t="shared" si="29"/>
        <v>42.005663840377167</v>
      </c>
      <c r="BA76" s="2">
        <f t="shared" si="29"/>
        <v>47.167172896716743</v>
      </c>
      <c r="BB76" s="2">
        <f t="shared" si="29"/>
        <v>50.309846369155764</v>
      </c>
      <c r="BC76" s="2">
        <f t="shared" si="29"/>
        <v>54.792897015676097</v>
      </c>
      <c r="BD76" s="2">
        <f t="shared" si="29"/>
        <v>58.487966727640121</v>
      </c>
      <c r="BE76" s="2">
        <f t="shared" si="29"/>
        <v>60.365826652811577</v>
      </c>
      <c r="BF76" s="2">
        <f t="shared" si="29"/>
        <v>64.656451783748736</v>
      </c>
      <c r="BG76" s="2">
        <f t="shared" si="29"/>
        <v>67.334628265358674</v>
      </c>
      <c r="BH76" s="2">
        <f t="shared" si="29"/>
        <v>68.550944854213029</v>
      </c>
      <c r="BI76" s="2">
        <f t="shared" si="29"/>
        <v>66.961809645955768</v>
      </c>
      <c r="BJ76" s="2">
        <f t="shared" si="29"/>
        <v>67.1152961486073</v>
      </c>
      <c r="BK76" s="2">
        <f t="shared" si="29"/>
        <v>66.215844781045277</v>
      </c>
      <c r="BL76" s="2">
        <f t="shared" si="29"/>
        <v>66.476977688142995</v>
      </c>
      <c r="BM76" s="2">
        <f t="shared" si="29"/>
        <v>64.833733967008101</v>
      </c>
      <c r="BN76" s="2">
        <f t="shared" si="29"/>
        <v>63.182297237900897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42.042210842085787</v>
      </c>
      <c r="CW76" s="2">
        <f t="shared" si="32"/>
        <v>47.126263728291931</v>
      </c>
      <c r="CX76" s="2">
        <f t="shared" si="32"/>
        <v>50.237532558024817</v>
      </c>
      <c r="CY76" s="2">
        <f t="shared" si="32"/>
        <v>54.635952085899</v>
      </c>
      <c r="CZ76" s="2">
        <f t="shared" si="32"/>
        <v>58.34052012878589</v>
      </c>
      <c r="DA76" s="2">
        <f t="shared" si="32"/>
        <v>60.192597901105472</v>
      </c>
      <c r="DB76" s="2">
        <f t="shared" si="32"/>
        <v>64.462038975501144</v>
      </c>
      <c r="DC76" s="2">
        <f t="shared" si="32"/>
        <v>67.078851815058258</v>
      </c>
      <c r="DD76" s="2">
        <f t="shared" si="32"/>
        <v>68.384052719945572</v>
      </c>
      <c r="DE76" s="2">
        <f t="shared" si="32"/>
        <v>66.7930813862816</v>
      </c>
      <c r="DF76" s="2">
        <f t="shared" si="32"/>
        <v>66.929766265743467</v>
      </c>
      <c r="DG76" s="2">
        <f t="shared" si="32"/>
        <v>66.08266707013351</v>
      </c>
      <c r="DH76" s="2">
        <f t="shared" si="32"/>
        <v>66.385541191245707</v>
      </c>
      <c r="DI76" s="2">
        <f t="shared" si="32"/>
        <v>64.793076525821604</v>
      </c>
      <c r="DJ76" s="2">
        <f t="shared" si="32"/>
        <v>63.184623804679568</v>
      </c>
      <c r="DL76" s="2">
        <f t="shared" si="33"/>
        <v>40.710576412014248</v>
      </c>
      <c r="DM76" s="2">
        <f t="shared" si="33"/>
        <v>48.987249151749793</v>
      </c>
      <c r="DN76" s="2">
        <f t="shared" si="33"/>
        <v>53.198477050097956</v>
      </c>
      <c r="DO76" s="2">
        <f t="shared" si="33"/>
        <v>59.11750838866282</v>
      </c>
      <c r="DP76" s="2">
        <f t="shared" si="33"/>
        <v>62.660925465838503</v>
      </c>
      <c r="DQ76" s="2">
        <f t="shared" si="33"/>
        <v>65.206465769595695</v>
      </c>
      <c r="DR76" s="2">
        <f t="shared" si="33"/>
        <v>70.028415646451805</v>
      </c>
      <c r="DS76" s="2">
        <f t="shared" si="33"/>
        <v>74.420292997670373</v>
      </c>
      <c r="DT76" s="2">
        <f t="shared" si="33"/>
        <v>73.283278458844137</v>
      </c>
      <c r="DU76" s="2">
        <f t="shared" si="33"/>
        <v>72.455113186741897</v>
      </c>
      <c r="DV76" s="2">
        <f t="shared" si="33"/>
        <v>73.712074579461245</v>
      </c>
      <c r="DW76" s="2">
        <f t="shared" si="33"/>
        <v>72.219341441266138</v>
      </c>
      <c r="DX76" s="2">
        <f t="shared" si="33"/>
        <v>70.622094678990734</v>
      </c>
      <c r="DY76" s="2">
        <f t="shared" si="33"/>
        <v>66.709242775042924</v>
      </c>
      <c r="DZ76" s="2">
        <f t="shared" si="33"/>
        <v>63.104780635075493</v>
      </c>
      <c r="EB76" s="2">
        <f t="shared" si="34"/>
        <v>2.74452213635391E-2</v>
      </c>
      <c r="EC76" s="2">
        <f t="shared" si="34"/>
        <v>2.198253028161631E-2</v>
      </c>
      <c r="ED76" s="2">
        <f t="shared" si="34"/>
        <v>2.4422548725427866E-2</v>
      </c>
      <c r="EE76" s="2">
        <f t="shared" si="34"/>
        <v>3.502018476936495E-2</v>
      </c>
      <c r="EF76" s="2">
        <f t="shared" si="34"/>
        <v>3.4127954983690284E-2</v>
      </c>
      <c r="EG76" s="2">
        <f t="shared" si="34"/>
        <v>3.4549923581904673E-2</v>
      </c>
      <c r="EH76" s="2">
        <f t="shared" si="34"/>
        <v>3.4926276057129668E-2</v>
      </c>
      <c r="EI76" s="2">
        <f t="shared" si="34"/>
        <v>3.4840087107993536E-2</v>
      </c>
      <c r="EJ76" s="2">
        <f t="shared" si="34"/>
        <v>3.4065001933340673E-2</v>
      </c>
      <c r="EK76" s="2">
        <f t="shared" si="34"/>
        <v>2.9799949138478731E-2</v>
      </c>
      <c r="EL76" s="2">
        <f t="shared" si="34"/>
        <v>2.7354976253230197E-2</v>
      </c>
      <c r="EM76" s="2">
        <f t="shared" si="34"/>
        <v>2.1701935422586357E-2</v>
      </c>
      <c r="EN76" s="2">
        <f t="shared" si="34"/>
        <v>2.1582755218783979E-2</v>
      </c>
      <c r="EO76" s="2">
        <f t="shared" si="34"/>
        <v>2.121811779276531E-2</v>
      </c>
      <c r="EP76" s="2">
        <f t="shared" si="34"/>
        <v>2.9139208653773035E-2</v>
      </c>
    </row>
    <row r="77" spans="2:146" x14ac:dyDescent="0.25">
      <c r="B77" s="2">
        <v>55</v>
      </c>
      <c r="C77" s="49">
        <v>104.6545</v>
      </c>
      <c r="D77" s="49">
        <v>110.655</v>
      </c>
      <c r="E77" s="49">
        <v>132.45500000000001</v>
      </c>
      <c r="F77" s="49">
        <v>177.07300000000001</v>
      </c>
      <c r="G77" s="49">
        <v>188.636</v>
      </c>
      <c r="H77" s="49">
        <v>194.036</v>
      </c>
      <c r="I77" s="49">
        <v>205.05500000000001</v>
      </c>
      <c r="J77" s="49">
        <v>211.07400000000001</v>
      </c>
      <c r="K77" s="49">
        <v>213.071</v>
      </c>
      <c r="L77" s="49">
        <v>200.661</v>
      </c>
      <c r="M77" s="49">
        <v>201.245</v>
      </c>
      <c r="N77" s="49">
        <v>165.73599999999999</v>
      </c>
      <c r="O77" s="49">
        <v>166.2</v>
      </c>
      <c r="P77" s="49">
        <v>162.18199999999999</v>
      </c>
      <c r="Q77" s="49">
        <v>168.49100000000001</v>
      </c>
      <c r="T77" s="4">
        <f t="shared" si="27"/>
        <v>108.10477013686248</v>
      </c>
      <c r="U77" s="4">
        <f t="shared" si="27"/>
        <v>113.28646892032812</v>
      </c>
      <c r="V77" s="4">
        <f t="shared" si="27"/>
        <v>137.2211427790777</v>
      </c>
      <c r="W77" s="4">
        <f t="shared" si="27"/>
        <v>183.83457621759206</v>
      </c>
      <c r="X77" s="4">
        <f t="shared" si="27"/>
        <v>201.39865163862018</v>
      </c>
      <c r="Y77" s="4">
        <f t="shared" si="27"/>
        <v>204.11736624274863</v>
      </c>
      <c r="Z77" s="4">
        <f t="shared" si="27"/>
        <v>216.62616325890997</v>
      </c>
      <c r="AA77" s="4">
        <f t="shared" si="27"/>
        <v>222.48896937214971</v>
      </c>
      <c r="AB77" s="4">
        <f t="shared" si="27"/>
        <v>223.94333843310855</v>
      </c>
      <c r="AC77" s="4">
        <f t="shared" si="27"/>
        <v>212.61302220754726</v>
      </c>
      <c r="AD77" s="4">
        <f t="shared" si="27"/>
        <v>212.73117107118711</v>
      </c>
      <c r="AE77" s="4">
        <f t="shared" si="27"/>
        <v>167.9618311523904</v>
      </c>
      <c r="AF77" s="4">
        <f t="shared" si="27"/>
        <v>168.17545760116454</v>
      </c>
      <c r="AG77" s="4">
        <f t="shared" si="27"/>
        <v>162.44047369075142</v>
      </c>
      <c r="AH77" s="4">
        <f t="shared" si="27"/>
        <v>173.19593342356842</v>
      </c>
      <c r="AJ77" s="4">
        <f t="shared" si="28"/>
        <v>-3.4502701368624855</v>
      </c>
      <c r="AK77" s="4">
        <f t="shared" si="28"/>
        <v>-2.6314689203281176</v>
      </c>
      <c r="AL77" s="4">
        <f t="shared" si="28"/>
        <v>-4.7661427790776827</v>
      </c>
      <c r="AM77" s="4">
        <f t="shared" si="28"/>
        <v>-6.7615762175920509</v>
      </c>
      <c r="AN77" s="4">
        <f t="shared" si="28"/>
        <v>-12.762651638620184</v>
      </c>
      <c r="AO77" s="4">
        <f t="shared" si="28"/>
        <v>-10.081366242748629</v>
      </c>
      <c r="AP77" s="4">
        <f t="shared" si="28"/>
        <v>-11.571163258909962</v>
      </c>
      <c r="AQ77" s="4">
        <f t="shared" si="28"/>
        <v>-11.414969372149699</v>
      </c>
      <c r="AR77" s="4">
        <f t="shared" si="28"/>
        <v>-10.872338433108553</v>
      </c>
      <c r="AS77" s="4">
        <f t="shared" si="28"/>
        <v>-11.952022207547259</v>
      </c>
      <c r="AT77" s="4">
        <f t="shared" si="28"/>
        <v>-11.486171071187101</v>
      </c>
      <c r="AU77" s="4">
        <f t="shared" si="28"/>
        <v>-2.2258311523904126</v>
      </c>
      <c r="AV77" s="4">
        <f t="shared" si="28"/>
        <v>-1.9754576011645497</v>
      </c>
      <c r="AW77" s="4">
        <f t="shared" si="28"/>
        <v>-0.25847369075142979</v>
      </c>
      <c r="AX77" s="4">
        <f t="shared" si="28"/>
        <v>-4.7049334235684057</v>
      </c>
      <c r="AZ77" s="2">
        <f t="shared" si="29"/>
        <v>41.997324634655037</v>
      </c>
      <c r="BA77" s="2">
        <f t="shared" si="29"/>
        <v>47.157481386408826</v>
      </c>
      <c r="BB77" s="2">
        <f t="shared" si="29"/>
        <v>50.291296119146963</v>
      </c>
      <c r="BC77" s="2">
        <f t="shared" si="29"/>
        <v>54.764104584446237</v>
      </c>
      <c r="BD77" s="2">
        <f t="shared" si="29"/>
        <v>58.423548681570807</v>
      </c>
      <c r="BE77" s="2">
        <f t="shared" si="29"/>
        <v>60.333104283840235</v>
      </c>
      <c r="BF77" s="2">
        <f t="shared" si="29"/>
        <v>64.608334004960142</v>
      </c>
      <c r="BG77" s="2">
        <f t="shared" si="29"/>
        <v>67.281709042881033</v>
      </c>
      <c r="BH77" s="2">
        <f t="shared" si="29"/>
        <v>68.483428626360094</v>
      </c>
      <c r="BI77" s="2">
        <f t="shared" si="29"/>
        <v>66.909867152842736</v>
      </c>
      <c r="BJ77" s="2">
        <f t="shared" si="29"/>
        <v>67.057646969375</v>
      </c>
      <c r="BK77" s="2">
        <f t="shared" si="29"/>
        <v>66.17626438979282</v>
      </c>
      <c r="BL77" s="2">
        <f t="shared" si="29"/>
        <v>66.411991007549091</v>
      </c>
      <c r="BM77" s="2">
        <f t="shared" si="29"/>
        <v>64.82345953155901</v>
      </c>
      <c r="BN77" s="2">
        <f t="shared" si="29"/>
        <v>63.203175887230586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42.038648628603163</v>
      </c>
      <c r="CW77" s="2">
        <f t="shared" si="32"/>
        <v>47.114907290979701</v>
      </c>
      <c r="CX77" s="2">
        <f t="shared" si="32"/>
        <v>50.214852387177409</v>
      </c>
      <c r="CY77" s="2">
        <f t="shared" si="32"/>
        <v>54.597178048029541</v>
      </c>
      <c r="CZ77" s="2">
        <f t="shared" si="32"/>
        <v>58.265664114117726</v>
      </c>
      <c r="DA77" s="2">
        <f t="shared" si="32"/>
        <v>60.14843503697341</v>
      </c>
      <c r="DB77" s="2">
        <f t="shared" si="32"/>
        <v>64.401071102449919</v>
      </c>
      <c r="DC77" s="2">
        <f t="shared" si="32"/>
        <v>67.007948037421571</v>
      </c>
      <c r="DD77" s="2">
        <f t="shared" si="32"/>
        <v>68.305230447854427</v>
      </c>
      <c r="DE77" s="2">
        <f t="shared" si="32"/>
        <v>66.729216361010842</v>
      </c>
      <c r="DF77" s="2">
        <f t="shared" si="32"/>
        <v>66.858358652181707</v>
      </c>
      <c r="DG77" s="2">
        <f t="shared" si="32"/>
        <v>66.033903592544931</v>
      </c>
      <c r="DH77" s="2">
        <f t="shared" si="32"/>
        <v>66.314503211137492</v>
      </c>
      <c r="DI77" s="2">
        <f t="shared" si="32"/>
        <v>64.782152142018788</v>
      </c>
      <c r="DJ77" s="2">
        <f t="shared" si="32"/>
        <v>63.21012675483216</v>
      </c>
      <c r="DL77" s="2">
        <f t="shared" si="33"/>
        <v>40.661807011097686</v>
      </c>
      <c r="DM77" s="2">
        <f t="shared" si="33"/>
        <v>48.884966690982537</v>
      </c>
      <c r="DN77" s="2">
        <f t="shared" si="33"/>
        <v>53.07621564511615</v>
      </c>
      <c r="DO77" s="2">
        <f t="shared" si="33"/>
        <v>58.959039028105003</v>
      </c>
      <c r="DP77" s="2">
        <f t="shared" si="33"/>
        <v>62.498749482401649</v>
      </c>
      <c r="DQ77" s="2">
        <f t="shared" si="33"/>
        <v>65.039379366141759</v>
      </c>
      <c r="DR77" s="2">
        <f t="shared" si="33"/>
        <v>69.831451369414566</v>
      </c>
      <c r="DS77" s="2">
        <f t="shared" si="33"/>
        <v>74.198292643955753</v>
      </c>
      <c r="DT77" s="2">
        <f t="shared" si="33"/>
        <v>73.091749854057213</v>
      </c>
      <c r="DU77" s="2">
        <f t="shared" si="33"/>
        <v>72.273828501005383</v>
      </c>
      <c r="DV77" s="2">
        <f t="shared" si="33"/>
        <v>73.520136715941916</v>
      </c>
      <c r="DW77" s="2">
        <f t="shared" si="33"/>
        <v>72.029057047415193</v>
      </c>
      <c r="DX77" s="2">
        <f t="shared" si="33"/>
        <v>70.442570280622846</v>
      </c>
      <c r="DY77" s="2">
        <f t="shared" si="33"/>
        <v>66.561287633657685</v>
      </c>
      <c r="DZ77" s="2">
        <f t="shared" si="33"/>
        <v>62.991964064128425</v>
      </c>
      <c r="EB77" s="2">
        <f t="shared" si="34"/>
        <v>3.0013614799788653E-2</v>
      </c>
      <c r="EC77" s="2">
        <f t="shared" si="34"/>
        <v>2.4052354078656486E-2</v>
      </c>
      <c r="ED77" s="2">
        <f t="shared" si="34"/>
        <v>2.6715843141363351E-2</v>
      </c>
      <c r="EE77" s="2">
        <f t="shared" si="34"/>
        <v>3.8269568236861083E-2</v>
      </c>
      <c r="EF77" s="2">
        <f t="shared" si="34"/>
        <v>3.7297751809122662E-2</v>
      </c>
      <c r="EG77" s="2">
        <f t="shared" si="34"/>
        <v>3.7757380668903967E-2</v>
      </c>
      <c r="EH77" s="2">
        <f t="shared" si="34"/>
        <v>3.8167290745933578E-2</v>
      </c>
      <c r="EI77" s="2">
        <f t="shared" si="34"/>
        <v>3.8073419347756855E-2</v>
      </c>
      <c r="EJ77" s="2">
        <f t="shared" si="34"/>
        <v>3.7229177066482072E-2</v>
      </c>
      <c r="EK77" s="2">
        <f t="shared" si="34"/>
        <v>3.2581321699458633E-2</v>
      </c>
      <c r="EL77" s="2">
        <f t="shared" si="34"/>
        <v>2.991518409738074E-2</v>
      </c>
      <c r="EM77" s="2">
        <f t="shared" si="34"/>
        <v>2.3745980535699658E-2</v>
      </c>
      <c r="EN77" s="2">
        <f t="shared" si="34"/>
        <v>2.3615846053530013E-2</v>
      </c>
      <c r="EO77" s="2">
        <f t="shared" si="34"/>
        <v>2.3217674951882514E-2</v>
      </c>
      <c r="EP77" s="2">
        <f t="shared" si="34"/>
        <v>3.1860936345926988E-2</v>
      </c>
    </row>
    <row r="78" spans="2:146" x14ac:dyDescent="0.25">
      <c r="B78" s="2">
        <v>56</v>
      </c>
      <c r="C78" s="49">
        <v>110.5273</v>
      </c>
      <c r="D78" s="49">
        <v>121.164</v>
      </c>
      <c r="E78" s="49">
        <v>143.727</v>
      </c>
      <c r="F78" s="49">
        <v>180.50899999999999</v>
      </c>
      <c r="G78" s="49">
        <v>193.49100000000001</v>
      </c>
      <c r="H78" s="49">
        <v>199.49100000000001</v>
      </c>
      <c r="I78" s="49">
        <v>211.89099999999999</v>
      </c>
      <c r="J78" s="49">
        <v>217.07400000000001</v>
      </c>
      <c r="K78" s="49">
        <v>218.643</v>
      </c>
      <c r="L78" s="49">
        <v>210.393</v>
      </c>
      <c r="M78" s="49">
        <v>211.50899999999999</v>
      </c>
      <c r="N78" s="49">
        <v>183.358</v>
      </c>
      <c r="O78" s="49">
        <v>183.90899999999999</v>
      </c>
      <c r="P78" s="49">
        <v>178.05500000000001</v>
      </c>
      <c r="Q78" s="49">
        <v>181.47300000000001</v>
      </c>
      <c r="T78" s="4">
        <f t="shared" si="27"/>
        <v>114.51475955754901</v>
      </c>
      <c r="U78" s="4">
        <f t="shared" si="27"/>
        <v>124.70086410156621</v>
      </c>
      <c r="V78" s="4">
        <f t="shared" si="27"/>
        <v>148.90517289359198</v>
      </c>
      <c r="W78" s="4">
        <f t="shared" si="27"/>
        <v>179.22755844501611</v>
      </c>
      <c r="X78" s="4">
        <f t="shared" si="27"/>
        <v>200.10440873083905</v>
      </c>
      <c r="Y78" s="4">
        <f t="shared" si="27"/>
        <v>202.93361662042281</v>
      </c>
      <c r="Z78" s="4">
        <f t="shared" si="27"/>
        <v>216.11642440294202</v>
      </c>
      <c r="AA78" s="4">
        <f t="shared" si="27"/>
        <v>221.98842143452657</v>
      </c>
      <c r="AB78" s="4">
        <f t="shared" si="27"/>
        <v>222.57121198023074</v>
      </c>
      <c r="AC78" s="4">
        <f t="shared" si="27"/>
        <v>220.82295908789388</v>
      </c>
      <c r="AD78" s="4">
        <f t="shared" si="27"/>
        <v>225.27418394769805</v>
      </c>
      <c r="AE78" s="4">
        <f t="shared" si="27"/>
        <v>190.44612422239257</v>
      </c>
      <c r="AF78" s="4">
        <f t="shared" si="27"/>
        <v>189.1798865849411</v>
      </c>
      <c r="AG78" s="4">
        <f t="shared" si="27"/>
        <v>182.64243561663875</v>
      </c>
      <c r="AH78" s="4">
        <f t="shared" si="27"/>
        <v>189.26942556813387</v>
      </c>
      <c r="AJ78" s="4">
        <f t="shared" si="28"/>
        <v>-3.9874595575490162</v>
      </c>
      <c r="AK78" s="4">
        <f t="shared" si="28"/>
        <v>-3.5368641015662092</v>
      </c>
      <c r="AL78" s="4">
        <f t="shared" si="28"/>
        <v>-5.1781728935919773</v>
      </c>
      <c r="AM78" s="4">
        <f t="shared" si="28"/>
        <v>1.2814415549838714</v>
      </c>
      <c r="AN78" s="4">
        <f t="shared" si="28"/>
        <v>-6.6134087308390406</v>
      </c>
      <c r="AO78" s="4">
        <f t="shared" si="28"/>
        <v>-3.4426166204227968</v>
      </c>
      <c r="AP78" s="4">
        <f t="shared" si="28"/>
        <v>-4.2254244029420249</v>
      </c>
      <c r="AQ78" s="4">
        <f t="shared" si="28"/>
        <v>-4.9144214345265596</v>
      </c>
      <c r="AR78" s="4">
        <f t="shared" si="28"/>
        <v>-3.928211980230742</v>
      </c>
      <c r="AS78" s="4">
        <f t="shared" si="28"/>
        <v>-10.429959087893877</v>
      </c>
      <c r="AT78" s="4">
        <f t="shared" si="28"/>
        <v>-13.765183947698063</v>
      </c>
      <c r="AU78" s="4">
        <f t="shared" si="28"/>
        <v>-7.0881242223925653</v>
      </c>
      <c r="AV78" s="4">
        <f t="shared" si="28"/>
        <v>-5.2708865849411097</v>
      </c>
      <c r="AW78" s="4">
        <f t="shared" si="28"/>
        <v>-4.5874356166387429</v>
      </c>
      <c r="AX78" s="4">
        <f t="shared" si="28"/>
        <v>-7.7964255681338557</v>
      </c>
      <c r="AZ78" s="2">
        <f t="shared" si="29"/>
        <v>41.988422942574729</v>
      </c>
      <c r="BA78" s="2">
        <f t="shared" si="29"/>
        <v>47.147731916374347</v>
      </c>
      <c r="BB78" s="2">
        <f t="shared" si="29"/>
        <v>50.272866046713823</v>
      </c>
      <c r="BC78" s="2">
        <f t="shared" si="29"/>
        <v>54.735757870649877</v>
      </c>
      <c r="BD78" s="2">
        <f t="shared" si="29"/>
        <v>58.359746122809689</v>
      </c>
      <c r="BE78" s="2">
        <f t="shared" si="29"/>
        <v>60.300952463343151</v>
      </c>
      <c r="BF78" s="2">
        <f t="shared" si="29"/>
        <v>64.560858198942711</v>
      </c>
      <c r="BG78" s="2">
        <f t="shared" si="29"/>
        <v>67.229833962509389</v>
      </c>
      <c r="BH78" s="2">
        <f t="shared" si="29"/>
        <v>68.416514983667327</v>
      </c>
      <c r="BI78" s="2">
        <f t="shared" si="29"/>
        <v>66.858628661455768</v>
      </c>
      <c r="BJ78" s="2">
        <f t="shared" si="29"/>
        <v>67.000895300591225</v>
      </c>
      <c r="BK78" s="2">
        <f t="shared" si="29"/>
        <v>66.137202481892572</v>
      </c>
      <c r="BL78" s="2">
        <f t="shared" si="29"/>
        <v>66.347312691102758</v>
      </c>
      <c r="BM78" s="2">
        <f t="shared" si="29"/>
        <v>64.812938493761465</v>
      </c>
      <c r="BN78" s="2">
        <f t="shared" si="29"/>
        <v>63.223214226127453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42.035086415120531</v>
      </c>
      <c r="CW78" s="2">
        <f t="shared" si="32"/>
        <v>47.103550853667471</v>
      </c>
      <c r="CX78" s="2">
        <f t="shared" si="32"/>
        <v>50.192172216329993</v>
      </c>
      <c r="CY78" s="2">
        <f t="shared" si="32"/>
        <v>54.558404010160082</v>
      </c>
      <c r="CZ78" s="2">
        <f t="shared" si="32"/>
        <v>58.190808099449555</v>
      </c>
      <c r="DA78" s="2">
        <f t="shared" si="32"/>
        <v>60.104272172841355</v>
      </c>
      <c r="DB78" s="2">
        <f t="shared" si="32"/>
        <v>64.340103229398693</v>
      </c>
      <c r="DC78" s="2">
        <f t="shared" si="32"/>
        <v>66.937044259784884</v>
      </c>
      <c r="DD78" s="2">
        <f t="shared" si="32"/>
        <v>68.226408175763282</v>
      </c>
      <c r="DE78" s="2">
        <f t="shared" si="32"/>
        <v>66.665351335740084</v>
      </c>
      <c r="DF78" s="2">
        <f t="shared" si="32"/>
        <v>66.786951038619961</v>
      </c>
      <c r="DG78" s="2">
        <f t="shared" si="32"/>
        <v>65.985140114956351</v>
      </c>
      <c r="DH78" s="2">
        <f t="shared" si="32"/>
        <v>66.24346523102929</v>
      </c>
      <c r="DI78" s="2">
        <f t="shared" si="32"/>
        <v>64.771227758215971</v>
      </c>
      <c r="DJ78" s="2">
        <f t="shared" si="32"/>
        <v>63.235629704984753</v>
      </c>
      <c r="DL78" s="2">
        <f t="shared" si="33"/>
        <v>40.613037610181124</v>
      </c>
      <c r="DM78" s="2">
        <f t="shared" si="33"/>
        <v>48.782684230215281</v>
      </c>
      <c r="DN78" s="2">
        <f t="shared" si="33"/>
        <v>52.953954240134344</v>
      </c>
      <c r="DO78" s="2">
        <f t="shared" si="33"/>
        <v>58.800569667547187</v>
      </c>
      <c r="DP78" s="2">
        <f t="shared" si="33"/>
        <v>62.336573498964796</v>
      </c>
      <c r="DQ78" s="2">
        <f t="shared" si="33"/>
        <v>64.872292962687823</v>
      </c>
      <c r="DR78" s="2">
        <f t="shared" si="33"/>
        <v>69.634487092377327</v>
      </c>
      <c r="DS78" s="2">
        <f t="shared" si="33"/>
        <v>73.976292290241147</v>
      </c>
      <c r="DT78" s="2">
        <f t="shared" si="33"/>
        <v>72.900221249270288</v>
      </c>
      <c r="DU78" s="2">
        <f t="shared" si="33"/>
        <v>72.092543815268854</v>
      </c>
      <c r="DV78" s="2">
        <f t="shared" si="33"/>
        <v>73.328198852422588</v>
      </c>
      <c r="DW78" s="2">
        <f t="shared" si="33"/>
        <v>71.838772653564249</v>
      </c>
      <c r="DX78" s="2">
        <f t="shared" si="33"/>
        <v>70.263045882254957</v>
      </c>
      <c r="DY78" s="2">
        <f t="shared" si="33"/>
        <v>66.41333249227246</v>
      </c>
      <c r="DZ78" s="2">
        <f t="shared" si="33"/>
        <v>62.87914749318135</v>
      </c>
      <c r="EB78" s="2">
        <f t="shared" si="34"/>
        <v>3.2814255308059322E-2</v>
      </c>
      <c r="EC78" s="2">
        <f t="shared" si="34"/>
        <v>2.6311824494677092E-2</v>
      </c>
      <c r="ED78" s="2">
        <f t="shared" si="34"/>
        <v>2.9218030129934281E-2</v>
      </c>
      <c r="EE78" s="2">
        <f t="shared" si="34"/>
        <v>4.1807386795694616E-2</v>
      </c>
      <c r="EF78" s="2">
        <f t="shared" si="34"/>
        <v>4.0749537680033691E-2</v>
      </c>
      <c r="EG78" s="2">
        <f t="shared" si="34"/>
        <v>4.1249881066085944E-2</v>
      </c>
      <c r="EH78" s="2">
        <f t="shared" si="34"/>
        <v>4.1696064217719112E-2</v>
      </c>
      <c r="EI78" s="2">
        <f t="shared" si="34"/>
        <v>4.1593889213409313E-2</v>
      </c>
      <c r="EJ78" s="2">
        <f t="shared" si="34"/>
        <v>4.0674884706375897E-2</v>
      </c>
      <c r="EK78" s="2">
        <f t="shared" si="34"/>
        <v>3.5612764139969035E-2</v>
      </c>
      <c r="EL78" s="2">
        <f t="shared" si="34"/>
        <v>3.2706949508904348E-2</v>
      </c>
      <c r="EM78" s="2">
        <f t="shared" si="34"/>
        <v>2.5977436392407842E-2</v>
      </c>
      <c r="EN78" s="2">
        <f t="shared" si="34"/>
        <v>2.5835396546102393E-2</v>
      </c>
      <c r="EO78" s="2">
        <f t="shared" si="34"/>
        <v>2.5400776625529115E-2</v>
      </c>
      <c r="EP78" s="2">
        <f t="shared" si="34"/>
        <v>3.482776544303761E-2</v>
      </c>
    </row>
    <row r="79" spans="2:146" x14ac:dyDescent="0.25">
      <c r="B79" s="2">
        <v>57</v>
      </c>
      <c r="C79" s="49">
        <v>115.8</v>
      </c>
      <c r="D79" s="49">
        <v>128.691</v>
      </c>
      <c r="E79" s="49">
        <v>151.52699999999999</v>
      </c>
      <c r="F79" s="49">
        <v>180.14500000000001</v>
      </c>
      <c r="G79" s="49">
        <v>195.4</v>
      </c>
      <c r="H79" s="49">
        <v>200.18199999999999</v>
      </c>
      <c r="I79" s="49">
        <v>214.23599999999999</v>
      </c>
      <c r="J79" s="49">
        <v>220</v>
      </c>
      <c r="K79" s="49">
        <v>222.143</v>
      </c>
      <c r="L79" s="49">
        <v>215.357</v>
      </c>
      <c r="M79" s="49">
        <v>221.03800000000001</v>
      </c>
      <c r="N79" s="49">
        <v>197.28299999999999</v>
      </c>
      <c r="O79" s="49">
        <v>196.47300000000001</v>
      </c>
      <c r="P79" s="49">
        <v>190.54499999999999</v>
      </c>
      <c r="Q79" s="49">
        <v>192</v>
      </c>
      <c r="T79" s="4">
        <f t="shared" si="27"/>
        <v>119.13609493373782</v>
      </c>
      <c r="U79" s="4">
        <f t="shared" si="27"/>
        <v>134.5749230875864</v>
      </c>
      <c r="V79" s="4">
        <f t="shared" si="27"/>
        <v>157.39005193375311</v>
      </c>
      <c r="W79" s="4">
        <f t="shared" si="27"/>
        <v>168.15168963999454</v>
      </c>
      <c r="X79" s="4">
        <f t="shared" si="27"/>
        <v>190.00955265584008</v>
      </c>
      <c r="Y79" s="4">
        <f t="shared" si="27"/>
        <v>193.19974380545074</v>
      </c>
      <c r="Z79" s="4">
        <f t="shared" si="27"/>
        <v>206.87571688215698</v>
      </c>
      <c r="AA79" s="4">
        <f t="shared" si="27"/>
        <v>212.13038260127476</v>
      </c>
      <c r="AB79" s="4">
        <f t="shared" si="27"/>
        <v>212.58992515729824</v>
      </c>
      <c r="AC79" s="4">
        <f t="shared" si="27"/>
        <v>219.85496736236843</v>
      </c>
      <c r="AD79" s="4">
        <f t="shared" si="27"/>
        <v>228.38383610812446</v>
      </c>
      <c r="AE79" s="4">
        <f t="shared" si="27"/>
        <v>209.51052098616711</v>
      </c>
      <c r="AF79" s="4">
        <f t="shared" si="27"/>
        <v>206.87327959650335</v>
      </c>
      <c r="AG79" s="4">
        <f t="shared" si="27"/>
        <v>200.48431731172454</v>
      </c>
      <c r="AH79" s="4">
        <f t="shared" si="27"/>
        <v>201.64165228115553</v>
      </c>
      <c r="AJ79" s="4">
        <f t="shared" si="28"/>
        <v>-3.3360949337378258</v>
      </c>
      <c r="AK79" s="4">
        <f t="shared" si="28"/>
        <v>-5.8839230875863962</v>
      </c>
      <c r="AL79" s="4">
        <f t="shared" si="28"/>
        <v>-5.8630519337531268</v>
      </c>
      <c r="AM79" s="4">
        <f t="shared" si="28"/>
        <v>11.993310360005466</v>
      </c>
      <c r="AN79" s="4">
        <f t="shared" si="28"/>
        <v>5.3904473441599237</v>
      </c>
      <c r="AO79" s="4">
        <f t="shared" si="28"/>
        <v>6.9822561945492509</v>
      </c>
      <c r="AP79" s="4">
        <f t="shared" si="28"/>
        <v>7.3602831178430108</v>
      </c>
      <c r="AQ79" s="4">
        <f t="shared" si="28"/>
        <v>7.8696173987252394</v>
      </c>
      <c r="AR79" s="4">
        <f t="shared" si="28"/>
        <v>9.5530748427017613</v>
      </c>
      <c r="AS79" s="4">
        <f t="shared" si="28"/>
        <v>-4.4979673623684278</v>
      </c>
      <c r="AT79" s="4">
        <f t="shared" si="28"/>
        <v>-7.3458361081244448</v>
      </c>
      <c r="AU79" s="4">
        <f t="shared" si="28"/>
        <v>-12.227520986167121</v>
      </c>
      <c r="AV79" s="4">
        <f t="shared" si="28"/>
        <v>-10.400279596503339</v>
      </c>
      <c r="AW79" s="4">
        <f t="shared" si="28"/>
        <v>-9.939317311724551</v>
      </c>
      <c r="AX79" s="4">
        <f t="shared" si="28"/>
        <v>-9.6416522811555296</v>
      </c>
      <c r="AZ79" s="2">
        <f t="shared" si="29"/>
        <v>41.978898766380134</v>
      </c>
      <c r="BA79" s="2">
        <f t="shared" si="29"/>
        <v>47.137898720266087</v>
      </c>
      <c r="BB79" s="2">
        <f t="shared" si="29"/>
        <v>50.254541048861192</v>
      </c>
      <c r="BC79" s="2">
        <f t="shared" si="29"/>
        <v>54.707848493786663</v>
      </c>
      <c r="BD79" s="2">
        <f t="shared" si="29"/>
        <v>58.296577284677674</v>
      </c>
      <c r="BE79" s="2">
        <f t="shared" si="29"/>
        <v>60.269372369775539</v>
      </c>
      <c r="BF79" s="2">
        <f t="shared" si="29"/>
        <v>64.51402586292653</v>
      </c>
      <c r="BG79" s="2">
        <f t="shared" si="29"/>
        <v>67.179031376098052</v>
      </c>
      <c r="BH79" s="2">
        <f t="shared" si="29"/>
        <v>68.350212115959067</v>
      </c>
      <c r="BI79" s="2">
        <f t="shared" si="29"/>
        <v>66.808115659762407</v>
      </c>
      <c r="BJ79" s="2">
        <f t="shared" si="29"/>
        <v>66.945081822461248</v>
      </c>
      <c r="BK79" s="2">
        <f t="shared" si="29"/>
        <v>66.098671915345292</v>
      </c>
      <c r="BL79" s="2">
        <f t="shared" si="29"/>
        <v>66.282945057462598</v>
      </c>
      <c r="BM79" s="2">
        <f t="shared" si="29"/>
        <v>64.802119313329911</v>
      </c>
      <c r="BN79" s="2">
        <f t="shared" si="29"/>
        <v>63.242300501546985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42.031524201637907</v>
      </c>
      <c r="CW79" s="2">
        <f t="shared" si="32"/>
        <v>47.092194416355241</v>
      </c>
      <c r="CX79" s="2">
        <f t="shared" si="32"/>
        <v>50.169492045482578</v>
      </c>
      <c r="CY79" s="2">
        <f t="shared" si="32"/>
        <v>54.519629972290623</v>
      </c>
      <c r="CZ79" s="2">
        <f t="shared" si="32"/>
        <v>58.115952084781384</v>
      </c>
      <c r="DA79" s="2">
        <f t="shared" si="32"/>
        <v>60.060109308709293</v>
      </c>
      <c r="DB79" s="2">
        <f t="shared" si="32"/>
        <v>64.279135356347467</v>
      </c>
      <c r="DC79" s="2">
        <f t="shared" si="32"/>
        <v>66.866140482148197</v>
      </c>
      <c r="DD79" s="2">
        <f t="shared" si="32"/>
        <v>68.147585903672137</v>
      </c>
      <c r="DE79" s="2">
        <f t="shared" si="32"/>
        <v>66.601486310469326</v>
      </c>
      <c r="DF79" s="2">
        <f t="shared" si="32"/>
        <v>66.715543425058215</v>
      </c>
      <c r="DG79" s="2">
        <f t="shared" si="32"/>
        <v>65.936376637367772</v>
      </c>
      <c r="DH79" s="2">
        <f t="shared" si="32"/>
        <v>66.172427250921075</v>
      </c>
      <c r="DI79" s="2">
        <f t="shared" si="32"/>
        <v>64.760303374413155</v>
      </c>
      <c r="DJ79" s="2">
        <f t="shared" si="32"/>
        <v>63.261132655137345</v>
      </c>
      <c r="DL79" s="2">
        <f t="shared" si="33"/>
        <v>40.564268209264554</v>
      </c>
      <c r="DM79" s="2">
        <f t="shared" si="33"/>
        <v>48.680401769448018</v>
      </c>
      <c r="DN79" s="2">
        <f t="shared" si="33"/>
        <v>52.831692835152531</v>
      </c>
      <c r="DO79" s="2">
        <f t="shared" si="33"/>
        <v>58.64210030698937</v>
      </c>
      <c r="DP79" s="2">
        <f t="shared" si="33"/>
        <v>62.174397515527943</v>
      </c>
      <c r="DQ79" s="2">
        <f t="shared" si="33"/>
        <v>64.705206559233901</v>
      </c>
      <c r="DR79" s="2">
        <f t="shared" si="33"/>
        <v>69.437522815340088</v>
      </c>
      <c r="DS79" s="2">
        <f t="shared" si="33"/>
        <v>73.754291936526528</v>
      </c>
      <c r="DT79" s="2">
        <f t="shared" si="33"/>
        <v>72.708692644483364</v>
      </c>
      <c r="DU79" s="2">
        <f t="shared" si="33"/>
        <v>71.911259129532326</v>
      </c>
      <c r="DV79" s="2">
        <f t="shared" si="33"/>
        <v>73.13626098890326</v>
      </c>
      <c r="DW79" s="2">
        <f t="shared" si="33"/>
        <v>71.648488259713304</v>
      </c>
      <c r="DX79" s="2">
        <f t="shared" si="33"/>
        <v>70.083521483887068</v>
      </c>
      <c r="DY79" s="2">
        <f t="shared" si="33"/>
        <v>66.265377350887221</v>
      </c>
      <c r="DZ79" s="2">
        <f t="shared" si="33"/>
        <v>62.766330922234282</v>
      </c>
      <c r="EB79" s="2">
        <f t="shared" si="34"/>
        <v>3.5866566932638268E-2</v>
      </c>
      <c r="EC79" s="2">
        <f t="shared" si="34"/>
        <v>2.8777290208263178E-2</v>
      </c>
      <c r="ED79" s="2">
        <f t="shared" si="34"/>
        <v>3.1946877827034516E-2</v>
      </c>
      <c r="EE79" s="2">
        <f t="shared" si="34"/>
        <v>4.5656731574709376E-2</v>
      </c>
      <c r="EF79" s="2">
        <f t="shared" si="34"/>
        <v>4.4506006789665369E-2</v>
      </c>
      <c r="EG79" s="2">
        <f t="shared" si="34"/>
        <v>4.5050307836419098E-2</v>
      </c>
      <c r="EH79" s="2">
        <f t="shared" si="34"/>
        <v>4.5535646255027505E-2</v>
      </c>
      <c r="EI79" s="2">
        <f t="shared" si="34"/>
        <v>4.5424508450807137E-2</v>
      </c>
      <c r="EJ79" s="2">
        <f t="shared" si="34"/>
        <v>4.4424790692550752E-2</v>
      </c>
      <c r="EK79" s="2">
        <f t="shared" si="34"/>
        <v>3.8914913374681753E-2</v>
      </c>
      <c r="EL79" s="2">
        <f t="shared" si="34"/>
        <v>3.5749648714587148E-2</v>
      </c>
      <c r="EM79" s="2">
        <f t="shared" si="34"/>
        <v>2.8412483632608811E-2</v>
      </c>
      <c r="EN79" s="2">
        <f t="shared" si="34"/>
        <v>2.8257515661468398E-2</v>
      </c>
      <c r="EO79" s="2">
        <f t="shared" si="34"/>
        <v>2.7783311365672535E-2</v>
      </c>
      <c r="EP79" s="2">
        <f t="shared" si="34"/>
        <v>3.8059999264497685E-2</v>
      </c>
    </row>
    <row r="80" spans="2:146" x14ac:dyDescent="0.25">
      <c r="B80" s="2">
        <v>58</v>
      </c>
      <c r="C80" s="49">
        <v>118.2364</v>
      </c>
      <c r="D80" s="49">
        <v>135.6</v>
      </c>
      <c r="E80" s="49">
        <v>156.41800000000001</v>
      </c>
      <c r="F80" s="49">
        <v>173.87299999999999</v>
      </c>
      <c r="G80" s="49">
        <v>191.87299999999999</v>
      </c>
      <c r="H80" s="49">
        <v>197.655</v>
      </c>
      <c r="I80" s="49">
        <v>211.327</v>
      </c>
      <c r="J80" s="49">
        <v>216.57400000000001</v>
      </c>
      <c r="K80" s="49">
        <v>217.268</v>
      </c>
      <c r="L80" s="49">
        <v>217</v>
      </c>
      <c r="M80" s="49">
        <v>222.96199999999999</v>
      </c>
      <c r="N80" s="49">
        <v>210.434</v>
      </c>
      <c r="O80" s="49">
        <v>206.81800000000001</v>
      </c>
      <c r="P80" s="49">
        <v>202.345</v>
      </c>
      <c r="Q80" s="49">
        <v>200.291</v>
      </c>
      <c r="T80" s="4">
        <f t="shared" si="27"/>
        <v>121.56491770295389</v>
      </c>
      <c r="U80" s="4">
        <f t="shared" si="27"/>
        <v>141.8999323852585</v>
      </c>
      <c r="V80" s="4">
        <f t="shared" si="27"/>
        <v>161.64310040756592</v>
      </c>
      <c r="W80" s="4">
        <f t="shared" si="27"/>
        <v>152.34742545002456</v>
      </c>
      <c r="X80" s="4">
        <f t="shared" si="27"/>
        <v>172.95061048132374</v>
      </c>
      <c r="Y80" s="4">
        <f t="shared" si="27"/>
        <v>176.63144812190899</v>
      </c>
      <c r="Z80" s="4">
        <f t="shared" si="27"/>
        <v>190.46433682986992</v>
      </c>
      <c r="AA80" s="4">
        <f t="shared" si="27"/>
        <v>194.66000866917221</v>
      </c>
      <c r="AB80" s="4">
        <f t="shared" si="27"/>
        <v>195.63570984229364</v>
      </c>
      <c r="AC80" s="4">
        <f t="shared" si="27"/>
        <v>209.87225699552633</v>
      </c>
      <c r="AD80" s="4">
        <f t="shared" si="27"/>
        <v>221.48015964478827</v>
      </c>
      <c r="AE80" s="4">
        <f t="shared" si="27"/>
        <v>222.35184054301462</v>
      </c>
      <c r="AF80" s="4">
        <f t="shared" si="27"/>
        <v>218.80592150763843</v>
      </c>
      <c r="AG80" s="4">
        <f t="shared" si="27"/>
        <v>213.84097044645907</v>
      </c>
      <c r="AH80" s="4">
        <f t="shared" si="27"/>
        <v>208.86550769047798</v>
      </c>
      <c r="AJ80" s="4">
        <f t="shared" si="28"/>
        <v>-3.3285177029538886</v>
      </c>
      <c r="AK80" s="4">
        <f t="shared" si="28"/>
        <v>-6.2999323852585007</v>
      </c>
      <c r="AL80" s="4">
        <f t="shared" si="28"/>
        <v>-5.2251004075659182</v>
      </c>
      <c r="AM80" s="4">
        <f t="shared" si="28"/>
        <v>21.525574549975431</v>
      </c>
      <c r="AN80" s="4">
        <f t="shared" si="28"/>
        <v>18.922389518676255</v>
      </c>
      <c r="AO80" s="4">
        <f t="shared" si="28"/>
        <v>21.023551878091013</v>
      </c>
      <c r="AP80" s="4">
        <f t="shared" si="28"/>
        <v>20.862663170130077</v>
      </c>
      <c r="AQ80" s="4">
        <f t="shared" si="28"/>
        <v>21.913991330827798</v>
      </c>
      <c r="AR80" s="4">
        <f t="shared" si="28"/>
        <v>21.632290157706365</v>
      </c>
      <c r="AS80" s="4">
        <f t="shared" si="28"/>
        <v>7.1277430044736718</v>
      </c>
      <c r="AT80" s="4">
        <f t="shared" si="28"/>
        <v>1.4818403552117161</v>
      </c>
      <c r="AU80" s="4">
        <f t="shared" si="28"/>
        <v>-11.91784054301462</v>
      </c>
      <c r="AV80" s="4">
        <f t="shared" si="28"/>
        <v>-11.987921507638418</v>
      </c>
      <c r="AW80" s="4">
        <f t="shared" si="28"/>
        <v>-11.495970446459069</v>
      </c>
      <c r="AX80" s="4">
        <f t="shared" si="28"/>
        <v>-8.5745076904779864</v>
      </c>
      <c r="AZ80" s="2">
        <f t="shared" si="29"/>
        <v>41.96868659999997</v>
      </c>
      <c r="BA80" s="2">
        <f t="shared" si="29"/>
        <v>47.127951895712918</v>
      </c>
      <c r="BB80" s="2">
        <f t="shared" si="29"/>
        <v>50.236302190911303</v>
      </c>
      <c r="BC80" s="2">
        <f t="shared" si="29"/>
        <v>54.680362496421289</v>
      </c>
      <c r="BD80" s="2">
        <f t="shared" si="29"/>
        <v>58.234057909714409</v>
      </c>
      <c r="BE80" s="2">
        <f t="shared" si="29"/>
        <v>60.238360120852839</v>
      </c>
      <c r="BF80" s="2">
        <f t="shared" si="29"/>
        <v>64.467832830046788</v>
      </c>
      <c r="BG80" s="2">
        <f t="shared" si="29"/>
        <v>67.129324949629634</v>
      </c>
      <c r="BH80" s="2">
        <f t="shared" si="29"/>
        <v>68.284524083666554</v>
      </c>
      <c r="BI80" s="2">
        <f t="shared" si="29"/>
        <v>66.758346938954389</v>
      </c>
      <c r="BJ80" s="2">
        <f t="shared" si="29"/>
        <v>66.890246179247924</v>
      </c>
      <c r="BK80" s="2">
        <f t="shared" si="29"/>
        <v>66.060683080963713</v>
      </c>
      <c r="BL80" s="2">
        <f t="shared" si="29"/>
        <v>66.218887990909209</v>
      </c>
      <c r="BM80" s="2">
        <f t="shared" si="29"/>
        <v>64.790943366324186</v>
      </c>
      <c r="BN80" s="2">
        <f t="shared" si="29"/>
        <v>63.260310878208216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42.027961988155283</v>
      </c>
      <c r="CW80" s="2">
        <f t="shared" si="32"/>
        <v>47.080837979043011</v>
      </c>
      <c r="CX80" s="2">
        <f t="shared" si="32"/>
        <v>50.146811874635169</v>
      </c>
      <c r="CY80" s="2">
        <f t="shared" si="32"/>
        <v>54.480855934421164</v>
      </c>
      <c r="CZ80" s="2">
        <f t="shared" si="32"/>
        <v>58.04109607011322</v>
      </c>
      <c r="DA80" s="2">
        <f t="shared" si="32"/>
        <v>60.015946444577239</v>
      </c>
      <c r="DB80" s="2">
        <f t="shared" si="32"/>
        <v>64.218167483296241</v>
      </c>
      <c r="DC80" s="2">
        <f t="shared" si="32"/>
        <v>66.795236704511495</v>
      </c>
      <c r="DD80" s="2">
        <f t="shared" si="32"/>
        <v>68.068763631580993</v>
      </c>
      <c r="DE80" s="2">
        <f t="shared" si="32"/>
        <v>66.537621285198568</v>
      </c>
      <c r="DF80" s="2">
        <f t="shared" si="32"/>
        <v>66.644135811496454</v>
      </c>
      <c r="DG80" s="2">
        <f t="shared" si="32"/>
        <v>65.887613159779193</v>
      </c>
      <c r="DH80" s="2">
        <f t="shared" si="32"/>
        <v>66.101389270812874</v>
      </c>
      <c r="DI80" s="2">
        <f t="shared" si="32"/>
        <v>64.749378990610339</v>
      </c>
      <c r="DJ80" s="2">
        <f t="shared" si="32"/>
        <v>63.286635605289945</v>
      </c>
      <c r="DL80" s="2">
        <f t="shared" si="33"/>
        <v>40.515498808347992</v>
      </c>
      <c r="DM80" s="2">
        <f t="shared" si="33"/>
        <v>48.578119308680762</v>
      </c>
      <c r="DN80" s="2">
        <f t="shared" si="33"/>
        <v>52.709431430170724</v>
      </c>
      <c r="DO80" s="2">
        <f t="shared" si="33"/>
        <v>58.483630946431553</v>
      </c>
      <c r="DP80" s="2">
        <f t="shared" si="33"/>
        <v>62.01222153209109</v>
      </c>
      <c r="DQ80" s="2">
        <f t="shared" si="33"/>
        <v>64.538120155779964</v>
      </c>
      <c r="DR80" s="2">
        <f t="shared" si="33"/>
        <v>69.240558538302849</v>
      </c>
      <c r="DS80" s="2">
        <f t="shared" si="33"/>
        <v>73.532291582811922</v>
      </c>
      <c r="DT80" s="2">
        <f t="shared" si="33"/>
        <v>72.517164039696453</v>
      </c>
      <c r="DU80" s="2">
        <f t="shared" si="33"/>
        <v>71.729974443795811</v>
      </c>
      <c r="DV80" s="2">
        <f t="shared" si="33"/>
        <v>72.944323125383931</v>
      </c>
      <c r="DW80" s="2">
        <f t="shared" si="33"/>
        <v>71.458203865862359</v>
      </c>
      <c r="DX80" s="2">
        <f t="shared" si="33"/>
        <v>69.90399708551918</v>
      </c>
      <c r="DY80" s="2">
        <f t="shared" si="33"/>
        <v>66.117422209501996</v>
      </c>
      <c r="DZ80" s="2">
        <f t="shared" si="33"/>
        <v>62.653514351287214</v>
      </c>
      <c r="EB80" s="2">
        <f t="shared" si="34"/>
        <v>3.919129334630788E-2</v>
      </c>
      <c r="EC80" s="2">
        <f t="shared" si="34"/>
        <v>3.1466308794021909E-2</v>
      </c>
      <c r="ED80" s="2">
        <f t="shared" si="34"/>
        <v>3.492142096661377E-2</v>
      </c>
      <c r="EE80" s="2">
        <f t="shared" si="34"/>
        <v>4.984206241957264E-2</v>
      </c>
      <c r="EF80" s="2">
        <f t="shared" si="34"/>
        <v>4.8591222173344321E-2</v>
      </c>
      <c r="EG80" s="2">
        <f t="shared" si="34"/>
        <v>4.9182913014734722E-2</v>
      </c>
      <c r="EH80" s="2">
        <f t="shared" si="34"/>
        <v>4.9710455441669951E-2</v>
      </c>
      <c r="EI80" s="2">
        <f t="shared" si="34"/>
        <v>4.958965766988447E-2</v>
      </c>
      <c r="EJ80" s="2">
        <f t="shared" si="34"/>
        <v>4.8502929658025253E-2</v>
      </c>
      <c r="EK80" s="2">
        <f t="shared" si="34"/>
        <v>4.2509753673120605E-2</v>
      </c>
      <c r="EL80" s="2">
        <f t="shared" si="34"/>
        <v>3.906397627400305E-2</v>
      </c>
      <c r="EM80" s="2">
        <f t="shared" si="34"/>
        <v>3.1068504278285565E-2</v>
      </c>
      <c r="EN80" s="2">
        <f t="shared" si="34"/>
        <v>3.089951049958756E-2</v>
      </c>
      <c r="EO80" s="2">
        <f t="shared" si="34"/>
        <v>3.0382355717919994E-2</v>
      </c>
      <c r="EP80" s="2">
        <f t="shared" si="34"/>
        <v>4.1579281875783525E-2</v>
      </c>
    </row>
    <row r="81" spans="2:146" x14ac:dyDescent="0.25">
      <c r="B81" s="2">
        <v>59</v>
      </c>
      <c r="C81" s="49">
        <v>120.6182</v>
      </c>
      <c r="D81" s="49">
        <v>140.52699999999999</v>
      </c>
      <c r="E81" s="49">
        <v>158.43600000000001</v>
      </c>
      <c r="F81" s="49">
        <v>155.58199999999999</v>
      </c>
      <c r="G81" s="49">
        <v>180.61799999999999</v>
      </c>
      <c r="H81" s="49">
        <v>183.018</v>
      </c>
      <c r="I81" s="49">
        <v>198.38200000000001</v>
      </c>
      <c r="J81" s="49">
        <v>201.59299999999999</v>
      </c>
      <c r="K81" s="49">
        <v>203.125</v>
      </c>
      <c r="L81" s="49">
        <v>212.268</v>
      </c>
      <c r="M81" s="49">
        <v>220.62299999999999</v>
      </c>
      <c r="N81" s="49">
        <v>218.07499999999999</v>
      </c>
      <c r="O81" s="49">
        <v>212.87299999999999</v>
      </c>
      <c r="P81" s="49">
        <v>210.90899999999999</v>
      </c>
      <c r="Q81" s="49">
        <v>205.07300000000001</v>
      </c>
      <c r="T81" s="4">
        <f t="shared" si="27"/>
        <v>121.58173422993666</v>
      </c>
      <c r="U81" s="4">
        <f t="shared" si="27"/>
        <v>145.87149755913131</v>
      </c>
      <c r="V81" s="4">
        <f t="shared" si="27"/>
        <v>161.12386295190808</v>
      </c>
      <c r="W81" s="4">
        <f t="shared" si="27"/>
        <v>134.09458384385565</v>
      </c>
      <c r="X81" s="4">
        <f t="shared" si="27"/>
        <v>151.820564971013</v>
      </c>
      <c r="Y81" s="4">
        <f t="shared" si="27"/>
        <v>155.95574921039145</v>
      </c>
      <c r="Z81" s="4">
        <f t="shared" si="27"/>
        <v>169.49000213349115</v>
      </c>
      <c r="AA81" s="4">
        <f t="shared" si="27"/>
        <v>172.47884733977628</v>
      </c>
      <c r="AB81" s="4">
        <f t="shared" si="27"/>
        <v>174.31888737407891</v>
      </c>
      <c r="AC81" s="4">
        <f t="shared" si="27"/>
        <v>192.59977130091829</v>
      </c>
      <c r="AD81" s="4">
        <f t="shared" si="27"/>
        <v>205.80857763664258</v>
      </c>
      <c r="AE81" s="4">
        <f t="shared" si="27"/>
        <v>226.9211587431767</v>
      </c>
      <c r="AF81" s="4">
        <f t="shared" si="27"/>
        <v>223.19143868323712</v>
      </c>
      <c r="AG81" s="4">
        <f t="shared" si="27"/>
        <v>220.97954811012337</v>
      </c>
      <c r="AH81" s="4">
        <f t="shared" si="27"/>
        <v>210.0542028605125</v>
      </c>
      <c r="AJ81" s="4">
        <f t="shared" si="28"/>
        <v>-0.96353422993665561</v>
      </c>
      <c r="AK81" s="4">
        <f t="shared" si="28"/>
        <v>-5.3444975591313266</v>
      </c>
      <c r="AL81" s="4">
        <f t="shared" si="28"/>
        <v>-2.6878629519080732</v>
      </c>
      <c r="AM81" s="4">
        <f t="shared" si="28"/>
        <v>21.487416156144349</v>
      </c>
      <c r="AN81" s="4">
        <f t="shared" si="28"/>
        <v>28.797435028986996</v>
      </c>
      <c r="AO81" s="4">
        <f t="shared" si="28"/>
        <v>27.062250789608555</v>
      </c>
      <c r="AP81" s="4">
        <f t="shared" si="28"/>
        <v>28.891997866508859</v>
      </c>
      <c r="AQ81" s="4">
        <f t="shared" si="28"/>
        <v>29.114152660223709</v>
      </c>
      <c r="AR81" s="4">
        <f t="shared" si="28"/>
        <v>28.806112625921088</v>
      </c>
      <c r="AS81" s="4">
        <f t="shared" si="28"/>
        <v>19.668228699081709</v>
      </c>
      <c r="AT81" s="4">
        <f t="shared" si="28"/>
        <v>14.814422363357409</v>
      </c>
      <c r="AU81" s="4">
        <f t="shared" si="28"/>
        <v>-8.8461587431767157</v>
      </c>
      <c r="AV81" s="4">
        <f t="shared" si="28"/>
        <v>-10.318438683237133</v>
      </c>
      <c r="AW81" s="4">
        <f t="shared" si="28"/>
        <v>-10.070548110123383</v>
      </c>
      <c r="AX81" s="4">
        <f t="shared" si="28"/>
        <v>-4.9812028605124965</v>
      </c>
      <c r="AZ81" s="2">
        <f t="shared" si="29"/>
        <v>41.95771508454731</v>
      </c>
      <c r="BA81" s="2">
        <f t="shared" si="29"/>
        <v>47.11785692478216</v>
      </c>
      <c r="BB81" s="2">
        <f t="shared" si="29"/>
        <v>50.218126179446571</v>
      </c>
      <c r="BC81" s="2">
        <f t="shared" si="29"/>
        <v>54.653279474510462</v>
      </c>
      <c r="BD81" s="2">
        <f t="shared" si="29"/>
        <v>58.172200624010777</v>
      </c>
      <c r="BE81" s="2">
        <f t="shared" si="29"/>
        <v>60.207905888450703</v>
      </c>
      <c r="BF81" s="2">
        <f t="shared" si="29"/>
        <v>64.422268278023125</v>
      </c>
      <c r="BG81" s="2">
        <f t="shared" si="29"/>
        <v>67.080732551165383</v>
      </c>
      <c r="BH81" s="2">
        <f t="shared" si="29"/>
        <v>68.21945001691887</v>
      </c>
      <c r="BI81" s="2">
        <f t="shared" si="29"/>
        <v>66.70933789413138</v>
      </c>
      <c r="BJ81" s="2">
        <f t="shared" si="29"/>
        <v>66.836426370675255</v>
      </c>
      <c r="BK81" s="2">
        <f t="shared" si="29"/>
        <v>66.023243326843883</v>
      </c>
      <c r="BL81" s="2">
        <f t="shared" si="29"/>
        <v>66.155138479422149</v>
      </c>
      <c r="BM81" s="2">
        <f t="shared" si="29"/>
        <v>64.779344194970619</v>
      </c>
      <c r="BN81" s="2">
        <f t="shared" si="29"/>
        <v>63.277108494758949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42.024399774672652</v>
      </c>
      <c r="CW81" s="2">
        <f t="shared" si="32"/>
        <v>47.069481541730781</v>
      </c>
      <c r="CX81" s="2">
        <f t="shared" si="32"/>
        <v>50.124131703787754</v>
      </c>
      <c r="CY81" s="2">
        <f t="shared" si="32"/>
        <v>54.442081896551706</v>
      </c>
      <c r="CZ81" s="2">
        <f t="shared" si="32"/>
        <v>57.966240055445049</v>
      </c>
      <c r="DA81" s="2">
        <f t="shared" si="32"/>
        <v>59.971783580445177</v>
      </c>
      <c r="DB81" s="2">
        <f t="shared" si="32"/>
        <v>64.157199610245016</v>
      </c>
      <c r="DC81" s="2">
        <f t="shared" si="32"/>
        <v>66.724332926874808</v>
      </c>
      <c r="DD81" s="2">
        <f t="shared" si="32"/>
        <v>67.989941359489848</v>
      </c>
      <c r="DE81" s="2">
        <f t="shared" si="32"/>
        <v>66.473756259927796</v>
      </c>
      <c r="DF81" s="2">
        <f t="shared" si="32"/>
        <v>66.572728197934708</v>
      </c>
      <c r="DG81" s="2">
        <f t="shared" si="32"/>
        <v>65.838849682190627</v>
      </c>
      <c r="DH81" s="2">
        <f t="shared" si="32"/>
        <v>66.030351290704658</v>
      </c>
      <c r="DI81" s="2">
        <f t="shared" si="32"/>
        <v>64.738454606807522</v>
      </c>
      <c r="DJ81" s="2">
        <f t="shared" si="32"/>
        <v>63.312138555442537</v>
      </c>
      <c r="DL81" s="2">
        <f t="shared" si="33"/>
        <v>40.46672940743143</v>
      </c>
      <c r="DM81" s="2">
        <f t="shared" si="33"/>
        <v>48.475836847913499</v>
      </c>
      <c r="DN81" s="2">
        <f t="shared" si="33"/>
        <v>52.587170025188918</v>
      </c>
      <c r="DO81" s="2">
        <f t="shared" si="33"/>
        <v>58.325161585873737</v>
      </c>
      <c r="DP81" s="2">
        <f t="shared" si="33"/>
        <v>61.850045548654236</v>
      </c>
      <c r="DQ81" s="2">
        <f t="shared" si="33"/>
        <v>64.371033752326042</v>
      </c>
      <c r="DR81" s="2">
        <f t="shared" si="33"/>
        <v>69.043594261265611</v>
      </c>
      <c r="DS81" s="2">
        <f t="shared" si="33"/>
        <v>73.310291229097302</v>
      </c>
      <c r="DT81" s="2">
        <f t="shared" si="33"/>
        <v>72.325635434909529</v>
      </c>
      <c r="DU81" s="2">
        <f t="shared" si="33"/>
        <v>71.548689758059282</v>
      </c>
      <c r="DV81" s="2">
        <f t="shared" si="33"/>
        <v>72.752385261864617</v>
      </c>
      <c r="DW81" s="2">
        <f t="shared" si="33"/>
        <v>71.267919472011414</v>
      </c>
      <c r="DX81" s="2">
        <f t="shared" si="33"/>
        <v>69.724472687151291</v>
      </c>
      <c r="DY81" s="2">
        <f t="shared" si="33"/>
        <v>65.969467068116757</v>
      </c>
      <c r="DZ81" s="2">
        <f t="shared" si="33"/>
        <v>62.540697780340146</v>
      </c>
      <c r="EB81" s="2">
        <f t="shared" si="34"/>
        <v>4.2810527520947772E-2</v>
      </c>
      <c r="EC81" s="2">
        <f t="shared" si="34"/>
        <v>3.439769654133909E-2</v>
      </c>
      <c r="ED81" s="2">
        <f t="shared" si="34"/>
        <v>3.8162002938444337E-2</v>
      </c>
      <c r="EE81" s="2">
        <f t="shared" si="34"/>
        <v>5.4389194880426234E-2</v>
      </c>
      <c r="EF81" s="2">
        <f t="shared" si="34"/>
        <v>5.30306084910405E-2</v>
      </c>
      <c r="EG81" s="2">
        <f t="shared" si="34"/>
        <v>5.3673307672924213E-2</v>
      </c>
      <c r="EH81" s="2">
        <f t="shared" si="34"/>
        <v>5.4246266769048111E-2</v>
      </c>
      <c r="EI81" s="2">
        <f t="shared" si="34"/>
        <v>5.4115074516992247E-2</v>
      </c>
      <c r="EJ81" s="2">
        <f t="shared" si="34"/>
        <v>5.2934698213642065E-2</v>
      </c>
      <c r="EK81" s="2">
        <f t="shared" si="34"/>
        <v>4.6420634731532212E-2</v>
      </c>
      <c r="EL81" s="2">
        <f t="shared" si="34"/>
        <v>4.2671975161815166E-2</v>
      </c>
      <c r="EM81" s="2">
        <f t="shared" si="34"/>
        <v>3.3964132308444993E-2</v>
      </c>
      <c r="EN81" s="2">
        <f t="shared" si="34"/>
        <v>3.3779937182769025E-2</v>
      </c>
      <c r="EO81" s="2">
        <f t="shared" si="34"/>
        <v>3.3216226032029589E-2</v>
      </c>
      <c r="EP81" s="2">
        <f t="shared" si="34"/>
        <v>4.5408619578003108E-2</v>
      </c>
    </row>
    <row r="82" spans="2:146" x14ac:dyDescent="0.25">
      <c r="B82" s="2">
        <v>60</v>
      </c>
      <c r="C82" s="49">
        <v>120.9455</v>
      </c>
      <c r="D82" s="49">
        <v>143.345</v>
      </c>
      <c r="E82" s="49">
        <v>159.50899999999999</v>
      </c>
      <c r="F82" s="49">
        <v>113.818</v>
      </c>
      <c r="G82" s="49">
        <v>143.90899999999999</v>
      </c>
      <c r="H82" s="49">
        <v>146.05500000000001</v>
      </c>
      <c r="I82" s="49">
        <v>162.81800000000001</v>
      </c>
      <c r="J82" s="49">
        <v>163.37</v>
      </c>
      <c r="K82" s="49">
        <v>167.732</v>
      </c>
      <c r="L82" s="49">
        <v>198.036</v>
      </c>
      <c r="M82" s="49">
        <v>210.86799999999999</v>
      </c>
      <c r="N82" s="49">
        <v>222.642</v>
      </c>
      <c r="O82" s="49">
        <v>217.709</v>
      </c>
      <c r="P82" s="49">
        <v>215.364</v>
      </c>
      <c r="Q82" s="49">
        <v>205.982</v>
      </c>
      <c r="T82" s="4">
        <f t="shared" si="27"/>
        <v>119.18403987618045</v>
      </c>
      <c r="U82" s="4">
        <f t="shared" si="27"/>
        <v>146.03458786169665</v>
      </c>
      <c r="V82" s="4">
        <f t="shared" si="27"/>
        <v>155.89651677718797</v>
      </c>
      <c r="W82" s="4">
        <f t="shared" si="27"/>
        <v>115.6782044244233</v>
      </c>
      <c r="X82" s="4">
        <f t="shared" si="27"/>
        <v>129.76771012396142</v>
      </c>
      <c r="Y82" s="4">
        <f t="shared" si="27"/>
        <v>134.17880004817599</v>
      </c>
      <c r="Z82" s="4">
        <f t="shared" si="27"/>
        <v>146.93052252198069</v>
      </c>
      <c r="AA82" s="4">
        <f t="shared" si="27"/>
        <v>148.85751734781854</v>
      </c>
      <c r="AB82" s="4">
        <f t="shared" si="27"/>
        <v>151.56645627735801</v>
      </c>
      <c r="AC82" s="4">
        <f t="shared" si="27"/>
        <v>170.83493344371067</v>
      </c>
      <c r="AD82" s="4">
        <f t="shared" si="27"/>
        <v>184.07020612432524</v>
      </c>
      <c r="AE82" s="4">
        <f t="shared" si="27"/>
        <v>222.45707462825078</v>
      </c>
      <c r="AF82" s="4">
        <f t="shared" si="27"/>
        <v>219.34249696395091</v>
      </c>
      <c r="AG82" s="4">
        <f t="shared" si="27"/>
        <v>220.92786136105218</v>
      </c>
      <c r="AH82" s="4">
        <f t="shared" si="27"/>
        <v>205.06061185759253</v>
      </c>
      <c r="AJ82" s="4">
        <f t="shared" si="28"/>
        <v>1.7614601238195462</v>
      </c>
      <c r="AK82" s="4">
        <f t="shared" si="28"/>
        <v>-2.6895878616966513</v>
      </c>
      <c r="AL82" s="4">
        <f t="shared" si="28"/>
        <v>3.6124832228120169</v>
      </c>
      <c r="AM82" s="4">
        <f t="shared" si="28"/>
        <v>-1.8602044244233014</v>
      </c>
      <c r="AN82" s="4">
        <f t="shared" si="28"/>
        <v>14.14128987603857</v>
      </c>
      <c r="AO82" s="4">
        <f t="shared" si="28"/>
        <v>11.87619995182402</v>
      </c>
      <c r="AP82" s="4">
        <f t="shared" si="28"/>
        <v>15.887477478019321</v>
      </c>
      <c r="AQ82" s="4">
        <f t="shared" si="28"/>
        <v>14.512482652181461</v>
      </c>
      <c r="AR82" s="4">
        <f t="shared" si="28"/>
        <v>16.165543722641985</v>
      </c>
      <c r="AS82" s="4">
        <f t="shared" si="28"/>
        <v>27.201066556289334</v>
      </c>
      <c r="AT82" s="4">
        <f t="shared" si="28"/>
        <v>26.797793875674756</v>
      </c>
      <c r="AU82" s="4">
        <f t="shared" si="28"/>
        <v>0.18492537174921608</v>
      </c>
      <c r="AV82" s="4">
        <f t="shared" si="28"/>
        <v>-1.633496963950904</v>
      </c>
      <c r="AW82" s="4">
        <f t="shared" si="28"/>
        <v>-5.5638613610521759</v>
      </c>
      <c r="AX82" s="4">
        <f t="shared" si="28"/>
        <v>0.92138814240746569</v>
      </c>
      <c r="AZ82" s="2">
        <f t="shared" si="29"/>
        <v>41.945906676176335</v>
      </c>
      <c r="BA82" s="2">
        <f t="shared" si="29"/>
        <v>47.107574158778377</v>
      </c>
      <c r="BB82" s="2">
        <f t="shared" si="29"/>
        <v>50.199984788541506</v>
      </c>
      <c r="BC82" s="2">
        <f t="shared" si="29"/>
        <v>54.626571632004506</v>
      </c>
      <c r="BD82" s="2">
        <f t="shared" si="29"/>
        <v>58.111014234066559</v>
      </c>
      <c r="BE82" s="2">
        <f t="shared" si="29"/>
        <v>60.177992926878439</v>
      </c>
      <c r="BF82" s="2">
        <f t="shared" si="29"/>
        <v>64.377313641172236</v>
      </c>
      <c r="BG82" s="2">
        <f t="shared" si="29"/>
        <v>67.033265005622908</v>
      </c>
      <c r="BH82" s="2">
        <f t="shared" si="29"/>
        <v>68.154983229215006</v>
      </c>
      <c r="BI82" s="2">
        <f t="shared" si="29"/>
        <v>66.661099734429143</v>
      </c>
      <c r="BJ82" s="2">
        <f t="shared" si="29"/>
        <v>66.783658045115814</v>
      </c>
      <c r="BK82" s="2">
        <f t="shared" si="29"/>
        <v>65.986356307338028</v>
      </c>
      <c r="BL82" s="2">
        <f t="shared" si="29"/>
        <v>66.091690098001024</v>
      </c>
      <c r="BM82" s="2">
        <f t="shared" si="29"/>
        <v>64.767246708694401</v>
      </c>
      <c r="BN82" s="2">
        <f t="shared" si="29"/>
        <v>63.292542515619502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42.020837561190028</v>
      </c>
      <c r="CW82" s="2">
        <f t="shared" si="32"/>
        <v>47.058125104418551</v>
      </c>
      <c r="CX82" s="2">
        <f t="shared" si="32"/>
        <v>50.101451532940338</v>
      </c>
      <c r="CY82" s="2">
        <f t="shared" si="32"/>
        <v>54.403307858682247</v>
      </c>
      <c r="CZ82" s="2">
        <f t="shared" si="32"/>
        <v>57.891384040776884</v>
      </c>
      <c r="DA82" s="2">
        <f t="shared" si="32"/>
        <v>59.927620716313122</v>
      </c>
      <c r="DB82" s="2">
        <f t="shared" si="32"/>
        <v>64.09623173719379</v>
      </c>
      <c r="DC82" s="2">
        <f t="shared" si="32"/>
        <v>66.653429149238121</v>
      </c>
      <c r="DD82" s="2">
        <f t="shared" si="32"/>
        <v>67.911119087398703</v>
      </c>
      <c r="DE82" s="2">
        <f t="shared" si="32"/>
        <v>66.409891234657039</v>
      </c>
      <c r="DF82" s="2">
        <f t="shared" si="32"/>
        <v>66.501320584372962</v>
      </c>
      <c r="DG82" s="2">
        <f t="shared" si="32"/>
        <v>65.790086204602048</v>
      </c>
      <c r="DH82" s="2">
        <f t="shared" si="32"/>
        <v>65.959313310596457</v>
      </c>
      <c r="DI82" s="2">
        <f t="shared" si="32"/>
        <v>64.727530223004706</v>
      </c>
      <c r="DJ82" s="2">
        <f t="shared" si="32"/>
        <v>63.33764150559513</v>
      </c>
      <c r="DL82" s="2">
        <f t="shared" si="33"/>
        <v>40.417960006514868</v>
      </c>
      <c r="DM82" s="2">
        <f t="shared" si="33"/>
        <v>48.373554387146243</v>
      </c>
      <c r="DN82" s="2">
        <f t="shared" si="33"/>
        <v>52.464908620207112</v>
      </c>
      <c r="DO82" s="2">
        <f t="shared" si="33"/>
        <v>58.16669222531592</v>
      </c>
      <c r="DP82" s="2">
        <f t="shared" si="33"/>
        <v>61.687869565217383</v>
      </c>
      <c r="DQ82" s="2">
        <f t="shared" si="33"/>
        <v>64.203947348872106</v>
      </c>
      <c r="DR82" s="2">
        <f t="shared" si="33"/>
        <v>68.846629984228372</v>
      </c>
      <c r="DS82" s="2">
        <f t="shared" si="33"/>
        <v>73.088290875382683</v>
      </c>
      <c r="DT82" s="2">
        <f t="shared" si="33"/>
        <v>72.134106830122604</v>
      </c>
      <c r="DU82" s="2">
        <f t="shared" si="33"/>
        <v>71.367405072322754</v>
      </c>
      <c r="DV82" s="2">
        <f t="shared" si="33"/>
        <v>72.560447398345289</v>
      </c>
      <c r="DW82" s="2">
        <f t="shared" si="33"/>
        <v>71.077635078160483</v>
      </c>
      <c r="DX82" s="2">
        <f t="shared" si="33"/>
        <v>69.544948288783388</v>
      </c>
      <c r="DY82" s="2">
        <f t="shared" si="33"/>
        <v>65.821511926731532</v>
      </c>
      <c r="DZ82" s="2">
        <f t="shared" si="33"/>
        <v>62.427881209393071</v>
      </c>
      <c r="EB82" s="2">
        <f t="shared" si="34"/>
        <v>4.6747728667823764E-2</v>
      </c>
      <c r="EC82" s="2">
        <f t="shared" si="34"/>
        <v>3.7591571823071226E-2</v>
      </c>
      <c r="ED82" s="2">
        <f t="shared" si="34"/>
        <v>4.1690308714307185E-2</v>
      </c>
      <c r="EE82" s="2">
        <f t="shared" si="34"/>
        <v>5.9325264594741328E-2</v>
      </c>
      <c r="EF82" s="2">
        <f t="shared" si="34"/>
        <v>5.7850923406864235E-2</v>
      </c>
      <c r="EG82" s="2">
        <f t="shared" si="34"/>
        <v>5.8548430014451806E-2</v>
      </c>
      <c r="EH82" s="2">
        <f t="shared" si="34"/>
        <v>5.9170176764425243E-2</v>
      </c>
      <c r="EI82" s="2">
        <f t="shared" si="34"/>
        <v>5.9027819485465191E-2</v>
      </c>
      <c r="EJ82" s="2">
        <f t="shared" si="34"/>
        <v>5.7746826813900948E-2</v>
      </c>
      <c r="EK82" s="2">
        <f t="shared" si="34"/>
        <v>5.0672274046619635E-2</v>
      </c>
      <c r="EL82" s="2">
        <f t="shared" si="34"/>
        <v>4.6597054230945553E-2</v>
      </c>
      <c r="EM82" s="2">
        <f t="shared" si="34"/>
        <v>3.7119298077313595E-2</v>
      </c>
      <c r="EN82" s="2">
        <f t="shared" si="34"/>
        <v>3.6918645709860511E-2</v>
      </c>
      <c r="EO82" s="2">
        <f t="shared" si="34"/>
        <v>3.6304524613519303E-2</v>
      </c>
      <c r="EP82" s="2">
        <f t="shared" si="34"/>
        <v>4.9572387544170926E-2</v>
      </c>
    </row>
    <row r="83" spans="2:146" x14ac:dyDescent="0.25">
      <c r="B83" s="2">
        <v>61</v>
      </c>
      <c r="C83" s="49">
        <v>119.56359999999999</v>
      </c>
      <c r="D83" s="49">
        <v>143.87299999999999</v>
      </c>
      <c r="E83" s="49">
        <v>156.709</v>
      </c>
      <c r="F83" s="49">
        <v>75.545000000000002</v>
      </c>
      <c r="G83" s="49">
        <v>82.491</v>
      </c>
      <c r="H83" s="49">
        <v>85.981999999999999</v>
      </c>
      <c r="I83" s="49">
        <v>101.727</v>
      </c>
      <c r="J83" s="49">
        <v>99.852000000000004</v>
      </c>
      <c r="K83" s="49">
        <v>103.911</v>
      </c>
      <c r="L83" s="49">
        <v>164.929</v>
      </c>
      <c r="M83" s="49">
        <v>185.17</v>
      </c>
      <c r="N83" s="49">
        <v>222.09399999999999</v>
      </c>
      <c r="O83" s="49">
        <v>216.18199999999999</v>
      </c>
      <c r="P83" s="49">
        <v>216.8</v>
      </c>
      <c r="Q83" s="49">
        <v>204.036</v>
      </c>
      <c r="T83" s="4">
        <f t="shared" si="27"/>
        <v>114.58683441507246</v>
      </c>
      <c r="U83" s="4">
        <f t="shared" si="27"/>
        <v>142.3691150167632</v>
      </c>
      <c r="V83" s="4">
        <f t="shared" si="27"/>
        <v>146.61653960608524</v>
      </c>
      <c r="W83" s="4">
        <f t="shared" si="27"/>
        <v>98.941918789113529</v>
      </c>
      <c r="X83" s="4">
        <f t="shared" si="27"/>
        <v>109.4468739261599</v>
      </c>
      <c r="Y83" s="4">
        <f t="shared" si="27"/>
        <v>113.8876530964819</v>
      </c>
      <c r="Z83" s="4">
        <f t="shared" si="27"/>
        <v>125.45500528769213</v>
      </c>
      <c r="AA83" s="4">
        <f t="shared" si="27"/>
        <v>126.66224127084034</v>
      </c>
      <c r="AB83" s="4">
        <f t="shared" si="27"/>
        <v>129.97799179970238</v>
      </c>
      <c r="AC83" s="4">
        <f t="shared" si="27"/>
        <v>147.70763938007934</v>
      </c>
      <c r="AD83" s="4">
        <f t="shared" si="27"/>
        <v>159.65975658145496</v>
      </c>
      <c r="AE83" s="4">
        <f t="shared" si="27"/>
        <v>209.69161345539621</v>
      </c>
      <c r="AF83" s="4">
        <f t="shared" si="27"/>
        <v>207.84476270016026</v>
      </c>
      <c r="AG83" s="4">
        <f t="shared" si="27"/>
        <v>213.6913362803796</v>
      </c>
      <c r="AH83" s="4">
        <f t="shared" si="27"/>
        <v>194.5076726150275</v>
      </c>
      <c r="AJ83" s="4">
        <f t="shared" si="28"/>
        <v>4.9767655849275343</v>
      </c>
      <c r="AK83" s="4">
        <f t="shared" si="28"/>
        <v>1.5038849832367873</v>
      </c>
      <c r="AL83" s="4">
        <f t="shared" si="28"/>
        <v>10.092460393914763</v>
      </c>
      <c r="AM83" s="4">
        <f t="shared" si="28"/>
        <v>-23.396918789113528</v>
      </c>
      <c r="AN83" s="4">
        <f t="shared" si="28"/>
        <v>-26.955873926159896</v>
      </c>
      <c r="AO83" s="4">
        <f t="shared" si="28"/>
        <v>-27.905653096481899</v>
      </c>
      <c r="AP83" s="4">
        <f t="shared" si="28"/>
        <v>-23.728005287692127</v>
      </c>
      <c r="AQ83" s="4">
        <f t="shared" si="28"/>
        <v>-26.810241270840336</v>
      </c>
      <c r="AR83" s="4">
        <f t="shared" si="28"/>
        <v>-26.066991799702379</v>
      </c>
      <c r="AS83" s="4">
        <f t="shared" si="28"/>
        <v>17.221360619920659</v>
      </c>
      <c r="AT83" s="4">
        <f t="shared" si="28"/>
        <v>25.510243418545031</v>
      </c>
      <c r="AU83" s="4">
        <f t="shared" si="28"/>
        <v>12.402386544603786</v>
      </c>
      <c r="AV83" s="4">
        <f t="shared" si="28"/>
        <v>8.3372372998397282</v>
      </c>
      <c r="AW83" s="4">
        <f t="shared" si="28"/>
        <v>3.1086637196204094</v>
      </c>
      <c r="AX83" s="4">
        <f t="shared" si="28"/>
        <v>9.5283273849724992</v>
      </c>
      <c r="AZ83" s="2">
        <f t="shared" si="29"/>
        <v>41.933177335669122</v>
      </c>
      <c r="BA83" s="2">
        <f t="shared" si="29"/>
        <v>47.097058268716005</v>
      </c>
      <c r="BB83" s="2">
        <f t="shared" si="29"/>
        <v>50.181844239522242</v>
      </c>
      <c r="BC83" s="2">
        <f t="shared" si="29"/>
        <v>54.60020276260547</v>
      </c>
      <c r="BD83" s="2">
        <f t="shared" si="29"/>
        <v>58.0505029433495</v>
      </c>
      <c r="BE83" s="2">
        <f t="shared" si="29"/>
        <v>60.148596515383936</v>
      </c>
      <c r="BF83" s="2">
        <f t="shared" si="29"/>
        <v>64.332941426873035</v>
      </c>
      <c r="BG83" s="2">
        <f t="shared" si="29"/>
        <v>66.986924712488673</v>
      </c>
      <c r="BH83" s="2">
        <f t="shared" si="29"/>
        <v>68.091110244905835</v>
      </c>
      <c r="BI83" s="2">
        <f t="shared" si="29"/>
        <v>66.613638597884773</v>
      </c>
      <c r="BJ83" s="2">
        <f t="shared" si="29"/>
        <v>66.731973686044128</v>
      </c>
      <c r="BK83" s="2">
        <f t="shared" si="29"/>
        <v>65.950021251260139</v>
      </c>
      <c r="BL83" s="2">
        <f t="shared" si="29"/>
        <v>66.028532434206369</v>
      </c>
      <c r="BM83" s="2">
        <f t="shared" si="29"/>
        <v>64.754566339762647</v>
      </c>
      <c r="BN83" s="2">
        <f t="shared" si="29"/>
        <v>63.306447196585779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42.017275347707404</v>
      </c>
      <c r="CW83" s="2">
        <f t="shared" si="32"/>
        <v>47.046768667106321</v>
      </c>
      <c r="CX83" s="2">
        <f t="shared" si="32"/>
        <v>50.07877136209293</v>
      </c>
      <c r="CY83" s="2">
        <f t="shared" si="32"/>
        <v>54.364533820812788</v>
      </c>
      <c r="CZ83" s="2">
        <f t="shared" si="32"/>
        <v>57.816528026108713</v>
      </c>
      <c r="DA83" s="2">
        <f t="shared" si="32"/>
        <v>59.88345785218106</v>
      </c>
      <c r="DB83" s="2">
        <f t="shared" si="32"/>
        <v>64.035263864142564</v>
      </c>
      <c r="DC83" s="2">
        <f t="shared" si="32"/>
        <v>66.582525371601434</v>
      </c>
      <c r="DD83" s="2">
        <f t="shared" si="32"/>
        <v>67.832296815307558</v>
      </c>
      <c r="DE83" s="2">
        <f t="shared" si="32"/>
        <v>66.346026209386281</v>
      </c>
      <c r="DF83" s="2">
        <f t="shared" si="32"/>
        <v>66.429912970811216</v>
      </c>
      <c r="DG83" s="2">
        <f t="shared" si="32"/>
        <v>65.741322727013468</v>
      </c>
      <c r="DH83" s="2">
        <f t="shared" si="32"/>
        <v>65.888275330488241</v>
      </c>
      <c r="DI83" s="2">
        <f t="shared" si="32"/>
        <v>64.71660583920189</v>
      </c>
      <c r="DJ83" s="2">
        <f t="shared" si="32"/>
        <v>63.363144455747722</v>
      </c>
      <c r="DL83" s="2">
        <f t="shared" si="33"/>
        <v>40.369190605598305</v>
      </c>
      <c r="DM83" s="2">
        <f t="shared" si="33"/>
        <v>48.271271926378979</v>
      </c>
      <c r="DN83" s="2">
        <f t="shared" si="33"/>
        <v>52.342647215225298</v>
      </c>
      <c r="DO83" s="2">
        <f t="shared" si="33"/>
        <v>58.008222864758103</v>
      </c>
      <c r="DP83" s="2">
        <f t="shared" si="33"/>
        <v>61.52569358178053</v>
      </c>
      <c r="DQ83" s="2">
        <f t="shared" si="33"/>
        <v>64.036860945418169</v>
      </c>
      <c r="DR83" s="2">
        <f t="shared" si="33"/>
        <v>68.649665707191133</v>
      </c>
      <c r="DS83" s="2">
        <f t="shared" si="33"/>
        <v>72.866290521668077</v>
      </c>
      <c r="DT83" s="2">
        <f t="shared" si="33"/>
        <v>71.94257822533568</v>
      </c>
      <c r="DU83" s="2">
        <f t="shared" si="33"/>
        <v>71.186120386586225</v>
      </c>
      <c r="DV83" s="2">
        <f t="shared" si="33"/>
        <v>72.368509534825961</v>
      </c>
      <c r="DW83" s="2">
        <f t="shared" si="33"/>
        <v>70.887350684309538</v>
      </c>
      <c r="DX83" s="2">
        <f t="shared" si="33"/>
        <v>69.365423890415499</v>
      </c>
      <c r="DY83" s="2">
        <f t="shared" si="33"/>
        <v>65.673556785346292</v>
      </c>
      <c r="DZ83" s="2">
        <f t="shared" si="33"/>
        <v>62.315064638446003</v>
      </c>
      <c r="EB83" s="2">
        <f t="shared" si="34"/>
        <v>5.1027723204729127E-2</v>
      </c>
      <c r="EC83" s="2">
        <f t="shared" si="34"/>
        <v>4.1069389753649946E-2</v>
      </c>
      <c r="ED83" s="2">
        <f t="shared" si="34"/>
        <v>4.5529385936378765E-2</v>
      </c>
      <c r="EE83" s="2">
        <f t="shared" si="34"/>
        <v>6.4678664658359489E-2</v>
      </c>
      <c r="EF83" s="2">
        <f t="shared" si="34"/>
        <v>6.3080203277257857E-2</v>
      </c>
      <c r="EG83" s="2">
        <f t="shared" si="34"/>
        <v>6.3836487153052249E-2</v>
      </c>
      <c r="EH83" s="2">
        <f t="shared" si="34"/>
        <v>6.4510541746359645E-2</v>
      </c>
      <c r="EI83" s="2">
        <f t="shared" si="34"/>
        <v>6.4356214980909404E-2</v>
      </c>
      <c r="EJ83" s="2">
        <f t="shared" si="34"/>
        <v>6.2967326024642431E-2</v>
      </c>
      <c r="EK83" s="2">
        <f t="shared" si="34"/>
        <v>5.5290739952772595E-2</v>
      </c>
      <c r="EL83" s="2">
        <f t="shared" si="34"/>
        <v>5.0863989829393476E-2</v>
      </c>
      <c r="EM83" s="2">
        <f t="shared" si="34"/>
        <v>4.0555264366718184E-2</v>
      </c>
      <c r="EN83" s="2">
        <f t="shared" si="34"/>
        <v>4.03368165900461E-2</v>
      </c>
      <c r="EO83" s="2">
        <f t="shared" si="34"/>
        <v>3.9668178095963E-2</v>
      </c>
      <c r="EP83" s="2">
        <f t="shared" si="34"/>
        <v>5.4096318072324907E-2</v>
      </c>
    </row>
    <row r="84" spans="2:146" x14ac:dyDescent="0.25">
      <c r="B84" s="2">
        <v>62</v>
      </c>
      <c r="C84" s="49">
        <v>116.43640000000001</v>
      </c>
      <c r="D84" s="49">
        <v>143.09100000000001</v>
      </c>
      <c r="E84" s="49">
        <v>147.81800000000001</v>
      </c>
      <c r="F84" s="49">
        <v>59.764000000000003</v>
      </c>
      <c r="G84" s="49">
        <v>63.545000000000002</v>
      </c>
      <c r="H84" s="49">
        <v>66.835999999999999</v>
      </c>
      <c r="I84" s="49">
        <v>73.855000000000004</v>
      </c>
      <c r="J84" s="49">
        <v>74.832999999999998</v>
      </c>
      <c r="K84" s="49">
        <v>77.75</v>
      </c>
      <c r="L84" s="49">
        <v>103.821</v>
      </c>
      <c r="M84" s="49">
        <v>131.113</v>
      </c>
      <c r="N84" s="49">
        <v>213.321</v>
      </c>
      <c r="O84" s="49">
        <v>209.21799999999999</v>
      </c>
      <c r="P84" s="49">
        <v>212.745</v>
      </c>
      <c r="Q84" s="49">
        <v>197.81800000000001</v>
      </c>
      <c r="T84" s="4">
        <f t="shared" si="27"/>
        <v>108.19109521355018</v>
      </c>
      <c r="U84" s="4">
        <f t="shared" si="27"/>
        <v>135.29385955362636</v>
      </c>
      <c r="V84" s="4">
        <f t="shared" si="27"/>
        <v>134.39576857537634</v>
      </c>
      <c r="W84" s="4">
        <f t="shared" si="27"/>
        <v>85.048892937706242</v>
      </c>
      <c r="X84" s="4">
        <f t="shared" si="27"/>
        <v>92.564197870962047</v>
      </c>
      <c r="Y84" s="4">
        <f t="shared" si="27"/>
        <v>96.807221283399585</v>
      </c>
      <c r="Z84" s="4">
        <f t="shared" si="27"/>
        <v>106.95727154765164</v>
      </c>
      <c r="AA84" s="4">
        <f t="shared" si="27"/>
        <v>107.84504574691447</v>
      </c>
      <c r="AB84" s="4">
        <f t="shared" si="27"/>
        <v>111.39146884692239</v>
      </c>
      <c r="AC84" s="4">
        <f t="shared" si="27"/>
        <v>125.95960804325553</v>
      </c>
      <c r="AD84" s="4">
        <f t="shared" si="27"/>
        <v>135.80684775513058</v>
      </c>
      <c r="AE84" s="4">
        <f t="shared" si="27"/>
        <v>190.65227691809216</v>
      </c>
      <c r="AF84" s="4">
        <f t="shared" si="27"/>
        <v>190.40862131494063</v>
      </c>
      <c r="AG84" s="4">
        <f t="shared" si="27"/>
        <v>200.25187038218129</v>
      </c>
      <c r="AH84" s="4">
        <f t="shared" si="27"/>
        <v>179.66135598473053</v>
      </c>
      <c r="AJ84" s="4">
        <f t="shared" si="28"/>
        <v>8.2453047864498217</v>
      </c>
      <c r="AK84" s="4">
        <f t="shared" si="28"/>
        <v>7.7971404463736462</v>
      </c>
      <c r="AL84" s="4">
        <f t="shared" si="28"/>
        <v>13.422231424623675</v>
      </c>
      <c r="AM84" s="4">
        <f t="shared" si="28"/>
        <v>-25.284892937706239</v>
      </c>
      <c r="AN84" s="4">
        <f t="shared" si="28"/>
        <v>-29.019197870962046</v>
      </c>
      <c r="AO84" s="4">
        <f t="shared" si="28"/>
        <v>-29.971221283399586</v>
      </c>
      <c r="AP84" s="4">
        <f t="shared" si="28"/>
        <v>-33.10227154765164</v>
      </c>
      <c r="AQ84" s="4">
        <f t="shared" si="28"/>
        <v>-33.012045746914467</v>
      </c>
      <c r="AR84" s="4">
        <f t="shared" si="28"/>
        <v>-33.641468846922393</v>
      </c>
      <c r="AS84" s="4">
        <f t="shared" si="28"/>
        <v>-22.13860804325553</v>
      </c>
      <c r="AT84" s="4">
        <f t="shared" si="28"/>
        <v>-4.6938477551305766</v>
      </c>
      <c r="AU84" s="4">
        <f t="shared" si="28"/>
        <v>22.668723081907842</v>
      </c>
      <c r="AV84" s="4">
        <f t="shared" si="28"/>
        <v>18.809378685059357</v>
      </c>
      <c r="AW84" s="4">
        <f t="shared" si="28"/>
        <v>12.49312961781871</v>
      </c>
      <c r="AX84" s="4">
        <f t="shared" si="28"/>
        <v>18.156644015269478</v>
      </c>
      <c r="AZ84" s="2">
        <f t="shared" si="29"/>
        <v>41.919436251026902</v>
      </c>
      <c r="BA84" s="2">
        <f t="shared" si="29"/>
        <v>47.086257664018298</v>
      </c>
      <c r="BB84" s="2">
        <f t="shared" si="29"/>
        <v>50.163664535761953</v>
      </c>
      <c r="BC84" s="2">
        <f t="shared" si="29"/>
        <v>54.57412716444118</v>
      </c>
      <c r="BD84" s="2">
        <f t="shared" si="29"/>
        <v>57.990665487298493</v>
      </c>
      <c r="BE84" s="2">
        <f t="shared" si="29"/>
        <v>60.11968281845499</v>
      </c>
      <c r="BF84" s="2">
        <f t="shared" si="29"/>
        <v>64.289113940671527</v>
      </c>
      <c r="BG84" s="2">
        <f t="shared" si="29"/>
        <v>66.941704125515088</v>
      </c>
      <c r="BH84" s="2">
        <f t="shared" si="29"/>
        <v>68.027809741991518</v>
      </c>
      <c r="BI84" s="2">
        <f t="shared" si="29"/>
        <v>66.566954567714646</v>
      </c>
      <c r="BJ84" s="2">
        <f t="shared" si="29"/>
        <v>66.681401683848748</v>
      </c>
      <c r="BK84" s="2">
        <f t="shared" si="29"/>
        <v>65.914232144683751</v>
      </c>
      <c r="BL84" s="2">
        <f t="shared" si="29"/>
        <v>65.965650453541272</v>
      </c>
      <c r="BM84" s="2">
        <f t="shared" si="29"/>
        <v>64.741208158960788</v>
      </c>
      <c r="BN84" s="2">
        <f t="shared" si="29"/>
        <v>63.318640986691697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42.01371313422478</v>
      </c>
      <c r="CW84" s="2">
        <f t="shared" si="32"/>
        <v>47.03541222979409</v>
      </c>
      <c r="CX84" s="2">
        <f t="shared" si="32"/>
        <v>50.056091191245514</v>
      </c>
      <c r="CY84" s="2">
        <f t="shared" si="32"/>
        <v>54.325759782943329</v>
      </c>
      <c r="CZ84" s="2">
        <f t="shared" si="32"/>
        <v>57.741672011440542</v>
      </c>
      <c r="DA84" s="2">
        <f t="shared" si="32"/>
        <v>59.839294988049005</v>
      </c>
      <c r="DB84" s="2">
        <f t="shared" si="32"/>
        <v>63.974295991091346</v>
      </c>
      <c r="DC84" s="2">
        <f t="shared" si="32"/>
        <v>66.511621593964747</v>
      </c>
      <c r="DD84" s="2">
        <f t="shared" si="32"/>
        <v>67.753474543216413</v>
      </c>
      <c r="DE84" s="2">
        <f t="shared" si="32"/>
        <v>66.282161184115523</v>
      </c>
      <c r="DF84" s="2">
        <f t="shared" si="32"/>
        <v>66.358505357249456</v>
      </c>
      <c r="DG84" s="2">
        <f t="shared" si="32"/>
        <v>65.692559249424889</v>
      </c>
      <c r="DH84" s="2">
        <f t="shared" si="32"/>
        <v>65.81723735038004</v>
      </c>
      <c r="DI84" s="2">
        <f t="shared" si="32"/>
        <v>64.705681455399059</v>
      </c>
      <c r="DJ84" s="2">
        <f t="shared" si="32"/>
        <v>63.388647405900315</v>
      </c>
      <c r="DL84" s="2">
        <f t="shared" si="33"/>
        <v>40.320421204681743</v>
      </c>
      <c r="DM84" s="2">
        <f t="shared" si="33"/>
        <v>48.168989465611723</v>
      </c>
      <c r="DN84" s="2">
        <f t="shared" si="33"/>
        <v>52.220385810243492</v>
      </c>
      <c r="DO84" s="2">
        <f t="shared" si="33"/>
        <v>57.849753504200287</v>
      </c>
      <c r="DP84" s="2">
        <f t="shared" si="33"/>
        <v>61.363517598343684</v>
      </c>
      <c r="DQ84" s="2">
        <f t="shared" si="33"/>
        <v>63.86977454196424</v>
      </c>
      <c r="DR84" s="2">
        <f t="shared" si="33"/>
        <v>68.452701430153894</v>
      </c>
      <c r="DS84" s="2">
        <f t="shared" si="33"/>
        <v>72.644290167953457</v>
      </c>
      <c r="DT84" s="2">
        <f t="shared" si="33"/>
        <v>71.751049620548756</v>
      </c>
      <c r="DU84" s="2">
        <f t="shared" si="33"/>
        <v>71.004835700849711</v>
      </c>
      <c r="DV84" s="2">
        <f t="shared" si="33"/>
        <v>72.176571671306647</v>
      </c>
      <c r="DW84" s="2">
        <f t="shared" si="33"/>
        <v>70.697066290458594</v>
      </c>
      <c r="DX84" s="2">
        <f t="shared" si="33"/>
        <v>69.185899492047611</v>
      </c>
      <c r="DY84" s="2">
        <f t="shared" si="33"/>
        <v>65.525601643961068</v>
      </c>
      <c r="DZ84" s="2">
        <f t="shared" si="33"/>
        <v>62.202248067498935</v>
      </c>
      <c r="EB84" s="2">
        <f t="shared" si="34"/>
        <v>5.567668607699322E-2</v>
      </c>
      <c r="EC84" s="2">
        <f t="shared" si="34"/>
        <v>4.4853965497579903E-2</v>
      </c>
      <c r="ED84" s="2">
        <f t="shared" si="34"/>
        <v>4.970365105201742E-2</v>
      </c>
      <c r="EE84" s="2">
        <f t="shared" si="34"/>
        <v>7.0478951196672704E-2</v>
      </c>
      <c r="EF84" s="2">
        <f t="shared" si="34"/>
        <v>6.8747678464903733E-2</v>
      </c>
      <c r="EG84" s="2">
        <f t="shared" si="34"/>
        <v>6.9566865841960396E-2</v>
      </c>
      <c r="EH84" s="2">
        <f t="shared" si="34"/>
        <v>7.0296884429938561E-2</v>
      </c>
      <c r="EI84" s="2">
        <f t="shared" si="34"/>
        <v>7.0129752873734075E-2</v>
      </c>
      <c r="EJ84" s="2">
        <f t="shared" si="34"/>
        <v>6.8625402517312709E-2</v>
      </c>
      <c r="EK84" s="2">
        <f t="shared" si="34"/>
        <v>6.0303411253514773E-2</v>
      </c>
      <c r="EL84" s="2">
        <f t="shared" si="34"/>
        <v>5.5498907913637055E-2</v>
      </c>
      <c r="EM84" s="2">
        <f t="shared" si="34"/>
        <v>4.4294651489405527E-2</v>
      </c>
      <c r="EN84" s="2">
        <f t="shared" si="34"/>
        <v>4.4056986696733601E-2</v>
      </c>
      <c r="EO84" s="2">
        <f t="shared" si="34"/>
        <v>4.3329465547171667E-2</v>
      </c>
      <c r="EP84" s="2">
        <f t="shared" si="34"/>
        <v>5.9007466493490493E-2</v>
      </c>
    </row>
    <row r="85" spans="2:146" x14ac:dyDescent="0.25">
      <c r="B85" s="2">
        <v>63</v>
      </c>
      <c r="C85" s="49">
        <v>109.0545</v>
      </c>
      <c r="D85" s="49">
        <v>138.10900000000001</v>
      </c>
      <c r="E85" s="49">
        <v>131.12700000000001</v>
      </c>
      <c r="F85" s="49">
        <v>59.564</v>
      </c>
      <c r="G85" s="49">
        <v>63.945</v>
      </c>
      <c r="H85" s="49">
        <v>67.290999999999997</v>
      </c>
      <c r="I85" s="49">
        <v>71.927000000000007</v>
      </c>
      <c r="J85" s="49">
        <v>74.462999999999994</v>
      </c>
      <c r="K85" s="49">
        <v>75.911000000000001</v>
      </c>
      <c r="L85" s="49">
        <v>74.304000000000002</v>
      </c>
      <c r="M85" s="49">
        <v>78.057000000000002</v>
      </c>
      <c r="N85" s="49">
        <v>196.07499999999999</v>
      </c>
      <c r="O85" s="49">
        <v>194.8</v>
      </c>
      <c r="P85" s="49">
        <v>205.05500000000001</v>
      </c>
      <c r="Q85" s="49">
        <v>183.07300000000001</v>
      </c>
      <c r="T85" s="4">
        <f t="shared" si="27"/>
        <v>100.52709480016701</v>
      </c>
      <c r="U85" s="4">
        <f t="shared" si="27"/>
        <v>125.58787568862918</v>
      </c>
      <c r="V85" s="4">
        <f t="shared" si="27"/>
        <v>120.58504048124426</v>
      </c>
      <c r="W85" s="4">
        <f t="shared" si="27"/>
        <v>74.484089848550866</v>
      </c>
      <c r="X85" s="4">
        <f t="shared" si="27"/>
        <v>79.804346088646938</v>
      </c>
      <c r="Y85" s="4">
        <f t="shared" si="27"/>
        <v>83.704088155040978</v>
      </c>
      <c r="Z85" s="4">
        <f t="shared" si="27"/>
        <v>92.40823642398631</v>
      </c>
      <c r="AA85" s="4">
        <f t="shared" si="27"/>
        <v>93.30979695515019</v>
      </c>
      <c r="AB85" s="4">
        <f t="shared" si="27"/>
        <v>96.754842868940912</v>
      </c>
      <c r="AC85" s="4">
        <f t="shared" si="27"/>
        <v>107.47071095842371</v>
      </c>
      <c r="AD85" s="4">
        <f t="shared" si="27"/>
        <v>114.91835546017346</v>
      </c>
      <c r="AE85" s="4">
        <f t="shared" si="27"/>
        <v>168.13401185528937</v>
      </c>
      <c r="AF85" s="4">
        <f t="shared" si="27"/>
        <v>169.45062264129118</v>
      </c>
      <c r="AG85" s="4">
        <f t="shared" si="27"/>
        <v>182.34913730782631</v>
      </c>
      <c r="AH85" s="4">
        <f t="shared" si="27"/>
        <v>162.18252367505892</v>
      </c>
      <c r="AJ85" s="4">
        <f t="shared" si="28"/>
        <v>8.5274051998329981</v>
      </c>
      <c r="AK85" s="4">
        <f t="shared" si="28"/>
        <v>12.521124311370826</v>
      </c>
      <c r="AL85" s="4">
        <f t="shared" si="28"/>
        <v>10.541959518755746</v>
      </c>
      <c r="AM85" s="4">
        <f t="shared" si="28"/>
        <v>-14.920089848550866</v>
      </c>
      <c r="AN85" s="4">
        <f t="shared" si="28"/>
        <v>-15.859346088646937</v>
      </c>
      <c r="AO85" s="4">
        <f t="shared" si="28"/>
        <v>-16.413088155040981</v>
      </c>
      <c r="AP85" s="4">
        <f t="shared" si="28"/>
        <v>-20.481236423986303</v>
      </c>
      <c r="AQ85" s="4">
        <f t="shared" si="28"/>
        <v>-18.846796955150197</v>
      </c>
      <c r="AR85" s="4">
        <f t="shared" si="28"/>
        <v>-20.843842868940911</v>
      </c>
      <c r="AS85" s="4">
        <f t="shared" si="28"/>
        <v>-33.166710958423707</v>
      </c>
      <c r="AT85" s="4">
        <f t="shared" si="28"/>
        <v>-36.861355460173456</v>
      </c>
      <c r="AU85" s="4">
        <f t="shared" si="28"/>
        <v>27.940988144710616</v>
      </c>
      <c r="AV85" s="4">
        <f t="shared" si="28"/>
        <v>25.349377358708836</v>
      </c>
      <c r="AW85" s="4">
        <f t="shared" si="28"/>
        <v>22.705862692173696</v>
      </c>
      <c r="AX85" s="4">
        <f t="shared" si="28"/>
        <v>20.890476324941091</v>
      </c>
      <c r="AZ85" s="2">
        <f t="shared" si="29"/>
        <v>41.904585606416042</v>
      </c>
      <c r="BA85" s="2">
        <f t="shared" si="29"/>
        <v>47.075113883492072</v>
      </c>
      <c r="BB85" s="2">
        <f t="shared" si="29"/>
        <v>50.145398755620903</v>
      </c>
      <c r="BC85" s="2">
        <f t="shared" si="29"/>
        <v>54.548288496934148</v>
      </c>
      <c r="BD85" s="2">
        <f t="shared" si="29"/>
        <v>57.931494187596236</v>
      </c>
      <c r="BE85" s="2">
        <f t="shared" si="29"/>
        <v>60.091207670864911</v>
      </c>
      <c r="BF85" s="2">
        <f t="shared" si="29"/>
        <v>64.245781928040842</v>
      </c>
      <c r="BG85" s="2">
        <f t="shared" si="29"/>
        <v>66.897584097315104</v>
      </c>
      <c r="BH85" s="2">
        <f t="shared" si="29"/>
        <v>67.965051414643639</v>
      </c>
      <c r="BI85" s="2">
        <f t="shared" si="29"/>
        <v>66.521040588599277</v>
      </c>
      <c r="BJ85" s="2">
        <f t="shared" si="29"/>
        <v>66.631965286168409</v>
      </c>
      <c r="BK85" s="2">
        <f t="shared" si="29"/>
        <v>65.878976824660796</v>
      </c>
      <c r="BL85" s="2">
        <f t="shared" si="29"/>
        <v>65.903023803208953</v>
      </c>
      <c r="BM85" s="2">
        <f t="shared" si="29"/>
        <v>64.727065959181502</v>
      </c>
      <c r="BN85" s="2">
        <f t="shared" si="29"/>
        <v>63.328925693770849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42.010150920742149</v>
      </c>
      <c r="CW85" s="2">
        <f t="shared" si="32"/>
        <v>47.02405579248186</v>
      </c>
      <c r="CX85" s="2">
        <f t="shared" si="32"/>
        <v>50.033411020398106</v>
      </c>
      <c r="CY85" s="2">
        <f t="shared" si="32"/>
        <v>54.286985745073878</v>
      </c>
      <c r="CZ85" s="2">
        <f t="shared" si="32"/>
        <v>57.666815996772371</v>
      </c>
      <c r="DA85" s="2">
        <f t="shared" si="32"/>
        <v>59.795132123916943</v>
      </c>
      <c r="DB85" s="2">
        <f t="shared" si="32"/>
        <v>63.91332811804012</v>
      </c>
      <c r="DC85" s="2">
        <f t="shared" si="32"/>
        <v>66.440717816328061</v>
      </c>
      <c r="DD85" s="2">
        <f t="shared" si="32"/>
        <v>67.674652271125268</v>
      </c>
      <c r="DE85" s="2">
        <f t="shared" si="32"/>
        <v>66.218296158844765</v>
      </c>
      <c r="DF85" s="2">
        <f t="shared" si="32"/>
        <v>66.28709774368771</v>
      </c>
      <c r="DG85" s="2">
        <f t="shared" si="32"/>
        <v>65.643795771836309</v>
      </c>
      <c r="DH85" s="2">
        <f t="shared" si="32"/>
        <v>65.746199370271825</v>
      </c>
      <c r="DI85" s="2">
        <f t="shared" si="32"/>
        <v>64.694757071596243</v>
      </c>
      <c r="DJ85" s="2">
        <f t="shared" si="32"/>
        <v>63.414150356052915</v>
      </c>
      <c r="DL85" s="2">
        <f t="shared" si="33"/>
        <v>40.271651803765181</v>
      </c>
      <c r="DM85" s="2">
        <f t="shared" si="33"/>
        <v>48.06670700484446</v>
      </c>
      <c r="DN85" s="2">
        <f t="shared" si="33"/>
        <v>52.098124405261686</v>
      </c>
      <c r="DO85" s="2">
        <f t="shared" si="33"/>
        <v>57.69128414364247</v>
      </c>
      <c r="DP85" s="2">
        <f t="shared" si="33"/>
        <v>61.201341614906831</v>
      </c>
      <c r="DQ85" s="2">
        <f t="shared" si="33"/>
        <v>63.702688138510311</v>
      </c>
      <c r="DR85" s="2">
        <f t="shared" si="33"/>
        <v>68.255737153116655</v>
      </c>
      <c r="DS85" s="2">
        <f t="shared" si="33"/>
        <v>72.422289814238852</v>
      </c>
      <c r="DT85" s="2">
        <f t="shared" si="33"/>
        <v>71.559521015761831</v>
      </c>
      <c r="DU85" s="2">
        <f t="shared" si="33"/>
        <v>70.823551015113182</v>
      </c>
      <c r="DV85" s="2">
        <f t="shared" si="33"/>
        <v>71.984633807787318</v>
      </c>
      <c r="DW85" s="2">
        <f t="shared" si="33"/>
        <v>70.506781896607649</v>
      </c>
      <c r="DX85" s="2">
        <f t="shared" si="33"/>
        <v>69.006375093679722</v>
      </c>
      <c r="DY85" s="2">
        <f t="shared" si="33"/>
        <v>65.377646502575828</v>
      </c>
      <c r="DZ85" s="2">
        <f t="shared" si="33"/>
        <v>62.089431496551867</v>
      </c>
      <c r="EB85" s="2">
        <f t="shared" si="34"/>
        <v>6.072209832908719E-2</v>
      </c>
      <c r="EC85" s="2">
        <f t="shared" si="34"/>
        <v>4.89694831836592E-2</v>
      </c>
      <c r="ED85" s="2">
        <f t="shared" si="34"/>
        <v>5.4238876952014063E-2</v>
      </c>
      <c r="EE85" s="2">
        <f t="shared" si="34"/>
        <v>7.6756712035037353E-2</v>
      </c>
      <c r="EF85" s="2">
        <f t="shared" si="34"/>
        <v>7.4883653259124328E-2</v>
      </c>
      <c r="EG85" s="2">
        <f t="shared" si="34"/>
        <v>7.5770007094518546E-2</v>
      </c>
      <c r="EH85" s="2">
        <f t="shared" si="34"/>
        <v>7.6559763789011276E-2</v>
      </c>
      <c r="EI85" s="2">
        <f t="shared" si="34"/>
        <v>7.6378965453666223E-2</v>
      </c>
      <c r="EJ85" s="2">
        <f t="shared" si="34"/>
        <v>7.4751339776741282E-2</v>
      </c>
      <c r="EK85" s="2">
        <f t="shared" si="34"/>
        <v>6.5738908964493054E-2</v>
      </c>
      <c r="EL85" s="2">
        <f t="shared" si="34"/>
        <v>6.0529242570962788E-2</v>
      </c>
      <c r="EM85" s="2">
        <f t="shared" si="34"/>
        <v>4.8361448457873657E-2</v>
      </c>
      <c r="EN85" s="2">
        <f t="shared" si="34"/>
        <v>4.8103061381366427E-2</v>
      </c>
      <c r="EO85" s="2">
        <f t="shared" si="34"/>
        <v>4.7312033426724402E-2</v>
      </c>
      <c r="EP85" s="2">
        <f t="shared" si="34"/>
        <v>6.4334150352601704E-2</v>
      </c>
    </row>
    <row r="86" spans="2:146" x14ac:dyDescent="0.25">
      <c r="B86" s="2">
        <v>64</v>
      </c>
      <c r="C86" s="49">
        <v>98.345500000000001</v>
      </c>
      <c r="D86" s="49">
        <v>129.94499999999999</v>
      </c>
      <c r="E86" s="49">
        <v>107.673</v>
      </c>
      <c r="F86" s="49">
        <v>61.582000000000001</v>
      </c>
      <c r="G86" s="49">
        <v>64.182000000000002</v>
      </c>
      <c r="H86" s="49">
        <v>67.308999999999997</v>
      </c>
      <c r="I86" s="49">
        <v>72.290999999999997</v>
      </c>
      <c r="J86" s="49">
        <v>73.167000000000002</v>
      </c>
      <c r="K86" s="49">
        <v>76.375</v>
      </c>
      <c r="L86" s="49">
        <v>72.036000000000001</v>
      </c>
      <c r="M86" s="49">
        <v>71.697999999999993</v>
      </c>
      <c r="N86" s="49">
        <v>155.84899999999999</v>
      </c>
      <c r="O86" s="49">
        <v>165.10900000000001</v>
      </c>
      <c r="P86" s="49">
        <v>187.273</v>
      </c>
      <c r="Q86" s="49">
        <v>158.05500000000001</v>
      </c>
      <c r="T86" s="4">
        <f t="shared" si="27"/>
        <v>92.184676340649958</v>
      </c>
      <c r="U86" s="4">
        <f t="shared" si="27"/>
        <v>114.25029315089351</v>
      </c>
      <c r="V86" s="4">
        <f t="shared" si="27"/>
        <v>106.53502090232752</v>
      </c>
      <c r="W86" s="4">
        <f t="shared" si="27"/>
        <v>67.254276860588476</v>
      </c>
      <c r="X86" s="4">
        <f t="shared" si="27"/>
        <v>71.079918510497237</v>
      </c>
      <c r="Y86" s="4">
        <f t="shared" si="27"/>
        <v>74.595707566567867</v>
      </c>
      <c r="Z86" s="4">
        <f t="shared" si="27"/>
        <v>82.012116998996262</v>
      </c>
      <c r="AA86" s="4">
        <f t="shared" si="27"/>
        <v>83.118573512312508</v>
      </c>
      <c r="AB86" s="4">
        <f t="shared" si="27"/>
        <v>86.286873734476885</v>
      </c>
      <c r="AC86" s="4">
        <f t="shared" si="27"/>
        <v>93.134418906888769</v>
      </c>
      <c r="AD86" s="4">
        <f t="shared" si="27"/>
        <v>98.296247953629376</v>
      </c>
      <c r="AE86" s="4">
        <f t="shared" si="27"/>
        <v>145.03079469566561</v>
      </c>
      <c r="AF86" s="4">
        <f t="shared" si="27"/>
        <v>147.54654526437383</v>
      </c>
      <c r="AG86" s="4">
        <f t="shared" si="27"/>
        <v>162.11216761182408</v>
      </c>
      <c r="AH86" s="4">
        <f t="shared" si="27"/>
        <v>143.82623662005329</v>
      </c>
      <c r="AJ86" s="4">
        <f t="shared" si="28"/>
        <v>6.1608236593500436</v>
      </c>
      <c r="AK86" s="4">
        <f t="shared" si="28"/>
        <v>15.694706849106481</v>
      </c>
      <c r="AL86" s="4">
        <f t="shared" si="28"/>
        <v>1.1379790976724848</v>
      </c>
      <c r="AM86" s="4">
        <f t="shared" si="28"/>
        <v>-5.6722768605884752</v>
      </c>
      <c r="AN86" s="4">
        <f t="shared" si="28"/>
        <v>-6.8979185104972345</v>
      </c>
      <c r="AO86" s="4">
        <f t="shared" si="28"/>
        <v>-7.2867075665678698</v>
      </c>
      <c r="AP86" s="4">
        <f t="shared" si="28"/>
        <v>-9.7211169989962656</v>
      </c>
      <c r="AQ86" s="4">
        <f t="shared" si="28"/>
        <v>-9.9515735123125069</v>
      </c>
      <c r="AR86" s="4">
        <f t="shared" si="28"/>
        <v>-9.9118737344768846</v>
      </c>
      <c r="AS86" s="4">
        <f t="shared" si="28"/>
        <v>-21.098418906888767</v>
      </c>
      <c r="AT86" s="4">
        <f t="shared" si="28"/>
        <v>-26.598247953629382</v>
      </c>
      <c r="AU86" s="4">
        <f t="shared" si="28"/>
        <v>10.818205304334384</v>
      </c>
      <c r="AV86" s="4">
        <f t="shared" si="28"/>
        <v>17.562454735626176</v>
      </c>
      <c r="AW86" s="4">
        <f t="shared" si="28"/>
        <v>25.160832388175919</v>
      </c>
      <c r="AX86" s="4">
        <f t="shared" si="28"/>
        <v>14.228763379946713</v>
      </c>
      <c r="AZ86" s="2">
        <f t="shared" si="29"/>
        <v>41.888520413036616</v>
      </c>
      <c r="BA86" s="2">
        <f t="shared" si="29"/>
        <v>47.063560964437698</v>
      </c>
      <c r="BB86" s="2">
        <f t="shared" si="29"/>
        <v>50.126992308612913</v>
      </c>
      <c r="BC86" s="2">
        <f t="shared" si="29"/>
        <v>54.522618593350884</v>
      </c>
      <c r="BD86" s="2">
        <f t="shared" si="29"/>
        <v>57.872973929209799</v>
      </c>
      <c r="BE86" s="2">
        <f t="shared" si="29"/>
        <v>60.063115298532914</v>
      </c>
      <c r="BF86" s="2">
        <f t="shared" si="29"/>
        <v>64.202883145467609</v>
      </c>
      <c r="BG86" s="2">
        <f t="shared" si="29"/>
        <v>66.854532096666958</v>
      </c>
      <c r="BH86" s="2">
        <f t="shared" si="29"/>
        <v>67.902794763459795</v>
      </c>
      <c r="BI86" s="2">
        <f t="shared" si="29"/>
        <v>66.475881284116468</v>
      </c>
      <c r="BJ86" s="2">
        <f t="shared" si="29"/>
        <v>66.583681421561309</v>
      </c>
      <c r="BK86" s="2">
        <f t="shared" si="29"/>
        <v>65.844235981573547</v>
      </c>
      <c r="BL86" s="2">
        <f t="shared" si="29"/>
        <v>65.840626054021996</v>
      </c>
      <c r="BM86" s="2">
        <f t="shared" si="29"/>
        <v>64.7120213177365</v>
      </c>
      <c r="BN86" s="2">
        <f t="shared" si="29"/>
        <v>63.337085746568675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42.006588707259525</v>
      </c>
      <c r="CW86" s="2">
        <f t="shared" si="32"/>
        <v>47.01269935516963</v>
      </c>
      <c r="CX86" s="2">
        <f t="shared" si="32"/>
        <v>50.01073084955069</v>
      </c>
      <c r="CY86" s="2">
        <f t="shared" si="32"/>
        <v>54.248211707204419</v>
      </c>
      <c r="CZ86" s="2">
        <f t="shared" si="32"/>
        <v>57.591959982104207</v>
      </c>
      <c r="DA86" s="2">
        <f t="shared" si="32"/>
        <v>59.750969259784888</v>
      </c>
      <c r="DB86" s="2">
        <f t="shared" si="32"/>
        <v>63.852360244988894</v>
      </c>
      <c r="DC86" s="2">
        <f t="shared" si="32"/>
        <v>66.369814038691359</v>
      </c>
      <c r="DD86" s="2">
        <f t="shared" si="32"/>
        <v>67.595829999034123</v>
      </c>
      <c r="DE86" s="2">
        <f t="shared" si="32"/>
        <v>66.154431133574008</v>
      </c>
      <c r="DF86" s="2">
        <f t="shared" si="32"/>
        <v>66.215690130125964</v>
      </c>
      <c r="DG86" s="2">
        <f t="shared" si="32"/>
        <v>65.59503229424773</v>
      </c>
      <c r="DH86" s="2">
        <f t="shared" si="32"/>
        <v>65.675161390163623</v>
      </c>
      <c r="DI86" s="2">
        <f t="shared" si="32"/>
        <v>64.683832687793426</v>
      </c>
      <c r="DJ86" s="2">
        <f t="shared" si="32"/>
        <v>63.439653306205507</v>
      </c>
      <c r="DL86" s="2">
        <f t="shared" si="33"/>
        <v>40.222882402848612</v>
      </c>
      <c r="DM86" s="2">
        <f t="shared" si="33"/>
        <v>47.964424544077204</v>
      </c>
      <c r="DN86" s="2">
        <f t="shared" si="33"/>
        <v>51.97586300027988</v>
      </c>
      <c r="DO86" s="2">
        <f t="shared" si="33"/>
        <v>57.532814783084653</v>
      </c>
      <c r="DP86" s="2">
        <f t="shared" si="33"/>
        <v>61.039165631469977</v>
      </c>
      <c r="DQ86" s="2">
        <f t="shared" si="33"/>
        <v>63.535601735056375</v>
      </c>
      <c r="DR86" s="2">
        <f t="shared" si="33"/>
        <v>68.058772876079416</v>
      </c>
      <c r="DS86" s="2">
        <f t="shared" si="33"/>
        <v>72.200289460524232</v>
      </c>
      <c r="DT86" s="2">
        <f t="shared" si="33"/>
        <v>71.367992410974907</v>
      </c>
      <c r="DU86" s="2">
        <f t="shared" si="33"/>
        <v>70.642266329376653</v>
      </c>
      <c r="DV86" s="2">
        <f t="shared" si="33"/>
        <v>71.79269594426799</v>
      </c>
      <c r="DW86" s="2">
        <f t="shared" si="33"/>
        <v>70.316497502756704</v>
      </c>
      <c r="DX86" s="2">
        <f t="shared" si="33"/>
        <v>68.826850695311833</v>
      </c>
      <c r="DY86" s="2">
        <f t="shared" si="33"/>
        <v>65.229691361190604</v>
      </c>
      <c r="DZ86" s="2">
        <f t="shared" si="33"/>
        <v>61.976614925604792</v>
      </c>
      <c r="EB86" s="2">
        <f t="shared" si="34"/>
        <v>6.6192676412558812E-2</v>
      </c>
      <c r="EC86" s="2">
        <f t="shared" si="34"/>
        <v>5.3441486955331283E-2</v>
      </c>
      <c r="ED86" s="2">
        <f t="shared" si="34"/>
        <v>5.9162158137344469E-2</v>
      </c>
      <c r="EE86" s="2">
        <f t="shared" si="34"/>
        <v>8.3543393161113866E-2</v>
      </c>
      <c r="EF86" s="2">
        <f t="shared" si="34"/>
        <v>8.151934514185015E-2</v>
      </c>
      <c r="EG86" s="2">
        <f t="shared" si="34"/>
        <v>8.2477239411636732E-2</v>
      </c>
      <c r="EH86" s="2">
        <f t="shared" si="34"/>
        <v>8.3330602872365392E-2</v>
      </c>
      <c r="EI86" s="2">
        <f t="shared" si="34"/>
        <v>8.3135254487226112E-2</v>
      </c>
      <c r="EJ86" s="2">
        <f t="shared" si="34"/>
        <v>8.1376338265281942E-2</v>
      </c>
      <c r="EK86" s="2">
        <f t="shared" si="34"/>
        <v>7.1626995314601052E-2</v>
      </c>
      <c r="EL86" s="2">
        <f t="shared" si="34"/>
        <v>6.5983666450948011E-2</v>
      </c>
      <c r="EM86" s="2">
        <f t="shared" si="34"/>
        <v>5.2781006810492644E-2</v>
      </c>
      <c r="EN86" s="2">
        <f t="shared" si="34"/>
        <v>5.2500309465180105E-2</v>
      </c>
      <c r="EO86" s="2">
        <f t="shared" si="34"/>
        <v>5.1640894093783724E-2</v>
      </c>
      <c r="EP86" s="2">
        <f t="shared" si="34"/>
        <v>7.0105857096321875E-2</v>
      </c>
    </row>
    <row r="87" spans="2:146" x14ac:dyDescent="0.25">
      <c r="B87" s="2">
        <v>65</v>
      </c>
      <c r="C87" s="49">
        <v>86.854500000000002</v>
      </c>
      <c r="D87" s="49">
        <v>111.691</v>
      </c>
      <c r="E87" s="49">
        <v>84.308999999999997</v>
      </c>
      <c r="F87" s="49">
        <v>61.8</v>
      </c>
      <c r="G87" s="49">
        <v>65.673000000000002</v>
      </c>
      <c r="H87" s="49">
        <v>67.527000000000001</v>
      </c>
      <c r="I87" s="49">
        <v>73.072999999999993</v>
      </c>
      <c r="J87" s="49">
        <v>73.962999999999994</v>
      </c>
      <c r="K87" s="49">
        <v>77.25</v>
      </c>
      <c r="L87" s="49">
        <v>73.179000000000002</v>
      </c>
      <c r="M87" s="49">
        <v>71.962000000000003</v>
      </c>
      <c r="N87" s="49">
        <v>91.792000000000002</v>
      </c>
      <c r="O87" s="49">
        <v>106.8</v>
      </c>
      <c r="P87" s="49">
        <v>148.09100000000001</v>
      </c>
      <c r="Q87" s="49">
        <v>117.92700000000001</v>
      </c>
      <c r="T87" s="4">
        <f t="shared" si="27"/>
        <v>83.745023459424331</v>
      </c>
      <c r="U87" s="4">
        <f t="shared" si="27"/>
        <v>102.33466682157554</v>
      </c>
      <c r="V87" s="4">
        <f t="shared" si="27"/>
        <v>93.397219290538033</v>
      </c>
      <c r="W87" s="4">
        <f t="shared" si="27"/>
        <v>63.196019123959864</v>
      </c>
      <c r="X87" s="4">
        <f t="shared" si="27"/>
        <v>65.96203516363569</v>
      </c>
      <c r="Y87" s="4">
        <f t="shared" si="27"/>
        <v>69.143722065253073</v>
      </c>
      <c r="Z87" s="4">
        <f t="shared" si="27"/>
        <v>75.565927446041215</v>
      </c>
      <c r="AA87" s="4">
        <f t="shared" si="27"/>
        <v>76.910978762444984</v>
      </c>
      <c r="AB87" s="4">
        <f t="shared" si="27"/>
        <v>79.830981000356346</v>
      </c>
      <c r="AC87" s="4">
        <f t="shared" si="27"/>
        <v>83.049195756722355</v>
      </c>
      <c r="AD87" s="4">
        <f t="shared" si="27"/>
        <v>86.238477600185107</v>
      </c>
      <c r="AE87" s="4">
        <f t="shared" si="27"/>
        <v>123.74745741167482</v>
      </c>
      <c r="AF87" s="4">
        <f t="shared" si="27"/>
        <v>126.92823198411385</v>
      </c>
      <c r="AG87" s="4">
        <f t="shared" si="27"/>
        <v>141.6504364128443</v>
      </c>
      <c r="AH87" s="4">
        <f t="shared" si="27"/>
        <v>126.16648569602705</v>
      </c>
      <c r="AJ87" s="4">
        <f t="shared" si="28"/>
        <v>3.1094765405756704</v>
      </c>
      <c r="AK87" s="4">
        <f t="shared" si="28"/>
        <v>9.3563331784244639</v>
      </c>
      <c r="AL87" s="4">
        <f t="shared" si="28"/>
        <v>-9.088219290538035</v>
      </c>
      <c r="AM87" s="4">
        <f t="shared" si="28"/>
        <v>-1.3960191239598672</v>
      </c>
      <c r="AN87" s="4">
        <f t="shared" si="28"/>
        <v>-0.28903516363568826</v>
      </c>
      <c r="AO87" s="4">
        <f t="shared" si="28"/>
        <v>-1.6167220652530716</v>
      </c>
      <c r="AP87" s="4">
        <f t="shared" si="28"/>
        <v>-2.4929274460412216</v>
      </c>
      <c r="AQ87" s="4">
        <f t="shared" si="28"/>
        <v>-2.9479787624449898</v>
      </c>
      <c r="AR87" s="4">
        <f t="shared" si="28"/>
        <v>-2.5809810003563456</v>
      </c>
      <c r="AS87" s="4">
        <f t="shared" si="28"/>
        <v>-9.8701957567223531</v>
      </c>
      <c r="AT87" s="4">
        <f t="shared" si="28"/>
        <v>-14.276477600185103</v>
      </c>
      <c r="AU87" s="4">
        <f t="shared" si="28"/>
        <v>-31.955457411674814</v>
      </c>
      <c r="AV87" s="4">
        <f t="shared" si="28"/>
        <v>-20.128231984113853</v>
      </c>
      <c r="AW87" s="4">
        <f t="shared" si="28"/>
        <v>6.4405635871557081</v>
      </c>
      <c r="AX87" s="4">
        <f t="shared" si="28"/>
        <v>-8.2394856960270459</v>
      </c>
      <c r="AZ87" s="2">
        <f t="shared" si="29"/>
        <v>41.871128419783105</v>
      </c>
      <c r="BA87" s="2">
        <f t="shared" si="29"/>
        <v>47.051524797905657</v>
      </c>
      <c r="BB87" s="2">
        <f t="shared" si="29"/>
        <v>50.108382162265094</v>
      </c>
      <c r="BC87" s="2">
        <f t="shared" si="29"/>
        <v>54.497036247429001</v>
      </c>
      <c r="BD87" s="2">
        <f t="shared" si="29"/>
        <v>57.815081067025218</v>
      </c>
      <c r="BE87" s="2">
        <f t="shared" si="29"/>
        <v>60.035336991171789</v>
      </c>
      <c r="BF87" s="2">
        <f t="shared" si="29"/>
        <v>64.160340879065103</v>
      </c>
      <c r="BG87" s="2">
        <f t="shared" si="29"/>
        <v>66.812500312383719</v>
      </c>
      <c r="BH87" s="2">
        <f t="shared" si="29"/>
        <v>67.840987825809108</v>
      </c>
      <c r="BI87" s="2">
        <f t="shared" si="29"/>
        <v>66.431451679729463</v>
      </c>
      <c r="BJ87" s="2">
        <f t="shared" si="29"/>
        <v>66.536559393646044</v>
      </c>
      <c r="BK87" s="2">
        <f t="shared" si="29"/>
        <v>65.809982069711793</v>
      </c>
      <c r="BL87" s="2">
        <f t="shared" si="29"/>
        <v>65.778423881858885</v>
      </c>
      <c r="BM87" s="2">
        <f t="shared" si="29"/>
        <v>64.695942651644302</v>
      </c>
      <c r="BN87" s="2">
        <f t="shared" si="29"/>
        <v>63.342887592039418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42.0030264937769</v>
      </c>
      <c r="CW87" s="2">
        <f t="shared" si="32"/>
        <v>47.0013429178574</v>
      </c>
      <c r="CX87" s="2">
        <f t="shared" si="32"/>
        <v>49.988050678703274</v>
      </c>
      <c r="CY87" s="2">
        <f t="shared" si="32"/>
        <v>54.20943766933496</v>
      </c>
      <c r="CZ87" s="2">
        <f t="shared" si="32"/>
        <v>57.517103967436036</v>
      </c>
      <c r="DA87" s="2">
        <f t="shared" si="32"/>
        <v>59.706806395652826</v>
      </c>
      <c r="DB87" s="2">
        <f t="shared" si="32"/>
        <v>63.791392371937675</v>
      </c>
      <c r="DC87" s="2">
        <f t="shared" si="32"/>
        <v>66.298910261054672</v>
      </c>
      <c r="DD87" s="2">
        <f t="shared" si="32"/>
        <v>67.517007726942978</v>
      </c>
      <c r="DE87" s="2">
        <f t="shared" si="32"/>
        <v>66.09056610830325</v>
      </c>
      <c r="DF87" s="2">
        <f t="shared" si="32"/>
        <v>66.144282516564203</v>
      </c>
      <c r="DG87" s="2">
        <f t="shared" si="32"/>
        <v>65.546268816659151</v>
      </c>
      <c r="DH87" s="2">
        <f t="shared" si="32"/>
        <v>65.604123410055408</v>
      </c>
      <c r="DI87" s="2">
        <f t="shared" si="32"/>
        <v>64.67290830399061</v>
      </c>
      <c r="DJ87" s="2">
        <f t="shared" si="32"/>
        <v>63.4651562563581</v>
      </c>
      <c r="DL87" s="2">
        <f t="shared" si="33"/>
        <v>40.174113001932049</v>
      </c>
      <c r="DM87" s="2">
        <f t="shared" si="33"/>
        <v>47.862142083309941</v>
      </c>
      <c r="DN87" s="2">
        <f t="shared" si="33"/>
        <v>51.853601595298066</v>
      </c>
      <c r="DO87" s="2">
        <f t="shared" si="33"/>
        <v>57.374345422526837</v>
      </c>
      <c r="DP87" s="2">
        <f t="shared" si="33"/>
        <v>60.876989648033124</v>
      </c>
      <c r="DQ87" s="2">
        <f t="shared" si="33"/>
        <v>63.368515331602445</v>
      </c>
      <c r="DR87" s="2">
        <f t="shared" si="33"/>
        <v>67.861808599042178</v>
      </c>
      <c r="DS87" s="2">
        <f t="shared" si="33"/>
        <v>71.978289106809626</v>
      </c>
      <c r="DT87" s="2">
        <f t="shared" si="33"/>
        <v>71.176463806187982</v>
      </c>
      <c r="DU87" s="2">
        <f t="shared" si="33"/>
        <v>70.460981643640139</v>
      </c>
      <c r="DV87" s="2">
        <f t="shared" si="33"/>
        <v>71.600758080748662</v>
      </c>
      <c r="DW87" s="2">
        <f t="shared" si="33"/>
        <v>70.126213108905759</v>
      </c>
      <c r="DX87" s="2">
        <f t="shared" si="33"/>
        <v>68.647326296943945</v>
      </c>
      <c r="DY87" s="2">
        <f t="shared" si="33"/>
        <v>65.081736219805364</v>
      </c>
      <c r="DZ87" s="2">
        <f t="shared" si="33"/>
        <v>61.863798354657725</v>
      </c>
      <c r="EB87" s="2">
        <f t="shared" si="34"/>
        <v>7.2118268349998044E-2</v>
      </c>
      <c r="EC87" s="2">
        <f t="shared" si="34"/>
        <v>5.8296850255284013E-2</v>
      </c>
      <c r="ED87" s="2">
        <f t="shared" si="34"/>
        <v>6.4501849020269272E-2</v>
      </c>
      <c r="EE87" s="2">
        <f t="shared" si="34"/>
        <v>9.08710776179769E-2</v>
      </c>
      <c r="EF87" s="2">
        <f t="shared" si="34"/>
        <v>8.8686678034900907E-2</v>
      </c>
      <c r="EG87" s="2">
        <f t="shared" si="34"/>
        <v>8.9720565251253895E-2</v>
      </c>
      <c r="EH87" s="2">
        <f t="shared" si="34"/>
        <v>9.0641469211584433E-2</v>
      </c>
      <c r="EI87" s="2">
        <f t="shared" si="34"/>
        <v>9.0430673015047924E-2</v>
      </c>
      <c r="EJ87" s="2">
        <f t="shared" si="34"/>
        <v>8.853230967946836E-2</v>
      </c>
      <c r="EK87" s="2">
        <f t="shared" si="34"/>
        <v>7.7998434855907142E-2</v>
      </c>
      <c r="EL87" s="2">
        <f t="shared" si="34"/>
        <v>7.1891988238102167E-2</v>
      </c>
      <c r="EM87" s="2">
        <f t="shared" si="34"/>
        <v>5.7580013254546279E-2</v>
      </c>
      <c r="EN87" s="2">
        <f t="shared" si="34"/>
        <v>5.727533729494072E-2</v>
      </c>
      <c r="EO87" s="2">
        <f t="shared" si="34"/>
        <v>5.634240413302187E-2</v>
      </c>
      <c r="EP87" s="2">
        <f t="shared" si="34"/>
        <v>7.6353115183589115E-2</v>
      </c>
    </row>
    <row r="88" spans="2:146" x14ac:dyDescent="0.25">
      <c r="B88" s="2">
        <v>66</v>
      </c>
      <c r="C88" s="49">
        <v>69.945499999999996</v>
      </c>
      <c r="D88" s="49">
        <v>83.182000000000002</v>
      </c>
      <c r="E88" s="49">
        <v>67.509</v>
      </c>
      <c r="F88" s="49">
        <v>65.835999999999999</v>
      </c>
      <c r="G88" s="49">
        <v>68.108999999999995</v>
      </c>
      <c r="H88" s="49">
        <v>71.036000000000001</v>
      </c>
      <c r="I88" s="49">
        <v>76.382000000000005</v>
      </c>
      <c r="J88" s="49">
        <v>77.703999999999994</v>
      </c>
      <c r="K88" s="49">
        <v>80.804000000000002</v>
      </c>
      <c r="L88" s="49">
        <v>74.375</v>
      </c>
      <c r="M88" s="49">
        <v>73.225999999999999</v>
      </c>
      <c r="N88" s="49">
        <v>73.433999999999997</v>
      </c>
      <c r="O88" s="49">
        <v>77.272999999999996</v>
      </c>
      <c r="P88" s="49">
        <v>97.727000000000004</v>
      </c>
      <c r="Q88" s="49">
        <v>83.072999999999993</v>
      </c>
      <c r="T88" s="4">
        <f t="shared" si="27"/>
        <v>75.7276060846729</v>
      </c>
      <c r="U88" s="4">
        <f t="shared" si="27"/>
        <v>90.798365734043259</v>
      </c>
      <c r="V88" s="4">
        <f t="shared" si="27"/>
        <v>82.010208549198339</v>
      </c>
      <c r="W88" s="4">
        <f t="shared" si="27"/>
        <v>62.280184102552738</v>
      </c>
      <c r="X88" s="4">
        <f t="shared" si="27"/>
        <v>64.13899351983855</v>
      </c>
      <c r="Y88" s="4">
        <f t="shared" si="27"/>
        <v>67.087354388452212</v>
      </c>
      <c r="Z88" s="4">
        <f t="shared" si="27"/>
        <v>72.882483935804032</v>
      </c>
      <c r="AA88" s="4">
        <f t="shared" si="27"/>
        <v>74.381039073356334</v>
      </c>
      <c r="AB88" s="4">
        <f t="shared" si="27"/>
        <v>77.265280169305527</v>
      </c>
      <c r="AC88" s="4">
        <f t="shared" si="27"/>
        <v>76.905309033040567</v>
      </c>
      <c r="AD88" s="4">
        <f t="shared" si="27"/>
        <v>78.4055929840153</v>
      </c>
      <c r="AE88" s="4">
        <f t="shared" si="27"/>
        <v>105.85428159932042</v>
      </c>
      <c r="AF88" s="4">
        <f t="shared" si="27"/>
        <v>109.16068948491846</v>
      </c>
      <c r="AG88" s="4">
        <f t="shared" si="27"/>
        <v>122.71565116071388</v>
      </c>
      <c r="AH88" s="4">
        <f t="shared" si="27"/>
        <v>110.41010022085673</v>
      </c>
      <c r="AJ88" s="4">
        <f t="shared" si="28"/>
        <v>-5.782106084672904</v>
      </c>
      <c r="AK88" s="4">
        <f t="shared" si="28"/>
        <v>-7.6163657340432565</v>
      </c>
      <c r="AL88" s="4">
        <f t="shared" si="28"/>
        <v>-14.501208549198338</v>
      </c>
      <c r="AM88" s="4">
        <f t="shared" si="28"/>
        <v>3.5558158974472605</v>
      </c>
      <c r="AN88" s="4">
        <f t="shared" si="28"/>
        <v>3.9700064801614445</v>
      </c>
      <c r="AO88" s="4">
        <f t="shared" si="28"/>
        <v>3.9486456115477893</v>
      </c>
      <c r="AP88" s="4">
        <f t="shared" si="28"/>
        <v>3.4995160641959728</v>
      </c>
      <c r="AQ88" s="4">
        <f t="shared" si="28"/>
        <v>3.3229609266436597</v>
      </c>
      <c r="AR88" s="4">
        <f t="shared" si="28"/>
        <v>3.5387198306944754</v>
      </c>
      <c r="AS88" s="4">
        <f t="shared" si="28"/>
        <v>-2.5303090330405666</v>
      </c>
      <c r="AT88" s="4">
        <f t="shared" si="28"/>
        <v>-5.1795929840153008</v>
      </c>
      <c r="AU88" s="4">
        <f t="shared" si="28"/>
        <v>-32.420281599320418</v>
      </c>
      <c r="AV88" s="4">
        <f t="shared" si="28"/>
        <v>-31.887689484918468</v>
      </c>
      <c r="AW88" s="4">
        <f t="shared" si="28"/>
        <v>-24.988651160713871</v>
      </c>
      <c r="AX88" s="4">
        <f t="shared" si="28"/>
        <v>-27.33710022085674</v>
      </c>
      <c r="AZ88" s="2">
        <f t="shared" si="29"/>
        <v>41.852290123872379</v>
      </c>
      <c r="BA88" s="2">
        <f t="shared" si="29"/>
        <v>47.038922480623789</v>
      </c>
      <c r="BB88" s="2">
        <f t="shared" si="29"/>
        <v>50.089496049962229</v>
      </c>
      <c r="BC88" s="2">
        <f t="shared" si="29"/>
        <v>54.471445998076618</v>
      </c>
      <c r="BD88" s="2">
        <f t="shared" si="29"/>
        <v>57.757782272933611</v>
      </c>
      <c r="BE88" s="2">
        <f t="shared" si="29"/>
        <v>60.007789748386749</v>
      </c>
      <c r="BF88" s="2">
        <f t="shared" si="29"/>
        <v>64.118062435318905</v>
      </c>
      <c r="BG88" s="2">
        <f t="shared" si="29"/>
        <v>66.771423664851909</v>
      </c>
      <c r="BH88" s="2">
        <f t="shared" si="29"/>
        <v>67.77956586375349</v>
      </c>
      <c r="BI88" s="2">
        <f t="shared" si="29"/>
        <v>66.387715839803462</v>
      </c>
      <c r="BJ88" s="2">
        <f t="shared" si="29"/>
        <v>66.490599445989119</v>
      </c>
      <c r="BK88" s="2">
        <f t="shared" si="29"/>
        <v>65.776178128126432</v>
      </c>
      <c r="BL88" s="2">
        <f t="shared" si="29"/>
        <v>65.716376192122624</v>
      </c>
      <c r="BM88" s="2">
        <f t="shared" si="29"/>
        <v>64.678684284121744</v>
      </c>
      <c r="BN88" s="2">
        <f t="shared" si="29"/>
        <v>63.346079272460763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41.999464280294269</v>
      </c>
      <c r="CW88" s="2">
        <f t="shared" si="32"/>
        <v>46.98998648054517</v>
      </c>
      <c r="CX88" s="2">
        <f t="shared" si="32"/>
        <v>49.965370507855866</v>
      </c>
      <c r="CY88" s="2">
        <f t="shared" si="32"/>
        <v>54.170663631465501</v>
      </c>
      <c r="CZ88" s="2">
        <f t="shared" si="32"/>
        <v>57.442247952767872</v>
      </c>
      <c r="DA88" s="2">
        <f t="shared" si="32"/>
        <v>59.662643531520771</v>
      </c>
      <c r="DB88" s="2">
        <f t="shared" si="32"/>
        <v>63.73042449888645</v>
      </c>
      <c r="DC88" s="2">
        <f t="shared" si="32"/>
        <v>66.228006483417985</v>
      </c>
      <c r="DD88" s="2">
        <f t="shared" si="32"/>
        <v>67.438185454851833</v>
      </c>
      <c r="DE88" s="2">
        <f t="shared" si="32"/>
        <v>66.026701083032492</v>
      </c>
      <c r="DF88" s="2">
        <f t="shared" si="32"/>
        <v>66.072874903002457</v>
      </c>
      <c r="DG88" s="2">
        <f t="shared" si="32"/>
        <v>65.497505339070571</v>
      </c>
      <c r="DH88" s="2">
        <f t="shared" si="32"/>
        <v>65.533085429947207</v>
      </c>
      <c r="DI88" s="2">
        <f t="shared" si="32"/>
        <v>64.661983920187794</v>
      </c>
      <c r="DJ88" s="2">
        <f t="shared" si="32"/>
        <v>63.490659206510692</v>
      </c>
      <c r="DL88" s="2">
        <f t="shared" si="33"/>
        <v>40.125343601015487</v>
      </c>
      <c r="DM88" s="2">
        <f t="shared" si="33"/>
        <v>47.759859622542685</v>
      </c>
      <c r="DN88" s="2">
        <f t="shared" si="33"/>
        <v>51.73134019031626</v>
      </c>
      <c r="DO88" s="2">
        <f t="shared" si="33"/>
        <v>57.21587606196902</v>
      </c>
      <c r="DP88" s="2">
        <f t="shared" si="33"/>
        <v>60.714813664596271</v>
      </c>
      <c r="DQ88" s="2">
        <f t="shared" si="33"/>
        <v>63.201428928148516</v>
      </c>
      <c r="DR88" s="2">
        <f t="shared" si="33"/>
        <v>67.664844322004939</v>
      </c>
      <c r="DS88" s="2">
        <f t="shared" si="33"/>
        <v>71.756288753095006</v>
      </c>
      <c r="DT88" s="2">
        <f t="shared" si="33"/>
        <v>70.984935201401058</v>
      </c>
      <c r="DU88" s="2">
        <f t="shared" si="33"/>
        <v>70.27969695790361</v>
      </c>
      <c r="DV88" s="2">
        <f t="shared" si="33"/>
        <v>71.408820217229348</v>
      </c>
      <c r="DW88" s="2">
        <f t="shared" si="33"/>
        <v>69.935928715054814</v>
      </c>
      <c r="DX88" s="2">
        <f t="shared" si="33"/>
        <v>68.467801898576056</v>
      </c>
      <c r="DY88" s="2">
        <f t="shared" si="33"/>
        <v>64.933781078420139</v>
      </c>
      <c r="DZ88" s="2">
        <f t="shared" si="33"/>
        <v>61.750981783710657</v>
      </c>
      <c r="EB88" s="2">
        <f t="shared" si="34"/>
        <v>7.8529711586407439E-2</v>
      </c>
      <c r="EC88" s="2">
        <f t="shared" si="34"/>
        <v>6.3563719019540971E-2</v>
      </c>
      <c r="ED88" s="2">
        <f t="shared" si="34"/>
        <v>7.0287470582974493E-2</v>
      </c>
      <c r="EE88" s="2">
        <f t="shared" si="34"/>
        <v>9.8772211619202091E-2</v>
      </c>
      <c r="EF88" s="2">
        <f t="shared" si="34"/>
        <v>9.6418024250901499E-2</v>
      </c>
      <c r="EG88" s="2">
        <f t="shared" si="34"/>
        <v>9.7532395492217025E-2</v>
      </c>
      <c r="EH88" s="2">
        <f t="shared" si="34"/>
        <v>9.8524802603604564E-2</v>
      </c>
      <c r="EI88" s="2">
        <f t="shared" si="34"/>
        <v>9.8297654664742148E-2</v>
      </c>
      <c r="EJ88" s="2">
        <f t="shared" si="34"/>
        <v>9.6251620017397913E-2</v>
      </c>
      <c r="EK88" s="2">
        <f t="shared" si="34"/>
        <v>8.4884812351696606E-2</v>
      </c>
      <c r="EL88" s="2">
        <f t="shared" si="34"/>
        <v>7.8285012005822288E-2</v>
      </c>
      <c r="EM88" s="2">
        <f t="shared" si="34"/>
        <v>6.2786436860375786E-2</v>
      </c>
      <c r="EN88" s="2">
        <f t="shared" si="34"/>
        <v>6.2456037622282266E-2</v>
      </c>
      <c r="EO88" s="2">
        <f t="shared" si="34"/>
        <v>6.144421833755772E-2</v>
      </c>
      <c r="EP88" s="2">
        <f t="shared" si="34"/>
        <v>8.3107323320450788E-2</v>
      </c>
    </row>
    <row r="89" spans="2:146" x14ac:dyDescent="0.25">
      <c r="B89" s="2">
        <v>67</v>
      </c>
      <c r="C89" s="49">
        <v>55.8</v>
      </c>
      <c r="D89" s="49">
        <v>60.709000000000003</v>
      </c>
      <c r="E89" s="49">
        <v>58.109000000000002</v>
      </c>
      <c r="F89" s="49">
        <v>71.344999999999999</v>
      </c>
      <c r="G89" s="49">
        <v>74.563999999999993</v>
      </c>
      <c r="H89" s="49">
        <v>74.617999999999995</v>
      </c>
      <c r="I89" s="49">
        <v>80.036000000000001</v>
      </c>
      <c r="J89" s="49">
        <v>81.944000000000003</v>
      </c>
      <c r="K89" s="49">
        <v>85.25</v>
      </c>
      <c r="L89" s="49">
        <v>75.731999999999999</v>
      </c>
      <c r="M89" s="49">
        <v>75.019000000000005</v>
      </c>
      <c r="N89" s="49">
        <v>71.697999999999993</v>
      </c>
      <c r="O89" s="49">
        <v>73.981999999999999</v>
      </c>
      <c r="P89" s="49">
        <v>76.491</v>
      </c>
      <c r="Q89" s="49">
        <v>72.272999999999996</v>
      </c>
      <c r="T89" s="4">
        <f t="shared" si="27"/>
        <v>68.562015601394648</v>
      </c>
      <c r="U89" s="4">
        <f t="shared" si="27"/>
        <v>80.400676518164758</v>
      </c>
      <c r="V89" s="4">
        <f t="shared" si="27"/>
        <v>72.888215758418582</v>
      </c>
      <c r="W89" s="4">
        <f t="shared" si="27"/>
        <v>64.786464174015038</v>
      </c>
      <c r="X89" s="4">
        <f t="shared" si="27"/>
        <v>65.75631028283108</v>
      </c>
      <c r="Y89" s="4">
        <f t="shared" si="27"/>
        <v>68.568304535149792</v>
      </c>
      <c r="Z89" s="4">
        <f t="shared" si="27"/>
        <v>74.118157906160533</v>
      </c>
      <c r="AA89" s="4">
        <f t="shared" si="27"/>
        <v>75.650176873864297</v>
      </c>
      <c r="AB89" s="4">
        <f t="shared" si="27"/>
        <v>78.807962360650166</v>
      </c>
      <c r="AC89" s="4">
        <f t="shared" si="27"/>
        <v>74.417061212866273</v>
      </c>
      <c r="AD89" s="4">
        <f t="shared" si="27"/>
        <v>74.290162874543284</v>
      </c>
      <c r="AE89" s="4">
        <f t="shared" si="27"/>
        <v>92.039624634725556</v>
      </c>
      <c r="AF89" s="4">
        <f t="shared" si="27"/>
        <v>95.058868414877253</v>
      </c>
      <c r="AG89" s="4">
        <f t="shared" si="27"/>
        <v>106.51196047136715</v>
      </c>
      <c r="AH89" s="4">
        <f t="shared" si="27"/>
        <v>97.333391640536803</v>
      </c>
      <c r="AJ89" s="4">
        <f t="shared" si="28"/>
        <v>-12.762015601394651</v>
      </c>
      <c r="AK89" s="4">
        <f t="shared" si="28"/>
        <v>-19.691676518164755</v>
      </c>
      <c r="AL89" s="4">
        <f t="shared" si="28"/>
        <v>-14.77921575841858</v>
      </c>
      <c r="AM89" s="4">
        <f t="shared" si="28"/>
        <v>6.5585358259849613</v>
      </c>
      <c r="AN89" s="4">
        <f t="shared" si="28"/>
        <v>8.8076897171689126</v>
      </c>
      <c r="AO89" s="4">
        <f t="shared" si="28"/>
        <v>6.0496954648502026</v>
      </c>
      <c r="AP89" s="4">
        <f t="shared" si="28"/>
        <v>5.917842093839468</v>
      </c>
      <c r="AQ89" s="4">
        <f t="shared" si="28"/>
        <v>6.293823126135706</v>
      </c>
      <c r="AR89" s="4">
        <f t="shared" si="28"/>
        <v>6.4420376393498344</v>
      </c>
      <c r="AS89" s="4">
        <f t="shared" si="28"/>
        <v>1.3149387871337268</v>
      </c>
      <c r="AT89" s="4">
        <f t="shared" si="28"/>
        <v>0.72883712545672097</v>
      </c>
      <c r="AU89" s="4">
        <f t="shared" si="28"/>
        <v>-20.341624634725562</v>
      </c>
      <c r="AV89" s="4">
        <f t="shared" si="28"/>
        <v>-21.076868414877254</v>
      </c>
      <c r="AW89" s="4">
        <f t="shared" si="28"/>
        <v>-30.020960471367147</v>
      </c>
      <c r="AX89" s="4">
        <f t="shared" si="28"/>
        <v>-25.060391640536807</v>
      </c>
      <c r="AZ89" s="2">
        <f t="shared" si="29"/>
        <v>41.831878903810029</v>
      </c>
      <c r="BA89" s="2">
        <f t="shared" si="29"/>
        <v>47.025661676999526</v>
      </c>
      <c r="BB89" s="2">
        <f t="shared" si="29"/>
        <v>50.07025167334686</v>
      </c>
      <c r="BC89" s="2">
        <f t="shared" si="29"/>
        <v>54.445736942351878</v>
      </c>
      <c r="BD89" s="2">
        <f t="shared" si="29"/>
        <v>57.701033338978334</v>
      </c>
      <c r="BE89" s="2">
        <f t="shared" si="29"/>
        <v>59.980374927326885</v>
      </c>
      <c r="BF89" s="2">
        <f t="shared" si="29"/>
        <v>64.075937635802802</v>
      </c>
      <c r="BG89" s="2">
        <f t="shared" si="29"/>
        <v>66.731217754817877</v>
      </c>
      <c r="BH89" s="2">
        <f t="shared" si="29"/>
        <v>67.718450032922703</v>
      </c>
      <c r="BI89" s="2">
        <f t="shared" si="29"/>
        <v>66.34462543205062</v>
      </c>
      <c r="BJ89" s="2">
        <f t="shared" si="29"/>
        <v>66.445791202074773</v>
      </c>
      <c r="BK89" s="2">
        <f t="shared" si="29"/>
        <v>65.74277651693464</v>
      </c>
      <c r="BL89" s="2">
        <f t="shared" si="29"/>
        <v>65.654433193206955</v>
      </c>
      <c r="BM89" s="2">
        <f t="shared" si="29"/>
        <v>64.660085545013814</v>
      </c>
      <c r="BN89" s="2">
        <f t="shared" si="29"/>
        <v>63.346390232984092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41.995902066811645</v>
      </c>
      <c r="CW89" s="2">
        <f t="shared" si="32"/>
        <v>46.97863004323294</v>
      </c>
      <c r="CX89" s="2">
        <f t="shared" si="32"/>
        <v>49.94269033700845</v>
      </c>
      <c r="CY89" s="2">
        <f t="shared" si="32"/>
        <v>54.131889593596043</v>
      </c>
      <c r="CZ89" s="2">
        <f t="shared" si="32"/>
        <v>57.367391938099701</v>
      </c>
      <c r="DA89" s="2">
        <f t="shared" si="32"/>
        <v>59.61848066738871</v>
      </c>
      <c r="DB89" s="2">
        <f t="shared" si="32"/>
        <v>63.669456625835224</v>
      </c>
      <c r="DC89" s="2">
        <f t="shared" si="32"/>
        <v>66.157102705781298</v>
      </c>
      <c r="DD89" s="2">
        <f t="shared" si="32"/>
        <v>67.359363182760688</v>
      </c>
      <c r="DE89" s="2">
        <f t="shared" si="32"/>
        <v>65.962836057761734</v>
      </c>
      <c r="DF89" s="2">
        <f t="shared" si="32"/>
        <v>66.001467289440711</v>
      </c>
      <c r="DG89" s="2">
        <f t="shared" si="32"/>
        <v>65.448741861481992</v>
      </c>
      <c r="DH89" s="2">
        <f t="shared" si="32"/>
        <v>65.462047449838991</v>
      </c>
      <c r="DI89" s="2">
        <f t="shared" si="32"/>
        <v>64.651059536384977</v>
      </c>
      <c r="DJ89" s="2">
        <f t="shared" si="32"/>
        <v>63.516162156663292</v>
      </c>
      <c r="DL89" s="2">
        <f t="shared" si="33"/>
        <v>40.076574200098925</v>
      </c>
      <c r="DM89" s="2">
        <f t="shared" si="33"/>
        <v>47.657577161775421</v>
      </c>
      <c r="DN89" s="2">
        <f t="shared" si="33"/>
        <v>51.609078785334454</v>
      </c>
      <c r="DO89" s="2">
        <f t="shared" si="33"/>
        <v>57.05740670141121</v>
      </c>
      <c r="DP89" s="2">
        <f t="shared" si="33"/>
        <v>60.552637681159418</v>
      </c>
      <c r="DQ89" s="2">
        <f t="shared" si="33"/>
        <v>63.03434252469458</v>
      </c>
      <c r="DR89" s="2">
        <f t="shared" si="33"/>
        <v>67.4678800449677</v>
      </c>
      <c r="DS89" s="2">
        <f t="shared" si="33"/>
        <v>71.534288399380401</v>
      </c>
      <c r="DT89" s="2">
        <f t="shared" si="33"/>
        <v>70.793406596614133</v>
      </c>
      <c r="DU89" s="2">
        <f t="shared" si="33"/>
        <v>70.098412272167081</v>
      </c>
      <c r="DV89" s="2">
        <f t="shared" si="33"/>
        <v>71.21688235371002</v>
      </c>
      <c r="DW89" s="2">
        <f t="shared" si="33"/>
        <v>69.745644321203869</v>
      </c>
      <c r="DX89" s="2">
        <f t="shared" si="33"/>
        <v>68.288277500208167</v>
      </c>
      <c r="DY89" s="2">
        <f t="shared" si="33"/>
        <v>64.7858259370349</v>
      </c>
      <c r="DZ89" s="2">
        <f t="shared" si="33"/>
        <v>61.638165212763589</v>
      </c>
      <c r="EB89" s="2">
        <f t="shared" si="34"/>
        <v>8.5458647189102094E-2</v>
      </c>
      <c r="EC89" s="2">
        <f t="shared" si="34"/>
        <v>6.9271424065471918E-2</v>
      </c>
      <c r="ED89" s="2">
        <f t="shared" si="34"/>
        <v>7.6549580301373821E-2</v>
      </c>
      <c r="EE89" s="2">
        <f t="shared" si="34"/>
        <v>0.10727927309583295</v>
      </c>
      <c r="EF89" s="2">
        <f t="shared" si="34"/>
        <v>0.10474589020505029</v>
      </c>
      <c r="EG89" s="2">
        <f t="shared" si="34"/>
        <v>0.10594522701910697</v>
      </c>
      <c r="EH89" s="2">
        <f t="shared" si="34"/>
        <v>0.10701308546070953</v>
      </c>
      <c r="EI89" s="2">
        <f t="shared" si="34"/>
        <v>0.10676868565651189</v>
      </c>
      <c r="EJ89" s="2">
        <f t="shared" si="34"/>
        <v>0.10456677650416771</v>
      </c>
      <c r="EK89" s="2">
        <f t="shared" si="34"/>
        <v>9.2318302092706306E-2</v>
      </c>
      <c r="EL89" s="2">
        <f t="shared" si="34"/>
        <v>8.5194353116420443E-2</v>
      </c>
      <c r="EM89" s="2">
        <f t="shared" si="34"/>
        <v>6.8429446143788569E-2</v>
      </c>
      <c r="EN89" s="2">
        <f t="shared" si="34"/>
        <v>6.8071508666762676E-2</v>
      </c>
      <c r="EO89" s="2">
        <f t="shared" si="34"/>
        <v>6.697521478128908E-2</v>
      </c>
      <c r="EP89" s="2">
        <f t="shared" si="34"/>
        <v>9.0400532455962482E-2</v>
      </c>
    </row>
    <row r="90" spans="2:146" x14ac:dyDescent="0.25">
      <c r="B90" s="2">
        <v>68</v>
      </c>
      <c r="C90" s="49">
        <v>50.4</v>
      </c>
      <c r="D90" s="49">
        <v>54.235999999999997</v>
      </c>
      <c r="E90" s="49">
        <v>58.2</v>
      </c>
      <c r="F90" s="49">
        <v>79.144999999999996</v>
      </c>
      <c r="G90" s="49">
        <v>81.817999999999998</v>
      </c>
      <c r="H90" s="49">
        <v>82.254999999999995</v>
      </c>
      <c r="I90" s="49">
        <v>88.144999999999996</v>
      </c>
      <c r="J90" s="49">
        <v>90.314999999999998</v>
      </c>
      <c r="K90" s="49">
        <v>93.5</v>
      </c>
      <c r="L90" s="49">
        <v>81.070999999999998</v>
      </c>
      <c r="M90" s="49">
        <v>78.415000000000006</v>
      </c>
      <c r="N90" s="49">
        <v>74.132000000000005</v>
      </c>
      <c r="O90" s="49">
        <v>74.691000000000003</v>
      </c>
      <c r="P90" s="49">
        <v>72.944999999999993</v>
      </c>
      <c r="Q90" s="49">
        <v>72.182000000000002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62.587819619942017</v>
      </c>
      <c r="U90" s="4">
        <f t="shared" si="35"/>
        <v>71.668427042971359</v>
      </c>
      <c r="V90" s="4">
        <f t="shared" si="35"/>
        <v>66.299087703069929</v>
      </c>
      <c r="W90" s="4">
        <f t="shared" si="35"/>
        <v>71.219293376238284</v>
      </c>
      <c r="X90" s="4">
        <f t="shared" si="35"/>
        <v>71.476951368722993</v>
      </c>
      <c r="Y90" s="4">
        <f t="shared" si="35"/>
        <v>74.184171705625971</v>
      </c>
      <c r="Z90" s="4">
        <f t="shared" si="35"/>
        <v>79.831087367475973</v>
      </c>
      <c r="AA90" s="4">
        <f t="shared" si="35"/>
        <v>81.355082046409578</v>
      </c>
      <c r="AB90" s="4">
        <f t="shared" si="35"/>
        <v>85.041672446569024</v>
      </c>
      <c r="AC90" s="4">
        <f t="shared" si="35"/>
        <v>75.648843649874252</v>
      </c>
      <c r="AD90" s="4">
        <f t="shared" si="35"/>
        <v>73.636764115337741</v>
      </c>
      <c r="AE90" s="4">
        <f t="shared" si="35"/>
        <v>82.314606260878065</v>
      </c>
      <c r="AF90" s="4">
        <f t="shared" si="35"/>
        <v>84.822764792821332</v>
      </c>
      <c r="AG90" s="4">
        <f t="shared" si="35"/>
        <v>93.680609949717379</v>
      </c>
      <c r="AH90" s="4">
        <f t="shared" si="35"/>
        <v>87.339879079605723</v>
      </c>
      <c r="AJ90" s="4">
        <f t="shared" ref="AJ90:AX106" si="36">IF(OR($B90 &lt; C$226, $B90 &gt; C$231), 0, C90-T90)</f>
        <v>-12.187819619942019</v>
      </c>
      <c r="AK90" s="4">
        <f t="shared" si="36"/>
        <v>-17.432427042971362</v>
      </c>
      <c r="AL90" s="4">
        <f t="shared" si="36"/>
        <v>-8.0990877030699266</v>
      </c>
      <c r="AM90" s="4">
        <f t="shared" si="36"/>
        <v>7.9257066237617124</v>
      </c>
      <c r="AN90" s="4">
        <f t="shared" si="36"/>
        <v>10.341048631277005</v>
      </c>
      <c r="AO90" s="4">
        <f t="shared" si="36"/>
        <v>8.0708282943740244</v>
      </c>
      <c r="AP90" s="4">
        <f t="shared" si="36"/>
        <v>8.3139126325240227</v>
      </c>
      <c r="AQ90" s="4">
        <f t="shared" si="36"/>
        <v>8.9599179535904199</v>
      </c>
      <c r="AR90" s="4">
        <f t="shared" si="36"/>
        <v>8.4583275534309763</v>
      </c>
      <c r="AS90" s="4">
        <f t="shared" si="36"/>
        <v>5.4221563501257464</v>
      </c>
      <c r="AT90" s="4">
        <f t="shared" si="36"/>
        <v>4.7782358846622657</v>
      </c>
      <c r="AU90" s="4">
        <f t="shared" si="36"/>
        <v>-8.1826062608780603</v>
      </c>
      <c r="AV90" s="4">
        <f t="shared" si="36"/>
        <v>-10.131764792821329</v>
      </c>
      <c r="AW90" s="4">
        <f t="shared" si="36"/>
        <v>-20.735609949717386</v>
      </c>
      <c r="AX90" s="4">
        <f t="shared" si="36"/>
        <v>-15.157879079605721</v>
      </c>
      <c r="AZ90" s="2">
        <f t="shared" ref="AZ90:BN106" si="37">IF(OR($B90 &lt; C$226, $B90 &gt; C$231), #N/A, ((1-EB90)*CV90) + (EB90*DL90))</f>
        <v>41.809761299004627</v>
      </c>
      <c r="BA90" s="2">
        <f t="shared" si="37"/>
        <v>47.011640007838281</v>
      </c>
      <c r="BB90" s="2">
        <f t="shared" si="37"/>
        <v>50.050555916573543</v>
      </c>
      <c r="BC90" s="2">
        <f t="shared" si="37"/>
        <v>54.419781613619371</v>
      </c>
      <c r="BD90" s="2">
        <f t="shared" si="37"/>
        <v>57.644777957630716</v>
      </c>
      <c r="BE90" s="2">
        <f t="shared" si="37"/>
        <v>59.952976927072449</v>
      </c>
      <c r="BF90" s="2">
        <f t="shared" si="37"/>
        <v>64.033837355637957</v>
      </c>
      <c r="BG90" s="2">
        <f t="shared" si="37"/>
        <v>66.691776788637057</v>
      </c>
      <c r="BH90" s="2">
        <f t="shared" si="37"/>
        <v>67.657546062310701</v>
      </c>
      <c r="BI90" s="2">
        <f t="shared" si="37"/>
        <v>66.302118238625198</v>
      </c>
      <c r="BJ90" s="2">
        <f t="shared" si="37"/>
        <v>66.402111989781133</v>
      </c>
      <c r="BK90" s="2">
        <f t="shared" si="37"/>
        <v>65.709717578117136</v>
      </c>
      <c r="BL90" s="2">
        <f t="shared" si="37"/>
        <v>65.592535428066398</v>
      </c>
      <c r="BM90" s="2">
        <f t="shared" si="37"/>
        <v>64.639969932904407</v>
      </c>
      <c r="BN90" s="2">
        <f t="shared" si="37"/>
        <v>63.343531415894581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41.992339853329021</v>
      </c>
      <c r="CW90" s="2">
        <f t="shared" si="40"/>
        <v>46.96727360592071</v>
      </c>
      <c r="CX90" s="2">
        <f t="shared" si="40"/>
        <v>49.920010166161035</v>
      </c>
      <c r="CY90" s="2">
        <f t="shared" si="40"/>
        <v>54.093115555726584</v>
      </c>
      <c r="CZ90" s="2">
        <f t="shared" si="40"/>
        <v>57.292535923431529</v>
      </c>
      <c r="DA90" s="2">
        <f t="shared" si="40"/>
        <v>59.574317803256648</v>
      </c>
      <c r="DB90" s="2">
        <f t="shared" si="40"/>
        <v>63.608488752783998</v>
      </c>
      <c r="DC90" s="2">
        <f t="shared" si="40"/>
        <v>66.086198928144611</v>
      </c>
      <c r="DD90" s="2">
        <f t="shared" si="40"/>
        <v>67.280540910669544</v>
      </c>
      <c r="DE90" s="2">
        <f t="shared" si="40"/>
        <v>65.898971032490977</v>
      </c>
      <c r="DF90" s="2">
        <f t="shared" si="40"/>
        <v>65.930059675878965</v>
      </c>
      <c r="DG90" s="2">
        <f t="shared" si="40"/>
        <v>65.399978383893426</v>
      </c>
      <c r="DH90" s="2">
        <f t="shared" si="40"/>
        <v>65.39100946973079</v>
      </c>
      <c r="DI90" s="2">
        <f t="shared" si="40"/>
        <v>64.640135152582161</v>
      </c>
      <c r="DJ90" s="2">
        <f t="shared" si="40"/>
        <v>63.541665106815884</v>
      </c>
      <c r="DL90" s="2">
        <f t="shared" ref="DL90:DZ106" si="41">CF$223*$B90+CF$224</f>
        <v>40.027804799182363</v>
      </c>
      <c r="DM90" s="2">
        <f t="shared" si="41"/>
        <v>47.555294701008165</v>
      </c>
      <c r="DN90" s="2">
        <f t="shared" si="41"/>
        <v>51.486817380352647</v>
      </c>
      <c r="DO90" s="2">
        <f t="shared" si="41"/>
        <v>56.898937340853394</v>
      </c>
      <c r="DP90" s="2">
        <f t="shared" si="41"/>
        <v>60.390461697722564</v>
      </c>
      <c r="DQ90" s="2">
        <f t="shared" si="41"/>
        <v>62.867256121240651</v>
      </c>
      <c r="DR90" s="2">
        <f t="shared" si="41"/>
        <v>67.270915767930461</v>
      </c>
      <c r="DS90" s="2">
        <f t="shared" si="41"/>
        <v>71.312288045665781</v>
      </c>
      <c r="DT90" s="2">
        <f t="shared" si="41"/>
        <v>70.601877991827209</v>
      </c>
      <c r="DU90" s="2">
        <f t="shared" si="41"/>
        <v>69.917127586430553</v>
      </c>
      <c r="DV90" s="2">
        <f t="shared" si="41"/>
        <v>71.024944490190691</v>
      </c>
      <c r="DW90" s="2">
        <f t="shared" si="41"/>
        <v>69.555359927352924</v>
      </c>
      <c r="DX90" s="2">
        <f t="shared" si="41"/>
        <v>68.108753101840279</v>
      </c>
      <c r="DY90" s="2">
        <f t="shared" si="41"/>
        <v>64.637870795649675</v>
      </c>
      <c r="DZ90" s="2">
        <f t="shared" si="41"/>
        <v>61.525348641816514</v>
      </c>
      <c r="EB90" s="2">
        <f t="shared" ref="EB90:EP106" si="42">POWER(10,($B90-C$224)/C$225)/(1+POWER(10,($B90-C$224)/C$225))</f>
        <v>9.2937285053280097E-2</v>
      </c>
      <c r="EC90" s="2">
        <f t="shared" si="42"/>
        <v>7.5450357628705403E-2</v>
      </c>
      <c r="ED90" s="2">
        <f t="shared" si="42"/>
        <v>8.3319600031239824E-2</v>
      </c>
      <c r="EE90" s="2">
        <f t="shared" si="42"/>
        <v>0.1164243786345891</v>
      </c>
      <c r="EF90" s="2">
        <f t="shared" si="42"/>
        <v>0.11370254159165383</v>
      </c>
      <c r="EG90" s="2">
        <f t="shared" si="42"/>
        <v>0.11499125924946643</v>
      </c>
      <c r="EH90" s="2">
        <f t="shared" si="42"/>
        <v>0.11613845165920769</v>
      </c>
      <c r="EI90" s="2">
        <f t="shared" si="42"/>
        <v>0.11587591540721352</v>
      </c>
      <c r="EJ90" s="2">
        <f t="shared" si="42"/>
        <v>0.11351005406224836</v>
      </c>
      <c r="EK90" s="2">
        <f t="shared" si="42"/>
        <v>0.10033138348951631</v>
      </c>
      <c r="EL90" s="2">
        <f t="shared" si="42"/>
        <v>9.265220532094337E-2</v>
      </c>
      <c r="EM90" s="2">
        <f t="shared" si="42"/>
        <v>7.4539291033633867E-2</v>
      </c>
      <c r="EN90" s="2">
        <f t="shared" si="42"/>
        <v>7.4151938378082746E-2</v>
      </c>
      <c r="EO90" s="2">
        <f t="shared" si="42"/>
        <v>7.2965386055499043E-2</v>
      </c>
      <c r="EP90" s="2">
        <f t="shared" si="42"/>
        <v>9.8265175313816136E-2</v>
      </c>
    </row>
    <row r="91" spans="2:146" x14ac:dyDescent="0.25">
      <c r="B91" s="2">
        <v>69</v>
      </c>
      <c r="C91" s="49">
        <v>51</v>
      </c>
      <c r="D91" s="49">
        <v>55.854999999999997</v>
      </c>
      <c r="E91" s="49">
        <v>59.091000000000001</v>
      </c>
      <c r="F91" s="49">
        <v>87.781999999999996</v>
      </c>
      <c r="G91" s="49">
        <v>91.944999999999993</v>
      </c>
      <c r="H91" s="49">
        <v>92.326999999999998</v>
      </c>
      <c r="I91" s="49">
        <v>99.944999999999993</v>
      </c>
      <c r="J91" s="49">
        <v>100.815</v>
      </c>
      <c r="K91" s="49">
        <v>104.446</v>
      </c>
      <c r="L91" s="49">
        <v>88.356999999999999</v>
      </c>
      <c r="M91" s="49">
        <v>84.057000000000002</v>
      </c>
      <c r="N91" s="49">
        <v>75.075000000000003</v>
      </c>
      <c r="O91" s="49">
        <v>75.527000000000001</v>
      </c>
      <c r="P91" s="49">
        <v>74.981999999999999</v>
      </c>
      <c r="Q91" s="49">
        <v>74.873000000000005</v>
      </c>
      <c r="T91" s="4">
        <f t="shared" si="35"/>
        <v>58.077054628061873</v>
      </c>
      <c r="U91" s="4">
        <f t="shared" si="35"/>
        <v>64.929231508367181</v>
      </c>
      <c r="V91" s="4">
        <f t="shared" si="35"/>
        <v>62.391989580174105</v>
      </c>
      <c r="W91" s="4">
        <f t="shared" si="35"/>
        <v>81.895475884628226</v>
      </c>
      <c r="X91" s="4">
        <f t="shared" si="35"/>
        <v>82.105722548561516</v>
      </c>
      <c r="Y91" s="4">
        <f t="shared" si="35"/>
        <v>84.624284579512619</v>
      </c>
      <c r="Z91" s="4">
        <f t="shared" si="35"/>
        <v>90.624891231439292</v>
      </c>
      <c r="AA91" s="4">
        <f t="shared" si="35"/>
        <v>92.277673068092327</v>
      </c>
      <c r="AB91" s="4">
        <f t="shared" si="35"/>
        <v>96.521035294738155</v>
      </c>
      <c r="AC91" s="4">
        <f t="shared" si="35"/>
        <v>81.084237157707037</v>
      </c>
      <c r="AD91" s="4">
        <f t="shared" si="35"/>
        <v>76.677895799379954</v>
      </c>
      <c r="AE91" s="4">
        <f t="shared" si="35"/>
        <v>76.365028993207275</v>
      </c>
      <c r="AF91" s="4">
        <f t="shared" si="35"/>
        <v>78.313227579536658</v>
      </c>
      <c r="AG91" s="4">
        <f t="shared" si="35"/>
        <v>84.43474802906475</v>
      </c>
      <c r="AH91" s="4">
        <f t="shared" si="35"/>
        <v>80.605646453240809</v>
      </c>
      <c r="AJ91" s="4">
        <f t="shared" si="36"/>
        <v>-7.0770546280618731</v>
      </c>
      <c r="AK91" s="4">
        <f t="shared" si="36"/>
        <v>-9.0742315083671841</v>
      </c>
      <c r="AL91" s="4">
        <f t="shared" si="36"/>
        <v>-3.3009895801741038</v>
      </c>
      <c r="AM91" s="4">
        <f t="shared" si="36"/>
        <v>5.8865241153717704</v>
      </c>
      <c r="AN91" s="4">
        <f t="shared" si="36"/>
        <v>9.8392774514384769</v>
      </c>
      <c r="AO91" s="4">
        <f t="shared" si="36"/>
        <v>7.7027154204873796</v>
      </c>
      <c r="AP91" s="4">
        <f t="shared" si="36"/>
        <v>9.3201087685607007</v>
      </c>
      <c r="AQ91" s="4">
        <f t="shared" si="36"/>
        <v>8.5373269319076712</v>
      </c>
      <c r="AR91" s="4">
        <f t="shared" si="36"/>
        <v>7.9249647052618428</v>
      </c>
      <c r="AS91" s="4">
        <f t="shared" si="36"/>
        <v>7.2727628422929627</v>
      </c>
      <c r="AT91" s="4">
        <f t="shared" si="36"/>
        <v>7.3791042006200485</v>
      </c>
      <c r="AU91" s="4">
        <f t="shared" si="36"/>
        <v>-1.2900289932072724</v>
      </c>
      <c r="AV91" s="4">
        <f t="shared" si="36"/>
        <v>-2.7862275795366571</v>
      </c>
      <c r="AW91" s="4">
        <f t="shared" si="36"/>
        <v>-9.4527480290647503</v>
      </c>
      <c r="AX91" s="4">
        <f t="shared" si="36"/>
        <v>-5.7326464532408039</v>
      </c>
      <c r="AZ91" s="2">
        <f t="shared" si="37"/>
        <v>41.785797461834555</v>
      </c>
      <c r="BA91" s="2">
        <f t="shared" si="37"/>
        <v>46.996744485973593</v>
      </c>
      <c r="BB91" s="2">
        <f t="shared" si="37"/>
        <v>50.030304093852237</v>
      </c>
      <c r="BC91" s="2">
        <f t="shared" si="37"/>
        <v>54.393434968726673</v>
      </c>
      <c r="BD91" s="2">
        <f t="shared" si="37"/>
        <v>57.58894650634398</v>
      </c>
      <c r="BE91" s="2">
        <f t="shared" si="37"/>
        <v>59.925461952476432</v>
      </c>
      <c r="BF91" s="2">
        <f t="shared" si="37"/>
        <v>63.99161215388844</v>
      </c>
      <c r="BG91" s="2">
        <f t="shared" si="37"/>
        <v>66.65297152983814</v>
      </c>
      <c r="BH91" s="2">
        <f t="shared" si="37"/>
        <v>67.596742982107742</v>
      </c>
      <c r="BI91" s="2">
        <f t="shared" si="37"/>
        <v>66.260116639787029</v>
      </c>
      <c r="BJ91" s="2">
        <f t="shared" si="37"/>
        <v>66.359525065979284</v>
      </c>
      <c r="BK91" s="2">
        <f t="shared" si="37"/>
        <v>65.676928234516822</v>
      </c>
      <c r="BL91" s="2">
        <f t="shared" si="37"/>
        <v>65.530612776646976</v>
      </c>
      <c r="BM91" s="2">
        <f t="shared" si="37"/>
        <v>64.618144372088338</v>
      </c>
      <c r="BN91" s="2">
        <f t="shared" si="37"/>
        <v>63.337195702775247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41.988777639846397</v>
      </c>
      <c r="CW91" s="2">
        <f t="shared" si="40"/>
        <v>46.95591716860848</v>
      </c>
      <c r="CX91" s="2">
        <f t="shared" si="40"/>
        <v>49.897329995313626</v>
      </c>
      <c r="CY91" s="2">
        <f t="shared" si="40"/>
        <v>54.054341517857125</v>
      </c>
      <c r="CZ91" s="2">
        <f t="shared" si="40"/>
        <v>57.217679908763365</v>
      </c>
      <c r="DA91" s="2">
        <f t="shared" si="40"/>
        <v>59.530154939124593</v>
      </c>
      <c r="DB91" s="2">
        <f t="shared" si="40"/>
        <v>63.547520879732772</v>
      </c>
      <c r="DC91" s="2">
        <f t="shared" si="40"/>
        <v>66.01529515050791</v>
      </c>
      <c r="DD91" s="2">
        <f t="shared" si="40"/>
        <v>67.201718638578399</v>
      </c>
      <c r="DE91" s="2">
        <f t="shared" si="40"/>
        <v>65.835106007220219</v>
      </c>
      <c r="DF91" s="2">
        <f t="shared" si="40"/>
        <v>65.858652062317205</v>
      </c>
      <c r="DG91" s="2">
        <f t="shared" si="40"/>
        <v>65.351214906304847</v>
      </c>
      <c r="DH91" s="2">
        <f t="shared" si="40"/>
        <v>65.319971489622574</v>
      </c>
      <c r="DI91" s="2">
        <f t="shared" si="40"/>
        <v>64.629210768779345</v>
      </c>
      <c r="DJ91" s="2">
        <f t="shared" si="40"/>
        <v>63.567168056968477</v>
      </c>
      <c r="DL91" s="2">
        <f t="shared" si="41"/>
        <v>39.979035398265793</v>
      </c>
      <c r="DM91" s="2">
        <f t="shared" si="41"/>
        <v>47.453012240240902</v>
      </c>
      <c r="DN91" s="2">
        <f t="shared" si="41"/>
        <v>51.364555975370834</v>
      </c>
      <c r="DO91" s="2">
        <f t="shared" si="41"/>
        <v>56.740467980295577</v>
      </c>
      <c r="DP91" s="2">
        <f t="shared" si="41"/>
        <v>60.228285714285711</v>
      </c>
      <c r="DQ91" s="2">
        <f t="shared" si="41"/>
        <v>62.700169717786721</v>
      </c>
      <c r="DR91" s="2">
        <f t="shared" si="41"/>
        <v>67.073951490893222</v>
      </c>
      <c r="DS91" s="2">
        <f t="shared" si="41"/>
        <v>71.090287691951175</v>
      </c>
      <c r="DT91" s="2">
        <f t="shared" si="41"/>
        <v>70.410349387040284</v>
      </c>
      <c r="DU91" s="2">
        <f t="shared" si="41"/>
        <v>69.735842900694038</v>
      </c>
      <c r="DV91" s="2">
        <f t="shared" si="41"/>
        <v>70.833006626671363</v>
      </c>
      <c r="DW91" s="2">
        <f t="shared" si="41"/>
        <v>69.36507553350198</v>
      </c>
      <c r="DX91" s="2">
        <f t="shared" si="41"/>
        <v>67.929228703472376</v>
      </c>
      <c r="DY91" s="2">
        <f t="shared" si="41"/>
        <v>64.489915654264436</v>
      </c>
      <c r="DZ91" s="2">
        <f t="shared" si="41"/>
        <v>61.412532070869446</v>
      </c>
      <c r="EB91" s="2">
        <f t="shared" si="42"/>
        <v>0.100998114988221</v>
      </c>
      <c r="EC91" s="2">
        <f t="shared" si="42"/>
        <v>8.213180877258966E-2</v>
      </c>
      <c r="ED91" s="2">
        <f t="shared" si="42"/>
        <v>9.0629596494350859E-2</v>
      </c>
      <c r="EE91" s="2">
        <f t="shared" si="42"/>
        <v>0.12623882591206093</v>
      </c>
      <c r="EF91" s="2">
        <f t="shared" si="42"/>
        <v>0.12331956475324583</v>
      </c>
      <c r="EG91" s="2">
        <f t="shared" si="42"/>
        <v>0.12470194650596224</v>
      </c>
      <c r="EH91" s="2">
        <f t="shared" si="42"/>
        <v>0.12593223095052836</v>
      </c>
      <c r="EI91" s="2">
        <f t="shared" si="42"/>
        <v>0.12565070275923759</v>
      </c>
      <c r="EJ91" s="2">
        <f t="shared" si="42"/>
        <v>0.12311305802909911</v>
      </c>
      <c r="EK91" s="2">
        <f t="shared" si="42"/>
        <v>0.10895649826520892</v>
      </c>
      <c r="EL91" s="2">
        <f t="shared" si="42"/>
        <v>0.1006910539211065</v>
      </c>
      <c r="EM91" s="2">
        <f t="shared" si="42"/>
        <v>8.1147144473580943E-2</v>
      </c>
      <c r="EN91" s="2">
        <f t="shared" si="42"/>
        <v>8.0728448658234614E-2</v>
      </c>
      <c r="EO91" s="2">
        <f t="shared" si="42"/>
        <v>7.9445691469872126E-2</v>
      </c>
      <c r="EP91" s="2">
        <f t="shared" si="42"/>
        <v>0.1067337386347081</v>
      </c>
    </row>
    <row r="92" spans="2:146" x14ac:dyDescent="0.25">
      <c r="B92" s="2">
        <v>70</v>
      </c>
      <c r="C92" s="49">
        <v>52.8</v>
      </c>
      <c r="D92" s="49">
        <v>56.890999999999998</v>
      </c>
      <c r="E92" s="49">
        <v>63.326999999999998</v>
      </c>
      <c r="F92" s="49">
        <v>99.018000000000001</v>
      </c>
      <c r="G92" s="49">
        <v>105.018</v>
      </c>
      <c r="H92" s="49">
        <v>104.745</v>
      </c>
      <c r="I92" s="49">
        <v>110.673</v>
      </c>
      <c r="J92" s="49">
        <v>113.444</v>
      </c>
      <c r="K92" s="49">
        <v>118.696</v>
      </c>
      <c r="L92" s="49">
        <v>99.786000000000001</v>
      </c>
      <c r="M92" s="49">
        <v>93.34</v>
      </c>
      <c r="N92" s="49">
        <v>76.491</v>
      </c>
      <c r="O92" s="49">
        <v>77.617999999999995</v>
      </c>
      <c r="P92" s="49">
        <v>77.545000000000002</v>
      </c>
      <c r="Q92" s="49">
        <v>77.472999999999999</v>
      </c>
      <c r="T92" s="4">
        <f t="shared" si="35"/>
        <v>55.264769436016472</v>
      </c>
      <c r="U92" s="4">
        <f t="shared" si="35"/>
        <v>60.393108897850411</v>
      </c>
      <c r="V92" s="4">
        <f t="shared" si="35"/>
        <v>61.315495018930307</v>
      </c>
      <c r="W92" s="4">
        <f t="shared" si="35"/>
        <v>96.303275905298307</v>
      </c>
      <c r="X92" s="4">
        <f t="shared" si="35"/>
        <v>97.764479484197565</v>
      </c>
      <c r="Y92" s="4">
        <f t="shared" si="35"/>
        <v>99.891791853419534</v>
      </c>
      <c r="Z92" s="4">
        <f t="shared" si="35"/>
        <v>106.39369684371707</v>
      </c>
      <c r="AA92" s="4">
        <f t="shared" si="35"/>
        <v>108.49899293951574</v>
      </c>
      <c r="AB92" s="4">
        <f t="shared" si="35"/>
        <v>113.00401710002174</v>
      </c>
      <c r="AC92" s="4">
        <f t="shared" si="35"/>
        <v>91.316923494238324</v>
      </c>
      <c r="AD92" s="4">
        <f t="shared" si="35"/>
        <v>84.058110713763</v>
      </c>
      <c r="AE92" s="4">
        <f t="shared" si="35"/>
        <v>73.929156644956109</v>
      </c>
      <c r="AF92" s="4">
        <f t="shared" si="35"/>
        <v>75.364878902433745</v>
      </c>
      <c r="AG92" s="4">
        <f t="shared" si="35"/>
        <v>78.782895652797691</v>
      </c>
      <c r="AH92" s="4">
        <f t="shared" si="35"/>
        <v>77.253919834032104</v>
      </c>
      <c r="AJ92" s="4">
        <f t="shared" si="36"/>
        <v>-2.4647694360164749</v>
      </c>
      <c r="AK92" s="4">
        <f t="shared" si="36"/>
        <v>-3.5021088978504125</v>
      </c>
      <c r="AL92" s="4">
        <f t="shared" si="36"/>
        <v>2.0115049810696917</v>
      </c>
      <c r="AM92" s="4">
        <f t="shared" si="36"/>
        <v>2.714724094701694</v>
      </c>
      <c r="AN92" s="4">
        <f t="shared" si="36"/>
        <v>7.2535205158024354</v>
      </c>
      <c r="AO92" s="4">
        <f t="shared" si="36"/>
        <v>4.8532081465804708</v>
      </c>
      <c r="AP92" s="4">
        <f t="shared" si="36"/>
        <v>4.2793031562829356</v>
      </c>
      <c r="AQ92" s="4">
        <f t="shared" si="36"/>
        <v>4.945007060484258</v>
      </c>
      <c r="AR92" s="4">
        <f t="shared" si="36"/>
        <v>5.6919828999782567</v>
      </c>
      <c r="AS92" s="4">
        <f t="shared" si="36"/>
        <v>8.4690765057616773</v>
      </c>
      <c r="AT92" s="4">
        <f t="shared" si="36"/>
        <v>9.2818892862370035</v>
      </c>
      <c r="AU92" s="4">
        <f t="shared" si="36"/>
        <v>2.5618433550438908</v>
      </c>
      <c r="AV92" s="4">
        <f t="shared" si="36"/>
        <v>2.2531210975662503</v>
      </c>
      <c r="AW92" s="4">
        <f t="shared" si="36"/>
        <v>-1.2378956527976896</v>
      </c>
      <c r="AX92" s="4">
        <f t="shared" si="36"/>
        <v>0.21908016596789537</v>
      </c>
      <c r="AZ92" s="2">
        <f t="shared" si="37"/>
        <v>41.759841808794931</v>
      </c>
      <c r="BA92" s="2">
        <f t="shared" si="37"/>
        <v>46.980851022806817</v>
      </c>
      <c r="BB92" s="2">
        <f t="shared" si="37"/>
        <v>50.009379256186755</v>
      </c>
      <c r="BC92" s="2">
        <f t="shared" si="37"/>
        <v>54.366533534927619</v>
      </c>
      <c r="BD92" s="2">
        <f t="shared" si="37"/>
        <v>57.533454870100805</v>
      </c>
      <c r="BE92" s="2">
        <f t="shared" si="37"/>
        <v>59.897676907884616</v>
      </c>
      <c r="BF92" s="2">
        <f t="shared" si="37"/>
        <v>63.949091052662894</v>
      </c>
      <c r="BG92" s="2">
        <f t="shared" si="37"/>
        <v>66.614647338198594</v>
      </c>
      <c r="BH92" s="2">
        <f t="shared" si="37"/>
        <v>67.535911944158002</v>
      </c>
      <c r="BI92" s="2">
        <f t="shared" si="37"/>
        <v>66.218526103543368</v>
      </c>
      <c r="BJ92" s="2">
        <f t="shared" si="37"/>
        <v>66.317977764202482</v>
      </c>
      <c r="BK92" s="2">
        <f t="shared" si="37"/>
        <v>65.644320546260104</v>
      </c>
      <c r="BL92" s="2">
        <f t="shared" si="37"/>
        <v>65.468583446178357</v>
      </c>
      <c r="BM92" s="2">
        <f t="shared" si="37"/>
        <v>64.594398603326056</v>
      </c>
      <c r="BN92" s="2">
        <f t="shared" si="37"/>
        <v>63.32705876944059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41.985215426363766</v>
      </c>
      <c r="CW92" s="2">
        <f t="shared" si="40"/>
        <v>46.944560731296249</v>
      </c>
      <c r="CX92" s="2">
        <f t="shared" si="40"/>
        <v>49.874649824466211</v>
      </c>
      <c r="CY92" s="2">
        <f t="shared" si="40"/>
        <v>54.015567479987666</v>
      </c>
      <c r="CZ92" s="2">
        <f t="shared" si="40"/>
        <v>57.142823894095194</v>
      </c>
      <c r="DA92" s="2">
        <f t="shared" si="40"/>
        <v>59.485992074992531</v>
      </c>
      <c r="DB92" s="2">
        <f t="shared" si="40"/>
        <v>63.486553006681547</v>
      </c>
      <c r="DC92" s="2">
        <f t="shared" si="40"/>
        <v>65.944391372871223</v>
      </c>
      <c r="DD92" s="2">
        <f t="shared" si="40"/>
        <v>67.122896366487254</v>
      </c>
      <c r="DE92" s="2">
        <f t="shared" si="40"/>
        <v>65.771240981949461</v>
      </c>
      <c r="DF92" s="2">
        <f t="shared" si="40"/>
        <v>65.787244448755459</v>
      </c>
      <c r="DG92" s="2">
        <f t="shared" si="40"/>
        <v>65.302451428716267</v>
      </c>
      <c r="DH92" s="2">
        <f t="shared" si="40"/>
        <v>65.248933509514373</v>
      </c>
      <c r="DI92" s="2">
        <f t="shared" si="40"/>
        <v>64.618286384976528</v>
      </c>
      <c r="DJ92" s="2">
        <f t="shared" si="40"/>
        <v>63.592671007121069</v>
      </c>
      <c r="DL92" s="2">
        <f t="shared" si="41"/>
        <v>39.930265997349231</v>
      </c>
      <c r="DM92" s="2">
        <f t="shared" si="41"/>
        <v>47.350729779473646</v>
      </c>
      <c r="DN92" s="2">
        <f t="shared" si="41"/>
        <v>51.242294570389028</v>
      </c>
      <c r="DO92" s="2">
        <f t="shared" si="41"/>
        <v>56.58199861973776</v>
      </c>
      <c r="DP92" s="2">
        <f t="shared" si="41"/>
        <v>60.066109730848858</v>
      </c>
      <c r="DQ92" s="2">
        <f t="shared" si="41"/>
        <v>62.533083314332785</v>
      </c>
      <c r="DR92" s="2">
        <f t="shared" si="41"/>
        <v>66.876987213855983</v>
      </c>
      <c r="DS92" s="2">
        <f t="shared" si="41"/>
        <v>70.868287338236556</v>
      </c>
      <c r="DT92" s="2">
        <f t="shared" si="41"/>
        <v>70.21882078225336</v>
      </c>
      <c r="DU92" s="2">
        <f t="shared" si="41"/>
        <v>69.55455821495751</v>
      </c>
      <c r="DV92" s="2">
        <f t="shared" si="41"/>
        <v>70.641068763152049</v>
      </c>
      <c r="DW92" s="2">
        <f t="shared" si="41"/>
        <v>69.174791139651035</v>
      </c>
      <c r="DX92" s="2">
        <f t="shared" si="41"/>
        <v>67.749704305104487</v>
      </c>
      <c r="DY92" s="2">
        <f t="shared" si="41"/>
        <v>64.341960512879211</v>
      </c>
      <c r="DZ92" s="2">
        <f t="shared" si="41"/>
        <v>61.299715499922378</v>
      </c>
      <c r="EB92" s="2">
        <f t="shared" si="42"/>
        <v>0.10967355906024188</v>
      </c>
      <c r="EC92" s="2">
        <f t="shared" si="42"/>
        <v>8.9347752305139555E-2</v>
      </c>
      <c r="ED92" s="2">
        <f t="shared" si="42"/>
        <v>9.8512009147253624E-2</v>
      </c>
      <c r="EE92" s="2">
        <f t="shared" si="42"/>
        <v>0.13675257033162638</v>
      </c>
      <c r="EF92" s="2">
        <f t="shared" si="42"/>
        <v>0.13362736243384785</v>
      </c>
      <c r="EG92" s="2">
        <f t="shared" si="42"/>
        <v>0.13510748466502071</v>
      </c>
      <c r="EH92" s="2">
        <f t="shared" si="42"/>
        <v>0.13642442758587561</v>
      </c>
      <c r="EI92" s="2">
        <f t="shared" si="42"/>
        <v>0.1361230964346003</v>
      </c>
      <c r="EJ92" s="2">
        <f t="shared" si="42"/>
        <v>0.13340622127835319</v>
      </c>
      <c r="EK92" s="2">
        <f t="shared" si="42"/>
        <v>0.11822564539169864</v>
      </c>
      <c r="EL92" s="2">
        <f t="shared" si="42"/>
        <v>0.10934333034527893</v>
      </c>
      <c r="EM92" s="2">
        <f t="shared" si="42"/>
        <v>8.828489829507237E-2</v>
      </c>
      <c r="EN92" s="2">
        <f t="shared" si="42"/>
        <v>8.7832894182593158E-2</v>
      </c>
      <c r="EO92" s="2">
        <f t="shared" si="42"/>
        <v>8.6447864867520693E-2</v>
      </c>
      <c r="EP92" s="2">
        <f t="shared" si="42"/>
        <v>0.11583837403150302</v>
      </c>
    </row>
    <row r="93" spans="2:146" x14ac:dyDescent="0.25">
      <c r="B93" s="2">
        <v>71</v>
      </c>
      <c r="C93" s="49">
        <v>55.072699999999998</v>
      </c>
      <c r="D93" s="49">
        <v>58.764000000000003</v>
      </c>
      <c r="E93" s="49">
        <v>68.308999999999997</v>
      </c>
      <c r="F93" s="49">
        <v>110.655</v>
      </c>
      <c r="G93" s="49">
        <v>118.345</v>
      </c>
      <c r="H93" s="49">
        <v>117.673</v>
      </c>
      <c r="I93" s="49">
        <v>124.61799999999999</v>
      </c>
      <c r="J93" s="49">
        <v>126.98099999999999</v>
      </c>
      <c r="K93" s="49">
        <v>131.875</v>
      </c>
      <c r="L93" s="49">
        <v>111.732</v>
      </c>
      <c r="M93" s="49">
        <v>102.434</v>
      </c>
      <c r="N93" s="49">
        <v>80.942999999999998</v>
      </c>
      <c r="O93" s="49">
        <v>82.545000000000002</v>
      </c>
      <c r="P93" s="49">
        <v>79.635999999999996</v>
      </c>
      <c r="Q93" s="49">
        <v>81.635999999999996</v>
      </c>
      <c r="T93" s="4">
        <f t="shared" si="35"/>
        <v>54.365735490855386</v>
      </c>
      <c r="U93" s="4">
        <f t="shared" si="35"/>
        <v>58.245341764849336</v>
      </c>
      <c r="V93" s="4">
        <f t="shared" si="35"/>
        <v>63.25936507179226</v>
      </c>
      <c r="W93" s="4">
        <f t="shared" si="35"/>
        <v>112.56954398608219</v>
      </c>
      <c r="X93" s="4">
        <f t="shared" si="35"/>
        <v>116.94277963124169</v>
      </c>
      <c r="Y93" s="4">
        <f t="shared" si="35"/>
        <v>118.43496577727444</v>
      </c>
      <c r="Z93" s="4">
        <f t="shared" si="35"/>
        <v>125.49332543344354</v>
      </c>
      <c r="AA93" s="4">
        <f t="shared" si="35"/>
        <v>128.41571273508683</v>
      </c>
      <c r="AB93" s="4">
        <f t="shared" si="35"/>
        <v>132.65748304603591</v>
      </c>
      <c r="AC93" s="4">
        <f t="shared" si="35"/>
        <v>106.3722026088527</v>
      </c>
      <c r="AD93" s="4">
        <f t="shared" si="35"/>
        <v>96.364381599785958</v>
      </c>
      <c r="AE93" s="4">
        <f t="shared" si="35"/>
        <v>75.079788884704982</v>
      </c>
      <c r="AF93" s="4">
        <f t="shared" si="35"/>
        <v>76.025591420029386</v>
      </c>
      <c r="AG93" s="4">
        <f t="shared" si="35"/>
        <v>76.756820582037363</v>
      </c>
      <c r="AH93" s="4">
        <f t="shared" si="35"/>
        <v>77.483984608501032</v>
      </c>
      <c r="AJ93" s="4">
        <f t="shared" si="36"/>
        <v>0.70696450914461195</v>
      </c>
      <c r="AK93" s="4">
        <f t="shared" si="36"/>
        <v>0.51865823515066722</v>
      </c>
      <c r="AL93" s="4">
        <f t="shared" si="36"/>
        <v>5.0496349282077375</v>
      </c>
      <c r="AM93" s="4">
        <f t="shared" si="36"/>
        <v>-1.9145439860821938</v>
      </c>
      <c r="AN93" s="4">
        <f t="shared" si="36"/>
        <v>1.4022203687583072</v>
      </c>
      <c r="AO93" s="4">
        <f t="shared" si="36"/>
        <v>-0.76196577727444037</v>
      </c>
      <c r="AP93" s="4">
        <f t="shared" si="36"/>
        <v>-0.87532543344354963</v>
      </c>
      <c r="AQ93" s="4">
        <f t="shared" si="36"/>
        <v>-1.4347127350868334</v>
      </c>
      <c r="AR93" s="4">
        <f t="shared" si="36"/>
        <v>-0.78248304603590668</v>
      </c>
      <c r="AS93" s="4">
        <f t="shared" si="36"/>
        <v>5.3597973911472963</v>
      </c>
      <c r="AT93" s="4">
        <f t="shared" si="36"/>
        <v>6.0696184002140399</v>
      </c>
      <c r="AU93" s="4">
        <f t="shared" si="36"/>
        <v>5.8632111152950159</v>
      </c>
      <c r="AV93" s="4">
        <f t="shared" si="36"/>
        <v>6.5194085799706158</v>
      </c>
      <c r="AW93" s="4">
        <f t="shared" si="36"/>
        <v>2.8791794179626322</v>
      </c>
      <c r="AX93" s="4">
        <f t="shared" si="36"/>
        <v>4.1520153914989635</v>
      </c>
      <c r="AZ93" s="2">
        <f t="shared" si="37"/>
        <v>41.731743897240918</v>
      </c>
      <c r="BA93" s="2">
        <f t="shared" si="37"/>
        <v>46.963824033690223</v>
      </c>
      <c r="BB93" s="2">
        <f t="shared" si="37"/>
        <v>49.987651587888877</v>
      </c>
      <c r="BC93" s="2">
        <f t="shared" si="37"/>
        <v>54.338894773674596</v>
      </c>
      <c r="BD93" s="2">
        <f t="shared" si="37"/>
        <v>57.478203342482551</v>
      </c>
      <c r="BE93" s="2">
        <f t="shared" si="37"/>
        <v>59.869448478631824</v>
      </c>
      <c r="BF93" s="2">
        <f t="shared" si="37"/>
        <v>63.906080529967724</v>
      </c>
      <c r="BG93" s="2">
        <f t="shared" si="37"/>
        <v>66.576622369134867</v>
      </c>
      <c r="BH93" s="2">
        <f t="shared" si="37"/>
        <v>67.474905187100475</v>
      </c>
      <c r="BI93" s="2">
        <f t="shared" si="37"/>
        <v>66.177233722801034</v>
      </c>
      <c r="BJ93" s="2">
        <f t="shared" si="37"/>
        <v>66.277399596769271</v>
      </c>
      <c r="BK93" s="2">
        <f t="shared" si="37"/>
        <v>65.611790250172419</v>
      </c>
      <c r="BL93" s="2">
        <f t="shared" si="37"/>
        <v>65.406352971127461</v>
      </c>
      <c r="BM93" s="2">
        <f t="shared" si="37"/>
        <v>64.568504753159644</v>
      </c>
      <c r="BN93" s="2">
        <f t="shared" si="37"/>
        <v>63.31278042032023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41.981653212881142</v>
      </c>
      <c r="CW93" s="2">
        <f t="shared" si="40"/>
        <v>46.933204293984019</v>
      </c>
      <c r="CX93" s="2">
        <f t="shared" si="40"/>
        <v>49.851969653618795</v>
      </c>
      <c r="CY93" s="2">
        <f t="shared" si="40"/>
        <v>53.976793442118208</v>
      </c>
      <c r="CZ93" s="2">
        <f t="shared" si="40"/>
        <v>57.067967879427023</v>
      </c>
      <c r="DA93" s="2">
        <f t="shared" si="40"/>
        <v>59.441829210860476</v>
      </c>
      <c r="DB93" s="2">
        <f t="shared" si="40"/>
        <v>63.425585133630321</v>
      </c>
      <c r="DC93" s="2">
        <f t="shared" si="40"/>
        <v>65.873487595234536</v>
      </c>
      <c r="DD93" s="2">
        <f t="shared" si="40"/>
        <v>67.044074094396109</v>
      </c>
      <c r="DE93" s="2">
        <f t="shared" si="40"/>
        <v>65.707375956678703</v>
      </c>
      <c r="DF93" s="2">
        <f t="shared" si="40"/>
        <v>65.715836835193713</v>
      </c>
      <c r="DG93" s="2">
        <f t="shared" si="40"/>
        <v>65.253687951127688</v>
      </c>
      <c r="DH93" s="2">
        <f t="shared" si="40"/>
        <v>65.177895529406157</v>
      </c>
      <c r="DI93" s="2">
        <f t="shared" si="40"/>
        <v>64.607362001173712</v>
      </c>
      <c r="DJ93" s="2">
        <f t="shared" si="40"/>
        <v>63.618173957273662</v>
      </c>
      <c r="DL93" s="2">
        <f t="shared" si="41"/>
        <v>39.881496596432669</v>
      </c>
      <c r="DM93" s="2">
        <f t="shared" si="41"/>
        <v>47.248447318706383</v>
      </c>
      <c r="DN93" s="2">
        <f t="shared" si="41"/>
        <v>51.120033165407222</v>
      </c>
      <c r="DO93" s="2">
        <f t="shared" si="41"/>
        <v>56.423529259179944</v>
      </c>
      <c r="DP93" s="2">
        <f t="shared" si="41"/>
        <v>59.903933747412005</v>
      </c>
      <c r="DQ93" s="2">
        <f t="shared" si="41"/>
        <v>62.365996910878856</v>
      </c>
      <c r="DR93" s="2">
        <f t="shared" si="41"/>
        <v>66.680022936818744</v>
      </c>
      <c r="DS93" s="2">
        <f t="shared" si="41"/>
        <v>70.646286984521936</v>
      </c>
      <c r="DT93" s="2">
        <f t="shared" si="41"/>
        <v>70.02729217746645</v>
      </c>
      <c r="DU93" s="2">
        <f t="shared" si="41"/>
        <v>69.373273529220981</v>
      </c>
      <c r="DV93" s="2">
        <f t="shared" si="41"/>
        <v>70.449130899632721</v>
      </c>
      <c r="DW93" s="2">
        <f t="shared" si="41"/>
        <v>68.98450674580009</v>
      </c>
      <c r="DX93" s="2">
        <f t="shared" si="41"/>
        <v>67.570179906736598</v>
      </c>
      <c r="DY93" s="2">
        <f t="shared" si="41"/>
        <v>64.194005371493972</v>
      </c>
      <c r="DZ93" s="2">
        <f t="shared" si="41"/>
        <v>61.18689892897531</v>
      </c>
      <c r="EB93" s="2">
        <f t="shared" si="42"/>
        <v>0.11899556141810223</v>
      </c>
      <c r="EC93" s="2">
        <f t="shared" si="42"/>
        <v>9.7130585944515804E-2</v>
      </c>
      <c r="ED93" s="2">
        <f t="shared" si="42"/>
        <v>0.10699932062450002</v>
      </c>
      <c r="EE93" s="2">
        <f t="shared" si="42"/>
        <v>0.14799363667763477</v>
      </c>
      <c r="EF93" s="2">
        <f t="shared" si="42"/>
        <v>0.14465458406486678</v>
      </c>
      <c r="EG93" s="2">
        <f t="shared" si="42"/>
        <v>0.14623623254188189</v>
      </c>
      <c r="EH93" s="2">
        <f t="shared" si="42"/>
        <v>0.14764313389755207</v>
      </c>
      <c r="EI93" s="2">
        <f t="shared" si="42"/>
        <v>0.14732125039206972</v>
      </c>
      <c r="EJ93" s="2">
        <f t="shared" si="42"/>
        <v>0.14441823584716301</v>
      </c>
      <c r="EK93" s="2">
        <f t="shared" si="42"/>
        <v>0.12816991114034085</v>
      </c>
      <c r="EL93" s="2">
        <f t="shared" si="42"/>
        <v>0.1186410043260458</v>
      </c>
      <c r="EM93" s="2">
        <f t="shared" si="42"/>
        <v>9.598490807329095E-2</v>
      </c>
      <c r="EN93" s="2">
        <f t="shared" si="42"/>
        <v>9.5497610520804493E-2</v>
      </c>
      <c r="EO93" s="2">
        <f t="shared" si="42"/>
        <v>9.4004172726528001E-2</v>
      </c>
      <c r="EP93" s="2">
        <f t="shared" si="42"/>
        <v>0.12561044447825151</v>
      </c>
    </row>
    <row r="94" spans="2:146" x14ac:dyDescent="0.25">
      <c r="B94" s="2">
        <v>72</v>
      </c>
      <c r="C94" s="49">
        <v>59.109099999999998</v>
      </c>
      <c r="D94" s="49">
        <v>62.290999999999997</v>
      </c>
      <c r="E94" s="49">
        <v>73.727000000000004</v>
      </c>
      <c r="F94" s="49">
        <v>120.764</v>
      </c>
      <c r="G94" s="49">
        <v>130.52699999999999</v>
      </c>
      <c r="H94" s="49">
        <v>131.018</v>
      </c>
      <c r="I94" s="49">
        <v>139.018</v>
      </c>
      <c r="J94" s="49">
        <v>142.63</v>
      </c>
      <c r="K94" s="49">
        <v>144.661</v>
      </c>
      <c r="L94" s="49">
        <v>125.875</v>
      </c>
      <c r="M94" s="49">
        <v>117.98099999999999</v>
      </c>
      <c r="N94" s="49">
        <v>89.075000000000003</v>
      </c>
      <c r="O94" s="49">
        <v>88.855000000000004</v>
      </c>
      <c r="P94" s="49">
        <v>84.963999999999999</v>
      </c>
      <c r="Q94" s="49">
        <v>88.635999999999996</v>
      </c>
      <c r="T94" s="4">
        <f t="shared" si="35"/>
        <v>55.554453095360913</v>
      </c>
      <c r="U94" s="4">
        <f t="shared" si="35"/>
        <v>58.700735057104815</v>
      </c>
      <c r="V94" s="4">
        <f t="shared" si="35"/>
        <v>68.368989829721485</v>
      </c>
      <c r="W94" s="4">
        <f t="shared" si="35"/>
        <v>127.49144109327452</v>
      </c>
      <c r="X94" s="4">
        <f t="shared" si="35"/>
        <v>136.0933273016843</v>
      </c>
      <c r="Y94" s="4">
        <f t="shared" si="35"/>
        <v>136.81244800077656</v>
      </c>
      <c r="Z94" s="4">
        <f t="shared" si="35"/>
        <v>144.4373353848955</v>
      </c>
      <c r="AA94" s="4">
        <f t="shared" si="35"/>
        <v>148.31879638889131</v>
      </c>
      <c r="AB94" s="4">
        <f t="shared" si="35"/>
        <v>151.83264685133344</v>
      </c>
      <c r="AC94" s="4">
        <f t="shared" si="35"/>
        <v>124.9238330878869</v>
      </c>
      <c r="AD94" s="4">
        <f t="shared" si="35"/>
        <v>113.34362011567862</v>
      </c>
      <c r="AE94" s="4">
        <f t="shared" si="35"/>
        <v>80.287208040083527</v>
      </c>
      <c r="AF94" s="4">
        <f t="shared" si="35"/>
        <v>80.616128716482137</v>
      </c>
      <c r="AG94" s="4">
        <f t="shared" si="35"/>
        <v>78.549275630844264</v>
      </c>
      <c r="AH94" s="4">
        <f t="shared" si="35"/>
        <v>81.578121593064125</v>
      </c>
      <c r="AJ94" s="4">
        <f t="shared" si="36"/>
        <v>3.5546469046390854</v>
      </c>
      <c r="AK94" s="4">
        <f t="shared" si="36"/>
        <v>3.5902649428951818</v>
      </c>
      <c r="AL94" s="4">
        <f t="shared" si="36"/>
        <v>5.3580101702785186</v>
      </c>
      <c r="AM94" s="4">
        <f t="shared" si="36"/>
        <v>-6.7274410932745212</v>
      </c>
      <c r="AN94" s="4">
        <f t="shared" si="36"/>
        <v>-5.5663273016843107</v>
      </c>
      <c r="AO94" s="4">
        <f t="shared" si="36"/>
        <v>-5.7944480007765549</v>
      </c>
      <c r="AP94" s="4">
        <f t="shared" si="36"/>
        <v>-5.4193353848955041</v>
      </c>
      <c r="AQ94" s="4">
        <f t="shared" si="36"/>
        <v>-5.6887963888913191</v>
      </c>
      <c r="AR94" s="4">
        <f t="shared" si="36"/>
        <v>-7.1716468513334348</v>
      </c>
      <c r="AS94" s="4">
        <f t="shared" si="36"/>
        <v>0.95116691211309501</v>
      </c>
      <c r="AT94" s="4">
        <f t="shared" si="36"/>
        <v>4.6373798843213763</v>
      </c>
      <c r="AU94" s="4">
        <f t="shared" si="36"/>
        <v>8.7877919599164755</v>
      </c>
      <c r="AV94" s="4">
        <f t="shared" si="36"/>
        <v>8.2388712835178666</v>
      </c>
      <c r="AW94" s="4">
        <f t="shared" si="36"/>
        <v>6.414724369155735</v>
      </c>
      <c r="AX94" s="4">
        <f t="shared" si="36"/>
        <v>7.0578784069358704</v>
      </c>
      <c r="AZ94" s="2">
        <f t="shared" si="37"/>
        <v>41.701349552899565</v>
      </c>
      <c r="BA94" s="2">
        <f t="shared" si="37"/>
        <v>46.945516173993347</v>
      </c>
      <c r="BB94" s="2">
        <f t="shared" si="37"/>
        <v>49.964977928141884</v>
      </c>
      <c r="BC94" s="2">
        <f t="shared" si="37"/>
        <v>54.310316723771663</v>
      </c>
      <c r="BD94" s="2">
        <f t="shared" si="37"/>
        <v>57.423075652517383</v>
      </c>
      <c r="BE94" s="2">
        <f t="shared" si="37"/>
        <v>59.840582464932027</v>
      </c>
      <c r="BF94" s="2">
        <f t="shared" si="37"/>
        <v>63.862363798738571</v>
      </c>
      <c r="BG94" s="2">
        <f t="shared" si="37"/>
        <v>66.538686017460222</v>
      </c>
      <c r="BH94" s="2">
        <f t="shared" si="37"/>
        <v>67.413555205262554</v>
      </c>
      <c r="BI94" s="2">
        <f t="shared" si="37"/>
        <v>66.136106850042395</v>
      </c>
      <c r="BJ94" s="2">
        <f t="shared" si="37"/>
        <v>66.237700352169966</v>
      </c>
      <c r="BK94" s="2">
        <f t="shared" si="37"/>
        <v>65.579215314895279</v>
      </c>
      <c r="BL94" s="2">
        <f t="shared" si="37"/>
        <v>65.343813249906162</v>
      </c>
      <c r="BM94" s="2">
        <f t="shared" si="37"/>
        <v>64.540217132268396</v>
      </c>
      <c r="BN94" s="2">
        <f t="shared" si="37"/>
        <v>63.294006468228837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41.978090999398518</v>
      </c>
      <c r="CW94" s="2">
        <f t="shared" si="40"/>
        <v>46.921847856671789</v>
      </c>
      <c r="CX94" s="2">
        <f t="shared" si="40"/>
        <v>49.829289482771387</v>
      </c>
      <c r="CY94" s="2">
        <f t="shared" si="40"/>
        <v>53.938019404248749</v>
      </c>
      <c r="CZ94" s="2">
        <f t="shared" si="40"/>
        <v>56.993111864758859</v>
      </c>
      <c r="DA94" s="2">
        <f t="shared" si="40"/>
        <v>59.397666346728414</v>
      </c>
      <c r="DB94" s="2">
        <f t="shared" si="40"/>
        <v>63.364617260579095</v>
      </c>
      <c r="DC94" s="2">
        <f t="shared" si="40"/>
        <v>65.802583817597849</v>
      </c>
      <c r="DD94" s="2">
        <f t="shared" si="40"/>
        <v>66.965251822304964</v>
      </c>
      <c r="DE94" s="2">
        <f t="shared" si="40"/>
        <v>65.643510931407945</v>
      </c>
      <c r="DF94" s="2">
        <f t="shared" si="40"/>
        <v>65.644429221631952</v>
      </c>
      <c r="DG94" s="2">
        <f t="shared" si="40"/>
        <v>65.204924473539108</v>
      </c>
      <c r="DH94" s="2">
        <f t="shared" si="40"/>
        <v>65.106857549297956</v>
      </c>
      <c r="DI94" s="2">
        <f t="shared" si="40"/>
        <v>64.596437617370896</v>
      </c>
      <c r="DJ94" s="2">
        <f t="shared" si="40"/>
        <v>63.643676907426261</v>
      </c>
      <c r="DL94" s="2">
        <f t="shared" si="41"/>
        <v>39.832727195516107</v>
      </c>
      <c r="DM94" s="2">
        <f t="shared" si="41"/>
        <v>47.146164857939127</v>
      </c>
      <c r="DN94" s="2">
        <f t="shared" si="41"/>
        <v>50.997771760425408</v>
      </c>
      <c r="DO94" s="2">
        <f t="shared" si="41"/>
        <v>56.265059898622127</v>
      </c>
      <c r="DP94" s="2">
        <f t="shared" si="41"/>
        <v>59.741757763975151</v>
      </c>
      <c r="DQ94" s="2">
        <f t="shared" si="41"/>
        <v>62.198910507424927</v>
      </c>
      <c r="DR94" s="2">
        <f t="shared" si="41"/>
        <v>66.483058659781506</v>
      </c>
      <c r="DS94" s="2">
        <f t="shared" si="41"/>
        <v>70.42428663080733</v>
      </c>
      <c r="DT94" s="2">
        <f t="shared" si="41"/>
        <v>69.835763572679525</v>
      </c>
      <c r="DU94" s="2">
        <f t="shared" si="41"/>
        <v>69.191988843484467</v>
      </c>
      <c r="DV94" s="2">
        <f t="shared" si="41"/>
        <v>70.257193036113392</v>
      </c>
      <c r="DW94" s="2">
        <f t="shared" si="41"/>
        <v>68.794222351949145</v>
      </c>
      <c r="DX94" s="2">
        <f t="shared" si="41"/>
        <v>67.39065550836871</v>
      </c>
      <c r="DY94" s="2">
        <f t="shared" si="41"/>
        <v>64.046050230108747</v>
      </c>
      <c r="DZ94" s="2">
        <f t="shared" si="41"/>
        <v>61.074082358028235</v>
      </c>
      <c r="EB94" s="2">
        <f t="shared" si="42"/>
        <v>0.12899511308904399</v>
      </c>
      <c r="EC94" s="2">
        <f t="shared" si="42"/>
        <v>0.10551281083395865</v>
      </c>
      <c r="ED94" s="2">
        <f t="shared" si="42"/>
        <v>0.11612366568615681</v>
      </c>
      <c r="EE94" s="2">
        <f t="shared" si="42"/>
        <v>0.15998746924391941</v>
      </c>
      <c r="EF94" s="2">
        <f t="shared" si="42"/>
        <v>0.15642749321806645</v>
      </c>
      <c r="EG94" s="2">
        <f t="shared" si="42"/>
        <v>0.15811407103245159</v>
      </c>
      <c r="EH94" s="2">
        <f t="shared" si="42"/>
        <v>0.15961388220627817</v>
      </c>
      <c r="EI94" s="2">
        <f t="shared" si="42"/>
        <v>0.15927077737635767</v>
      </c>
      <c r="EJ94" s="2">
        <f t="shared" si="42"/>
        <v>0.1561754216470605</v>
      </c>
      <c r="EK94" s="2">
        <f t="shared" si="42"/>
        <v>0.13881893331166062</v>
      </c>
      <c r="EL94" s="2">
        <f t="shared" si="42"/>
        <v>0.12861511111309804</v>
      </c>
      <c r="EM94" s="2">
        <f t="shared" si="42"/>
        <v>0.10427968199785453</v>
      </c>
      <c r="EN94" s="2">
        <f t="shared" si="42"/>
        <v>0.10375510656145334</v>
      </c>
      <c r="EO94" s="2">
        <f t="shared" si="42"/>
        <v>0.10214711747332764</v>
      </c>
      <c r="EP94" s="2">
        <f t="shared" si="42"/>
        <v>0.13608000502621717</v>
      </c>
    </row>
    <row r="95" spans="2:146" x14ac:dyDescent="0.25">
      <c r="B95" s="2">
        <v>73</v>
      </c>
      <c r="C95" s="49">
        <v>62.9818</v>
      </c>
      <c r="D95" s="49">
        <v>66.835999999999999</v>
      </c>
      <c r="E95" s="49">
        <v>80.727000000000004</v>
      </c>
      <c r="F95" s="49">
        <v>129.691</v>
      </c>
      <c r="G95" s="49">
        <v>139.80000000000001</v>
      </c>
      <c r="H95" s="49">
        <v>141.23599999999999</v>
      </c>
      <c r="I95" s="49">
        <v>149.38200000000001</v>
      </c>
      <c r="J95" s="49">
        <v>154.44399999999999</v>
      </c>
      <c r="K95" s="49">
        <v>156.482</v>
      </c>
      <c r="L95" s="49">
        <v>139.536</v>
      </c>
      <c r="M95" s="49">
        <v>132.09399999999999</v>
      </c>
      <c r="N95" s="49">
        <v>98.623000000000005</v>
      </c>
      <c r="O95" s="49">
        <v>98.4</v>
      </c>
      <c r="P95" s="49">
        <v>92.709000000000003</v>
      </c>
      <c r="Q95" s="49">
        <v>97.963999999999999</v>
      </c>
      <c r="T95" s="4">
        <f t="shared" si="35"/>
        <v>58.89579144302364</v>
      </c>
      <c r="U95" s="4">
        <f t="shared" si="35"/>
        <v>61.970290957326782</v>
      </c>
      <c r="V95" s="4">
        <f t="shared" si="35"/>
        <v>76.530953317745968</v>
      </c>
      <c r="W95" s="4">
        <f t="shared" si="35"/>
        <v>137.38465178605628</v>
      </c>
      <c r="X95" s="4">
        <f t="shared" si="35"/>
        <v>150.38833454639229</v>
      </c>
      <c r="Y95" s="4">
        <f t="shared" si="35"/>
        <v>150.4397838805877</v>
      </c>
      <c r="Z95" s="4">
        <f t="shared" si="35"/>
        <v>158.62859630440141</v>
      </c>
      <c r="AA95" s="4">
        <f t="shared" si="35"/>
        <v>163.17799950054413</v>
      </c>
      <c r="AB95" s="4">
        <f t="shared" si="35"/>
        <v>165.87664143108825</v>
      </c>
      <c r="AC95" s="4">
        <f t="shared" si="35"/>
        <v>143.91871920989547</v>
      </c>
      <c r="AD95" s="4">
        <f t="shared" si="35"/>
        <v>133.15993112833206</v>
      </c>
      <c r="AE95" s="4">
        <f t="shared" si="35"/>
        <v>90.15889846693662</v>
      </c>
      <c r="AF95" s="4">
        <f t="shared" si="35"/>
        <v>89.532939666226966</v>
      </c>
      <c r="AG95" s="4">
        <f t="shared" si="35"/>
        <v>84.475727538020777</v>
      </c>
      <c r="AH95" s="4">
        <f t="shared" si="35"/>
        <v>89.737813534145573</v>
      </c>
      <c r="AJ95" s="4">
        <f t="shared" si="36"/>
        <v>4.0860085569763598</v>
      </c>
      <c r="AK95" s="4">
        <f t="shared" si="36"/>
        <v>4.8657090426732168</v>
      </c>
      <c r="AL95" s="4">
        <f t="shared" si="36"/>
        <v>4.1960466822540354</v>
      </c>
      <c r="AM95" s="4">
        <f t="shared" si="36"/>
        <v>-7.6936517860562788</v>
      </c>
      <c r="AN95" s="4">
        <f t="shared" si="36"/>
        <v>-10.588334546392275</v>
      </c>
      <c r="AO95" s="4">
        <f t="shared" si="36"/>
        <v>-9.2037838805877072</v>
      </c>
      <c r="AP95" s="4">
        <f t="shared" si="36"/>
        <v>-9.2465963044014075</v>
      </c>
      <c r="AQ95" s="4">
        <f t="shared" si="36"/>
        <v>-8.7339995005441438</v>
      </c>
      <c r="AR95" s="4">
        <f t="shared" si="36"/>
        <v>-9.394641431088246</v>
      </c>
      <c r="AS95" s="4">
        <f t="shared" si="36"/>
        <v>-4.3827192098954697</v>
      </c>
      <c r="AT95" s="4">
        <f t="shared" si="36"/>
        <v>-1.0659311283320676</v>
      </c>
      <c r="AU95" s="4">
        <f t="shared" si="36"/>
        <v>8.4641015330633849</v>
      </c>
      <c r="AV95" s="4">
        <f t="shared" si="36"/>
        <v>8.8670603337730398</v>
      </c>
      <c r="AW95" s="4">
        <f t="shared" si="36"/>
        <v>8.2332724619792259</v>
      </c>
      <c r="AX95" s="4">
        <f t="shared" si="36"/>
        <v>8.2261864658544255</v>
      </c>
      <c r="AZ95" s="2">
        <f t="shared" si="37"/>
        <v>41.668502270433322</v>
      </c>
      <c r="BA95" s="2">
        <f t="shared" si="37"/>
        <v>46.925768241346645</v>
      </c>
      <c r="BB95" s="2">
        <f t="shared" si="37"/>
        <v>49.941201457339275</v>
      </c>
      <c r="BC95" s="2">
        <f t="shared" si="37"/>
        <v>54.280577990078996</v>
      </c>
      <c r="BD95" s="2">
        <f t="shared" si="37"/>
        <v>57.367938170770451</v>
      </c>
      <c r="BE95" s="2">
        <f t="shared" si="37"/>
        <v>59.810863438102452</v>
      </c>
      <c r="BF95" s="2">
        <f t="shared" si="37"/>
        <v>63.817700450234732</v>
      </c>
      <c r="BG95" s="2">
        <f t="shared" si="37"/>
        <v>66.500597699647827</v>
      </c>
      <c r="BH95" s="2">
        <f t="shared" si="37"/>
        <v>67.351674186358835</v>
      </c>
      <c r="BI95" s="2">
        <f t="shared" si="37"/>
        <v>66.094991887990815</v>
      </c>
      <c r="BJ95" s="2">
        <f t="shared" si="37"/>
        <v>66.198768238705767</v>
      </c>
      <c r="BK95" s="2">
        <f t="shared" si="37"/>
        <v>65.546454552202647</v>
      </c>
      <c r="BL95" s="2">
        <f t="shared" si="37"/>
        <v>65.280841651082142</v>
      </c>
      <c r="BM95" s="2">
        <f t="shared" si="37"/>
        <v>64.509272318531941</v>
      </c>
      <c r="BN95" s="2">
        <f t="shared" si="37"/>
        <v>63.270371221396104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41.974528785915886</v>
      </c>
      <c r="CW95" s="2">
        <f t="shared" si="40"/>
        <v>46.910491419359566</v>
      </c>
      <c r="CX95" s="2">
        <f t="shared" si="40"/>
        <v>49.806609311923971</v>
      </c>
      <c r="CY95" s="2">
        <f t="shared" si="40"/>
        <v>53.89924536637929</v>
      </c>
      <c r="CZ95" s="2">
        <f t="shared" si="40"/>
        <v>56.918255850090688</v>
      </c>
      <c r="DA95" s="2">
        <f t="shared" si="40"/>
        <v>59.353503482596359</v>
      </c>
      <c r="DB95" s="2">
        <f t="shared" si="40"/>
        <v>63.303649387527869</v>
      </c>
      <c r="DC95" s="2">
        <f t="shared" si="40"/>
        <v>65.731680039961162</v>
      </c>
      <c r="DD95" s="2">
        <f t="shared" si="40"/>
        <v>66.886429550213819</v>
      </c>
      <c r="DE95" s="2">
        <f t="shared" si="40"/>
        <v>65.579645906137188</v>
      </c>
      <c r="DF95" s="2">
        <f t="shared" si="40"/>
        <v>65.573021608070206</v>
      </c>
      <c r="DG95" s="2">
        <f t="shared" si="40"/>
        <v>65.156160995950529</v>
      </c>
      <c r="DH95" s="2">
        <f t="shared" si="40"/>
        <v>65.035819569189741</v>
      </c>
      <c r="DI95" s="2">
        <f t="shared" si="40"/>
        <v>64.585513233568079</v>
      </c>
      <c r="DJ95" s="2">
        <f t="shared" si="40"/>
        <v>63.669179857578854</v>
      </c>
      <c r="DL95" s="2">
        <f t="shared" si="41"/>
        <v>39.783957794599544</v>
      </c>
      <c r="DM95" s="2">
        <f t="shared" si="41"/>
        <v>47.043882397171863</v>
      </c>
      <c r="DN95" s="2">
        <f t="shared" si="41"/>
        <v>50.875510355443602</v>
      </c>
      <c r="DO95" s="2">
        <f t="shared" si="41"/>
        <v>56.10659053806431</v>
      </c>
      <c r="DP95" s="2">
        <f t="shared" si="41"/>
        <v>59.579581780538298</v>
      </c>
      <c r="DQ95" s="2">
        <f t="shared" si="41"/>
        <v>62.03182410397099</v>
      </c>
      <c r="DR95" s="2">
        <f t="shared" si="41"/>
        <v>66.286094382744267</v>
      </c>
      <c r="DS95" s="2">
        <f t="shared" si="41"/>
        <v>70.202286277092711</v>
      </c>
      <c r="DT95" s="2">
        <f t="shared" si="41"/>
        <v>69.644234967892601</v>
      </c>
      <c r="DU95" s="2">
        <f t="shared" si="41"/>
        <v>69.010704157747938</v>
      </c>
      <c r="DV95" s="2">
        <f t="shared" si="41"/>
        <v>70.065255172594078</v>
      </c>
      <c r="DW95" s="2">
        <f t="shared" si="41"/>
        <v>68.603937958098214</v>
      </c>
      <c r="DX95" s="2">
        <f t="shared" si="41"/>
        <v>67.211131110000821</v>
      </c>
      <c r="DY95" s="2">
        <f t="shared" si="41"/>
        <v>63.898095088723515</v>
      </c>
      <c r="DZ95" s="2">
        <f t="shared" si="41"/>
        <v>60.961265787081167</v>
      </c>
      <c r="EB95" s="2">
        <f t="shared" si="42"/>
        <v>0.13970171096745215</v>
      </c>
      <c r="EC95" s="2">
        <f t="shared" si="42"/>
        <v>0.11452665118454994</v>
      </c>
      <c r="ED95" s="2">
        <f t="shared" si="42"/>
        <v>0.12591637573121273</v>
      </c>
      <c r="EE95" s="2">
        <f t="shared" si="42"/>
        <v>0.17275622706919641</v>
      </c>
      <c r="EF95" s="2">
        <f t="shared" si="42"/>
        <v>0.16896927788327221</v>
      </c>
      <c r="EG95" s="2">
        <f t="shared" si="42"/>
        <v>0.17076370612841499</v>
      </c>
      <c r="EH95" s="2">
        <f t="shared" si="42"/>
        <v>0.172358941583619</v>
      </c>
      <c r="EI95" s="2">
        <f t="shared" si="42"/>
        <v>0.17199404709371571</v>
      </c>
      <c r="EJ95" s="2">
        <f t="shared" si="42"/>
        <v>0.16870103784791443</v>
      </c>
      <c r="EK95" s="2">
        <f t="shared" si="42"/>
        <v>0.15020030091639755</v>
      </c>
      <c r="EL95" s="2">
        <f t="shared" si="42"/>
        <v>0.13929521287076554</v>
      </c>
      <c r="EM95" s="2">
        <f t="shared" si="42"/>
        <v>0.11320150941811361</v>
      </c>
      <c r="EN95" s="2">
        <f t="shared" si="42"/>
        <v>0.11263769685193793</v>
      </c>
      <c r="EO95" s="2">
        <f t="shared" si="42"/>
        <v>0.11090908147816141</v>
      </c>
      <c r="EP95" s="2">
        <f t="shared" si="42"/>
        <v>0.14727521841542596</v>
      </c>
    </row>
    <row r="96" spans="2:146" x14ac:dyDescent="0.25">
      <c r="B96" s="2">
        <v>74</v>
      </c>
      <c r="C96" s="49">
        <v>68.072699999999998</v>
      </c>
      <c r="D96" s="49">
        <v>73.182000000000002</v>
      </c>
      <c r="E96" s="49">
        <v>88.835999999999999</v>
      </c>
      <c r="F96" s="49">
        <v>135.745</v>
      </c>
      <c r="G96" s="49">
        <v>148.52699999999999</v>
      </c>
      <c r="H96" s="49">
        <v>149.4</v>
      </c>
      <c r="I96" s="49">
        <v>156.6</v>
      </c>
      <c r="J96" s="49">
        <v>162.185</v>
      </c>
      <c r="K96" s="49">
        <v>164.25</v>
      </c>
      <c r="L96" s="49">
        <v>150.75</v>
      </c>
      <c r="M96" s="49">
        <v>145.94300000000001</v>
      </c>
      <c r="N96" s="49">
        <v>111.057</v>
      </c>
      <c r="O96" s="49">
        <v>109.273</v>
      </c>
      <c r="P96" s="49">
        <v>102.291</v>
      </c>
      <c r="Q96" s="49">
        <v>108</v>
      </c>
      <c r="T96" s="4">
        <f t="shared" si="35"/>
        <v>64.236634877716298</v>
      </c>
      <c r="U96" s="4">
        <f t="shared" si="35"/>
        <v>68.117122117275571</v>
      </c>
      <c r="V96" s="4">
        <f t="shared" si="35"/>
        <v>87.106624177532623</v>
      </c>
      <c r="W96" s="4">
        <f t="shared" si="35"/>
        <v>139.48503583268203</v>
      </c>
      <c r="X96" s="4">
        <f t="shared" si="35"/>
        <v>155.57937894579032</v>
      </c>
      <c r="Y96" s="4">
        <f t="shared" si="35"/>
        <v>155.33311958567225</v>
      </c>
      <c r="Z96" s="4">
        <f t="shared" si="35"/>
        <v>164.04250366710156</v>
      </c>
      <c r="AA96" s="4">
        <f t="shared" si="35"/>
        <v>168.57350728606085</v>
      </c>
      <c r="AB96" s="4">
        <f t="shared" si="35"/>
        <v>170.83912672755142</v>
      </c>
      <c r="AC96" s="4">
        <f t="shared" si="35"/>
        <v>159.09339530335041</v>
      </c>
      <c r="AD96" s="4">
        <f t="shared" si="35"/>
        <v>152.23873437276268</v>
      </c>
      <c r="AE96" s="4">
        <f t="shared" si="35"/>
        <v>104.85048391158629</v>
      </c>
      <c r="AF96" s="4">
        <f t="shared" si="35"/>
        <v>102.80174499234911</v>
      </c>
      <c r="AG96" s="4">
        <f t="shared" si="35"/>
        <v>94.719797404156253</v>
      </c>
      <c r="AH96" s="4">
        <f t="shared" si="35"/>
        <v>101.76887209907736</v>
      </c>
      <c r="AJ96" s="4">
        <f t="shared" si="36"/>
        <v>3.8360651222836992</v>
      </c>
      <c r="AK96" s="4">
        <f t="shared" si="36"/>
        <v>5.0648778827244314</v>
      </c>
      <c r="AL96" s="4">
        <f t="shared" si="36"/>
        <v>1.7293758224673752</v>
      </c>
      <c r="AM96" s="4">
        <f t="shared" si="36"/>
        <v>-3.7400358326820253</v>
      </c>
      <c r="AN96" s="4">
        <f t="shared" si="36"/>
        <v>-7.0523789457903376</v>
      </c>
      <c r="AO96" s="4">
        <f t="shared" si="36"/>
        <v>-5.9331195856722445</v>
      </c>
      <c r="AP96" s="4">
        <f t="shared" si="36"/>
        <v>-7.4425036671015619</v>
      </c>
      <c r="AQ96" s="4">
        <f t="shared" si="36"/>
        <v>-6.3885072860608432</v>
      </c>
      <c r="AR96" s="4">
        <f t="shared" si="36"/>
        <v>-6.5891267275514167</v>
      </c>
      <c r="AS96" s="4">
        <f t="shared" si="36"/>
        <v>-8.3433953033504054</v>
      </c>
      <c r="AT96" s="4">
        <f t="shared" si="36"/>
        <v>-6.2957343727626665</v>
      </c>
      <c r="AU96" s="4">
        <f t="shared" si="36"/>
        <v>6.2065160884137072</v>
      </c>
      <c r="AV96" s="4">
        <f t="shared" si="36"/>
        <v>6.4712550076508819</v>
      </c>
      <c r="AW96" s="4">
        <f t="shared" si="36"/>
        <v>7.5712025958437437</v>
      </c>
      <c r="AX96" s="4">
        <f t="shared" si="36"/>
        <v>6.2311279009226439</v>
      </c>
      <c r="AZ96" s="2">
        <f t="shared" si="37"/>
        <v>41.633044904589276</v>
      </c>
      <c r="BA96" s="2">
        <f t="shared" si="37"/>
        <v>46.904409282672084</v>
      </c>
      <c r="BB96" s="2">
        <f t="shared" si="37"/>
        <v>49.916151591803569</v>
      </c>
      <c r="BC96" s="2">
        <f t="shared" si="37"/>
        <v>54.249438145259312</v>
      </c>
      <c r="BD96" s="2">
        <f t="shared" si="37"/>
        <v>57.312639353273326</v>
      </c>
      <c r="BE96" s="2">
        <f t="shared" si="37"/>
        <v>59.780054792233848</v>
      </c>
      <c r="BF96" s="2">
        <f t="shared" si="37"/>
        <v>63.771826543270905</v>
      </c>
      <c r="BG96" s="2">
        <f t="shared" si="37"/>
        <v>66.46208607667657</v>
      </c>
      <c r="BH96" s="2">
        <f t="shared" si="37"/>
        <v>67.289053787319588</v>
      </c>
      <c r="BI96" s="2">
        <f t="shared" si="37"/>
        <v>66.0537133026302</v>
      </c>
      <c r="BJ96" s="2">
        <f t="shared" si="37"/>
        <v>66.160468135941116</v>
      </c>
      <c r="BK96" s="2">
        <f t="shared" si="37"/>
        <v>65.513346333240548</v>
      </c>
      <c r="BL96" s="2">
        <f t="shared" si="37"/>
        <v>65.217300227671075</v>
      </c>
      <c r="BM96" s="2">
        <f t="shared" si="37"/>
        <v>64.475389584690063</v>
      </c>
      <c r="BN96" s="2">
        <f t="shared" si="37"/>
        <v>63.241500631464547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41.970966572433262</v>
      </c>
      <c r="CW96" s="2">
        <f t="shared" si="40"/>
        <v>46.899134982047336</v>
      </c>
      <c r="CX96" s="2">
        <f t="shared" si="40"/>
        <v>49.783929141076555</v>
      </c>
      <c r="CY96" s="2">
        <f t="shared" si="40"/>
        <v>53.860471328509831</v>
      </c>
      <c r="CZ96" s="2">
        <f t="shared" si="40"/>
        <v>56.843399835422517</v>
      </c>
      <c r="DA96" s="2">
        <f t="shared" si="40"/>
        <v>59.309340618464297</v>
      </c>
      <c r="DB96" s="2">
        <f t="shared" si="40"/>
        <v>63.242681514476644</v>
      </c>
      <c r="DC96" s="2">
        <f t="shared" si="40"/>
        <v>65.660776262324475</v>
      </c>
      <c r="DD96" s="2">
        <f t="shared" si="40"/>
        <v>66.807607278122674</v>
      </c>
      <c r="DE96" s="2">
        <f t="shared" si="40"/>
        <v>65.51578088086643</v>
      </c>
      <c r="DF96" s="2">
        <f t="shared" si="40"/>
        <v>65.50161399450846</v>
      </c>
      <c r="DG96" s="2">
        <f t="shared" si="40"/>
        <v>65.10739751836195</v>
      </c>
      <c r="DH96" s="2">
        <f t="shared" si="40"/>
        <v>64.964781589081539</v>
      </c>
      <c r="DI96" s="2">
        <f t="shared" si="40"/>
        <v>64.574588849765263</v>
      </c>
      <c r="DJ96" s="2">
        <f t="shared" si="40"/>
        <v>63.694682807731446</v>
      </c>
      <c r="DL96" s="2">
        <f t="shared" si="41"/>
        <v>39.735188393682982</v>
      </c>
      <c r="DM96" s="2">
        <f t="shared" si="41"/>
        <v>46.941599936404607</v>
      </c>
      <c r="DN96" s="2">
        <f t="shared" si="41"/>
        <v>50.753248950461796</v>
      </c>
      <c r="DO96" s="2">
        <f t="shared" si="41"/>
        <v>55.948121177506493</v>
      </c>
      <c r="DP96" s="2">
        <f t="shared" si="41"/>
        <v>59.417405797101445</v>
      </c>
      <c r="DQ96" s="2">
        <f t="shared" si="41"/>
        <v>61.864737700517061</v>
      </c>
      <c r="DR96" s="2">
        <f t="shared" si="41"/>
        <v>66.089130105707028</v>
      </c>
      <c r="DS96" s="2">
        <f t="shared" si="41"/>
        <v>69.980285923378105</v>
      </c>
      <c r="DT96" s="2">
        <f t="shared" si="41"/>
        <v>69.452706363105676</v>
      </c>
      <c r="DU96" s="2">
        <f t="shared" si="41"/>
        <v>68.829419472011409</v>
      </c>
      <c r="DV96" s="2">
        <f t="shared" si="41"/>
        <v>69.87331730907475</v>
      </c>
      <c r="DW96" s="2">
        <f t="shared" si="41"/>
        <v>68.413653564247269</v>
      </c>
      <c r="DX96" s="2">
        <f t="shared" si="41"/>
        <v>67.031606711632932</v>
      </c>
      <c r="DY96" s="2">
        <f t="shared" si="41"/>
        <v>63.750139947338283</v>
      </c>
      <c r="DZ96" s="2">
        <f t="shared" si="41"/>
        <v>60.8484492161341</v>
      </c>
      <c r="EB96" s="2">
        <f t="shared" si="42"/>
        <v>0.15114275246790004</v>
      </c>
      <c r="EC96" s="2">
        <f t="shared" si="42"/>
        <v>0.12420360988456597</v>
      </c>
      <c r="ED96" s="2">
        <f t="shared" si="42"/>
        <v>0.13640745752515659</v>
      </c>
      <c r="EE96" s="2">
        <f t="shared" si="42"/>
        <v>0.18631803457673854</v>
      </c>
      <c r="EF96" s="2">
        <f t="shared" si="42"/>
        <v>0.18229931275868178</v>
      </c>
      <c r="EG96" s="2">
        <f t="shared" si="42"/>
        <v>0.18420392551729103</v>
      </c>
      <c r="EH96" s="2">
        <f t="shared" si="42"/>
        <v>0.18589656964981</v>
      </c>
      <c r="EI96" s="2">
        <f t="shared" si="42"/>
        <v>0.18550943908680628</v>
      </c>
      <c r="EJ96" s="2">
        <f t="shared" si="42"/>
        <v>0.18201454604488077</v>
      </c>
      <c r="EK96" s="2">
        <f t="shared" si="42"/>
        <v>0.16233889332448093</v>
      </c>
      <c r="EL96" s="2">
        <f t="shared" si="42"/>
        <v>0.150708795639766</v>
      </c>
      <c r="EM96" s="2">
        <f t="shared" si="42"/>
        <v>0.12278202572477653</v>
      </c>
      <c r="EN96" s="2">
        <f t="shared" si="42"/>
        <v>0.1221770704421353</v>
      </c>
      <c r="EO96" s="2">
        <f t="shared" si="42"/>
        <v>0.12032190810513246</v>
      </c>
      <c r="EP96" s="2">
        <f t="shared" si="42"/>
        <v>0.1592217088593077</v>
      </c>
    </row>
    <row r="97" spans="2:146" x14ac:dyDescent="0.25">
      <c r="B97" s="2">
        <v>75</v>
      </c>
      <c r="C97" s="49">
        <v>73.563599999999994</v>
      </c>
      <c r="D97" s="49">
        <v>80.326999999999998</v>
      </c>
      <c r="E97" s="49">
        <v>97.763999999999996</v>
      </c>
      <c r="F97" s="49">
        <v>137.673</v>
      </c>
      <c r="G97" s="49">
        <v>150.50899999999999</v>
      </c>
      <c r="H97" s="49">
        <v>152.58199999999999</v>
      </c>
      <c r="I97" s="49">
        <v>161.273</v>
      </c>
      <c r="J97" s="49">
        <v>165.27799999999999</v>
      </c>
      <c r="K97" s="49">
        <v>167.839</v>
      </c>
      <c r="L97" s="49">
        <v>157.464</v>
      </c>
      <c r="M97" s="49">
        <v>156.434</v>
      </c>
      <c r="N97" s="49">
        <v>125.34</v>
      </c>
      <c r="O97" s="49">
        <v>123.38200000000001</v>
      </c>
      <c r="P97" s="49">
        <v>114.43600000000001</v>
      </c>
      <c r="Q97" s="49">
        <v>119.691</v>
      </c>
      <c r="T97" s="4">
        <f t="shared" si="35"/>
        <v>71.098594231083908</v>
      </c>
      <c r="U97" s="4">
        <f t="shared" si="35"/>
        <v>76.833491642845757</v>
      </c>
      <c r="V97" s="4">
        <f t="shared" si="35"/>
        <v>98.763062845117773</v>
      </c>
      <c r="W97" s="4">
        <f t="shared" si="35"/>
        <v>133.16384482597886</v>
      </c>
      <c r="X97" s="4">
        <f t="shared" si="35"/>
        <v>149.99475670485435</v>
      </c>
      <c r="Y97" s="4">
        <f t="shared" si="35"/>
        <v>149.94910244250028</v>
      </c>
      <c r="Z97" s="4">
        <f t="shared" si="35"/>
        <v>159.01865815753675</v>
      </c>
      <c r="AA97" s="4">
        <f t="shared" si="35"/>
        <v>162.76980216267924</v>
      </c>
      <c r="AB97" s="4">
        <f t="shared" si="35"/>
        <v>165.21237627507952</v>
      </c>
      <c r="AC97" s="4">
        <f t="shared" si="35"/>
        <v>166.40449932558744</v>
      </c>
      <c r="AD97" s="4">
        <f t="shared" si="35"/>
        <v>166.09206602822616</v>
      </c>
      <c r="AE97" s="4">
        <f t="shared" si="35"/>
        <v>123.34638734870211</v>
      </c>
      <c r="AF97" s="4">
        <f t="shared" si="35"/>
        <v>119.53555762053058</v>
      </c>
      <c r="AG97" s="4">
        <f t="shared" si="35"/>
        <v>108.91768322165879</v>
      </c>
      <c r="AH97" s="4">
        <f t="shared" si="35"/>
        <v>116.73331584571963</v>
      </c>
      <c r="AJ97" s="4">
        <f t="shared" si="36"/>
        <v>2.465005768916086</v>
      </c>
      <c r="AK97" s="4">
        <f t="shared" si="36"/>
        <v>3.4935083571542407</v>
      </c>
      <c r="AL97" s="4">
        <f t="shared" si="36"/>
        <v>-0.99906284511777699</v>
      </c>
      <c r="AM97" s="4">
        <f t="shared" si="36"/>
        <v>4.5091551740211457</v>
      </c>
      <c r="AN97" s="4">
        <f t="shared" si="36"/>
        <v>0.51424329514563283</v>
      </c>
      <c r="AO97" s="4">
        <f t="shared" si="36"/>
        <v>2.6328975574997173</v>
      </c>
      <c r="AP97" s="4">
        <f t="shared" si="36"/>
        <v>2.2543418424632478</v>
      </c>
      <c r="AQ97" s="4">
        <f t="shared" si="36"/>
        <v>2.5081978373207505</v>
      </c>
      <c r="AR97" s="4">
        <f t="shared" si="36"/>
        <v>2.6266237249204778</v>
      </c>
      <c r="AS97" s="4">
        <f t="shared" si="36"/>
        <v>-8.9404993255874388</v>
      </c>
      <c r="AT97" s="4">
        <f t="shared" si="36"/>
        <v>-9.658066028226159</v>
      </c>
      <c r="AU97" s="4">
        <f t="shared" si="36"/>
        <v>1.9936126512978944</v>
      </c>
      <c r="AV97" s="4">
        <f t="shared" si="36"/>
        <v>3.8464423794694227</v>
      </c>
      <c r="AW97" s="4">
        <f t="shared" si="36"/>
        <v>5.5183167783412159</v>
      </c>
      <c r="AX97" s="4">
        <f t="shared" si="36"/>
        <v>2.957684154280372</v>
      </c>
      <c r="AZ97" s="2">
        <f t="shared" si="37"/>
        <v>41.594821662577807</v>
      </c>
      <c r="BA97" s="2">
        <f t="shared" si="37"/>
        <v>46.881256946837368</v>
      </c>
      <c r="BB97" s="2">
        <f t="shared" si="37"/>
        <v>49.889644133385353</v>
      </c>
      <c r="BC97" s="2">
        <f t="shared" si="37"/>
        <v>54.216638610181427</v>
      </c>
      <c r="BD97" s="2">
        <f t="shared" si="37"/>
        <v>57.257009485312011</v>
      </c>
      <c r="BE97" s="2">
        <f t="shared" si="37"/>
        <v>59.747899264614581</v>
      </c>
      <c r="BF97" s="2">
        <f t="shared" si="37"/>
        <v>63.724455220655777</v>
      </c>
      <c r="BG97" s="2">
        <f t="shared" si="37"/>
        <v>66.42284882419527</v>
      </c>
      <c r="BH97" s="2">
        <f t="shared" si="37"/>
        <v>67.225465319360566</v>
      </c>
      <c r="BI97" s="2">
        <f t="shared" si="37"/>
        <v>66.012072931630499</v>
      </c>
      <c r="BJ97" s="2">
        <f t="shared" si="37"/>
        <v>66.122640025965424</v>
      </c>
      <c r="BK97" s="2">
        <f t="shared" si="37"/>
        <v>65.479707466745737</v>
      </c>
      <c r="BL97" s="2">
        <f t="shared" si="37"/>
        <v>65.153035083810082</v>
      </c>
      <c r="BM97" s="2">
        <f t="shared" si="37"/>
        <v>64.438271733192337</v>
      </c>
      <c r="BN97" s="2">
        <f t="shared" si="37"/>
        <v>63.207016143154974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41.967404358950638</v>
      </c>
      <c r="CW97" s="2">
        <f t="shared" si="40"/>
        <v>46.887778544735106</v>
      </c>
      <c r="CX97" s="2">
        <f t="shared" si="40"/>
        <v>49.761248970229147</v>
      </c>
      <c r="CY97" s="2">
        <f t="shared" si="40"/>
        <v>53.821697290640373</v>
      </c>
      <c r="CZ97" s="2">
        <f t="shared" si="40"/>
        <v>56.768543820754353</v>
      </c>
      <c r="DA97" s="2">
        <f t="shared" si="40"/>
        <v>59.265177754332242</v>
      </c>
      <c r="DB97" s="2">
        <f t="shared" si="40"/>
        <v>63.181713641425425</v>
      </c>
      <c r="DC97" s="2">
        <f t="shared" si="40"/>
        <v>65.589872484687774</v>
      </c>
      <c r="DD97" s="2">
        <f t="shared" si="40"/>
        <v>66.728785006031529</v>
      </c>
      <c r="DE97" s="2">
        <f t="shared" si="40"/>
        <v>65.451915855595672</v>
      </c>
      <c r="DF97" s="2">
        <f t="shared" si="40"/>
        <v>65.430206380946714</v>
      </c>
      <c r="DG97" s="2">
        <f t="shared" si="40"/>
        <v>65.05863404077337</v>
      </c>
      <c r="DH97" s="2">
        <f t="shared" si="40"/>
        <v>64.893743608973324</v>
      </c>
      <c r="DI97" s="2">
        <f t="shared" si="40"/>
        <v>64.563664465962447</v>
      </c>
      <c r="DJ97" s="2">
        <f t="shared" si="40"/>
        <v>63.720185757884039</v>
      </c>
      <c r="DL97" s="2">
        <f t="shared" si="41"/>
        <v>39.68641899276642</v>
      </c>
      <c r="DM97" s="2">
        <f t="shared" si="41"/>
        <v>46.839317475637344</v>
      </c>
      <c r="DN97" s="2">
        <f t="shared" si="41"/>
        <v>50.630987545479989</v>
      </c>
      <c r="DO97" s="2">
        <f t="shared" si="41"/>
        <v>55.789651816948677</v>
      </c>
      <c r="DP97" s="2">
        <f t="shared" si="41"/>
        <v>59.255229813664592</v>
      </c>
      <c r="DQ97" s="2">
        <f t="shared" si="41"/>
        <v>61.697651297063132</v>
      </c>
      <c r="DR97" s="2">
        <f t="shared" si="41"/>
        <v>65.892165828669789</v>
      </c>
      <c r="DS97" s="2">
        <f t="shared" si="41"/>
        <v>69.758285569663485</v>
      </c>
      <c r="DT97" s="2">
        <f t="shared" si="41"/>
        <v>69.261177758318752</v>
      </c>
      <c r="DU97" s="2">
        <f t="shared" si="41"/>
        <v>68.648134786274881</v>
      </c>
      <c r="DV97" s="2">
        <f t="shared" si="41"/>
        <v>69.681379445555422</v>
      </c>
      <c r="DW97" s="2">
        <f t="shared" si="41"/>
        <v>68.223369170396325</v>
      </c>
      <c r="DX97" s="2">
        <f t="shared" si="41"/>
        <v>66.852082313265043</v>
      </c>
      <c r="DY97" s="2">
        <f t="shared" si="41"/>
        <v>63.602184805953051</v>
      </c>
      <c r="DZ97" s="2">
        <f t="shared" si="41"/>
        <v>60.735632645187032</v>
      </c>
      <c r="EB97" s="2">
        <f t="shared" si="42"/>
        <v>0.16334287010184109</v>
      </c>
      <c r="EC97" s="2">
        <f t="shared" si="42"/>
        <v>0.13457395841961833</v>
      </c>
      <c r="ED97" s="2">
        <f t="shared" si="42"/>
        <v>0.14762500688115365</v>
      </c>
      <c r="EE97" s="2">
        <f t="shared" si="42"/>
        <v>0.20068620197333778</v>
      </c>
      <c r="EF97" s="2">
        <f t="shared" si="42"/>
        <v>0.19643238669872756</v>
      </c>
      <c r="EG97" s="2">
        <f t="shared" si="42"/>
        <v>0.19844882248560819</v>
      </c>
      <c r="EH97" s="2">
        <f t="shared" si="42"/>
        <v>0.20024023363501947</v>
      </c>
      <c r="EI97" s="2">
        <f t="shared" si="42"/>
        <v>0.19983056442026101</v>
      </c>
      <c r="EJ97" s="2">
        <f t="shared" si="42"/>
        <v>0.19613083826765787</v>
      </c>
      <c r="EK97" s="2">
        <f t="shared" si="42"/>
        <v>0.17525616617125714</v>
      </c>
      <c r="EL97" s="2">
        <f t="shared" si="42"/>
        <v>0.1628806060104355</v>
      </c>
      <c r="EM97" s="2">
        <f t="shared" si="42"/>
        <v>0.1330517116680561</v>
      </c>
      <c r="EN97" s="2">
        <f t="shared" si="42"/>
        <v>0.13240379423054927</v>
      </c>
      <c r="EO97" s="2">
        <f t="shared" si="42"/>
        <v>0.13041641751307179</v>
      </c>
      <c r="EP97" s="2">
        <f t="shared" si="42"/>
        <v>0.17194186042323192</v>
      </c>
    </row>
    <row r="98" spans="2:146" x14ac:dyDescent="0.25">
      <c r="B98" s="2">
        <v>76</v>
      </c>
      <c r="C98" s="49">
        <v>79.072699999999998</v>
      </c>
      <c r="D98" s="49">
        <v>88</v>
      </c>
      <c r="E98" s="49">
        <v>105.56399999999999</v>
      </c>
      <c r="F98" s="49">
        <v>133.12700000000001</v>
      </c>
      <c r="G98" s="49">
        <v>149.364</v>
      </c>
      <c r="H98" s="49">
        <v>149.78200000000001</v>
      </c>
      <c r="I98" s="49">
        <v>158.92699999999999</v>
      </c>
      <c r="J98" s="49">
        <v>161.833</v>
      </c>
      <c r="K98" s="49">
        <v>163.821</v>
      </c>
      <c r="L98" s="49">
        <v>162.696</v>
      </c>
      <c r="M98" s="49">
        <v>164.73599999999999</v>
      </c>
      <c r="N98" s="49">
        <v>139.47200000000001</v>
      </c>
      <c r="O98" s="49">
        <v>134.691</v>
      </c>
      <c r="P98" s="49">
        <v>127.509</v>
      </c>
      <c r="Q98" s="49">
        <v>131.52699999999999</v>
      </c>
      <c r="T98" s="4">
        <f t="shared" si="35"/>
        <v>78.633013162918203</v>
      </c>
      <c r="U98" s="4">
        <f t="shared" si="35"/>
        <v>87.238442001440333</v>
      </c>
      <c r="V98" s="4">
        <f t="shared" si="35"/>
        <v>109.55961551216024</v>
      </c>
      <c r="W98" s="4">
        <f t="shared" si="35"/>
        <v>120.2135074414453</v>
      </c>
      <c r="X98" s="4">
        <f t="shared" si="35"/>
        <v>135.38485486094021</v>
      </c>
      <c r="Y98" s="4">
        <f t="shared" si="35"/>
        <v>135.94927996248319</v>
      </c>
      <c r="Z98" s="4">
        <f t="shared" si="35"/>
        <v>145.05429929138234</v>
      </c>
      <c r="AA98" s="4">
        <f t="shared" si="35"/>
        <v>147.59080015546556</v>
      </c>
      <c r="AB98" s="4">
        <f t="shared" si="35"/>
        <v>150.63904202327615</v>
      </c>
      <c r="AC98" s="4">
        <f t="shared" si="35"/>
        <v>163.72548430782507</v>
      </c>
      <c r="AD98" s="4">
        <f t="shared" si="35"/>
        <v>170.95206896258563</v>
      </c>
      <c r="AE98" s="4">
        <f t="shared" si="35"/>
        <v>143.02643326611371</v>
      </c>
      <c r="AF98" s="4">
        <f t="shared" si="35"/>
        <v>137.59454862583905</v>
      </c>
      <c r="AG98" s="4">
        <f t="shared" si="35"/>
        <v>125.75996348430971</v>
      </c>
      <c r="AH98" s="4">
        <f t="shared" si="35"/>
        <v>132.76539797092943</v>
      </c>
      <c r="AJ98" s="4">
        <f t="shared" si="36"/>
        <v>0.43968683708179412</v>
      </c>
      <c r="AK98" s="4">
        <f t="shared" si="36"/>
        <v>0.76155799855966677</v>
      </c>
      <c r="AL98" s="4">
        <f t="shared" si="36"/>
        <v>-3.9956155121602421</v>
      </c>
      <c r="AM98" s="4">
        <f t="shared" si="36"/>
        <v>12.913492558554708</v>
      </c>
      <c r="AN98" s="4">
        <f t="shared" si="36"/>
        <v>13.979145139059796</v>
      </c>
      <c r="AO98" s="4">
        <f t="shared" si="36"/>
        <v>13.832720037516822</v>
      </c>
      <c r="AP98" s="4">
        <f t="shared" si="36"/>
        <v>13.872700708617657</v>
      </c>
      <c r="AQ98" s="4">
        <f t="shared" si="36"/>
        <v>14.24219984453444</v>
      </c>
      <c r="AR98" s="4">
        <f t="shared" si="36"/>
        <v>13.181957976723851</v>
      </c>
      <c r="AS98" s="4">
        <f t="shared" si="36"/>
        <v>-1.0294843078250722</v>
      </c>
      <c r="AT98" s="4">
        <f t="shared" si="36"/>
        <v>-6.2160689625856378</v>
      </c>
      <c r="AU98" s="4">
        <f t="shared" si="36"/>
        <v>-3.5544332661137048</v>
      </c>
      <c r="AV98" s="4">
        <f t="shared" si="36"/>
        <v>-2.9035486258390506</v>
      </c>
      <c r="AW98" s="4">
        <f t="shared" si="36"/>
        <v>1.7490365156902925</v>
      </c>
      <c r="AX98" s="4">
        <f t="shared" si="36"/>
        <v>-1.2383979709294408</v>
      </c>
      <c r="AZ98" s="2">
        <f t="shared" si="37"/>
        <v>41.553680399076725</v>
      </c>
      <c r="BA98" s="2">
        <f t="shared" si="37"/>
        <v>46.856118124694973</v>
      </c>
      <c r="BB98" s="2">
        <f t="shared" si="37"/>
        <v>49.86148172187599</v>
      </c>
      <c r="BC98" s="2">
        <f t="shared" si="37"/>
        <v>54.181904072782523</v>
      </c>
      <c r="BD98" s="2">
        <f t="shared" si="37"/>
        <v>57.200860788092683</v>
      </c>
      <c r="BE98" s="2">
        <f t="shared" si="37"/>
        <v>59.714119994585111</v>
      </c>
      <c r="BF98" s="2">
        <f t="shared" si="37"/>
        <v>63.675277929765272</v>
      </c>
      <c r="BG98" s="2">
        <f t="shared" si="37"/>
        <v>66.382553056891723</v>
      </c>
      <c r="BH98" s="2">
        <f t="shared" si="37"/>
        <v>67.160660411890291</v>
      </c>
      <c r="BI98" s="2">
        <f t="shared" si="37"/>
        <v>65.969849665923633</v>
      </c>
      <c r="BJ98" s="2">
        <f t="shared" si="37"/>
        <v>66.085097686069901</v>
      </c>
      <c r="BK98" s="2">
        <f t="shared" si="37"/>
        <v>65.445332304282431</v>
      </c>
      <c r="BL98" s="2">
        <f t="shared" si="37"/>
        <v>65.087875943360388</v>
      </c>
      <c r="BM98" s="2">
        <f t="shared" si="37"/>
        <v>64.397606401376933</v>
      </c>
      <c r="BN98" s="2">
        <f t="shared" si="37"/>
        <v>63.166539267837365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41.963842145468007</v>
      </c>
      <c r="CW98" s="2">
        <f t="shared" si="40"/>
        <v>46.876422107422876</v>
      </c>
      <c r="CX98" s="2">
        <f t="shared" si="40"/>
        <v>49.738568799381731</v>
      </c>
      <c r="CY98" s="2">
        <f t="shared" si="40"/>
        <v>53.782923252770921</v>
      </c>
      <c r="CZ98" s="2">
        <f t="shared" si="40"/>
        <v>56.693687806086182</v>
      </c>
      <c r="DA98" s="2">
        <f t="shared" si="40"/>
        <v>59.221014890200181</v>
      </c>
      <c r="DB98" s="2">
        <f t="shared" si="40"/>
        <v>63.120745768374199</v>
      </c>
      <c r="DC98" s="2">
        <f t="shared" si="40"/>
        <v>65.518968707051087</v>
      </c>
      <c r="DD98" s="2">
        <f t="shared" si="40"/>
        <v>66.649962733940384</v>
      </c>
      <c r="DE98" s="2">
        <f t="shared" si="40"/>
        <v>65.388050830324914</v>
      </c>
      <c r="DF98" s="2">
        <f t="shared" si="40"/>
        <v>65.358798767384954</v>
      </c>
      <c r="DG98" s="2">
        <f t="shared" si="40"/>
        <v>65.009870563184791</v>
      </c>
      <c r="DH98" s="2">
        <f t="shared" si="40"/>
        <v>64.822705628865123</v>
      </c>
      <c r="DI98" s="2">
        <f t="shared" si="40"/>
        <v>64.55274008215963</v>
      </c>
      <c r="DJ98" s="2">
        <f t="shared" si="40"/>
        <v>63.745688708036639</v>
      </c>
      <c r="DL98" s="2">
        <f t="shared" si="41"/>
        <v>39.637649591849851</v>
      </c>
      <c r="DM98" s="2">
        <f t="shared" si="41"/>
        <v>46.737035014870088</v>
      </c>
      <c r="DN98" s="2">
        <f t="shared" si="41"/>
        <v>50.508726140498183</v>
      </c>
      <c r="DO98" s="2">
        <f t="shared" si="41"/>
        <v>55.63118245639086</v>
      </c>
      <c r="DP98" s="2">
        <f t="shared" si="41"/>
        <v>59.093053830227738</v>
      </c>
      <c r="DQ98" s="2">
        <f t="shared" si="41"/>
        <v>61.530564893609196</v>
      </c>
      <c r="DR98" s="2">
        <f t="shared" si="41"/>
        <v>65.69520155163255</v>
      </c>
      <c r="DS98" s="2">
        <f t="shared" si="41"/>
        <v>69.53628521594888</v>
      </c>
      <c r="DT98" s="2">
        <f t="shared" si="41"/>
        <v>69.069649153531827</v>
      </c>
      <c r="DU98" s="2">
        <f t="shared" si="41"/>
        <v>68.466850100538366</v>
      </c>
      <c r="DV98" s="2">
        <f t="shared" si="41"/>
        <v>69.489441582036093</v>
      </c>
      <c r="DW98" s="2">
        <f t="shared" si="41"/>
        <v>68.03308477654538</v>
      </c>
      <c r="DX98" s="2">
        <f t="shared" si="41"/>
        <v>66.672557914897141</v>
      </c>
      <c r="DY98" s="2">
        <f t="shared" si="41"/>
        <v>63.454229664567819</v>
      </c>
      <c r="DZ98" s="2">
        <f t="shared" si="41"/>
        <v>60.622816074239964</v>
      </c>
      <c r="EB98" s="2">
        <f t="shared" si="42"/>
        <v>0.17632321355053668</v>
      </c>
      <c r="EC98" s="2">
        <f t="shared" si="42"/>
        <v>0.14566616145042649</v>
      </c>
      <c r="ED98" s="2">
        <f t="shared" si="42"/>
        <v>0.15959456065961611</v>
      </c>
      <c r="EE98" s="2">
        <f t="shared" si="42"/>
        <v>0.21586843405414968</v>
      </c>
      <c r="EF98" s="2">
        <f t="shared" si="42"/>
        <v>0.21137791270840181</v>
      </c>
      <c r="EG98" s="2">
        <f t="shared" si="42"/>
        <v>0.21350700511228601</v>
      </c>
      <c r="EH98" s="2">
        <f t="shared" si="42"/>
        <v>0.21539781921957324</v>
      </c>
      <c r="EI98" s="2">
        <f t="shared" si="42"/>
        <v>0.21496547457187468</v>
      </c>
      <c r="EJ98" s="2">
        <f t="shared" si="42"/>
        <v>0.2110594471312312</v>
      </c>
      <c r="EK98" s="2">
        <f t="shared" si="42"/>
        <v>0.18896939505847829</v>
      </c>
      <c r="EL98" s="2">
        <f t="shared" si="42"/>
        <v>0.17583193494940039</v>
      </c>
      <c r="EM98" s="2">
        <f t="shared" si="42"/>
        <v>0.14403932714168205</v>
      </c>
      <c r="EN98" s="2">
        <f t="shared" si="42"/>
        <v>0.14334675070951733</v>
      </c>
      <c r="EO98" s="2">
        <f t="shared" si="42"/>
        <v>0.14122185670554607</v>
      </c>
      <c r="EP98" s="2">
        <f t="shared" si="42"/>
        <v>0.18545407005445716</v>
      </c>
    </row>
    <row r="99" spans="2:146" x14ac:dyDescent="0.25">
      <c r="B99" s="2">
        <v>77</v>
      </c>
      <c r="C99" s="49">
        <v>82.654499999999999</v>
      </c>
      <c r="D99" s="49">
        <v>96.817999999999998</v>
      </c>
      <c r="E99" s="49">
        <v>113.38200000000001</v>
      </c>
      <c r="F99" s="49">
        <v>114.58199999999999</v>
      </c>
      <c r="G99" s="49">
        <v>132.636</v>
      </c>
      <c r="H99" s="49">
        <v>132.673</v>
      </c>
      <c r="I99" s="49">
        <v>142.327</v>
      </c>
      <c r="J99" s="49">
        <v>143.27799999999999</v>
      </c>
      <c r="K99" s="49">
        <v>149.125</v>
      </c>
      <c r="L99" s="49">
        <v>162.179</v>
      </c>
      <c r="M99" s="49">
        <v>168.05699999999999</v>
      </c>
      <c r="N99" s="49">
        <v>151.358</v>
      </c>
      <c r="O99" s="49">
        <v>146.273</v>
      </c>
      <c r="P99" s="49">
        <v>138.982</v>
      </c>
      <c r="Q99" s="49">
        <v>141.14500000000001</v>
      </c>
      <c r="T99" s="4">
        <f t="shared" si="35"/>
        <v>85.694131584817598</v>
      </c>
      <c r="U99" s="4">
        <f t="shared" si="35"/>
        <v>97.834331848357209</v>
      </c>
      <c r="V99" s="4">
        <f t="shared" si="35"/>
        <v>117.35463545399796</v>
      </c>
      <c r="W99" s="4">
        <f t="shared" si="35"/>
        <v>104.01738616407499</v>
      </c>
      <c r="X99" s="4">
        <f t="shared" si="35"/>
        <v>116.02667657711888</v>
      </c>
      <c r="Y99" s="4">
        <f t="shared" si="35"/>
        <v>117.36428238267382</v>
      </c>
      <c r="Z99" s="4">
        <f t="shared" si="35"/>
        <v>126.06999430926507</v>
      </c>
      <c r="AA99" s="4">
        <f t="shared" si="35"/>
        <v>127.48517194881016</v>
      </c>
      <c r="AB99" s="4">
        <f t="shared" si="35"/>
        <v>131.12097201803942</v>
      </c>
      <c r="AC99" s="4">
        <f t="shared" si="35"/>
        <v>151.82254144709776</v>
      </c>
      <c r="AD99" s="4">
        <f t="shared" si="35"/>
        <v>165.40056667815665</v>
      </c>
      <c r="AE99" s="4">
        <f t="shared" si="35"/>
        <v>159.96003838412594</v>
      </c>
      <c r="AF99" s="4">
        <f t="shared" si="35"/>
        <v>153.76125141583657</v>
      </c>
      <c r="AG99" s="4">
        <f t="shared" si="35"/>
        <v>142.86722953655772</v>
      </c>
      <c r="AH99" s="4">
        <f t="shared" si="35"/>
        <v>147.24056056295495</v>
      </c>
      <c r="AJ99" s="4">
        <f t="shared" si="36"/>
        <v>-3.0396315848175988</v>
      </c>
      <c r="AK99" s="4">
        <f t="shared" si="36"/>
        <v>-1.0163318483572112</v>
      </c>
      <c r="AL99" s="4">
        <f t="shared" si="36"/>
        <v>-3.9726354539979525</v>
      </c>
      <c r="AM99" s="4">
        <f t="shared" si="36"/>
        <v>10.564613835925002</v>
      </c>
      <c r="AN99" s="4">
        <f t="shared" si="36"/>
        <v>16.609323422881118</v>
      </c>
      <c r="AO99" s="4">
        <f t="shared" si="36"/>
        <v>15.308717617326181</v>
      </c>
      <c r="AP99" s="4">
        <f t="shared" si="36"/>
        <v>16.257005690734928</v>
      </c>
      <c r="AQ99" s="4">
        <f t="shared" si="36"/>
        <v>15.792828051189829</v>
      </c>
      <c r="AR99" s="4">
        <f t="shared" si="36"/>
        <v>18.004027981960576</v>
      </c>
      <c r="AS99" s="4">
        <f t="shared" si="36"/>
        <v>10.356458552902239</v>
      </c>
      <c r="AT99" s="4">
        <f t="shared" si="36"/>
        <v>2.6564333218433376</v>
      </c>
      <c r="AU99" s="4">
        <f t="shared" si="36"/>
        <v>-8.6020383841259331</v>
      </c>
      <c r="AV99" s="4">
        <f t="shared" si="36"/>
        <v>-7.4882514158365723</v>
      </c>
      <c r="AW99" s="4">
        <f t="shared" si="36"/>
        <v>-3.8852295365577163</v>
      </c>
      <c r="AX99" s="4">
        <f t="shared" si="36"/>
        <v>-6.0955605629549439</v>
      </c>
      <c r="AZ99" s="2">
        <f t="shared" si="37"/>
        <v>41.509475203548419</v>
      </c>
      <c r="BA99" s="2">
        <f t="shared" si="37"/>
        <v>46.828789917432303</v>
      </c>
      <c r="BB99" s="2">
        <f t="shared" si="37"/>
        <v>49.831454637604807</v>
      </c>
      <c r="BC99" s="2">
        <f t="shared" si="37"/>
        <v>54.144944494766122</v>
      </c>
      <c r="BD99" s="2">
        <f t="shared" si="37"/>
        <v>57.143987949155623</v>
      </c>
      <c r="BE99" s="2">
        <f t="shared" si="37"/>
        <v>59.678422182246763</v>
      </c>
      <c r="BF99" s="2">
        <f t="shared" si="37"/>
        <v>63.623966314525738</v>
      </c>
      <c r="BG99" s="2">
        <f t="shared" si="37"/>
        <v>66.340836508365243</v>
      </c>
      <c r="BH99" s="2">
        <f t="shared" si="37"/>
        <v>67.094372219230962</v>
      </c>
      <c r="BI99" s="2">
        <f t="shared" si="37"/>
        <v>65.926799583995091</v>
      </c>
      <c r="BJ99" s="2">
        <f t="shared" si="37"/>
        <v>66.04762773237546</v>
      </c>
      <c r="BK99" s="2">
        <f t="shared" si="37"/>
        <v>65.409992144582446</v>
      </c>
      <c r="BL99" s="2">
        <f t="shared" si="37"/>
        <v>65.02163597429751</v>
      </c>
      <c r="BM99" s="2">
        <f t="shared" si="37"/>
        <v>64.353067897797771</v>
      </c>
      <c r="BN99" s="2">
        <f t="shared" si="37"/>
        <v>63.119696878949995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41.960279931985383</v>
      </c>
      <c r="CW99" s="2">
        <f t="shared" si="40"/>
        <v>46.865065670110646</v>
      </c>
      <c r="CX99" s="2">
        <f t="shared" si="40"/>
        <v>49.715888628534316</v>
      </c>
      <c r="CY99" s="2">
        <f t="shared" si="40"/>
        <v>53.744149214901462</v>
      </c>
      <c r="CZ99" s="2">
        <f t="shared" si="40"/>
        <v>56.618831791418017</v>
      </c>
      <c r="DA99" s="2">
        <f t="shared" si="40"/>
        <v>59.176852026068126</v>
      </c>
      <c r="DB99" s="2">
        <f t="shared" si="40"/>
        <v>63.059777895322974</v>
      </c>
      <c r="DC99" s="2">
        <f t="shared" si="40"/>
        <v>65.4480649294144</v>
      </c>
      <c r="DD99" s="2">
        <f t="shared" si="40"/>
        <v>66.57114046184924</v>
      </c>
      <c r="DE99" s="2">
        <f t="shared" si="40"/>
        <v>65.324185805054157</v>
      </c>
      <c r="DF99" s="2">
        <f t="shared" si="40"/>
        <v>65.287391153823208</v>
      </c>
      <c r="DG99" s="2">
        <f t="shared" si="40"/>
        <v>64.961107085596225</v>
      </c>
      <c r="DH99" s="2">
        <f t="shared" si="40"/>
        <v>64.751667648756907</v>
      </c>
      <c r="DI99" s="2">
        <f t="shared" si="40"/>
        <v>64.541815698356814</v>
      </c>
      <c r="DJ99" s="2">
        <f t="shared" si="40"/>
        <v>63.771191658189231</v>
      </c>
      <c r="DL99" s="2">
        <f t="shared" si="41"/>
        <v>39.588880190933288</v>
      </c>
      <c r="DM99" s="2">
        <f t="shared" si="41"/>
        <v>46.634752554102825</v>
      </c>
      <c r="DN99" s="2">
        <f t="shared" si="41"/>
        <v>50.38646473551637</v>
      </c>
      <c r="DO99" s="2">
        <f t="shared" si="41"/>
        <v>55.472713095833043</v>
      </c>
      <c r="DP99" s="2">
        <f t="shared" si="41"/>
        <v>58.930877846790885</v>
      </c>
      <c r="DQ99" s="2">
        <f t="shared" si="41"/>
        <v>61.363478490155266</v>
      </c>
      <c r="DR99" s="2">
        <f t="shared" si="41"/>
        <v>65.498237274595311</v>
      </c>
      <c r="DS99" s="2">
        <f t="shared" si="41"/>
        <v>69.31428486223426</v>
      </c>
      <c r="DT99" s="2">
        <f t="shared" si="41"/>
        <v>68.878120548744903</v>
      </c>
      <c r="DU99" s="2">
        <f t="shared" si="41"/>
        <v>68.285565414801837</v>
      </c>
      <c r="DV99" s="2">
        <f t="shared" si="41"/>
        <v>69.297503718516779</v>
      </c>
      <c r="DW99" s="2">
        <f t="shared" si="41"/>
        <v>67.842800382694435</v>
      </c>
      <c r="DX99" s="2">
        <f t="shared" si="41"/>
        <v>66.493033516529252</v>
      </c>
      <c r="DY99" s="2">
        <f t="shared" si="41"/>
        <v>63.306274523182587</v>
      </c>
      <c r="DZ99" s="2">
        <f t="shared" si="41"/>
        <v>60.509999503292889</v>
      </c>
      <c r="EB99" s="2">
        <f t="shared" si="42"/>
        <v>0.19010069058916318</v>
      </c>
      <c r="EC99" s="2">
        <f t="shared" si="42"/>
        <v>0.15750623892870944</v>
      </c>
      <c r="ED99" s="2">
        <f t="shared" si="42"/>
        <v>0.17233839360993869</v>
      </c>
      <c r="EE99" s="2">
        <f t="shared" si="42"/>
        <v>0.2318660503589007</v>
      </c>
      <c r="EF99" s="2">
        <f t="shared" si="42"/>
        <v>0.22713914219710754</v>
      </c>
      <c r="EG99" s="2">
        <f t="shared" si="42"/>
        <v>0.22938081305442759</v>
      </c>
      <c r="EH99" s="2">
        <f t="shared" si="42"/>
        <v>0.23137084997131452</v>
      </c>
      <c r="EI99" s="2">
        <f t="shared" si="42"/>
        <v>0.23091588023025356</v>
      </c>
      <c r="EJ99" s="2">
        <f t="shared" si="42"/>
        <v>0.22680375975234307</v>
      </c>
      <c r="EK99" s="2">
        <f t="shared" si="42"/>
        <v>0.20349089220354219</v>
      </c>
      <c r="EL99" s="2">
        <f t="shared" si="42"/>
        <v>0.18957985998838167</v>
      </c>
      <c r="EM99" s="2">
        <f t="shared" si="42"/>
        <v>0.15577128191894599</v>
      </c>
      <c r="EN99" s="2">
        <f t="shared" si="42"/>
        <v>0.15503251243001223</v>
      </c>
      <c r="EO99" s="2">
        <f t="shared" si="42"/>
        <v>0.15276528565097619</v>
      </c>
      <c r="EP99" s="2">
        <f t="shared" si="42"/>
        <v>0.19977196935822622</v>
      </c>
    </row>
    <row r="100" spans="2:146" x14ac:dyDescent="0.25">
      <c r="B100" s="2">
        <v>78</v>
      </c>
      <c r="C100" s="49">
        <v>87.090900000000005</v>
      </c>
      <c r="D100" s="49">
        <v>101.764</v>
      </c>
      <c r="E100" s="49">
        <v>116.43600000000001</v>
      </c>
      <c r="F100" s="49">
        <v>83.4</v>
      </c>
      <c r="G100" s="49">
        <v>92.8</v>
      </c>
      <c r="H100" s="49">
        <v>94.545000000000002</v>
      </c>
      <c r="I100" s="49">
        <v>106.09099999999999</v>
      </c>
      <c r="J100" s="49">
        <v>103.056</v>
      </c>
      <c r="K100" s="49">
        <v>110.446</v>
      </c>
      <c r="L100" s="49">
        <v>151.75</v>
      </c>
      <c r="M100" s="49">
        <v>163.01900000000001</v>
      </c>
      <c r="N100" s="49">
        <v>160.62299999999999</v>
      </c>
      <c r="O100" s="49">
        <v>155.19999999999999</v>
      </c>
      <c r="P100" s="49">
        <v>148.327</v>
      </c>
      <c r="Q100" s="49">
        <v>149.52699999999999</v>
      </c>
      <c r="T100" s="4">
        <f t="shared" si="35"/>
        <v>91.046040403186481</v>
      </c>
      <c r="U100" s="4">
        <f t="shared" si="35"/>
        <v>106.72591932807251</v>
      </c>
      <c r="V100" s="4">
        <f t="shared" si="35"/>
        <v>120.42539101642751</v>
      </c>
      <c r="W100" s="4">
        <f t="shared" si="35"/>
        <v>88.119737651326048</v>
      </c>
      <c r="X100" s="4">
        <f t="shared" si="35"/>
        <v>96.701661482665529</v>
      </c>
      <c r="Y100" s="4">
        <f t="shared" si="35"/>
        <v>98.720376937662124</v>
      </c>
      <c r="Z100" s="4">
        <f t="shared" si="35"/>
        <v>106.62693221666549</v>
      </c>
      <c r="AA100" s="4">
        <f t="shared" si="35"/>
        <v>107.42221386709518</v>
      </c>
      <c r="AB100" s="4">
        <f t="shared" si="35"/>
        <v>111.23675197580673</v>
      </c>
      <c r="AC100" s="4">
        <f t="shared" si="35"/>
        <v>133.98858231268173</v>
      </c>
      <c r="AD100" s="4">
        <f t="shared" si="35"/>
        <v>151.02307934315024</v>
      </c>
      <c r="AE100" s="4">
        <f t="shared" si="35"/>
        <v>170.04866407782703</v>
      </c>
      <c r="AF100" s="4">
        <f t="shared" si="35"/>
        <v>164.54017726887901</v>
      </c>
      <c r="AG100" s="4">
        <f t="shared" si="35"/>
        <v>157.140327430859</v>
      </c>
      <c r="AH100" s="4">
        <f t="shared" si="35"/>
        <v>157.35044273297711</v>
      </c>
      <c r="AJ100" s="4">
        <f t="shared" si="36"/>
        <v>-3.9551404031864763</v>
      </c>
      <c r="AK100" s="4">
        <f t="shared" si="36"/>
        <v>-4.9619193280725113</v>
      </c>
      <c r="AL100" s="4">
        <f t="shared" si="36"/>
        <v>-3.9893910164275042</v>
      </c>
      <c r="AM100" s="4">
        <f t="shared" si="36"/>
        <v>-4.7197376513260423</v>
      </c>
      <c r="AN100" s="4">
        <f t="shared" si="36"/>
        <v>-3.9016614826655314</v>
      </c>
      <c r="AO100" s="4">
        <f t="shared" si="36"/>
        <v>-4.1753769376621221</v>
      </c>
      <c r="AP100" s="4">
        <f t="shared" si="36"/>
        <v>-0.5359322166655005</v>
      </c>
      <c r="AQ100" s="4">
        <f t="shared" si="36"/>
        <v>-4.3662138670951833</v>
      </c>
      <c r="AR100" s="4">
        <f t="shared" si="36"/>
        <v>-0.79075197580672807</v>
      </c>
      <c r="AS100" s="4">
        <f t="shared" si="36"/>
        <v>17.761417687318271</v>
      </c>
      <c r="AT100" s="4">
        <f t="shared" si="36"/>
        <v>11.995920656849762</v>
      </c>
      <c r="AU100" s="4">
        <f t="shared" si="36"/>
        <v>-9.4256640778270366</v>
      </c>
      <c r="AV100" s="4">
        <f t="shared" si="36"/>
        <v>-9.3401772688790174</v>
      </c>
      <c r="AW100" s="4">
        <f t="shared" si="36"/>
        <v>-8.8133274308590046</v>
      </c>
      <c r="AX100" s="4">
        <f t="shared" si="36"/>
        <v>-7.8234427329771279</v>
      </c>
      <c r="AZ100" s="2">
        <f t="shared" si="37"/>
        <v>41.462069255449151</v>
      </c>
      <c r="BA100" s="2">
        <f t="shared" si="37"/>
        <v>46.799060971077033</v>
      </c>
      <c r="BB100" s="2">
        <f t="shared" si="37"/>
        <v>49.799341998479193</v>
      </c>
      <c r="BC100" s="2">
        <f t="shared" si="37"/>
        <v>54.105457739996098</v>
      </c>
      <c r="BD100" s="2">
        <f t="shared" si="37"/>
        <v>57.0861691314254</v>
      </c>
      <c r="BE100" s="2">
        <f t="shared" si="37"/>
        <v>59.640495394931001</v>
      </c>
      <c r="BF100" s="2">
        <f t="shared" si="37"/>
        <v>63.570174830526184</v>
      </c>
      <c r="BG100" s="2">
        <f t="shared" si="37"/>
        <v>66.297309555362759</v>
      </c>
      <c r="BH100" s="2">
        <f t="shared" si="37"/>
        <v>67.026317223708176</v>
      </c>
      <c r="BI100" s="2">
        <f t="shared" si="37"/>
        <v>65.8826566164865</v>
      </c>
      <c r="BJ100" s="2">
        <f t="shared" si="37"/>
        <v>66.009989109196695</v>
      </c>
      <c r="BK100" s="2">
        <f t="shared" si="37"/>
        <v>65.373435014465329</v>
      </c>
      <c r="BL100" s="2">
        <f t="shared" si="37"/>
        <v>64.954111925570771</v>
      </c>
      <c r="BM100" s="2">
        <f t="shared" si="37"/>
        <v>64.304319624596346</v>
      </c>
      <c r="BN100" s="2">
        <f t="shared" si="37"/>
        <v>63.066127197052438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41.956717718502759</v>
      </c>
      <c r="CW100" s="2">
        <f t="shared" si="40"/>
        <v>46.853709232798415</v>
      </c>
      <c r="CX100" s="2">
        <f t="shared" si="40"/>
        <v>49.693208457686907</v>
      </c>
      <c r="CY100" s="2">
        <f t="shared" si="40"/>
        <v>53.705375177032003</v>
      </c>
      <c r="CZ100" s="2">
        <f t="shared" si="40"/>
        <v>56.543975776749846</v>
      </c>
      <c r="DA100" s="2">
        <f t="shared" si="40"/>
        <v>59.132689161936064</v>
      </c>
      <c r="DB100" s="2">
        <f t="shared" si="40"/>
        <v>62.998810022271748</v>
      </c>
      <c r="DC100" s="2">
        <f t="shared" si="40"/>
        <v>65.377161151777713</v>
      </c>
      <c r="DD100" s="2">
        <f t="shared" si="40"/>
        <v>66.492318189758095</v>
      </c>
      <c r="DE100" s="2">
        <f t="shared" si="40"/>
        <v>65.260320779783399</v>
      </c>
      <c r="DF100" s="2">
        <f t="shared" si="40"/>
        <v>65.215983540261462</v>
      </c>
      <c r="DG100" s="2">
        <f t="shared" si="40"/>
        <v>64.912343608007646</v>
      </c>
      <c r="DH100" s="2">
        <f t="shared" si="40"/>
        <v>64.680629668648706</v>
      </c>
      <c r="DI100" s="2">
        <f t="shared" si="40"/>
        <v>64.530891314553998</v>
      </c>
      <c r="DJ100" s="2">
        <f t="shared" si="40"/>
        <v>63.796694608341824</v>
      </c>
      <c r="DL100" s="2">
        <f t="shared" si="41"/>
        <v>39.540110790016726</v>
      </c>
      <c r="DM100" s="2">
        <f t="shared" si="41"/>
        <v>46.532470093335569</v>
      </c>
      <c r="DN100" s="2">
        <f t="shared" si="41"/>
        <v>50.264203330534563</v>
      </c>
      <c r="DO100" s="2">
        <f t="shared" si="41"/>
        <v>55.314243735275227</v>
      </c>
      <c r="DP100" s="2">
        <f t="shared" si="41"/>
        <v>58.768701863354032</v>
      </c>
      <c r="DQ100" s="2">
        <f t="shared" si="41"/>
        <v>61.196392086701337</v>
      </c>
      <c r="DR100" s="2">
        <f t="shared" si="41"/>
        <v>65.301272997558073</v>
      </c>
      <c r="DS100" s="2">
        <f t="shared" si="41"/>
        <v>69.092284508519654</v>
      </c>
      <c r="DT100" s="2">
        <f t="shared" si="41"/>
        <v>68.686591943957978</v>
      </c>
      <c r="DU100" s="2">
        <f t="shared" si="41"/>
        <v>68.104280729065309</v>
      </c>
      <c r="DV100" s="2">
        <f t="shared" si="41"/>
        <v>69.105565854997451</v>
      </c>
      <c r="DW100" s="2">
        <f t="shared" si="41"/>
        <v>67.65251598884349</v>
      </c>
      <c r="DX100" s="2">
        <f t="shared" si="41"/>
        <v>66.313509118161363</v>
      </c>
      <c r="DY100" s="2">
        <f t="shared" si="41"/>
        <v>63.158319381797355</v>
      </c>
      <c r="DZ100" s="2">
        <f t="shared" si="41"/>
        <v>60.397182932345821</v>
      </c>
      <c r="EB100" s="2">
        <f t="shared" si="42"/>
        <v>0.20468718235592254</v>
      </c>
      <c r="EC100" s="2">
        <f t="shared" si="42"/>
        <v>0.17011707170165843</v>
      </c>
      <c r="ED100" s="2">
        <f t="shared" si="42"/>
        <v>0.18587477022863599</v>
      </c>
      <c r="EE100" s="2">
        <f t="shared" si="42"/>
        <v>0.2486732436371028</v>
      </c>
      <c r="EF100" s="2">
        <f t="shared" si="42"/>
        <v>0.24371240933447114</v>
      </c>
      <c r="EG100" s="2">
        <f t="shared" si="42"/>
        <v>0.24606556830494364</v>
      </c>
      <c r="EH100" s="2">
        <f t="shared" si="42"/>
        <v>0.24815374422400413</v>
      </c>
      <c r="EI100" s="2">
        <f t="shared" si="42"/>
        <v>0.24767640673767186</v>
      </c>
      <c r="EJ100" s="2">
        <f t="shared" si="42"/>
        <v>0.24336026119256873</v>
      </c>
      <c r="EK100" s="2">
        <f t="shared" si="42"/>
        <v>0.21882721550289053</v>
      </c>
      <c r="EL100" s="2">
        <f t="shared" si="42"/>
        <v>0.20413646111231021</v>
      </c>
      <c r="EM100" s="2">
        <f t="shared" si="42"/>
        <v>0.1682709488214888</v>
      </c>
      <c r="EN100" s="2">
        <f t="shared" si="42"/>
        <v>0.16748465846861765</v>
      </c>
      <c r="EO100" s="2">
        <f t="shared" si="42"/>
        <v>0.1650709041548051</v>
      </c>
      <c r="EP100" s="2">
        <f t="shared" si="42"/>
        <v>0.21490363349769467</v>
      </c>
    </row>
    <row r="101" spans="2:146" x14ac:dyDescent="0.25">
      <c r="B101" s="2">
        <v>79</v>
      </c>
      <c r="C101" s="49">
        <v>90.381799999999998</v>
      </c>
      <c r="D101" s="49">
        <v>106.61799999999999</v>
      </c>
      <c r="E101" s="49">
        <v>118.255</v>
      </c>
      <c r="F101" s="49">
        <v>61.564</v>
      </c>
      <c r="G101" s="49">
        <v>62.018000000000001</v>
      </c>
      <c r="H101" s="49">
        <v>65.472999999999999</v>
      </c>
      <c r="I101" s="49">
        <v>71.182000000000002</v>
      </c>
      <c r="J101" s="49">
        <v>71.388999999999996</v>
      </c>
      <c r="K101" s="49">
        <v>73.875</v>
      </c>
      <c r="L101" s="49">
        <v>122.089</v>
      </c>
      <c r="M101" s="49">
        <v>148.37700000000001</v>
      </c>
      <c r="N101" s="49">
        <v>166.453</v>
      </c>
      <c r="O101" s="49">
        <v>160.745</v>
      </c>
      <c r="P101" s="49">
        <v>156.691</v>
      </c>
      <c r="Q101" s="49">
        <v>153.76400000000001</v>
      </c>
      <c r="T101" s="4">
        <f t="shared" si="35"/>
        <v>93.656312196610926</v>
      </c>
      <c r="U101" s="4">
        <f t="shared" si="35"/>
        <v>112.08833813839874</v>
      </c>
      <c r="V101" s="4">
        <f t="shared" si="35"/>
        <v>118.04339054258448</v>
      </c>
      <c r="W101" s="4">
        <f t="shared" si="35"/>
        <v>75.011643834428568</v>
      </c>
      <c r="X101" s="4">
        <f t="shared" si="35"/>
        <v>80.836645981497725</v>
      </c>
      <c r="Y101" s="4">
        <f t="shared" si="35"/>
        <v>83.303191160844833</v>
      </c>
      <c r="Z101" s="4">
        <f t="shared" si="35"/>
        <v>90.189576093152382</v>
      </c>
      <c r="AA101" s="4">
        <f t="shared" si="35"/>
        <v>90.960020619682453</v>
      </c>
      <c r="AB101" s="4">
        <f t="shared" si="35"/>
        <v>94.439328545936903</v>
      </c>
      <c r="AC101" s="4">
        <f t="shared" si="35"/>
        <v>114.5652832081273</v>
      </c>
      <c r="AD101" s="4">
        <f t="shared" si="35"/>
        <v>131.66987825898377</v>
      </c>
      <c r="AE101" s="4">
        <f t="shared" si="35"/>
        <v>170.58450385679646</v>
      </c>
      <c r="AF101" s="4">
        <f t="shared" si="35"/>
        <v>167.3270092469356</v>
      </c>
      <c r="AG101" s="4">
        <f t="shared" si="35"/>
        <v>165.57076528367276</v>
      </c>
      <c r="AH101" s="4">
        <f t="shared" si="35"/>
        <v>160.91922868279514</v>
      </c>
      <c r="AJ101" s="4">
        <f t="shared" si="36"/>
        <v>-3.2745121966109281</v>
      </c>
      <c r="AK101" s="4">
        <f t="shared" si="36"/>
        <v>-5.4703381383987448</v>
      </c>
      <c r="AL101" s="4">
        <f t="shared" si="36"/>
        <v>0.21160945741551984</v>
      </c>
      <c r="AM101" s="4">
        <f t="shared" si="36"/>
        <v>-13.447643834428568</v>
      </c>
      <c r="AN101" s="4">
        <f t="shared" si="36"/>
        <v>-18.818645981497724</v>
      </c>
      <c r="AO101" s="4">
        <f t="shared" si="36"/>
        <v>-17.830191160844834</v>
      </c>
      <c r="AP101" s="4">
        <f t="shared" si="36"/>
        <v>-19.00757609315238</v>
      </c>
      <c r="AQ101" s="4">
        <f t="shared" si="36"/>
        <v>-19.571020619682457</v>
      </c>
      <c r="AR101" s="4">
        <f t="shared" si="36"/>
        <v>-20.564328545936903</v>
      </c>
      <c r="AS101" s="4">
        <f t="shared" si="36"/>
        <v>7.523716791872701</v>
      </c>
      <c r="AT101" s="4">
        <f t="shared" si="36"/>
        <v>16.707121741016238</v>
      </c>
      <c r="AU101" s="4">
        <f t="shared" si="36"/>
        <v>-4.1315038567964564</v>
      </c>
      <c r="AV101" s="4">
        <f t="shared" si="36"/>
        <v>-6.5820092469355984</v>
      </c>
      <c r="AW101" s="4">
        <f t="shared" si="36"/>
        <v>-8.8797652836727536</v>
      </c>
      <c r="AX101" s="4">
        <f t="shared" si="36"/>
        <v>-7.1552286827951264</v>
      </c>
      <c r="AZ101" s="2">
        <f t="shared" si="37"/>
        <v>41.41133790667439</v>
      </c>
      <c r="BA101" s="2">
        <f t="shared" si="37"/>
        <v>46.766713209201434</v>
      </c>
      <c r="BB101" s="2">
        <f t="shared" si="37"/>
        <v>49.764913389528218</v>
      </c>
      <c r="BC101" s="2">
        <f t="shared" si="37"/>
        <v>54.063132837656333</v>
      </c>
      <c r="BD101" s="2">
        <f t="shared" si="37"/>
        <v>57.027167505423527</v>
      </c>
      <c r="BE101" s="2">
        <f t="shared" si="37"/>
        <v>59.600016550176747</v>
      </c>
      <c r="BF101" s="2">
        <f t="shared" si="37"/>
        <v>63.513544113133875</v>
      </c>
      <c r="BG101" s="2">
        <f t="shared" si="37"/>
        <v>66.25155815510746</v>
      </c>
      <c r="BH101" s="2">
        <f t="shared" si="37"/>
        <v>66.956197672957359</v>
      </c>
      <c r="BI101" s="2">
        <f t="shared" si="37"/>
        <v>65.837133812058852</v>
      </c>
      <c r="BJ101" s="2">
        <f t="shared" si="37"/>
        <v>65.971913120406384</v>
      </c>
      <c r="BK101" s="2">
        <f t="shared" si="37"/>
        <v>65.335385906716084</v>
      </c>
      <c r="BL101" s="2">
        <f t="shared" si="37"/>
        <v>64.88508463382486</v>
      </c>
      <c r="BM101" s="2">
        <f t="shared" si="37"/>
        <v>64.251017130576344</v>
      </c>
      <c r="BN101" s="2">
        <f t="shared" si="37"/>
        <v>63.005486396727711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41.953155505020135</v>
      </c>
      <c r="CW101" s="2">
        <f t="shared" si="40"/>
        <v>46.842352795486185</v>
      </c>
      <c r="CX101" s="2">
        <f t="shared" si="40"/>
        <v>49.670528286839492</v>
      </c>
      <c r="CY101" s="2">
        <f t="shared" si="40"/>
        <v>53.666601139162545</v>
      </c>
      <c r="CZ101" s="2">
        <f t="shared" si="40"/>
        <v>56.469119762081675</v>
      </c>
      <c r="DA101" s="2">
        <f t="shared" si="40"/>
        <v>59.088526297804009</v>
      </c>
      <c r="DB101" s="2">
        <f t="shared" si="40"/>
        <v>62.937842149220522</v>
      </c>
      <c r="DC101" s="2">
        <f t="shared" si="40"/>
        <v>65.306257374141026</v>
      </c>
      <c r="DD101" s="2">
        <f t="shared" si="40"/>
        <v>66.41349591766695</v>
      </c>
      <c r="DE101" s="2">
        <f t="shared" si="40"/>
        <v>65.196455754512641</v>
      </c>
      <c r="DF101" s="2">
        <f t="shared" si="40"/>
        <v>65.144575926699702</v>
      </c>
      <c r="DG101" s="2">
        <f t="shared" si="40"/>
        <v>64.863580130419066</v>
      </c>
      <c r="DH101" s="2">
        <f t="shared" si="40"/>
        <v>64.60959168854049</v>
      </c>
      <c r="DI101" s="2">
        <f t="shared" si="40"/>
        <v>64.519966930751181</v>
      </c>
      <c r="DJ101" s="2">
        <f t="shared" si="40"/>
        <v>63.822197558494416</v>
      </c>
      <c r="DL101" s="2">
        <f t="shared" si="41"/>
        <v>39.491341389100164</v>
      </c>
      <c r="DM101" s="2">
        <f t="shared" si="41"/>
        <v>46.430187632568305</v>
      </c>
      <c r="DN101" s="2">
        <f t="shared" si="41"/>
        <v>50.141941925552757</v>
      </c>
      <c r="DO101" s="2">
        <f t="shared" si="41"/>
        <v>55.15577437471741</v>
      </c>
      <c r="DP101" s="2">
        <f t="shared" si="41"/>
        <v>58.606525879917186</v>
      </c>
      <c r="DQ101" s="2">
        <f t="shared" si="41"/>
        <v>61.029305683247401</v>
      </c>
      <c r="DR101" s="2">
        <f t="shared" si="41"/>
        <v>65.104308720520834</v>
      </c>
      <c r="DS101" s="2">
        <f t="shared" si="41"/>
        <v>68.870284154805034</v>
      </c>
      <c r="DT101" s="2">
        <f t="shared" si="41"/>
        <v>68.495063339171054</v>
      </c>
      <c r="DU101" s="2">
        <f t="shared" si="41"/>
        <v>67.922996043328794</v>
      </c>
      <c r="DV101" s="2">
        <f t="shared" si="41"/>
        <v>68.913627991478123</v>
      </c>
      <c r="DW101" s="2">
        <f t="shared" si="41"/>
        <v>67.462231594992545</v>
      </c>
      <c r="DX101" s="2">
        <f t="shared" si="41"/>
        <v>66.133984719793474</v>
      </c>
      <c r="DY101" s="2">
        <f t="shared" si="41"/>
        <v>63.010364240412123</v>
      </c>
      <c r="DZ101" s="2">
        <f t="shared" si="41"/>
        <v>60.284366361398753</v>
      </c>
      <c r="EB101" s="2">
        <f t="shared" si="42"/>
        <v>0.22008875277866882</v>
      </c>
      <c r="EC101" s="2">
        <f t="shared" si="42"/>
        <v>0.18351766012748819</v>
      </c>
      <c r="ED101" s="2">
        <f t="shared" si="42"/>
        <v>0.20021716585535371</v>
      </c>
      <c r="EE101" s="2">
        <f t="shared" si="42"/>
        <v>0.26627640695277149</v>
      </c>
      <c r="EF101" s="2">
        <f t="shared" si="42"/>
        <v>0.26108643494806505</v>
      </c>
      <c r="EG101" s="2">
        <f t="shared" si="42"/>
        <v>0.2635488897960902</v>
      </c>
      <c r="EH101" s="2">
        <f t="shared" si="42"/>
        <v>0.26573313963843781</v>
      </c>
      <c r="EI101" s="2">
        <f t="shared" si="42"/>
        <v>0.265233916337272</v>
      </c>
      <c r="EJ101" s="2">
        <f t="shared" si="42"/>
        <v>0.26071783680120253</v>
      </c>
      <c r="EK101" s="2">
        <f t="shared" si="42"/>
        <v>0.2349783937446889</v>
      </c>
      <c r="EL101" s="2">
        <f t="shared" si="42"/>
        <v>0.2195080299999293</v>
      </c>
      <c r="EM101" s="2">
        <f t="shared" si="42"/>
        <v>0.18155792830588727</v>
      </c>
      <c r="EN101" s="2">
        <f t="shared" si="42"/>
        <v>0.18072304165410749</v>
      </c>
      <c r="EO101" s="2">
        <f t="shared" si="42"/>
        <v>0.17815932754759131</v>
      </c>
      <c r="EP101" s="2">
        <f t="shared" si="42"/>
        <v>0.23085079990169691</v>
      </c>
    </row>
    <row r="102" spans="2:146" x14ac:dyDescent="0.25">
      <c r="B102" s="2">
        <v>80</v>
      </c>
      <c r="C102" s="49">
        <v>92</v>
      </c>
      <c r="D102" s="49">
        <v>109.218</v>
      </c>
      <c r="E102" s="49">
        <v>115.89100000000001</v>
      </c>
      <c r="F102" s="49">
        <v>54.491</v>
      </c>
      <c r="G102" s="49">
        <v>58.182000000000002</v>
      </c>
      <c r="H102" s="49">
        <v>59.164000000000001</v>
      </c>
      <c r="I102" s="49">
        <v>64.509</v>
      </c>
      <c r="J102" s="49">
        <v>66.906999999999996</v>
      </c>
      <c r="K102" s="49">
        <v>67.338999999999999</v>
      </c>
      <c r="L102" s="49">
        <v>81.018000000000001</v>
      </c>
      <c r="M102" s="49">
        <v>114.52800000000001</v>
      </c>
      <c r="N102" s="49">
        <v>166.92500000000001</v>
      </c>
      <c r="O102" s="49">
        <v>163.09100000000001</v>
      </c>
      <c r="P102" s="49">
        <v>161.56399999999999</v>
      </c>
      <c r="Q102" s="49">
        <v>155.56399999999999</v>
      </c>
      <c r="T102" s="4">
        <f t="shared" si="35"/>
        <v>92.975618131129565</v>
      </c>
      <c r="U102" s="4">
        <f t="shared" si="35"/>
        <v>112.72324617191356</v>
      </c>
      <c r="V102" s="4">
        <f t="shared" si="35"/>
        <v>110.72790978873175</v>
      </c>
      <c r="W102" s="4">
        <f t="shared" si="35"/>
        <v>65.667925138202961</v>
      </c>
      <c r="X102" s="4">
        <f t="shared" si="35"/>
        <v>69.750005300335843</v>
      </c>
      <c r="Y102" s="4">
        <f t="shared" si="35"/>
        <v>72.428151015607227</v>
      </c>
      <c r="Z102" s="4">
        <f t="shared" si="35"/>
        <v>78.304315182348518</v>
      </c>
      <c r="AA102" s="4">
        <f t="shared" si="35"/>
        <v>79.464217228609783</v>
      </c>
      <c r="AB102" s="4">
        <f t="shared" si="35"/>
        <v>82.264698522189619</v>
      </c>
      <c r="AC102" s="4">
        <f t="shared" si="35"/>
        <v>97.249740097720519</v>
      </c>
      <c r="AD102" s="4">
        <f t="shared" si="35"/>
        <v>111.78723508621198</v>
      </c>
      <c r="AE102" s="4">
        <f t="shared" si="35"/>
        <v>161.40390876213399</v>
      </c>
      <c r="AF102" s="4">
        <f t="shared" si="35"/>
        <v>161.399578213886</v>
      </c>
      <c r="AG102" s="4">
        <f t="shared" si="35"/>
        <v>166.21861374517354</v>
      </c>
      <c r="AH102" s="4">
        <f t="shared" si="35"/>
        <v>157.12280537886187</v>
      </c>
      <c r="AJ102" s="4">
        <f t="shared" si="36"/>
        <v>-0.97561813112956486</v>
      </c>
      <c r="AK102" s="4">
        <f t="shared" si="36"/>
        <v>-3.505246171913555</v>
      </c>
      <c r="AL102" s="4">
        <f t="shared" si="36"/>
        <v>5.1630902112682548</v>
      </c>
      <c r="AM102" s="4">
        <f t="shared" si="36"/>
        <v>-11.176925138202961</v>
      </c>
      <c r="AN102" s="4">
        <f t="shared" si="36"/>
        <v>-11.568005300335841</v>
      </c>
      <c r="AO102" s="4">
        <f t="shared" si="36"/>
        <v>-13.264151015607226</v>
      </c>
      <c r="AP102" s="4">
        <f t="shared" si="36"/>
        <v>-13.795315182348517</v>
      </c>
      <c r="AQ102" s="4">
        <f t="shared" si="36"/>
        <v>-12.557217228609787</v>
      </c>
      <c r="AR102" s="4">
        <f t="shared" si="36"/>
        <v>-14.92569852218962</v>
      </c>
      <c r="AS102" s="4">
        <f t="shared" si="36"/>
        <v>-16.231740097720518</v>
      </c>
      <c r="AT102" s="4">
        <f t="shared" si="36"/>
        <v>2.740764913788027</v>
      </c>
      <c r="AU102" s="4">
        <f t="shared" si="36"/>
        <v>5.5210912378660169</v>
      </c>
      <c r="AV102" s="4">
        <f t="shared" si="36"/>
        <v>1.691421786114006</v>
      </c>
      <c r="AW102" s="4">
        <f t="shared" si="36"/>
        <v>-4.654613745173549</v>
      </c>
      <c r="AX102" s="4">
        <f t="shared" si="36"/>
        <v>-1.5588053788618765</v>
      </c>
      <c r="AZ102" s="2">
        <f t="shared" si="37"/>
        <v>41.357171932755165</v>
      </c>
      <c r="BA102" s="2">
        <f t="shared" si="37"/>
        <v>46.731523986935642</v>
      </c>
      <c r="BB102" s="2">
        <f t="shared" si="37"/>
        <v>49.727930953275518</v>
      </c>
      <c r="BC102" s="2">
        <f t="shared" si="37"/>
        <v>54.017653867408569</v>
      </c>
      <c r="BD102" s="2">
        <f t="shared" si="37"/>
        <v>56.966733334102337</v>
      </c>
      <c r="BE102" s="2">
        <f t="shared" si="37"/>
        <v>59.556653579174096</v>
      </c>
      <c r="BF102" s="2">
        <f t="shared" si="37"/>
        <v>63.453705100415569</v>
      </c>
      <c r="BG102" s="2">
        <f t="shared" si="37"/>
        <v>66.203147736226981</v>
      </c>
      <c r="BH102" s="2">
        <f t="shared" si="37"/>
        <v>66.883704668136261</v>
      </c>
      <c r="BI102" s="2">
        <f t="shared" si="37"/>
        <v>65.789925263398089</v>
      </c>
      <c r="BJ102" s="2">
        <f t="shared" si="37"/>
        <v>65.933104095660042</v>
      </c>
      <c r="BK102" s="2">
        <f t="shared" si="37"/>
        <v>65.295547554799569</v>
      </c>
      <c r="BL102" s="2">
        <f t="shared" si="37"/>
        <v>64.814319955319334</v>
      </c>
      <c r="BM102" s="2">
        <f t="shared" si="37"/>
        <v>64.192811824478028</v>
      </c>
      <c r="BN102" s="2">
        <f t="shared" si="37"/>
        <v>62.937455727596749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41.949593291537504</v>
      </c>
      <c r="CW102" s="2">
        <f t="shared" si="40"/>
        <v>46.830996358173955</v>
      </c>
      <c r="CX102" s="2">
        <f t="shared" si="40"/>
        <v>49.647848115992083</v>
      </c>
      <c r="CY102" s="2">
        <f t="shared" si="40"/>
        <v>53.627827101293086</v>
      </c>
      <c r="CZ102" s="2">
        <f t="shared" si="40"/>
        <v>56.394263747413511</v>
      </c>
      <c r="DA102" s="2">
        <f t="shared" si="40"/>
        <v>59.044363433671947</v>
      </c>
      <c r="DB102" s="2">
        <f t="shared" si="40"/>
        <v>62.876874276169296</v>
      </c>
      <c r="DC102" s="2">
        <f t="shared" si="40"/>
        <v>65.235353596504325</v>
      </c>
      <c r="DD102" s="2">
        <f t="shared" si="40"/>
        <v>66.334673645575805</v>
      </c>
      <c r="DE102" s="2">
        <f t="shared" si="40"/>
        <v>65.132590729241883</v>
      </c>
      <c r="DF102" s="2">
        <f t="shared" si="40"/>
        <v>65.073168313137955</v>
      </c>
      <c r="DG102" s="2">
        <f t="shared" si="40"/>
        <v>64.814816652830487</v>
      </c>
      <c r="DH102" s="2">
        <f t="shared" si="40"/>
        <v>64.538553708432289</v>
      </c>
      <c r="DI102" s="2">
        <f t="shared" si="40"/>
        <v>64.509042546948365</v>
      </c>
      <c r="DJ102" s="2">
        <f t="shared" si="40"/>
        <v>63.847700508647009</v>
      </c>
      <c r="DL102" s="2">
        <f t="shared" si="41"/>
        <v>39.442571988183602</v>
      </c>
      <c r="DM102" s="2">
        <f t="shared" si="41"/>
        <v>46.327905171801049</v>
      </c>
      <c r="DN102" s="2">
        <f t="shared" si="41"/>
        <v>50.019680520570944</v>
      </c>
      <c r="DO102" s="2">
        <f t="shared" si="41"/>
        <v>54.997305014159593</v>
      </c>
      <c r="DP102" s="2">
        <f t="shared" si="41"/>
        <v>58.444349896480333</v>
      </c>
      <c r="DQ102" s="2">
        <f t="shared" si="41"/>
        <v>60.862219279793472</v>
      </c>
      <c r="DR102" s="2">
        <f t="shared" si="41"/>
        <v>64.907344443483595</v>
      </c>
      <c r="DS102" s="2">
        <f t="shared" si="41"/>
        <v>68.648283801090429</v>
      </c>
      <c r="DT102" s="2">
        <f t="shared" si="41"/>
        <v>68.303534734384129</v>
      </c>
      <c r="DU102" s="2">
        <f t="shared" si="41"/>
        <v>67.741711357592266</v>
      </c>
      <c r="DV102" s="2">
        <f t="shared" si="41"/>
        <v>68.721690127958794</v>
      </c>
      <c r="DW102" s="2">
        <f t="shared" si="41"/>
        <v>67.2719472011416</v>
      </c>
      <c r="DX102" s="2">
        <f t="shared" si="41"/>
        <v>65.954460321425586</v>
      </c>
      <c r="DY102" s="2">
        <f t="shared" si="41"/>
        <v>62.862409099026891</v>
      </c>
      <c r="DZ102" s="2">
        <f t="shared" si="41"/>
        <v>60.171549790451678</v>
      </c>
      <c r="EB102" s="2">
        <f t="shared" si="42"/>
        <v>0.23630487622494217</v>
      </c>
      <c r="EC102" s="2">
        <f t="shared" si="42"/>
        <v>0.19772234921361762</v>
      </c>
      <c r="ED102" s="2">
        <f t="shared" si="42"/>
        <v>0.21537347551549388</v>
      </c>
      <c r="EE102" s="2">
        <f t="shared" si="42"/>
        <v>0.28465356210055565</v>
      </c>
      <c r="EF102" s="2">
        <f t="shared" si="42"/>
        <v>0.27924172208539055</v>
      </c>
      <c r="EG102" s="2">
        <f t="shared" si="42"/>
        <v>0.28181010424734504</v>
      </c>
      <c r="EH102" s="2">
        <f t="shared" si="42"/>
        <v>0.28408731806645998</v>
      </c>
      <c r="EI102" s="2">
        <f t="shared" si="42"/>
        <v>0.28356692979604275</v>
      </c>
      <c r="EJ102" s="2">
        <f t="shared" si="42"/>
        <v>0.2788571655366347</v>
      </c>
      <c r="EK102" s="2">
        <f t="shared" si="42"/>
        <v>0.25193719562587241</v>
      </c>
      <c r="EL102" s="2">
        <f t="shared" si="42"/>
        <v>0.23569429653096827</v>
      </c>
      <c r="EM102" s="2">
        <f t="shared" si="42"/>
        <v>0.19564727739008778</v>
      </c>
      <c r="EN102" s="2">
        <f t="shared" si="42"/>
        <v>0.19476301922488082</v>
      </c>
      <c r="EO102" s="2">
        <f t="shared" si="42"/>
        <v>0.19204682309199958</v>
      </c>
      <c r="EP102" s="2">
        <f t="shared" si="42"/>
        <v>0.2476081235040089</v>
      </c>
    </row>
    <row r="103" spans="2:146" x14ac:dyDescent="0.25">
      <c r="B103" s="2">
        <v>81</v>
      </c>
      <c r="C103" s="49">
        <v>90.181799999999996</v>
      </c>
      <c r="D103" s="49">
        <v>109.07299999999999</v>
      </c>
      <c r="E103" s="49">
        <v>106.655</v>
      </c>
      <c r="F103" s="49">
        <v>52.545000000000002</v>
      </c>
      <c r="G103" s="49">
        <v>55.854999999999997</v>
      </c>
      <c r="H103" s="49">
        <v>59.145000000000003</v>
      </c>
      <c r="I103" s="49">
        <v>61.655000000000001</v>
      </c>
      <c r="J103" s="49">
        <v>65.555999999999997</v>
      </c>
      <c r="K103" s="49">
        <v>67.161000000000001</v>
      </c>
      <c r="L103" s="49">
        <v>67.481999999999999</v>
      </c>
      <c r="M103" s="49">
        <v>76.641999999999996</v>
      </c>
      <c r="N103" s="49">
        <v>161.50899999999999</v>
      </c>
      <c r="O103" s="49">
        <v>159.16399999999999</v>
      </c>
      <c r="P103" s="49">
        <v>162.43600000000001</v>
      </c>
      <c r="Q103" s="49">
        <v>153.89099999999999</v>
      </c>
      <c r="T103" s="4">
        <f t="shared" si="35"/>
        <v>89.09211099126162</v>
      </c>
      <c r="U103" s="4">
        <f t="shared" si="35"/>
        <v>108.45932523436028</v>
      </c>
      <c r="V103" s="4">
        <f t="shared" si="35"/>
        <v>100.04650726218513</v>
      </c>
      <c r="W103" s="4">
        <f t="shared" si="35"/>
        <v>59.819431412599513</v>
      </c>
      <c r="X103" s="4">
        <f t="shared" si="35"/>
        <v>63.035749968297154</v>
      </c>
      <c r="Y103" s="4">
        <f t="shared" si="35"/>
        <v>65.767858094305197</v>
      </c>
      <c r="Z103" s="4">
        <f t="shared" si="35"/>
        <v>70.818942950872639</v>
      </c>
      <c r="AA103" s="4">
        <f t="shared" si="35"/>
        <v>72.509376497301105</v>
      </c>
      <c r="AB103" s="4">
        <f t="shared" si="35"/>
        <v>74.558121296926004</v>
      </c>
      <c r="AC103" s="4">
        <f t="shared" si="35"/>
        <v>84.068640580905353</v>
      </c>
      <c r="AD103" s="4">
        <f t="shared" si="35"/>
        <v>94.797728086748194</v>
      </c>
      <c r="AE103" s="4">
        <f t="shared" si="35"/>
        <v>144.95479183935743</v>
      </c>
      <c r="AF103" s="4">
        <f t="shared" si="35"/>
        <v>148.20262798847989</v>
      </c>
      <c r="AG103" s="4">
        <f t="shared" si="35"/>
        <v>158.90693728925223</v>
      </c>
      <c r="AH103" s="4">
        <f t="shared" si="35"/>
        <v>146.77079622906305</v>
      </c>
      <c r="AJ103" s="4">
        <f t="shared" si="36"/>
        <v>1.0896890087383753</v>
      </c>
      <c r="AK103" s="4">
        <f t="shared" si="36"/>
        <v>0.61367476563971479</v>
      </c>
      <c r="AL103" s="4">
        <f t="shared" si="36"/>
        <v>6.6084927378148706</v>
      </c>
      <c r="AM103" s="4">
        <f t="shared" si="36"/>
        <v>-7.2744314125995118</v>
      </c>
      <c r="AN103" s="4">
        <f t="shared" si="36"/>
        <v>-7.1807499682971567</v>
      </c>
      <c r="AO103" s="4">
        <f t="shared" si="36"/>
        <v>-6.6228580943051938</v>
      </c>
      <c r="AP103" s="4">
        <f t="shared" si="36"/>
        <v>-9.163942950872638</v>
      </c>
      <c r="AQ103" s="4">
        <f t="shared" si="36"/>
        <v>-6.9533764973011074</v>
      </c>
      <c r="AR103" s="4">
        <f t="shared" si="36"/>
        <v>-7.3971212969260023</v>
      </c>
      <c r="AS103" s="4">
        <f t="shared" si="36"/>
        <v>-16.586640580905353</v>
      </c>
      <c r="AT103" s="4">
        <f t="shared" si="36"/>
        <v>-18.155728086748198</v>
      </c>
      <c r="AU103" s="4">
        <f t="shared" si="36"/>
        <v>16.55420816064256</v>
      </c>
      <c r="AV103" s="4">
        <f t="shared" si="36"/>
        <v>10.961372011520098</v>
      </c>
      <c r="AW103" s="4">
        <f t="shared" si="36"/>
        <v>3.5290627107477803</v>
      </c>
      <c r="AX103" s="4">
        <f t="shared" si="36"/>
        <v>7.1202037709369392</v>
      </c>
      <c r="AZ103" s="2">
        <f t="shared" si="37"/>
        <v>41.299480875722139</v>
      </c>
      <c r="BA103" s="2">
        <f t="shared" si="37"/>
        <v>46.693268677040905</v>
      </c>
      <c r="BB103" s="2">
        <f t="shared" si="37"/>
        <v>49.688151955693073</v>
      </c>
      <c r="BC103" s="2">
        <f t="shared" si="37"/>
        <v>53.968704423631252</v>
      </c>
      <c r="BD103" s="2">
        <f t="shared" si="37"/>
        <v>56.904606619998837</v>
      </c>
      <c r="BE103" s="2">
        <f t="shared" si="37"/>
        <v>59.510069744724689</v>
      </c>
      <c r="BF103" s="2">
        <f t="shared" si="37"/>
        <v>63.390283878990559</v>
      </c>
      <c r="BG103" s="2">
        <f t="shared" si="37"/>
        <v>66.151628047685136</v>
      </c>
      <c r="BH103" s="2">
        <f t="shared" si="37"/>
        <v>66.808521893401334</v>
      </c>
      <c r="BI103" s="2">
        <f t="shared" si="37"/>
        <v>65.740708734262682</v>
      </c>
      <c r="BJ103" s="2">
        <f t="shared" si="37"/>
        <v>65.893240775029909</v>
      </c>
      <c r="BK103" s="2">
        <f t="shared" si="37"/>
        <v>65.253601819462773</v>
      </c>
      <c r="BL103" s="2">
        <f t="shared" si="37"/>
        <v>64.741570172899799</v>
      </c>
      <c r="BM103" s="2">
        <f t="shared" si="37"/>
        <v>64.129355357452823</v>
      </c>
      <c r="BN103" s="2">
        <f t="shared" si="37"/>
        <v>62.861748999078728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41.94603107805488</v>
      </c>
      <c r="CW103" s="2">
        <f t="shared" si="40"/>
        <v>46.819639920861725</v>
      </c>
      <c r="CX103" s="2">
        <f t="shared" si="40"/>
        <v>49.625167945144668</v>
      </c>
      <c r="CY103" s="2">
        <f t="shared" si="40"/>
        <v>53.589053063423627</v>
      </c>
      <c r="CZ103" s="2">
        <f t="shared" si="40"/>
        <v>56.31940773274534</v>
      </c>
      <c r="DA103" s="2">
        <f t="shared" si="40"/>
        <v>59.000200569539892</v>
      </c>
      <c r="DB103" s="2">
        <f t="shared" si="40"/>
        <v>62.815906403118071</v>
      </c>
      <c r="DC103" s="2">
        <f t="shared" si="40"/>
        <v>65.164449818867638</v>
      </c>
      <c r="DD103" s="2">
        <f t="shared" si="40"/>
        <v>66.25585137348466</v>
      </c>
      <c r="DE103" s="2">
        <f t="shared" si="40"/>
        <v>65.068725703971126</v>
      </c>
      <c r="DF103" s="2">
        <f t="shared" si="40"/>
        <v>65.001760699576209</v>
      </c>
      <c r="DG103" s="2">
        <f t="shared" si="40"/>
        <v>64.766053175241908</v>
      </c>
      <c r="DH103" s="2">
        <f t="shared" si="40"/>
        <v>64.467515728324074</v>
      </c>
      <c r="DI103" s="2">
        <f t="shared" si="40"/>
        <v>64.498118163145548</v>
      </c>
      <c r="DJ103" s="2">
        <f t="shared" si="40"/>
        <v>63.873203458799608</v>
      </c>
      <c r="DL103" s="2">
        <f t="shared" si="41"/>
        <v>39.393802587267032</v>
      </c>
      <c r="DM103" s="2">
        <f t="shared" si="41"/>
        <v>46.225622711033786</v>
      </c>
      <c r="DN103" s="2">
        <f t="shared" si="41"/>
        <v>49.897419115589138</v>
      </c>
      <c r="DO103" s="2">
        <f t="shared" si="41"/>
        <v>54.838835653601777</v>
      </c>
      <c r="DP103" s="2">
        <f t="shared" si="41"/>
        <v>58.282173913043479</v>
      </c>
      <c r="DQ103" s="2">
        <f t="shared" si="41"/>
        <v>60.695132876339542</v>
      </c>
      <c r="DR103" s="2">
        <f t="shared" si="41"/>
        <v>64.710380166446356</v>
      </c>
      <c r="DS103" s="2">
        <f t="shared" si="41"/>
        <v>68.426283447375809</v>
      </c>
      <c r="DT103" s="2">
        <f t="shared" si="41"/>
        <v>68.112006129597205</v>
      </c>
      <c r="DU103" s="2">
        <f t="shared" si="41"/>
        <v>67.560426671855737</v>
      </c>
      <c r="DV103" s="2">
        <f t="shared" si="41"/>
        <v>68.52975226443948</v>
      </c>
      <c r="DW103" s="2">
        <f t="shared" si="41"/>
        <v>67.081662807290655</v>
      </c>
      <c r="DX103" s="2">
        <f t="shared" si="41"/>
        <v>65.774935923057697</v>
      </c>
      <c r="DY103" s="2">
        <f t="shared" si="41"/>
        <v>62.714453957641659</v>
      </c>
      <c r="DZ103" s="2">
        <f t="shared" si="41"/>
        <v>60.05873321950461</v>
      </c>
      <c r="EB103" s="2">
        <f t="shared" si="42"/>
        <v>0.25332771131833687</v>
      </c>
      <c r="EC103" s="2">
        <f t="shared" si="42"/>
        <v>0.21274003804944064</v>
      </c>
      <c r="ED103" s="2">
        <f t="shared" si="42"/>
        <v>0.23134523332102855</v>
      </c>
      <c r="EE103" s="2">
        <f t="shared" si="42"/>
        <v>0.30377392291367028</v>
      </c>
      <c r="EF103" s="2">
        <f t="shared" si="42"/>
        <v>0.29815007672722721</v>
      </c>
      <c r="EG103" s="2">
        <f t="shared" si="42"/>
        <v>0.30081978680760718</v>
      </c>
      <c r="EH103" s="2">
        <f t="shared" si="42"/>
        <v>0.3031857642955148</v>
      </c>
      <c r="EI103" s="2">
        <f t="shared" si="42"/>
        <v>0.30264518097723814</v>
      </c>
      <c r="EJ103" s="2">
        <f t="shared" si="42"/>
        <v>0.2977502377410427</v>
      </c>
      <c r="EK103" s="2">
        <f t="shared" si="42"/>
        <v>0.26968847343750646</v>
      </c>
      <c r="EL103" s="2">
        <f t="shared" si="42"/>
        <v>0.25268770037103433</v>
      </c>
      <c r="EM103" s="2">
        <f t="shared" si="42"/>
        <v>0.21054872007485229</v>
      </c>
      <c r="EN103" s="2">
        <f t="shared" si="42"/>
        <v>0.20961466380865351</v>
      </c>
      <c r="EO103" s="2">
        <f t="shared" si="42"/>
        <v>0.20674452318705752</v>
      </c>
      <c r="EP103" s="2">
        <f t="shared" si="42"/>
        <v>0.26516249866136582</v>
      </c>
    </row>
    <row r="104" spans="2:146" x14ac:dyDescent="0.25">
      <c r="B104" s="2">
        <v>82</v>
      </c>
      <c r="C104" s="49">
        <v>87.109099999999998</v>
      </c>
      <c r="D104" s="49">
        <v>106.873</v>
      </c>
      <c r="E104" s="49">
        <v>91.418000000000006</v>
      </c>
      <c r="F104" s="49">
        <v>52.817999999999998</v>
      </c>
      <c r="G104" s="49">
        <v>55.018000000000001</v>
      </c>
      <c r="H104" s="49">
        <v>58.527000000000001</v>
      </c>
      <c r="I104" s="49">
        <v>61.145000000000003</v>
      </c>
      <c r="J104" s="49">
        <v>63.63</v>
      </c>
      <c r="K104" s="49">
        <v>65.161000000000001</v>
      </c>
      <c r="L104" s="49">
        <v>64.606999999999999</v>
      </c>
      <c r="M104" s="49">
        <v>66.471999999999994</v>
      </c>
      <c r="N104" s="49">
        <v>142.887</v>
      </c>
      <c r="O104" s="49">
        <v>149.14500000000001</v>
      </c>
      <c r="P104" s="49">
        <v>158.16399999999999</v>
      </c>
      <c r="Q104" s="49">
        <v>145.10900000000001</v>
      </c>
      <c r="T104" s="4">
        <f t="shared" si="35"/>
        <v>82.694511193478874</v>
      </c>
      <c r="U104" s="4">
        <f t="shared" si="35"/>
        <v>100.20306393396066</v>
      </c>
      <c r="V104" s="4">
        <f t="shared" si="35"/>
        <v>88.059995003650698</v>
      </c>
      <c r="W104" s="4">
        <f t="shared" si="35"/>
        <v>56.569200221652359</v>
      </c>
      <c r="X104" s="4">
        <f t="shared" si="35"/>
        <v>59.467448474598577</v>
      </c>
      <c r="Y104" s="4">
        <f t="shared" si="35"/>
        <v>62.183770399048669</v>
      </c>
      <c r="Z104" s="4">
        <f t="shared" si="35"/>
        <v>66.66193157645364</v>
      </c>
      <c r="AA104" s="4">
        <f t="shared" si="35"/>
        <v>68.819366082514392</v>
      </c>
      <c r="AB104" s="4">
        <f t="shared" si="35"/>
        <v>70.245535518711463</v>
      </c>
      <c r="AC104" s="4">
        <f t="shared" si="35"/>
        <v>75.324149855319874</v>
      </c>
      <c r="AD104" s="4">
        <f t="shared" si="35"/>
        <v>82.307523551686117</v>
      </c>
      <c r="AE104" s="4">
        <f t="shared" si="35"/>
        <v>125.23351455687163</v>
      </c>
      <c r="AF104" s="4">
        <f t="shared" si="35"/>
        <v>130.76517316885389</v>
      </c>
      <c r="AG104" s="4">
        <f t="shared" si="35"/>
        <v>145.27979010532695</v>
      </c>
      <c r="AH104" s="4">
        <f t="shared" si="35"/>
        <v>132.00914402458778</v>
      </c>
      <c r="AJ104" s="4">
        <f t="shared" si="36"/>
        <v>4.4145888065211238</v>
      </c>
      <c r="AK104" s="4">
        <f t="shared" si="36"/>
        <v>6.669936066039341</v>
      </c>
      <c r="AL104" s="4">
        <f t="shared" si="36"/>
        <v>3.3580049963493082</v>
      </c>
      <c r="AM104" s="4">
        <f t="shared" si="36"/>
        <v>-3.7512002216523612</v>
      </c>
      <c r="AN104" s="4">
        <f t="shared" si="36"/>
        <v>-4.4494484745985758</v>
      </c>
      <c r="AO104" s="4">
        <f t="shared" si="36"/>
        <v>-3.6567703990486677</v>
      </c>
      <c r="AP104" s="4">
        <f t="shared" si="36"/>
        <v>-5.5169315764536364</v>
      </c>
      <c r="AQ104" s="4">
        <f t="shared" si="36"/>
        <v>-5.1893660825143897</v>
      </c>
      <c r="AR104" s="4">
        <f t="shared" si="36"/>
        <v>-5.084535518711462</v>
      </c>
      <c r="AS104" s="4">
        <f t="shared" si="36"/>
        <v>-10.717149855319875</v>
      </c>
      <c r="AT104" s="4">
        <f t="shared" si="36"/>
        <v>-15.835523551686123</v>
      </c>
      <c r="AU104" s="4">
        <f t="shared" si="36"/>
        <v>17.653485443128375</v>
      </c>
      <c r="AV104" s="4">
        <f t="shared" si="36"/>
        <v>18.379826831146119</v>
      </c>
      <c r="AW104" s="4">
        <f t="shared" si="36"/>
        <v>12.884209894673035</v>
      </c>
      <c r="AX104" s="4">
        <f t="shared" si="36"/>
        <v>13.099855975412225</v>
      </c>
      <c r="AZ104" s="2">
        <f t="shared" si="37"/>
        <v>41.238196383304469</v>
      </c>
      <c r="BA104" s="2">
        <f t="shared" si="37"/>
        <v>46.6517236829079</v>
      </c>
      <c r="BB104" s="2">
        <f t="shared" si="37"/>
        <v>49.645331825010494</v>
      </c>
      <c r="BC104" s="2">
        <f t="shared" si="37"/>
        <v>53.915972582655399</v>
      </c>
      <c r="BD104" s="2">
        <f t="shared" si="37"/>
        <v>56.840520300382437</v>
      </c>
      <c r="BE104" s="2">
        <f t="shared" si="37"/>
        <v>59.459928553834061</v>
      </c>
      <c r="BF104" s="2">
        <f t="shared" si="37"/>
        <v>63.322907182940789</v>
      </c>
      <c r="BG104" s="2">
        <f t="shared" si="37"/>
        <v>66.096538927108654</v>
      </c>
      <c r="BH104" s="2">
        <f t="shared" si="37"/>
        <v>66.730329946302959</v>
      </c>
      <c r="BI104" s="2">
        <f t="shared" si="37"/>
        <v>65.689149004468504</v>
      </c>
      <c r="BJ104" s="2">
        <f t="shared" si="37"/>
        <v>65.851978479580765</v>
      </c>
      <c r="BK104" s="2">
        <f t="shared" si="37"/>
        <v>65.209211752259392</v>
      </c>
      <c r="BL104" s="2">
        <f t="shared" si="37"/>
        <v>64.666575918405286</v>
      </c>
      <c r="BM104" s="2">
        <f t="shared" si="37"/>
        <v>64.060304657804508</v>
      </c>
      <c r="BN104" s="2">
        <f t="shared" si="37"/>
        <v>62.778120235615773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41.942468864572255</v>
      </c>
      <c r="CW104" s="2">
        <f t="shared" si="40"/>
        <v>46.808283483549495</v>
      </c>
      <c r="CX104" s="2">
        <f t="shared" si="40"/>
        <v>49.602487774297252</v>
      </c>
      <c r="CY104" s="2">
        <f t="shared" si="40"/>
        <v>53.550279025554168</v>
      </c>
      <c r="CZ104" s="2">
        <f t="shared" si="40"/>
        <v>56.244551718077169</v>
      </c>
      <c r="DA104" s="2">
        <f t="shared" si="40"/>
        <v>58.95603770540783</v>
      </c>
      <c r="DB104" s="2">
        <f t="shared" si="40"/>
        <v>62.754938530066852</v>
      </c>
      <c r="DC104" s="2">
        <f t="shared" si="40"/>
        <v>65.093546041230951</v>
      </c>
      <c r="DD104" s="2">
        <f t="shared" si="40"/>
        <v>66.177029101393515</v>
      </c>
      <c r="DE104" s="2">
        <f t="shared" si="40"/>
        <v>65.004860678700368</v>
      </c>
      <c r="DF104" s="2">
        <f t="shared" si="40"/>
        <v>64.930353086014463</v>
      </c>
      <c r="DG104" s="2">
        <f t="shared" si="40"/>
        <v>64.717289697653328</v>
      </c>
      <c r="DH104" s="2">
        <f t="shared" si="40"/>
        <v>64.396477748215872</v>
      </c>
      <c r="DI104" s="2">
        <f t="shared" si="40"/>
        <v>64.487193779342732</v>
      </c>
      <c r="DJ104" s="2">
        <f t="shared" si="40"/>
        <v>63.898706408952201</v>
      </c>
      <c r="DL104" s="2">
        <f t="shared" si="41"/>
        <v>39.34503318635047</v>
      </c>
      <c r="DM104" s="2">
        <f t="shared" si="41"/>
        <v>46.12334025026653</v>
      </c>
      <c r="DN104" s="2">
        <f t="shared" si="41"/>
        <v>49.775157710607331</v>
      </c>
      <c r="DO104" s="2">
        <f t="shared" si="41"/>
        <v>54.68036629304396</v>
      </c>
      <c r="DP104" s="2">
        <f t="shared" si="41"/>
        <v>58.119997929606626</v>
      </c>
      <c r="DQ104" s="2">
        <f t="shared" si="41"/>
        <v>60.528046472885606</v>
      </c>
      <c r="DR104" s="2">
        <f t="shared" si="41"/>
        <v>64.513415889409117</v>
      </c>
      <c r="DS104" s="2">
        <f t="shared" si="41"/>
        <v>68.204283093661189</v>
      </c>
      <c r="DT104" s="2">
        <f t="shared" si="41"/>
        <v>67.920477524810281</v>
      </c>
      <c r="DU104" s="2">
        <f t="shared" si="41"/>
        <v>67.379141986119208</v>
      </c>
      <c r="DV104" s="2">
        <f t="shared" si="41"/>
        <v>68.337814400920152</v>
      </c>
      <c r="DW104" s="2">
        <f t="shared" si="41"/>
        <v>66.89137841343971</v>
      </c>
      <c r="DX104" s="2">
        <f t="shared" si="41"/>
        <v>65.595411524689808</v>
      </c>
      <c r="DY104" s="2">
        <f t="shared" si="41"/>
        <v>62.566498816256427</v>
      </c>
      <c r="DZ104" s="2">
        <f t="shared" si="41"/>
        <v>59.945916648557542</v>
      </c>
      <c r="EB104" s="2">
        <f t="shared" si="42"/>
        <v>0.27114145199927892</v>
      </c>
      <c r="EC104" s="2">
        <f t="shared" si="42"/>
        <v>0.22857339562462889</v>
      </c>
      <c r="ED104" s="2">
        <f t="shared" si="42"/>
        <v>0.24812686926750374</v>
      </c>
      <c r="EE104" s="2">
        <f t="shared" si="42"/>
        <v>0.32359762614929155</v>
      </c>
      <c r="EF104" s="2">
        <f t="shared" si="42"/>
        <v>0.31777428680252534</v>
      </c>
      <c r="EG104" s="2">
        <f t="shared" si="42"/>
        <v>0.32053946444249376</v>
      </c>
      <c r="EH104" s="2">
        <f t="shared" si="42"/>
        <v>0.32298889141590986</v>
      </c>
      <c r="EI104" s="2">
        <f t="shared" si="42"/>
        <v>0.32242933715471789</v>
      </c>
      <c r="EJ104" s="2">
        <f t="shared" si="42"/>
        <v>0.31736003054515666</v>
      </c>
      <c r="EK104" s="2">
        <f t="shared" si="42"/>
        <v>0.2882086143836326</v>
      </c>
      <c r="EL104" s="2">
        <f t="shared" si="42"/>
        <v>0.27047273861473081</v>
      </c>
      <c r="EM104" s="2">
        <f t="shared" si="42"/>
        <v>0.22626586074163055</v>
      </c>
      <c r="EN104" s="2">
        <f t="shared" si="42"/>
        <v>0.22528197594346333</v>
      </c>
      <c r="EO104" s="2">
        <f t="shared" si="42"/>
        <v>0.22225763577380794</v>
      </c>
      <c r="EP104" s="2">
        <f t="shared" si="42"/>
        <v>0.28349248031459862</v>
      </c>
    </row>
    <row r="105" spans="2:146" x14ac:dyDescent="0.25">
      <c r="B105" s="2">
        <v>83</v>
      </c>
      <c r="C105" s="49">
        <v>79.9636</v>
      </c>
      <c r="D105" s="49">
        <v>100.255</v>
      </c>
      <c r="E105" s="49">
        <v>75.364000000000004</v>
      </c>
      <c r="F105" s="49">
        <v>51.817999999999998</v>
      </c>
      <c r="G105" s="49">
        <v>55.744999999999997</v>
      </c>
      <c r="H105" s="49">
        <v>57.218000000000004</v>
      </c>
      <c r="I105" s="49">
        <v>60.764000000000003</v>
      </c>
      <c r="J105" s="49">
        <v>62.204000000000001</v>
      </c>
      <c r="K105" s="49">
        <v>65.338999999999999</v>
      </c>
      <c r="L105" s="49">
        <v>64.338999999999999</v>
      </c>
      <c r="M105" s="49">
        <v>64.509</v>
      </c>
      <c r="N105" s="49">
        <v>99.641999999999996</v>
      </c>
      <c r="O105" s="49">
        <v>120.636</v>
      </c>
      <c r="P105" s="49">
        <v>144.58199999999999</v>
      </c>
      <c r="Q105" s="49">
        <v>129.16399999999999</v>
      </c>
      <c r="T105" s="4">
        <f t="shared" si="35"/>
        <v>74.858226023237293</v>
      </c>
      <c r="U105" s="4">
        <f t="shared" si="35"/>
        <v>89.612046262112614</v>
      </c>
      <c r="V105" s="4">
        <f t="shared" si="35"/>
        <v>76.676260448777583</v>
      </c>
      <c r="W105" s="4">
        <f t="shared" si="35"/>
        <v>54.945657095901005</v>
      </c>
      <c r="X105" s="4">
        <f t="shared" si="35"/>
        <v>57.779657958342966</v>
      </c>
      <c r="Y105" s="4">
        <f t="shared" si="35"/>
        <v>60.46737991307662</v>
      </c>
      <c r="Z105" s="4">
        <f t="shared" si="35"/>
        <v>64.599773098764004</v>
      </c>
      <c r="AA105" s="4">
        <f t="shared" si="35"/>
        <v>67.079083514393076</v>
      </c>
      <c r="AB105" s="4">
        <f t="shared" si="35"/>
        <v>68.084296693278958</v>
      </c>
      <c r="AC105" s="4">
        <f t="shared" si="35"/>
        <v>70.205478922651054</v>
      </c>
      <c r="AD105" s="4">
        <f t="shared" si="35"/>
        <v>74.269908467840764</v>
      </c>
      <c r="AE105" s="4">
        <f t="shared" si="35"/>
        <v>106.21526140195067</v>
      </c>
      <c r="AF105" s="4">
        <f t="shared" si="35"/>
        <v>112.56620930960779</v>
      </c>
      <c r="AG105" s="4">
        <f t="shared" si="35"/>
        <v>128.18995243295569</v>
      </c>
      <c r="AH105" s="4">
        <f t="shared" si="35"/>
        <v>115.585876980839</v>
      </c>
      <c r="AJ105" s="4">
        <f t="shared" si="36"/>
        <v>5.1053739767627064</v>
      </c>
      <c r="AK105" s="4">
        <f t="shared" si="36"/>
        <v>10.642953737887382</v>
      </c>
      <c r="AL105" s="4">
        <f t="shared" si="36"/>
        <v>-1.3122604487775789</v>
      </c>
      <c r="AM105" s="4">
        <f t="shared" si="36"/>
        <v>-3.1276570959010073</v>
      </c>
      <c r="AN105" s="4">
        <f t="shared" si="36"/>
        <v>-2.0346579583429687</v>
      </c>
      <c r="AO105" s="4">
        <f t="shared" si="36"/>
        <v>-3.2493799130766163</v>
      </c>
      <c r="AP105" s="4">
        <f t="shared" si="36"/>
        <v>-3.8357730987640011</v>
      </c>
      <c r="AQ105" s="4">
        <f t="shared" si="36"/>
        <v>-4.8750835143930757</v>
      </c>
      <c r="AR105" s="4">
        <f t="shared" si="36"/>
        <v>-2.7452966932789593</v>
      </c>
      <c r="AS105" s="4">
        <f t="shared" si="36"/>
        <v>-5.866478922651055</v>
      </c>
      <c r="AT105" s="4">
        <f t="shared" si="36"/>
        <v>-9.760908467840764</v>
      </c>
      <c r="AU105" s="4">
        <f t="shared" si="36"/>
        <v>-6.5732614019506741</v>
      </c>
      <c r="AV105" s="4">
        <f t="shared" si="36"/>
        <v>8.0697906903922103</v>
      </c>
      <c r="AW105" s="4">
        <f t="shared" si="36"/>
        <v>16.392047567044301</v>
      </c>
      <c r="AX105" s="4">
        <f t="shared" si="36"/>
        <v>13.578123019160984</v>
      </c>
      <c r="AZ105" s="2">
        <f t="shared" si="37"/>
        <v>41.173275432618837</v>
      </c>
      <c r="BA105" s="2">
        <f t="shared" si="37"/>
        <v>46.606669854097561</v>
      </c>
      <c r="BB105" s="2">
        <f t="shared" si="37"/>
        <v>49.599227639521914</v>
      </c>
      <c r="BC105" s="2">
        <f t="shared" si="37"/>
        <v>53.859156262595739</v>
      </c>
      <c r="BD105" s="2">
        <f t="shared" si="37"/>
        <v>56.774203948697064</v>
      </c>
      <c r="BE105" s="2">
        <f t="shared" si="37"/>
        <v>59.405899168799287</v>
      </c>
      <c r="BF105" s="2">
        <f t="shared" si="37"/>
        <v>63.25120843553988</v>
      </c>
      <c r="BG105" s="2">
        <f t="shared" si="37"/>
        <v>66.03741690179335</v>
      </c>
      <c r="BH105" s="2">
        <f t="shared" si="37"/>
        <v>66.648811195068959</v>
      </c>
      <c r="BI105" s="2">
        <f t="shared" si="37"/>
        <v>65.634901920083337</v>
      </c>
      <c r="BJ105" s="2">
        <f t="shared" si="37"/>
        <v>65.808952112266425</v>
      </c>
      <c r="BK105" s="2">
        <f t="shared" si="37"/>
        <v>65.162024385141734</v>
      </c>
      <c r="BL105" s="2">
        <f t="shared" si="37"/>
        <v>64.5890686370239</v>
      </c>
      <c r="BM105" s="2">
        <f t="shared" si="37"/>
        <v>63.985327570008195</v>
      </c>
      <c r="BN105" s="2">
        <f t="shared" si="37"/>
        <v>62.686371268920951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>
        <f t="shared" si="38"/>
        <v>55.744999999999997</v>
      </c>
      <c r="BU105" s="2">
        <f t="shared" si="38"/>
        <v>57.218000000000004</v>
      </c>
      <c r="BV105" s="2" t="str">
        <f t="shared" si="38"/>
        <v/>
      </c>
      <c r="BW105" s="2">
        <f t="shared" si="38"/>
        <v>62.204000000000001</v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41.938906651089624</v>
      </c>
      <c r="CW105" s="2">
        <f t="shared" si="40"/>
        <v>46.796927046237265</v>
      </c>
      <c r="CX105" s="2">
        <f t="shared" si="40"/>
        <v>49.579807603449844</v>
      </c>
      <c r="CY105" s="2">
        <f t="shared" si="40"/>
        <v>53.51150498768471</v>
      </c>
      <c r="CZ105" s="2">
        <f t="shared" si="40"/>
        <v>56.169695703409005</v>
      </c>
      <c r="DA105" s="2">
        <f t="shared" si="40"/>
        <v>58.911874841275775</v>
      </c>
      <c r="DB105" s="2">
        <f t="shared" si="40"/>
        <v>62.693970657015626</v>
      </c>
      <c r="DC105" s="2">
        <f t="shared" si="40"/>
        <v>65.022642263594264</v>
      </c>
      <c r="DD105" s="2">
        <f t="shared" si="40"/>
        <v>66.09820682930237</v>
      </c>
      <c r="DE105" s="2">
        <f t="shared" si="40"/>
        <v>64.94099565342961</v>
      </c>
      <c r="DF105" s="2">
        <f t="shared" si="40"/>
        <v>64.858945472452703</v>
      </c>
      <c r="DG105" s="2">
        <f t="shared" si="40"/>
        <v>64.668526220064749</v>
      </c>
      <c r="DH105" s="2">
        <f t="shared" si="40"/>
        <v>64.325439768107657</v>
      </c>
      <c r="DI105" s="2">
        <f t="shared" si="40"/>
        <v>64.476269395539916</v>
      </c>
      <c r="DJ105" s="2">
        <f t="shared" si="40"/>
        <v>63.924209359104793</v>
      </c>
      <c r="DL105" s="2">
        <f t="shared" si="41"/>
        <v>39.296263785433908</v>
      </c>
      <c r="DM105" s="2">
        <f t="shared" si="41"/>
        <v>46.021057789499267</v>
      </c>
      <c r="DN105" s="2">
        <f t="shared" si="41"/>
        <v>49.652896305625525</v>
      </c>
      <c r="DO105" s="2">
        <f t="shared" si="41"/>
        <v>54.521896932486143</v>
      </c>
      <c r="DP105" s="2">
        <f t="shared" si="41"/>
        <v>57.957821946169773</v>
      </c>
      <c r="DQ105" s="2">
        <f t="shared" si="41"/>
        <v>60.360960069431677</v>
      </c>
      <c r="DR105" s="2">
        <f t="shared" si="41"/>
        <v>64.316451612371878</v>
      </c>
      <c r="DS105" s="2">
        <f t="shared" si="41"/>
        <v>67.982282739946584</v>
      </c>
      <c r="DT105" s="2">
        <f t="shared" si="41"/>
        <v>67.728948920023356</v>
      </c>
      <c r="DU105" s="2">
        <f t="shared" si="41"/>
        <v>67.197857300382694</v>
      </c>
      <c r="DV105" s="2">
        <f t="shared" si="41"/>
        <v>68.145876537400824</v>
      </c>
      <c r="DW105" s="2">
        <f t="shared" si="41"/>
        <v>66.701094019588766</v>
      </c>
      <c r="DX105" s="2">
        <f t="shared" si="41"/>
        <v>65.415887126321905</v>
      </c>
      <c r="DY105" s="2">
        <f t="shared" si="41"/>
        <v>62.418543674871195</v>
      </c>
      <c r="DZ105" s="2">
        <f t="shared" si="41"/>
        <v>59.833100077610474</v>
      </c>
      <c r="EB105" s="2">
        <f t="shared" si="42"/>
        <v>0.28972178890347899</v>
      </c>
      <c r="EC105" s="2">
        <f t="shared" si="42"/>
        <v>0.24521810922061937</v>
      </c>
      <c r="ED105" s="2">
        <f t="shared" si="42"/>
        <v>0.26570503366428772</v>
      </c>
      <c r="EE105" s="2">
        <f t="shared" si="42"/>
        <v>0.34407565964844539</v>
      </c>
      <c r="EF105" s="2">
        <f t="shared" si="42"/>
        <v>0.33806799029733769</v>
      </c>
      <c r="EG105" s="2">
        <f t="shared" si="42"/>
        <v>0.34092151236143081</v>
      </c>
      <c r="EH105" s="2">
        <f t="shared" si="42"/>
        <v>0.34344796263071931</v>
      </c>
      <c r="EI105" s="2">
        <f t="shared" si="42"/>
        <v>0.34287091500038319</v>
      </c>
      <c r="EJ105" s="2">
        <f t="shared" si="42"/>
        <v>0.33764037176667555</v>
      </c>
      <c r="EK105" s="2">
        <f t="shared" si="42"/>
        <v>0.30746513309335882</v>
      </c>
      <c r="EL105" s="2">
        <f t="shared" si="42"/>
        <v>0.28902542251177682</v>
      </c>
      <c r="EM105" s="2">
        <f t="shared" si="42"/>
        <v>0.24279542615629143</v>
      </c>
      <c r="EN105" s="2">
        <f t="shared" si="42"/>
        <v>0.24176212352696055</v>
      </c>
      <c r="EO105" s="2">
        <f t="shared" si="42"/>
        <v>0.23858467656815333</v>
      </c>
      <c r="EP105" s="2">
        <f t="shared" si="42"/>
        <v>0.30256783796587111</v>
      </c>
    </row>
    <row r="106" spans="2:146" x14ac:dyDescent="0.25">
      <c r="B106" s="2">
        <v>84</v>
      </c>
      <c r="C106" s="49">
        <v>69.872699999999995</v>
      </c>
      <c r="D106" s="49">
        <v>84.036000000000001</v>
      </c>
      <c r="E106" s="49">
        <v>62.417999999999999</v>
      </c>
      <c r="F106" s="49">
        <v>51.164000000000001</v>
      </c>
      <c r="G106" s="49">
        <v>54.036000000000001</v>
      </c>
      <c r="H106" s="49">
        <v>56.472999999999999</v>
      </c>
      <c r="I106" s="49">
        <v>59.344999999999999</v>
      </c>
      <c r="J106" s="49">
        <v>63.314999999999998</v>
      </c>
      <c r="K106" s="49">
        <v>64.536000000000001</v>
      </c>
      <c r="L106" s="49">
        <v>63.481999999999999</v>
      </c>
      <c r="M106" s="49">
        <v>62.189</v>
      </c>
      <c r="N106" s="49">
        <v>70.207999999999998</v>
      </c>
      <c r="O106" s="49">
        <v>80.144999999999996</v>
      </c>
      <c r="P106" s="49">
        <v>116.327</v>
      </c>
      <c r="Q106" s="49">
        <v>100.2</v>
      </c>
      <c r="T106" s="4">
        <f t="shared" si="35"/>
        <v>66.741745659939468</v>
      </c>
      <c r="U106" s="4">
        <f t="shared" si="35"/>
        <v>78.546484702893096</v>
      </c>
      <c r="V106" s="4">
        <f t="shared" si="35"/>
        <v>67.184847164390192</v>
      </c>
      <c r="W106" s="4">
        <f t="shared" si="35"/>
        <v>54.199737891893648</v>
      </c>
      <c r="X106" s="4">
        <f t="shared" si="35"/>
        <v>57.049170208321868</v>
      </c>
      <c r="Y106" s="4">
        <f t="shared" si="35"/>
        <v>59.718011524561547</v>
      </c>
      <c r="Z106" s="4">
        <f t="shared" si="35"/>
        <v>63.664237577471923</v>
      </c>
      <c r="AA106" s="4">
        <f t="shared" si="35"/>
        <v>66.329785596445078</v>
      </c>
      <c r="AB106" s="4">
        <f t="shared" si="35"/>
        <v>67.09139934967483</v>
      </c>
      <c r="AC106" s="4">
        <f t="shared" si="35"/>
        <v>67.534080449295843</v>
      </c>
      <c r="AD106" s="4">
        <f t="shared" si="35"/>
        <v>69.692823274560155</v>
      </c>
      <c r="AE106" s="4">
        <f t="shared" si="35"/>
        <v>90.610807182772277</v>
      </c>
      <c r="AF106" s="4">
        <f t="shared" si="35"/>
        <v>96.424864709459257</v>
      </c>
      <c r="AG106" s="4">
        <f t="shared" si="35"/>
        <v>110.7229907776631</v>
      </c>
      <c r="AH106" s="4">
        <f t="shared" si="35"/>
        <v>100.01967050589934</v>
      </c>
      <c r="AJ106" s="4">
        <f t="shared" si="36"/>
        <v>3.1309543400605264</v>
      </c>
      <c r="AK106" s="4">
        <f t="shared" si="36"/>
        <v>5.4895152971069052</v>
      </c>
      <c r="AL106" s="4">
        <f t="shared" si="36"/>
        <v>-4.7668471643901924</v>
      </c>
      <c r="AM106" s="4">
        <f t="shared" si="36"/>
        <v>-3.0357378918936462</v>
      </c>
      <c r="AN106" s="4">
        <f t="shared" si="36"/>
        <v>-3.013170208321867</v>
      </c>
      <c r="AO106" s="4">
        <f t="shared" si="36"/>
        <v>-3.2450115245615478</v>
      </c>
      <c r="AP106" s="4">
        <f t="shared" si="36"/>
        <v>-4.3192375774719238</v>
      </c>
      <c r="AQ106" s="4">
        <f t="shared" si="36"/>
        <v>-3.0147855964450798</v>
      </c>
      <c r="AR106" s="4">
        <f t="shared" si="36"/>
        <v>-2.5553993496748291</v>
      </c>
      <c r="AS106" s="4">
        <f t="shared" si="36"/>
        <v>-4.0520804492958433</v>
      </c>
      <c r="AT106" s="4">
        <f t="shared" si="36"/>
        <v>-7.5038232745601547</v>
      </c>
      <c r="AU106" s="4">
        <f t="shared" si="36"/>
        <v>-20.402807182772278</v>
      </c>
      <c r="AV106" s="4">
        <f t="shared" si="36"/>
        <v>-16.279864709459261</v>
      </c>
      <c r="AW106" s="4">
        <f t="shared" si="36"/>
        <v>5.6040092223368987</v>
      </c>
      <c r="AX106" s="4">
        <f t="shared" si="36"/>
        <v>0.18032949410066124</v>
      </c>
      <c r="AZ106" s="2">
        <f t="shared" si="37"/>
        <v>41.104703313312143</v>
      </c>
      <c r="BA106" s="2">
        <f t="shared" si="37"/>
        <v>46.557896257931191</v>
      </c>
      <c r="BB106" s="2">
        <f t="shared" si="37"/>
        <v>49.549602016381357</v>
      </c>
      <c r="BC106" s="2">
        <f t="shared" si="37"/>
        <v>53.797968832268488</v>
      </c>
      <c r="BD106" s="2">
        <f t="shared" si="37"/>
        <v>56.705387911295745</v>
      </c>
      <c r="BE106" s="2">
        <f t="shared" si="37"/>
        <v>59.347662184370535</v>
      </c>
      <c r="BF106" s="2">
        <f t="shared" si="37"/>
        <v>63.1748341834287</v>
      </c>
      <c r="BG106" s="2">
        <f t="shared" si="37"/>
        <v>65.973802485140993</v>
      </c>
      <c r="BH106" s="2">
        <f t="shared" si="37"/>
        <v>66.563655054033944</v>
      </c>
      <c r="BI106" s="2">
        <f t="shared" si="37"/>
        <v>65.577619101858033</v>
      </c>
      <c r="BJ106" s="2">
        <f t="shared" si="37"/>
        <v>65.763780003331789</v>
      </c>
      <c r="BK106" s="2">
        <f t="shared" si="37"/>
        <v>65.111674273123327</v>
      </c>
      <c r="BL106" s="2">
        <f t="shared" si="37"/>
        <v>64.508773601688176</v>
      </c>
      <c r="BM106" s="2">
        <f t="shared" si="37"/>
        <v>63.904109014686647</v>
      </c>
      <c r="BN106" s="2">
        <f t="shared" si="37"/>
        <v>62.586358999928521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>
        <f t="shared" si="38"/>
        <v>51.164000000000001</v>
      </c>
      <c r="BT106" s="2">
        <f t="shared" si="38"/>
        <v>54.036000000000001</v>
      </c>
      <c r="BU106" s="2">
        <f t="shared" si="38"/>
        <v>56.472999999999999</v>
      </c>
      <c r="BV106" s="2">
        <f t="shared" si="38"/>
        <v>59.344999999999999</v>
      </c>
      <c r="BW106" s="2">
        <f t="shared" si="38"/>
        <v>63.314999999999998</v>
      </c>
      <c r="BX106" s="2">
        <f t="shared" si="38"/>
        <v>64.536000000000001</v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41.935344437607</v>
      </c>
      <c r="CW106" s="2">
        <f t="shared" si="40"/>
        <v>46.785570608925035</v>
      </c>
      <c r="CX106" s="2">
        <f t="shared" si="40"/>
        <v>49.557127432602428</v>
      </c>
      <c r="CY106" s="2">
        <f t="shared" si="40"/>
        <v>53.472730949815251</v>
      </c>
      <c r="CZ106" s="2">
        <f t="shared" si="40"/>
        <v>56.094839688740834</v>
      </c>
      <c r="DA106" s="2">
        <f t="shared" si="40"/>
        <v>58.867711977143713</v>
      </c>
      <c r="DB106" s="2">
        <f t="shared" si="40"/>
        <v>62.6330027839644</v>
      </c>
      <c r="DC106" s="2">
        <f t="shared" si="40"/>
        <v>64.951738485957577</v>
      </c>
      <c r="DD106" s="2">
        <f t="shared" si="40"/>
        <v>66.019384557211225</v>
      </c>
      <c r="DE106" s="2">
        <f t="shared" si="40"/>
        <v>64.877130628158852</v>
      </c>
      <c r="DF106" s="2">
        <f t="shared" si="40"/>
        <v>64.787537858890957</v>
      </c>
      <c r="DG106" s="2">
        <f t="shared" si="40"/>
        <v>64.619762742476169</v>
      </c>
      <c r="DH106" s="2">
        <f t="shared" si="40"/>
        <v>64.254401787999456</v>
      </c>
      <c r="DI106" s="2">
        <f t="shared" si="40"/>
        <v>64.465345011737099</v>
      </c>
      <c r="DJ106" s="2">
        <f t="shared" si="40"/>
        <v>63.949712309257386</v>
      </c>
      <c r="DL106" s="2">
        <f t="shared" si="41"/>
        <v>39.247494384517346</v>
      </c>
      <c r="DM106" s="2">
        <f t="shared" si="41"/>
        <v>45.918775328732011</v>
      </c>
      <c r="DN106" s="2">
        <f t="shared" si="41"/>
        <v>49.530634900643719</v>
      </c>
      <c r="DO106" s="2">
        <f t="shared" si="41"/>
        <v>54.363427571928327</v>
      </c>
      <c r="DP106" s="2">
        <f t="shared" si="41"/>
        <v>57.79564596273292</v>
      </c>
      <c r="DQ106" s="2">
        <f t="shared" si="41"/>
        <v>60.193873665977748</v>
      </c>
      <c r="DR106" s="2">
        <f t="shared" si="41"/>
        <v>64.11948733533464</v>
      </c>
      <c r="DS106" s="2">
        <f t="shared" si="41"/>
        <v>67.760282386231978</v>
      </c>
      <c r="DT106" s="2">
        <f t="shared" si="41"/>
        <v>67.537420315236432</v>
      </c>
      <c r="DU106" s="2">
        <f t="shared" si="41"/>
        <v>67.016572614646165</v>
      </c>
      <c r="DV106" s="2">
        <f t="shared" si="41"/>
        <v>67.95393867388151</v>
      </c>
      <c r="DW106" s="2">
        <f t="shared" si="41"/>
        <v>66.510809625737821</v>
      </c>
      <c r="DX106" s="2">
        <f t="shared" si="41"/>
        <v>65.236362727954017</v>
      </c>
      <c r="DY106" s="2">
        <f t="shared" si="41"/>
        <v>62.270588533485963</v>
      </c>
      <c r="DZ106" s="2">
        <f t="shared" si="41"/>
        <v>59.720283506663407</v>
      </c>
      <c r="EB106" s="2">
        <f t="shared" si="42"/>
        <v>0.30903551458908229</v>
      </c>
      <c r="EC106" s="2">
        <f t="shared" si="42"/>
        <v>0.26266219509542205</v>
      </c>
      <c r="ED106" s="2">
        <f t="shared" si="42"/>
        <v>0.28405802181552764</v>
      </c>
      <c r="EE106" s="2">
        <f t="shared" si="42"/>
        <v>0.36515001222486737</v>
      </c>
      <c r="EF106" s="2">
        <f t="shared" si="42"/>
        <v>0.35897575866876663</v>
      </c>
      <c r="EG106" s="2">
        <f t="shared" si="42"/>
        <v>0.36190926888318836</v>
      </c>
      <c r="EH106" s="2">
        <f t="shared" si="42"/>
        <v>0.36450523415453157</v>
      </c>
      <c r="EI106" s="2">
        <f t="shared" si="42"/>
        <v>0.36391241706549854</v>
      </c>
      <c r="EJ106" s="2">
        <f t="shared" si="42"/>
        <v>0.35853601863157303</v>
      </c>
      <c r="EK106" s="2">
        <f t="shared" si="42"/>
        <v>0.32741643761478373</v>
      </c>
      <c r="EL106" s="2">
        <f t="shared" si="42"/>
        <v>0.30831287682185998</v>
      </c>
      <c r="EM106" s="2">
        <f t="shared" si="42"/>
        <v>0.2601265653439121</v>
      </c>
      <c r="EN106" s="2">
        <f t="shared" si="42"/>
        <v>0.25904473725859123</v>
      </c>
      <c r="EO106" s="2">
        <f t="shared" si="42"/>
        <v>0.25571675154487705</v>
      </c>
      <c r="EP106" s="2">
        <f t="shared" si="42"/>
        <v>0.32234927527156682</v>
      </c>
    </row>
    <row r="107" spans="2:146" x14ac:dyDescent="0.25">
      <c r="B107" s="2">
        <v>85</v>
      </c>
      <c r="C107" s="49">
        <v>58.618200000000002</v>
      </c>
      <c r="D107" s="49">
        <v>62.235999999999997</v>
      </c>
      <c r="E107" s="49">
        <v>53.326999999999998</v>
      </c>
      <c r="F107" s="49">
        <v>51.472999999999999</v>
      </c>
      <c r="G107" s="49">
        <v>53.073</v>
      </c>
      <c r="H107" s="49">
        <v>56.091000000000001</v>
      </c>
      <c r="I107" s="49">
        <v>61.073</v>
      </c>
      <c r="J107" s="49">
        <v>62.5</v>
      </c>
      <c r="K107" s="49">
        <v>62.338999999999999</v>
      </c>
      <c r="L107" s="49">
        <v>63.411000000000001</v>
      </c>
      <c r="M107" s="49">
        <v>61.283000000000001</v>
      </c>
      <c r="N107" s="49">
        <v>63.716999999999999</v>
      </c>
      <c r="O107" s="49">
        <v>68.418000000000006</v>
      </c>
      <c r="P107" s="49">
        <v>81.927000000000007</v>
      </c>
      <c r="Q107" s="49">
        <v>72.673000000000002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59.308120418633081</v>
      </c>
      <c r="U107" s="4">
        <f t="shared" si="43"/>
        <v>68.54370301215981</v>
      </c>
      <c r="V107" s="4">
        <f t="shared" si="43"/>
        <v>60.10920800109642</v>
      </c>
      <c r="W107" s="4">
        <f t="shared" si="43"/>
        <v>53.86630198361842</v>
      </c>
      <c r="X107" s="4">
        <f t="shared" si="43"/>
        <v>56.738813314517209</v>
      </c>
      <c r="Y107" s="4">
        <f t="shared" si="43"/>
        <v>59.400601510094582</v>
      </c>
      <c r="Z107" s="4">
        <f t="shared" si="43"/>
        <v>63.253040590118346</v>
      </c>
      <c r="AA107" s="4">
        <f t="shared" si="43"/>
        <v>66.01392129606289</v>
      </c>
      <c r="AB107" s="4">
        <f t="shared" si="43"/>
        <v>66.649236594301044</v>
      </c>
      <c r="AC107" s="4">
        <f t="shared" si="43"/>
        <v>66.272658555630031</v>
      </c>
      <c r="AD107" s="4">
        <f t="shared" si="43"/>
        <v>67.363905923740091</v>
      </c>
      <c r="AE107" s="4">
        <f t="shared" si="43"/>
        <v>79.441171271199579</v>
      </c>
      <c r="AF107" s="4">
        <f t="shared" si="43"/>
        <v>83.884302924434877</v>
      </c>
      <c r="AG107" s="4">
        <f t="shared" si="43"/>
        <v>95.310031249028128</v>
      </c>
      <c r="AH107" s="4">
        <f t="shared" si="43"/>
        <v>87.009234663393102</v>
      </c>
      <c r="AJ107" s="4">
        <f t="shared" ref="AJ107:AX123" si="44">IF(OR($B107 &lt; C$226, $B107 &gt; C$231), 0, C107-T107)</f>
        <v>-0.68992041863307918</v>
      </c>
      <c r="AK107" s="4">
        <f t="shared" si="44"/>
        <v>-6.3077030121598128</v>
      </c>
      <c r="AL107" s="4">
        <f t="shared" si="44"/>
        <v>-6.7822080010964214</v>
      </c>
      <c r="AM107" s="4">
        <f t="shared" si="44"/>
        <v>-2.3933019836184215</v>
      </c>
      <c r="AN107" s="4">
        <f t="shared" si="44"/>
        <v>-3.6658133145172087</v>
      </c>
      <c r="AO107" s="4">
        <f t="shared" si="44"/>
        <v>-3.3096015100945806</v>
      </c>
      <c r="AP107" s="4">
        <f t="shared" si="44"/>
        <v>-2.1800405901183453</v>
      </c>
      <c r="AQ107" s="4">
        <f t="shared" si="44"/>
        <v>-3.5139212960628896</v>
      </c>
      <c r="AR107" s="4">
        <f t="shared" si="44"/>
        <v>-4.3102365943010454</v>
      </c>
      <c r="AS107" s="4">
        <f t="shared" si="44"/>
        <v>-2.8616585556300294</v>
      </c>
      <c r="AT107" s="4">
        <f t="shared" si="44"/>
        <v>-6.0809059237400902</v>
      </c>
      <c r="AU107" s="4">
        <f t="shared" si="44"/>
        <v>-15.72417127119958</v>
      </c>
      <c r="AV107" s="4">
        <f t="shared" si="44"/>
        <v>-15.466302924434871</v>
      </c>
      <c r="AW107" s="4">
        <f t="shared" si="44"/>
        <v>-13.383031249028122</v>
      </c>
      <c r="AX107" s="4">
        <f t="shared" si="44"/>
        <v>-14.3362346633931</v>
      </c>
      <c r="AZ107" s="2">
        <f t="shared" ref="AZ107:BN123" si="45">IF(OR($B107 &lt; C$226, $B107 &gt; C$231), #N/A, ((1-EB107)*CV107) + (EB107*DL107))</f>
        <v>41.03249623691265</v>
      </c>
      <c r="BA107" s="2">
        <f t="shared" si="45"/>
        <v>46.505204236544316</v>
      </c>
      <c r="BB107" s="2">
        <f t="shared" si="45"/>
        <v>49.496227327271839</v>
      </c>
      <c r="BC107" s="2">
        <f t="shared" si="45"/>
        <v>53.732144796504741</v>
      </c>
      <c r="BD107" s="2">
        <f t="shared" si="45"/>
        <v>56.63380777911361</v>
      </c>
      <c r="BE107" s="2">
        <f t="shared" si="45"/>
        <v>59.284915604987702</v>
      </c>
      <c r="BF107" s="2">
        <f t="shared" si="45"/>
        <v>63.093450736038918</v>
      </c>
      <c r="BG107" s="2">
        <f t="shared" si="45"/>
        <v>65.905247981734661</v>
      </c>
      <c r="BH107" s="2">
        <f t="shared" si="45"/>
        <v>66.474563535179527</v>
      </c>
      <c r="BI107" s="2">
        <f t="shared" si="45"/>
        <v>65.516953227703027</v>
      </c>
      <c r="BJ107" s="2">
        <f t="shared" si="45"/>
        <v>65.716068577920026</v>
      </c>
      <c r="BK107" s="2">
        <f t="shared" si="45"/>
        <v>65.057787788680486</v>
      </c>
      <c r="BL107" s="2">
        <f t="shared" si="45"/>
        <v>64.425413462828317</v>
      </c>
      <c r="BM107" s="2">
        <f t="shared" si="45"/>
        <v>63.816357548060495</v>
      </c>
      <c r="BN107" s="2">
        <f t="shared" si="45"/>
        <v>62.478002039290644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>
        <f t="shared" si="46"/>
        <v>51.472999999999999</v>
      </c>
      <c r="BT107" s="2">
        <f t="shared" si="46"/>
        <v>53.073</v>
      </c>
      <c r="BU107" s="2">
        <f t="shared" si="46"/>
        <v>56.091000000000001</v>
      </c>
      <c r="BV107" s="2">
        <f t="shared" si="46"/>
        <v>61.073</v>
      </c>
      <c r="BW107" s="2">
        <f t="shared" si="46"/>
        <v>62.5</v>
      </c>
      <c r="BX107" s="2">
        <f t="shared" si="46"/>
        <v>62.338999999999999</v>
      </c>
      <c r="BY107" s="2">
        <f t="shared" si="46"/>
        <v>63.411000000000001</v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41.931782224124376</v>
      </c>
      <c r="CW107" s="2">
        <f t="shared" si="48"/>
        <v>46.774214171612805</v>
      </c>
      <c r="CX107" s="2">
        <f t="shared" si="48"/>
        <v>49.534447261755012</v>
      </c>
      <c r="CY107" s="2">
        <f t="shared" si="48"/>
        <v>53.433956911945792</v>
      </c>
      <c r="CZ107" s="2">
        <f t="shared" si="48"/>
        <v>56.019983674072662</v>
      </c>
      <c r="DA107" s="2">
        <f t="shared" si="48"/>
        <v>58.823549113011659</v>
      </c>
      <c r="DB107" s="2">
        <f t="shared" si="48"/>
        <v>62.572034910913175</v>
      </c>
      <c r="DC107" s="2">
        <f t="shared" si="48"/>
        <v>64.88083470832089</v>
      </c>
      <c r="DD107" s="2">
        <f t="shared" si="48"/>
        <v>65.94056228512008</v>
      </c>
      <c r="DE107" s="2">
        <f t="shared" si="48"/>
        <v>64.813265602888094</v>
      </c>
      <c r="DF107" s="2">
        <f t="shared" si="48"/>
        <v>64.716130245329211</v>
      </c>
      <c r="DG107" s="2">
        <f t="shared" si="48"/>
        <v>64.57099926488759</v>
      </c>
      <c r="DH107" s="2">
        <f t="shared" si="48"/>
        <v>64.18336380789124</v>
      </c>
      <c r="DI107" s="2">
        <f t="shared" si="48"/>
        <v>64.454420627934283</v>
      </c>
      <c r="DJ107" s="2">
        <f t="shared" si="48"/>
        <v>63.975215259409978</v>
      </c>
      <c r="DL107" s="2">
        <f t="shared" ref="DL107:DZ123" si="49">CF$223*$B107+CF$224</f>
        <v>39.198724983600783</v>
      </c>
      <c r="DM107" s="2">
        <f t="shared" si="49"/>
        <v>45.816492867964747</v>
      </c>
      <c r="DN107" s="2">
        <f t="shared" si="49"/>
        <v>49.408373495661905</v>
      </c>
      <c r="DO107" s="2">
        <f t="shared" si="49"/>
        <v>54.20495821137051</v>
      </c>
      <c r="DP107" s="2">
        <f t="shared" si="49"/>
        <v>57.633469979296066</v>
      </c>
      <c r="DQ107" s="2">
        <f t="shared" si="49"/>
        <v>60.026787262523811</v>
      </c>
      <c r="DR107" s="2">
        <f t="shared" si="49"/>
        <v>63.922523058297415</v>
      </c>
      <c r="DS107" s="2">
        <f t="shared" si="49"/>
        <v>67.538282032517358</v>
      </c>
      <c r="DT107" s="2">
        <f t="shared" si="49"/>
        <v>67.345891710449507</v>
      </c>
      <c r="DU107" s="2">
        <f t="shared" si="49"/>
        <v>66.835287928909636</v>
      </c>
      <c r="DV107" s="2">
        <f t="shared" si="49"/>
        <v>67.762000810362181</v>
      </c>
      <c r="DW107" s="2">
        <f t="shared" si="49"/>
        <v>66.320525231886876</v>
      </c>
      <c r="DX107" s="2">
        <f t="shared" si="49"/>
        <v>65.056838329586128</v>
      </c>
      <c r="DY107" s="2">
        <f t="shared" si="49"/>
        <v>62.122633392100731</v>
      </c>
      <c r="DZ107" s="2">
        <f t="shared" si="49"/>
        <v>59.607466935716332</v>
      </c>
      <c r="EB107" s="2">
        <f t="shared" ref="EB107:EP123" si="50">POWER(10,($B107-C$224)/C$225)/(1+POWER(10,($B107-C$224)/C$225))</f>
        <v>0.32904030470999124</v>
      </c>
      <c r="EC107" s="2">
        <f t="shared" si="50"/>
        <v>0.28088540376391891</v>
      </c>
      <c r="ED107" s="2">
        <f t="shared" si="50"/>
        <v>0.30315533252926896</v>
      </c>
      <c r="EE107" s="2">
        <f t="shared" si="50"/>
        <v>0.38675406225832021</v>
      </c>
      <c r="EF107" s="2">
        <f t="shared" si="50"/>
        <v>0.38043341493124772</v>
      </c>
      <c r="EG107" s="2">
        <f t="shared" si="50"/>
        <v>0.38343738699035596</v>
      </c>
      <c r="EH107" s="2">
        <f t="shared" si="50"/>
        <v>0.38609433643358448</v>
      </c>
      <c r="EI107" s="2">
        <f t="shared" si="50"/>
        <v>0.38548770622331108</v>
      </c>
      <c r="EJ107" s="2">
        <f t="shared" si="50"/>
        <v>0.37998297084990179</v>
      </c>
      <c r="EK107" s="2">
        <f t="shared" si="50"/>
        <v>0.34801179777252222</v>
      </c>
      <c r="EL107" s="2">
        <f t="shared" si="50"/>
        <v>0.32829311398528899</v>
      </c>
      <c r="EM107" s="2">
        <f t="shared" si="50"/>
        <v>0.27824023934199021</v>
      </c>
      <c r="EN107" s="2">
        <f t="shared" si="50"/>
        <v>0.27711129394754969</v>
      </c>
      <c r="EO107" s="2">
        <f t="shared" si="50"/>
        <v>0.27363692110000737</v>
      </c>
      <c r="EP107" s="2">
        <f t="shared" si="50"/>
        <v>0.34278834519778323</v>
      </c>
    </row>
    <row r="108" spans="2:146" x14ac:dyDescent="0.25">
      <c r="B108" s="2">
        <v>86</v>
      </c>
      <c r="C108" s="49">
        <v>46.9818</v>
      </c>
      <c r="D108" s="49">
        <v>50.417999999999999</v>
      </c>
      <c r="E108" s="49">
        <v>49.872999999999998</v>
      </c>
      <c r="F108" s="49">
        <v>50.4</v>
      </c>
      <c r="G108" s="49">
        <v>54</v>
      </c>
      <c r="H108" s="49">
        <v>57.255000000000003</v>
      </c>
      <c r="I108" s="49">
        <v>60.036000000000001</v>
      </c>
      <c r="J108" s="49">
        <v>63.277999999999999</v>
      </c>
      <c r="K108" s="49">
        <v>62.536000000000001</v>
      </c>
      <c r="L108" s="49">
        <v>63.070999999999998</v>
      </c>
      <c r="M108" s="49">
        <v>62.83</v>
      </c>
      <c r="N108" s="49">
        <v>62.509</v>
      </c>
      <c r="O108" s="49">
        <v>63.673000000000002</v>
      </c>
      <c r="P108" s="49">
        <v>66.018000000000001</v>
      </c>
      <c r="Q108" s="49">
        <v>61.691000000000003</v>
      </c>
      <c r="T108" s="4">
        <f t="shared" si="43"/>
        <v>53.158991961933943</v>
      </c>
      <c r="U108" s="4">
        <f t="shared" si="43"/>
        <v>60.511513799506766</v>
      </c>
      <c r="V108" s="4">
        <f t="shared" si="43"/>
        <v>55.340469626833105</v>
      </c>
      <c r="W108" s="4">
        <f t="shared" si="43"/>
        <v>53.70189789556553</v>
      </c>
      <c r="X108" s="4">
        <f t="shared" si="43"/>
        <v>56.587860787644964</v>
      </c>
      <c r="Y108" s="4">
        <f t="shared" si="43"/>
        <v>59.249734478590256</v>
      </c>
      <c r="Z108" s="4">
        <f t="shared" si="43"/>
        <v>63.053512319373802</v>
      </c>
      <c r="AA108" s="4">
        <f t="shared" si="43"/>
        <v>65.860962160699515</v>
      </c>
      <c r="AB108" s="4">
        <f t="shared" si="43"/>
        <v>66.433307228873588</v>
      </c>
      <c r="AC108" s="4">
        <f t="shared" si="43"/>
        <v>65.715963132051627</v>
      </c>
      <c r="AD108" s="4">
        <f t="shared" si="43"/>
        <v>66.289586563806935</v>
      </c>
      <c r="AE108" s="4">
        <f t="shared" si="43"/>
        <v>72.368067879286784</v>
      </c>
      <c r="AF108" s="4">
        <f t="shared" si="43"/>
        <v>75.211961784664766</v>
      </c>
      <c r="AG108" s="4">
        <f t="shared" si="43"/>
        <v>83.263982600395195</v>
      </c>
      <c r="AH108" s="4">
        <f t="shared" si="43"/>
        <v>77.249226385281546</v>
      </c>
      <c r="AJ108" s="4">
        <f t="shared" si="44"/>
        <v>-6.1771919619339428</v>
      </c>
      <c r="AK108" s="4">
        <f t="shared" si="44"/>
        <v>-10.093513799506766</v>
      </c>
      <c r="AL108" s="4">
        <f t="shared" si="44"/>
        <v>-5.4674696268331076</v>
      </c>
      <c r="AM108" s="4">
        <f t="shared" si="44"/>
        <v>-3.3018978955655314</v>
      </c>
      <c r="AN108" s="4">
        <f t="shared" si="44"/>
        <v>-2.5878607876449635</v>
      </c>
      <c r="AO108" s="4">
        <f t="shared" si="44"/>
        <v>-1.994734478590253</v>
      </c>
      <c r="AP108" s="4">
        <f t="shared" si="44"/>
        <v>-3.0175123193738003</v>
      </c>
      <c r="AQ108" s="4">
        <f t="shared" si="44"/>
        <v>-2.5829621606995161</v>
      </c>
      <c r="AR108" s="4">
        <f t="shared" si="44"/>
        <v>-3.8973072288735864</v>
      </c>
      <c r="AS108" s="4">
        <f t="shared" si="44"/>
        <v>-2.6449631320516289</v>
      </c>
      <c r="AT108" s="4">
        <f t="shared" si="44"/>
        <v>-3.459586563806937</v>
      </c>
      <c r="AU108" s="4">
        <f t="shared" si="44"/>
        <v>-9.8590678792867834</v>
      </c>
      <c r="AV108" s="4">
        <f t="shared" si="44"/>
        <v>-11.538961784664764</v>
      </c>
      <c r="AW108" s="4">
        <f t="shared" si="44"/>
        <v>-17.245982600395195</v>
      </c>
      <c r="AX108" s="4">
        <f t="shared" si="44"/>
        <v>-15.558226385281543</v>
      </c>
      <c r="AZ108" s="2">
        <f t="shared" si="45"/>
        <v>40.956703437497183</v>
      </c>
      <c r="BA108" s="2">
        <f t="shared" si="45"/>
        <v>46.448411654034111</v>
      </c>
      <c r="BB108" s="2">
        <f t="shared" si="45"/>
        <v>49.438890140271624</v>
      </c>
      <c r="BC108" s="2">
        <f t="shared" si="45"/>
        <v>53.661445362734383</v>
      </c>
      <c r="BD108" s="2">
        <f t="shared" si="45"/>
        <v>56.559209066751251</v>
      </c>
      <c r="BE108" s="2">
        <f t="shared" si="45"/>
        <v>59.217380828202039</v>
      </c>
      <c r="BF108" s="2">
        <f t="shared" si="45"/>
        <v>63.006750792863045</v>
      </c>
      <c r="BG108" s="2">
        <f t="shared" si="45"/>
        <v>65.831325569636263</v>
      </c>
      <c r="BH108" s="2">
        <f t="shared" si="45"/>
        <v>66.381256904635478</v>
      </c>
      <c r="BI108" s="2">
        <f t="shared" si="45"/>
        <v>65.452563767084598</v>
      </c>
      <c r="BJ108" s="2">
        <f t="shared" si="45"/>
        <v>65.665417782301489</v>
      </c>
      <c r="BK108" s="2">
        <f t="shared" si="45"/>
        <v>64.999988132648383</v>
      </c>
      <c r="BL108" s="2">
        <f t="shared" si="45"/>
        <v>64.338712292316245</v>
      </c>
      <c r="BM108" s="2">
        <f t="shared" si="45"/>
        <v>63.721812160473959</v>
      </c>
      <c r="BN108" s="2">
        <f t="shared" si="45"/>
        <v>62.361286425113406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>
        <f t="shared" si="46"/>
        <v>50.4</v>
      </c>
      <c r="BT108" s="2">
        <f t="shared" si="46"/>
        <v>54</v>
      </c>
      <c r="BU108" s="2">
        <f t="shared" si="46"/>
        <v>57.255000000000003</v>
      </c>
      <c r="BV108" s="2">
        <f t="shared" si="46"/>
        <v>60.036000000000001</v>
      </c>
      <c r="BW108" s="2">
        <f t="shared" si="46"/>
        <v>63.277999999999999</v>
      </c>
      <c r="BX108" s="2">
        <f t="shared" si="46"/>
        <v>62.536000000000001</v>
      </c>
      <c r="BY108" s="2">
        <f t="shared" si="46"/>
        <v>63.070999999999998</v>
      </c>
      <c r="BZ108" s="2">
        <f t="shared" si="46"/>
        <v>62.83</v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41.928220010641745</v>
      </c>
      <c r="CW108" s="2">
        <f t="shared" si="48"/>
        <v>46.762857734300574</v>
      </c>
      <c r="CX108" s="2">
        <f t="shared" si="48"/>
        <v>49.511767090907604</v>
      </c>
      <c r="CY108" s="2">
        <f t="shared" si="48"/>
        <v>53.39518287407634</v>
      </c>
      <c r="CZ108" s="2">
        <f t="shared" si="48"/>
        <v>55.945127659404498</v>
      </c>
      <c r="DA108" s="2">
        <f t="shared" si="48"/>
        <v>58.779386248879597</v>
      </c>
      <c r="DB108" s="2">
        <f t="shared" si="48"/>
        <v>62.511067037861949</v>
      </c>
      <c r="DC108" s="2">
        <f t="shared" si="48"/>
        <v>64.809930930684189</v>
      </c>
      <c r="DD108" s="2">
        <f t="shared" si="48"/>
        <v>65.861740013028935</v>
      </c>
      <c r="DE108" s="2">
        <f t="shared" si="48"/>
        <v>64.749400577617337</v>
      </c>
      <c r="DF108" s="2">
        <f t="shared" si="48"/>
        <v>64.644722631767451</v>
      </c>
      <c r="DG108" s="2">
        <f t="shared" si="48"/>
        <v>64.522235787299024</v>
      </c>
      <c r="DH108" s="2">
        <f t="shared" si="48"/>
        <v>64.112325827783039</v>
      </c>
      <c r="DI108" s="2">
        <f t="shared" si="48"/>
        <v>64.443496244131452</v>
      </c>
      <c r="DJ108" s="2">
        <f t="shared" si="48"/>
        <v>64.000718209562578</v>
      </c>
      <c r="DL108" s="2">
        <f t="shared" si="49"/>
        <v>39.149955582684221</v>
      </c>
      <c r="DM108" s="2">
        <f t="shared" si="49"/>
        <v>45.714210407197491</v>
      </c>
      <c r="DN108" s="2">
        <f t="shared" si="49"/>
        <v>49.286112090680099</v>
      </c>
      <c r="DO108" s="2">
        <f t="shared" si="49"/>
        <v>54.046488850812693</v>
      </c>
      <c r="DP108" s="2">
        <f t="shared" si="49"/>
        <v>57.471293995859213</v>
      </c>
      <c r="DQ108" s="2">
        <f t="shared" si="49"/>
        <v>59.859700859069882</v>
      </c>
      <c r="DR108" s="2">
        <f t="shared" si="49"/>
        <v>63.725558781260176</v>
      </c>
      <c r="DS108" s="2">
        <f t="shared" si="49"/>
        <v>67.316281678802738</v>
      </c>
      <c r="DT108" s="2">
        <f t="shared" si="49"/>
        <v>67.154363105662583</v>
      </c>
      <c r="DU108" s="2">
        <f t="shared" si="49"/>
        <v>66.654003243173122</v>
      </c>
      <c r="DV108" s="2">
        <f t="shared" si="49"/>
        <v>67.570062946842853</v>
      </c>
      <c r="DW108" s="2">
        <f t="shared" si="49"/>
        <v>66.130240838035945</v>
      </c>
      <c r="DX108" s="2">
        <f t="shared" si="49"/>
        <v>64.877313931218239</v>
      </c>
      <c r="DY108" s="2">
        <f t="shared" si="49"/>
        <v>61.974678250715499</v>
      </c>
      <c r="DZ108" s="2">
        <f t="shared" si="49"/>
        <v>59.494650364769264</v>
      </c>
      <c r="EB108" s="2">
        <f t="shared" si="50"/>
        <v>0.34968470364744519</v>
      </c>
      <c r="EC108" s="2">
        <f t="shared" si="50"/>
        <v>0.29985875340485219</v>
      </c>
      <c r="ED108" s="2">
        <f t="shared" si="50"/>
        <v>0.32295739319978795</v>
      </c>
      <c r="EE108" s="2">
        <f t="shared" si="50"/>
        <v>0.40881321248157365</v>
      </c>
      <c r="EF108" s="2">
        <f t="shared" si="50"/>
        <v>0.40236859684198312</v>
      </c>
      <c r="EG108" s="2">
        <f t="shared" si="50"/>
        <v>0.4054324316185105</v>
      </c>
      <c r="EH108" s="2">
        <f t="shared" si="50"/>
        <v>0.40814090148866444</v>
      </c>
      <c r="EI108" s="2">
        <f t="shared" si="50"/>
        <v>0.40752262616028784</v>
      </c>
      <c r="EJ108" s="2">
        <f t="shared" si="50"/>
        <v>0.40190902867754658</v>
      </c>
      <c r="EK108" s="2">
        <f t="shared" si="50"/>
        <v>0.36919153909829616</v>
      </c>
      <c r="EL108" s="2">
        <f t="shared" si="50"/>
        <v>0.34891501179332801</v>
      </c>
      <c r="EM108" s="2">
        <f t="shared" si="50"/>
        <v>0.29710873428564399</v>
      </c>
      <c r="EN108" s="2">
        <f t="shared" si="50"/>
        <v>0.29593462109623031</v>
      </c>
      <c r="EO108" s="2">
        <f t="shared" si="50"/>
        <v>0.29231967912666745</v>
      </c>
      <c r="EP108" s="2">
        <f t="shared" si="50"/>
        <v>0.36382758558407147</v>
      </c>
    </row>
    <row r="109" spans="2:146" x14ac:dyDescent="0.25">
      <c r="B109" s="2">
        <v>87</v>
      </c>
      <c r="C109" s="49">
        <v>41.127299999999998</v>
      </c>
      <c r="D109" s="49">
        <v>46.491</v>
      </c>
      <c r="E109" s="49">
        <v>48.655000000000001</v>
      </c>
      <c r="F109" s="49">
        <v>52.744999999999997</v>
      </c>
      <c r="G109" s="49">
        <v>54.709000000000003</v>
      </c>
      <c r="H109" s="49">
        <v>56.636000000000003</v>
      </c>
      <c r="I109" s="49">
        <v>59.218000000000004</v>
      </c>
      <c r="J109" s="49">
        <v>63.37</v>
      </c>
      <c r="K109" s="49">
        <v>63.643000000000001</v>
      </c>
      <c r="L109" s="49">
        <v>61.804000000000002</v>
      </c>
      <c r="M109" s="49">
        <v>62.057000000000002</v>
      </c>
      <c r="N109" s="49">
        <v>61.509</v>
      </c>
      <c r="O109" s="49">
        <v>63.091000000000001</v>
      </c>
      <c r="P109" s="49">
        <v>62.673000000000002</v>
      </c>
      <c r="Q109" s="49">
        <v>58.454999999999998</v>
      </c>
      <c r="T109" s="4">
        <f t="shared" si="43"/>
        <v>48.508228105808307</v>
      </c>
      <c r="U109" s="4">
        <f t="shared" si="43"/>
        <v>54.699085020380132</v>
      </c>
      <c r="V109" s="4">
        <f t="shared" si="43"/>
        <v>52.409708325560594</v>
      </c>
      <c r="W109" s="4">
        <f t="shared" si="43"/>
        <v>53.596680109569178</v>
      </c>
      <c r="X109" s="4">
        <f t="shared" si="43"/>
        <v>56.488336854840142</v>
      </c>
      <c r="Y109" s="4">
        <f t="shared" si="43"/>
        <v>59.152911445536972</v>
      </c>
      <c r="Z109" s="4">
        <f t="shared" si="43"/>
        <v>62.926772867237531</v>
      </c>
      <c r="AA109" s="4">
        <f t="shared" si="43"/>
        <v>65.758862425085496</v>
      </c>
      <c r="AB109" s="4">
        <f t="shared" si="43"/>
        <v>66.297453696033287</v>
      </c>
      <c r="AC109" s="4">
        <f t="shared" si="43"/>
        <v>65.466966639011872</v>
      </c>
      <c r="AD109" s="4">
        <f t="shared" si="43"/>
        <v>65.824952751308459</v>
      </c>
      <c r="AE109" s="4">
        <f t="shared" si="43"/>
        <v>68.365619706285074</v>
      </c>
      <c r="AF109" s="4">
        <f t="shared" si="43"/>
        <v>69.81684044223401</v>
      </c>
      <c r="AG109" s="4">
        <f t="shared" si="43"/>
        <v>74.80611437859271</v>
      </c>
      <c r="AH109" s="4">
        <f t="shared" si="43"/>
        <v>70.603947132745503</v>
      </c>
      <c r="AJ109" s="4">
        <f t="shared" si="44"/>
        <v>-7.3809281058083087</v>
      </c>
      <c r="AK109" s="4">
        <f t="shared" si="44"/>
        <v>-8.2080850203801319</v>
      </c>
      <c r="AL109" s="4">
        <f t="shared" si="44"/>
        <v>-3.7547083255605926</v>
      </c>
      <c r="AM109" s="4">
        <f t="shared" si="44"/>
        <v>-0.85168010956918039</v>
      </c>
      <c r="AN109" s="4">
        <f t="shared" si="44"/>
        <v>-1.7793368548401389</v>
      </c>
      <c r="AO109" s="4">
        <f t="shared" si="44"/>
        <v>-2.5169114455369694</v>
      </c>
      <c r="AP109" s="4">
        <f t="shared" si="44"/>
        <v>-3.7087728672375277</v>
      </c>
      <c r="AQ109" s="4">
        <f t="shared" si="44"/>
        <v>-2.3888624250854988</v>
      </c>
      <c r="AR109" s="4">
        <f t="shared" si="44"/>
        <v>-2.6544536960332863</v>
      </c>
      <c r="AS109" s="4">
        <f t="shared" si="44"/>
        <v>-3.66296663901187</v>
      </c>
      <c r="AT109" s="4">
        <f t="shared" si="44"/>
        <v>-3.7679527513084565</v>
      </c>
      <c r="AU109" s="4">
        <f t="shared" si="44"/>
        <v>-6.8566197062850733</v>
      </c>
      <c r="AV109" s="4">
        <f t="shared" si="44"/>
        <v>-6.7258404422340092</v>
      </c>
      <c r="AW109" s="4">
        <f t="shared" si="44"/>
        <v>-12.133114378592708</v>
      </c>
      <c r="AX109" s="4">
        <f t="shared" si="44"/>
        <v>-12.148947132745505</v>
      </c>
      <c r="AZ109" s="2">
        <f t="shared" si="45"/>
        <v>40.877408634998638</v>
      </c>
      <c r="BA109" s="2">
        <f t="shared" si="45"/>
        <v>46.387357214512903</v>
      </c>
      <c r="BB109" s="2">
        <f t="shared" si="45"/>
        <v>49.377395762104058</v>
      </c>
      <c r="BC109" s="2">
        <f t="shared" si="45"/>
        <v>53.585663680675523</v>
      </c>
      <c r="BD109" s="2">
        <f t="shared" si="45"/>
        <v>56.481351948835226</v>
      </c>
      <c r="BE109" s="2">
        <f t="shared" si="45"/>
        <v>59.144808421117361</v>
      </c>
      <c r="BF109" s="2">
        <f t="shared" si="45"/>
        <v>62.914459820817513</v>
      </c>
      <c r="BG109" s="2">
        <f t="shared" si="45"/>
        <v>65.751635392887152</v>
      </c>
      <c r="BH109" s="2">
        <f t="shared" si="45"/>
        <v>66.283479250876454</v>
      </c>
      <c r="BI109" s="2">
        <f t="shared" si="45"/>
        <v>65.384123009325961</v>
      </c>
      <c r="BJ109" s="2">
        <f t="shared" si="45"/>
        <v>65.611427161296859</v>
      </c>
      <c r="BK109" s="2">
        <f t="shared" si="45"/>
        <v>64.937900988146339</v>
      </c>
      <c r="BL109" s="2">
        <f t="shared" si="45"/>
        <v>64.248400051355731</v>
      </c>
      <c r="BM109" s="2">
        <f t="shared" si="45"/>
        <v>63.620249116593925</v>
      </c>
      <c r="BN109" s="2">
        <f t="shared" si="45"/>
        <v>62.236270123244012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>
        <f t="shared" si="46"/>
        <v>52.744999999999997</v>
      </c>
      <c r="BT109" s="2">
        <f t="shared" si="46"/>
        <v>54.709000000000003</v>
      </c>
      <c r="BU109" s="2">
        <f t="shared" si="46"/>
        <v>56.636000000000003</v>
      </c>
      <c r="BV109" s="2">
        <f t="shared" si="46"/>
        <v>59.218000000000004</v>
      </c>
      <c r="BW109" s="2">
        <f t="shared" si="46"/>
        <v>63.37</v>
      </c>
      <c r="BX109" s="2">
        <f t="shared" si="46"/>
        <v>63.643000000000001</v>
      </c>
      <c r="BY109" s="2">
        <f t="shared" si="46"/>
        <v>61.804000000000002</v>
      </c>
      <c r="BZ109" s="2">
        <f t="shared" si="46"/>
        <v>62.057000000000002</v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41.924657797159121</v>
      </c>
      <c r="CW109" s="2">
        <f t="shared" si="48"/>
        <v>46.751501296988344</v>
      </c>
      <c r="CX109" s="2">
        <f t="shared" si="48"/>
        <v>49.489086920060188</v>
      </c>
      <c r="CY109" s="2">
        <f t="shared" si="48"/>
        <v>53.356408836206882</v>
      </c>
      <c r="CZ109" s="2">
        <f t="shared" si="48"/>
        <v>55.870271644736327</v>
      </c>
      <c r="DA109" s="2">
        <f t="shared" si="48"/>
        <v>58.735223384747542</v>
      </c>
      <c r="DB109" s="2">
        <f t="shared" si="48"/>
        <v>62.450099164810723</v>
      </c>
      <c r="DC109" s="2">
        <f t="shared" si="48"/>
        <v>64.739027153047502</v>
      </c>
      <c r="DD109" s="2">
        <f t="shared" si="48"/>
        <v>65.782917740937791</v>
      </c>
      <c r="DE109" s="2">
        <f t="shared" si="48"/>
        <v>64.685535552346579</v>
      </c>
      <c r="DF109" s="2">
        <f t="shared" si="48"/>
        <v>64.573315018205705</v>
      </c>
      <c r="DG109" s="2">
        <f t="shared" si="48"/>
        <v>64.473472309710445</v>
      </c>
      <c r="DH109" s="2">
        <f t="shared" si="48"/>
        <v>64.041287847674823</v>
      </c>
      <c r="DI109" s="2">
        <f t="shared" si="48"/>
        <v>64.432571860328636</v>
      </c>
      <c r="DJ109" s="2">
        <f t="shared" si="48"/>
        <v>64.026221159715163</v>
      </c>
      <c r="DL109" s="2">
        <f t="shared" si="49"/>
        <v>39.101186181767659</v>
      </c>
      <c r="DM109" s="2">
        <f t="shared" si="49"/>
        <v>45.611927946430228</v>
      </c>
      <c r="DN109" s="2">
        <f t="shared" si="49"/>
        <v>49.163850685698293</v>
      </c>
      <c r="DO109" s="2">
        <f t="shared" si="49"/>
        <v>53.888019490254877</v>
      </c>
      <c r="DP109" s="2">
        <f t="shared" si="49"/>
        <v>57.30911801242236</v>
      </c>
      <c r="DQ109" s="2">
        <f t="shared" si="49"/>
        <v>59.692614455615953</v>
      </c>
      <c r="DR109" s="2">
        <f t="shared" si="49"/>
        <v>63.528594504222937</v>
      </c>
      <c r="DS109" s="2">
        <f t="shared" si="49"/>
        <v>67.094281325088133</v>
      </c>
      <c r="DT109" s="2">
        <f t="shared" si="49"/>
        <v>66.962834500875658</v>
      </c>
      <c r="DU109" s="2">
        <f t="shared" si="49"/>
        <v>66.472718557436593</v>
      </c>
      <c r="DV109" s="2">
        <f t="shared" si="49"/>
        <v>67.378125083323525</v>
      </c>
      <c r="DW109" s="2">
        <f t="shared" si="49"/>
        <v>65.939956444185</v>
      </c>
      <c r="DX109" s="2">
        <f t="shared" si="49"/>
        <v>64.697789532850351</v>
      </c>
      <c r="DY109" s="2">
        <f t="shared" si="49"/>
        <v>61.826723109330267</v>
      </c>
      <c r="DZ109" s="2">
        <f t="shared" si="49"/>
        <v>59.381833793822196</v>
      </c>
      <c r="EB109" s="2">
        <f t="shared" si="50"/>
        <v>0.37090833725816885</v>
      </c>
      <c r="EC109" s="2">
        <f t="shared" si="50"/>
        <v>0.31954422442144526</v>
      </c>
      <c r="ED109" s="2">
        <f t="shared" si="50"/>
        <v>0.34341548128936794</v>
      </c>
      <c r="EE109" s="2">
        <f t="shared" si="50"/>
        <v>0.43124576741072057</v>
      </c>
      <c r="EF109" s="2">
        <f t="shared" si="50"/>
        <v>0.42470156496391293</v>
      </c>
      <c r="EG109" s="2">
        <f t="shared" si="50"/>
        <v>0.4278137208845042</v>
      </c>
      <c r="EH109" s="2">
        <f t="shared" si="50"/>
        <v>0.43056343318078233</v>
      </c>
      <c r="EI109" s="2">
        <f t="shared" si="50"/>
        <v>0.42993586503757741</v>
      </c>
      <c r="EJ109" s="2">
        <f t="shared" si="50"/>
        <v>0.42423459597694246</v>
      </c>
      <c r="EK109" s="2">
        <f t="shared" si="50"/>
        <v>0.39088747766163839</v>
      </c>
      <c r="EL109" s="2">
        <f t="shared" si="50"/>
        <v>0.37011851747171792</v>
      </c>
      <c r="EM109" s="2">
        <f t="shared" si="50"/>
        <v>0.31669533104243586</v>
      </c>
      <c r="EN109" s="2">
        <f t="shared" si="50"/>
        <v>0.31547855604594693</v>
      </c>
      <c r="EO109" s="2">
        <f t="shared" si="50"/>
        <v>0.31173058045808938</v>
      </c>
      <c r="EP109" s="2">
        <f t="shared" si="50"/>
        <v>0.38540089261633009</v>
      </c>
    </row>
    <row r="110" spans="2:146" x14ac:dyDescent="0.25">
      <c r="B110" s="2">
        <v>88</v>
      </c>
      <c r="C110" s="49">
        <v>41.0364</v>
      </c>
      <c r="D110" s="49">
        <v>45.582000000000001</v>
      </c>
      <c r="E110" s="49">
        <v>47.545000000000002</v>
      </c>
      <c r="F110" s="49">
        <v>52.636000000000003</v>
      </c>
      <c r="G110" s="49">
        <v>55.308999999999997</v>
      </c>
      <c r="H110" s="49">
        <v>58.981999999999999</v>
      </c>
      <c r="I110" s="49">
        <v>60.963999999999999</v>
      </c>
      <c r="J110" s="49">
        <v>63.722000000000001</v>
      </c>
      <c r="K110" s="49">
        <v>64.945999999999998</v>
      </c>
      <c r="L110" s="49">
        <v>62.070999999999998</v>
      </c>
      <c r="M110" s="49">
        <v>62.357999999999997</v>
      </c>
      <c r="N110" s="49">
        <v>62.774000000000001</v>
      </c>
      <c r="O110" s="49">
        <v>61.417999999999999</v>
      </c>
      <c r="P110" s="49">
        <v>61.235999999999997</v>
      </c>
      <c r="Q110" s="49">
        <v>58.509</v>
      </c>
      <c r="T110" s="4">
        <f t="shared" si="43"/>
        <v>45.26424248067503</v>
      </c>
      <c r="U110" s="4">
        <f t="shared" si="43"/>
        <v>50.871911058586043</v>
      </c>
      <c r="V110" s="4">
        <f t="shared" si="43"/>
        <v>50.751214349141435</v>
      </c>
      <c r="W110" s="4">
        <f t="shared" si="43"/>
        <v>53.507348264926939</v>
      </c>
      <c r="X110" s="4">
        <f t="shared" si="43"/>
        <v>56.401542817984158</v>
      </c>
      <c r="Y110" s="4">
        <f t="shared" si="43"/>
        <v>59.068811641240636</v>
      </c>
      <c r="Z110" s="4">
        <f t="shared" si="43"/>
        <v>62.819263495050322</v>
      </c>
      <c r="AA110" s="4">
        <f t="shared" si="43"/>
        <v>65.667423004029459</v>
      </c>
      <c r="AB110" s="4">
        <f t="shared" si="43"/>
        <v>66.184430352724718</v>
      </c>
      <c r="AC110" s="4">
        <f t="shared" si="43"/>
        <v>65.334835179936334</v>
      </c>
      <c r="AD110" s="4">
        <f t="shared" si="43"/>
        <v>65.619674230362037</v>
      </c>
      <c r="AE110" s="4">
        <f t="shared" si="43"/>
        <v>66.319310976994799</v>
      </c>
      <c r="AF110" s="4">
        <f t="shared" si="43"/>
        <v>66.767826913519272</v>
      </c>
      <c r="AG110" s="4">
        <f t="shared" si="43"/>
        <v>69.417785282298837</v>
      </c>
      <c r="AH110" s="4">
        <f t="shared" si="43"/>
        <v>66.458580240412374</v>
      </c>
      <c r="AJ110" s="4">
        <f t="shared" si="44"/>
        <v>-4.2278424806750294</v>
      </c>
      <c r="AK110" s="4">
        <f t="shared" si="44"/>
        <v>-5.2899110585860427</v>
      </c>
      <c r="AL110" s="4">
        <f t="shared" si="44"/>
        <v>-3.2062143491414332</v>
      </c>
      <c r="AM110" s="4">
        <f t="shared" si="44"/>
        <v>-0.87134826492693662</v>
      </c>
      <c r="AN110" s="4">
        <f t="shared" si="44"/>
        <v>-1.0925428179841603</v>
      </c>
      <c r="AO110" s="4">
        <f t="shared" si="44"/>
        <v>-8.6811641240636561E-2</v>
      </c>
      <c r="AP110" s="4">
        <f t="shared" si="44"/>
        <v>-1.8552634950503233</v>
      </c>
      <c r="AQ110" s="4">
        <f t="shared" si="44"/>
        <v>-1.9454230040294576</v>
      </c>
      <c r="AR110" s="4">
        <f t="shared" si="44"/>
        <v>-1.2384303527247198</v>
      </c>
      <c r="AS110" s="4">
        <f t="shared" si="44"/>
        <v>-3.2638351799363363</v>
      </c>
      <c r="AT110" s="4">
        <f t="shared" si="44"/>
        <v>-3.2616742303620399</v>
      </c>
      <c r="AU110" s="4">
        <f t="shared" si="44"/>
        <v>-3.5453109769947986</v>
      </c>
      <c r="AV110" s="4">
        <f t="shared" si="44"/>
        <v>-5.3498269135192729</v>
      </c>
      <c r="AW110" s="4">
        <f t="shared" si="44"/>
        <v>-8.1817852822988399</v>
      </c>
      <c r="AX110" s="4">
        <f t="shared" si="44"/>
        <v>-7.9495802404123737</v>
      </c>
      <c r="AZ110" s="2">
        <f t="shared" si="45"/>
        <v>40.794730747377002</v>
      </c>
      <c r="BA110" s="2">
        <f t="shared" si="45"/>
        <v>46.321904710992818</v>
      </c>
      <c r="BB110" s="2">
        <f t="shared" si="45"/>
        <v>49.311572733392815</v>
      </c>
      <c r="BC110" s="2">
        <f t="shared" si="45"/>
        <v>53.504629545450967</v>
      </c>
      <c r="BD110" s="2">
        <f t="shared" si="45"/>
        <v>56.400015887797402</v>
      </c>
      <c r="BE110" s="2">
        <f t="shared" si="45"/>
        <v>59.066983468568921</v>
      </c>
      <c r="BF110" s="2">
        <f t="shared" si="45"/>
        <v>62.816341936198285</v>
      </c>
      <c r="BG110" s="2">
        <f t="shared" si="45"/>
        <v>65.665813374446913</v>
      </c>
      <c r="BH110" s="2">
        <f t="shared" si="45"/>
        <v>66.181003758815166</v>
      </c>
      <c r="BI110" s="2">
        <f t="shared" si="45"/>
        <v>65.311322197002283</v>
      </c>
      <c r="BJ110" s="2">
        <f t="shared" si="45"/>
        <v>65.553702435970692</v>
      </c>
      <c r="BK110" s="2">
        <f t="shared" si="45"/>
        <v>64.871160703488954</v>
      </c>
      <c r="BL110" s="2">
        <f t="shared" si="45"/>
        <v>64.154217382027696</v>
      </c>
      <c r="BM110" s="2">
        <f t="shared" si="45"/>
        <v>63.511488607911076</v>
      </c>
      <c r="BN110" s="2">
        <f t="shared" si="45"/>
        <v>62.103086040882047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>
        <f t="shared" si="46"/>
        <v>52.636000000000003</v>
      </c>
      <c r="BT110" s="2">
        <f t="shared" si="46"/>
        <v>55.308999999999997</v>
      </c>
      <c r="BU110" s="2">
        <f t="shared" si="46"/>
        <v>58.981999999999999</v>
      </c>
      <c r="BV110" s="2">
        <f t="shared" si="46"/>
        <v>60.963999999999999</v>
      </c>
      <c r="BW110" s="2">
        <f t="shared" si="46"/>
        <v>63.722000000000001</v>
      </c>
      <c r="BX110" s="2">
        <f t="shared" si="46"/>
        <v>64.945999999999998</v>
      </c>
      <c r="BY110" s="2">
        <f t="shared" si="46"/>
        <v>62.070999999999998</v>
      </c>
      <c r="BZ110" s="2">
        <f t="shared" si="46"/>
        <v>62.357999999999997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41.921095583676497</v>
      </c>
      <c r="CW110" s="2">
        <f t="shared" si="48"/>
        <v>46.740144859676114</v>
      </c>
      <c r="CX110" s="2">
        <f t="shared" si="48"/>
        <v>49.466406749212773</v>
      </c>
      <c r="CY110" s="2">
        <f t="shared" si="48"/>
        <v>53.317634798337423</v>
      </c>
      <c r="CZ110" s="2">
        <f t="shared" si="48"/>
        <v>55.795415630068163</v>
      </c>
      <c r="DA110" s="2">
        <f t="shared" si="48"/>
        <v>58.69106052061548</v>
      </c>
      <c r="DB110" s="2">
        <f t="shared" si="48"/>
        <v>62.389131291759497</v>
      </c>
      <c r="DC110" s="2">
        <f t="shared" si="48"/>
        <v>64.668123375410815</v>
      </c>
      <c r="DD110" s="2">
        <f t="shared" si="48"/>
        <v>65.704095468846646</v>
      </c>
      <c r="DE110" s="2">
        <f t="shared" si="48"/>
        <v>64.621670527075821</v>
      </c>
      <c r="DF110" s="2">
        <f t="shared" si="48"/>
        <v>64.501907404643958</v>
      </c>
      <c r="DG110" s="2">
        <f t="shared" si="48"/>
        <v>64.424708832121865</v>
      </c>
      <c r="DH110" s="2">
        <f t="shared" si="48"/>
        <v>63.970249867566615</v>
      </c>
      <c r="DI110" s="2">
        <f t="shared" si="48"/>
        <v>64.42164747652582</v>
      </c>
      <c r="DJ110" s="2">
        <f t="shared" si="48"/>
        <v>64.051724109867763</v>
      </c>
      <c r="DL110" s="2">
        <f t="shared" si="49"/>
        <v>39.05241678085109</v>
      </c>
      <c r="DM110" s="2">
        <f t="shared" si="49"/>
        <v>45.509645485662972</v>
      </c>
      <c r="DN110" s="2">
        <f t="shared" si="49"/>
        <v>49.041589280716479</v>
      </c>
      <c r="DO110" s="2">
        <f t="shared" si="49"/>
        <v>53.72955012969706</v>
      </c>
      <c r="DP110" s="2">
        <f t="shared" si="49"/>
        <v>57.146942028985507</v>
      </c>
      <c r="DQ110" s="2">
        <f t="shared" si="49"/>
        <v>59.525528052162016</v>
      </c>
      <c r="DR110" s="2">
        <f t="shared" si="49"/>
        <v>63.331630227185698</v>
      </c>
      <c r="DS110" s="2">
        <f t="shared" si="49"/>
        <v>66.872280971373513</v>
      </c>
      <c r="DT110" s="2">
        <f t="shared" si="49"/>
        <v>66.771305896088734</v>
      </c>
      <c r="DU110" s="2">
        <f t="shared" si="49"/>
        <v>66.291433871700065</v>
      </c>
      <c r="DV110" s="2">
        <f t="shared" si="49"/>
        <v>67.186187219804197</v>
      </c>
      <c r="DW110" s="2">
        <f t="shared" si="49"/>
        <v>65.749672050334055</v>
      </c>
      <c r="DX110" s="2">
        <f t="shared" si="49"/>
        <v>64.518265134482462</v>
      </c>
      <c r="DY110" s="2">
        <f t="shared" si="49"/>
        <v>61.678767967945035</v>
      </c>
      <c r="DZ110" s="2">
        <f t="shared" si="49"/>
        <v>59.269017222875121</v>
      </c>
      <c r="EB110" s="2">
        <f t="shared" si="50"/>
        <v>0.3926423673469876</v>
      </c>
      <c r="EC110" s="2">
        <f t="shared" si="50"/>
        <v>0.33989464563419602</v>
      </c>
      <c r="ED110" s="2">
        <f t="shared" si="50"/>
        <v>0.36447186686559557</v>
      </c>
      <c r="EE110" s="2">
        <f t="shared" si="50"/>
        <v>0.4539640379403333</v>
      </c>
      <c r="EF110" s="2">
        <f t="shared" si="50"/>
        <v>0.44734624363501646</v>
      </c>
      <c r="EG110" s="2">
        <f t="shared" si="50"/>
        <v>0.45049439761513138</v>
      </c>
      <c r="EH110" s="2">
        <f t="shared" si="50"/>
        <v>0.45327440528683266</v>
      </c>
      <c r="EI110" s="2">
        <f t="shared" si="50"/>
        <v>0.45264004754630011</v>
      </c>
      <c r="EJ110" s="2">
        <f t="shared" si="50"/>
        <v>0.44687371655555663</v>
      </c>
      <c r="EK110" s="2">
        <f t="shared" si="50"/>
        <v>0.41302360130659738</v>
      </c>
      <c r="EL110" s="2">
        <f t="shared" si="50"/>
        <v>0.39183509311750225</v>
      </c>
      <c r="EM110" s="2">
        <f t="shared" si="50"/>
        <v>0.33695416237253045</v>
      </c>
      <c r="EN110" s="2">
        <f t="shared" si="50"/>
        <v>0.33569779085980128</v>
      </c>
      <c r="EO110" s="2">
        <f t="shared" si="50"/>
        <v>0.33182604841642305</v>
      </c>
      <c r="EP110" s="2">
        <f t="shared" si="50"/>
        <v>0.40743414033700309</v>
      </c>
    </row>
    <row r="111" spans="2:146" x14ac:dyDescent="0.25">
      <c r="B111" s="2">
        <v>89</v>
      </c>
      <c r="C111" s="49">
        <v>40.327300000000001</v>
      </c>
      <c r="D111" s="49">
        <v>44.709000000000003</v>
      </c>
      <c r="E111" s="49">
        <v>47.145000000000003</v>
      </c>
      <c r="F111" s="49">
        <v>52.491</v>
      </c>
      <c r="G111" s="49">
        <v>54.709000000000003</v>
      </c>
      <c r="H111" s="49">
        <v>58.308999999999997</v>
      </c>
      <c r="I111" s="49">
        <v>60.890999999999998</v>
      </c>
      <c r="J111" s="49">
        <v>64.37</v>
      </c>
      <c r="K111" s="49">
        <v>65.179000000000002</v>
      </c>
      <c r="L111" s="49">
        <v>63.320999999999998</v>
      </c>
      <c r="M111" s="49">
        <v>62.131999999999998</v>
      </c>
      <c r="N111" s="49">
        <v>62.057000000000002</v>
      </c>
      <c r="O111" s="49">
        <v>60.981999999999999</v>
      </c>
      <c r="P111" s="49">
        <v>61.127000000000002</v>
      </c>
      <c r="Q111" s="49">
        <v>56.945</v>
      </c>
      <c r="T111" s="4">
        <f t="shared" si="43"/>
        <v>43.160760690560686</v>
      </c>
      <c r="U111" s="4">
        <f t="shared" si="43"/>
        <v>48.558922260196013</v>
      </c>
      <c r="V111" s="4">
        <f t="shared" si="43"/>
        <v>49.872829682371908</v>
      </c>
      <c r="W111" s="4">
        <f t="shared" si="43"/>
        <v>53.418865211179231</v>
      </c>
      <c r="X111" s="4">
        <f t="shared" si="43"/>
        <v>56.315331597884388</v>
      </c>
      <c r="Y111" s="4">
        <f t="shared" si="43"/>
        <v>58.984154878784778</v>
      </c>
      <c r="Z111" s="4">
        <f t="shared" si="43"/>
        <v>62.712871330612131</v>
      </c>
      <c r="AA111" s="4">
        <f t="shared" si="43"/>
        <v>65.574017304783581</v>
      </c>
      <c r="AB111" s="4">
        <f t="shared" si="43"/>
        <v>66.074597544020264</v>
      </c>
      <c r="AC111" s="4">
        <f t="shared" si="43"/>
        <v>65.239905931989114</v>
      </c>
      <c r="AD111" s="4">
        <f t="shared" si="43"/>
        <v>65.510271536821193</v>
      </c>
      <c r="AE111" s="4">
        <f t="shared" si="43"/>
        <v>65.355039167015434</v>
      </c>
      <c r="AF111" s="4">
        <f t="shared" si="43"/>
        <v>65.180216790007151</v>
      </c>
      <c r="AG111" s="4">
        <f t="shared" si="43"/>
        <v>66.272262710847158</v>
      </c>
      <c r="AH111" s="4">
        <f t="shared" si="43"/>
        <v>64.061738042250468</v>
      </c>
      <c r="AJ111" s="4">
        <f t="shared" si="44"/>
        <v>-2.8334606905606847</v>
      </c>
      <c r="AK111" s="4">
        <f t="shared" si="44"/>
        <v>-3.8499222601960099</v>
      </c>
      <c r="AL111" s="4">
        <f t="shared" si="44"/>
        <v>-2.7278296823719046</v>
      </c>
      <c r="AM111" s="4">
        <f t="shared" si="44"/>
        <v>-0.92786521117923115</v>
      </c>
      <c r="AN111" s="4">
        <f t="shared" si="44"/>
        <v>-1.6063315978843846</v>
      </c>
      <c r="AO111" s="4">
        <f t="shared" si="44"/>
        <v>-0.67515487878478098</v>
      </c>
      <c r="AP111" s="4">
        <f t="shared" si="44"/>
        <v>-1.821871330612133</v>
      </c>
      <c r="AQ111" s="4">
        <f t="shared" si="44"/>
        <v>-1.2040173047835765</v>
      </c>
      <c r="AR111" s="4">
        <f t="shared" si="44"/>
        <v>-0.89559754402026215</v>
      </c>
      <c r="AS111" s="4">
        <f t="shared" si="44"/>
        <v>-1.9189059319891157</v>
      </c>
      <c r="AT111" s="4">
        <f t="shared" si="44"/>
        <v>-3.3782715368211953</v>
      </c>
      <c r="AU111" s="4">
        <f t="shared" si="44"/>
        <v>-3.2980391670154319</v>
      </c>
      <c r="AV111" s="4">
        <f t="shared" si="44"/>
        <v>-4.1982167900071516</v>
      </c>
      <c r="AW111" s="4">
        <f t="shared" si="44"/>
        <v>-5.145262710847156</v>
      </c>
      <c r="AX111" s="4">
        <f t="shared" si="44"/>
        <v>-7.1167380422504678</v>
      </c>
      <c r="AZ111" s="2">
        <f t="shared" si="45"/>
        <v>40.708823761610191</v>
      </c>
      <c r="BA111" s="2">
        <f t="shared" si="45"/>
        <v>46.251947049176223</v>
      </c>
      <c r="BB111" s="2">
        <f t="shared" si="45"/>
        <v>49.241277113788087</v>
      </c>
      <c r="BC111" s="2">
        <f t="shared" si="45"/>
        <v>53.418213365771535</v>
      </c>
      <c r="BD111" s="2">
        <f t="shared" si="45"/>
        <v>56.315003980328342</v>
      </c>
      <c r="BE111" s="2">
        <f t="shared" si="45"/>
        <v>58.98373027660611</v>
      </c>
      <c r="BF111" s="2">
        <f t="shared" si="45"/>
        <v>62.712205052494674</v>
      </c>
      <c r="BG111" s="2">
        <f t="shared" si="45"/>
        <v>65.573538453013981</v>
      </c>
      <c r="BH111" s="2">
        <f t="shared" si="45"/>
        <v>66.07363748304499</v>
      </c>
      <c r="BI111" s="2">
        <f t="shared" si="45"/>
        <v>65.233877552960053</v>
      </c>
      <c r="BJ111" s="2">
        <f t="shared" si="45"/>
        <v>65.491862390896358</v>
      </c>
      <c r="BK111" s="2">
        <f t="shared" si="45"/>
        <v>64.799416849693003</v>
      </c>
      <c r="BL111" s="2">
        <f t="shared" si="45"/>
        <v>64.05592059324465</v>
      </c>
      <c r="BM111" s="2">
        <f t="shared" si="45"/>
        <v>63.395400964588347</v>
      </c>
      <c r="BN111" s="2">
        <f t="shared" si="45"/>
        <v>61.961943329230976</v>
      </c>
      <c r="BP111" s="2" t="str">
        <f t="shared" si="46"/>
        <v/>
      </c>
      <c r="BQ111" s="2" t="str">
        <f t="shared" si="46"/>
        <v/>
      </c>
      <c r="BR111" s="2">
        <f t="shared" si="46"/>
        <v>47.145000000000003</v>
      </c>
      <c r="BS111" s="2">
        <f t="shared" si="46"/>
        <v>52.491</v>
      </c>
      <c r="BT111" s="2">
        <f t="shared" si="46"/>
        <v>54.709000000000003</v>
      </c>
      <c r="BU111" s="2">
        <f t="shared" si="46"/>
        <v>58.308999999999997</v>
      </c>
      <c r="BV111" s="2">
        <f t="shared" si="46"/>
        <v>60.890999999999998</v>
      </c>
      <c r="BW111" s="2">
        <f t="shared" si="46"/>
        <v>64.37</v>
      </c>
      <c r="BX111" s="2">
        <f t="shared" si="46"/>
        <v>65.179000000000002</v>
      </c>
      <c r="BY111" s="2">
        <f t="shared" si="46"/>
        <v>63.320999999999998</v>
      </c>
      <c r="BZ111" s="2">
        <f t="shared" si="46"/>
        <v>62.131999999999998</v>
      </c>
      <c r="CA111" s="2">
        <f t="shared" si="46"/>
        <v>62.057000000000002</v>
      </c>
      <c r="CB111" s="2">
        <f t="shared" si="46"/>
        <v>60.981999999999999</v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41.917533370193873</v>
      </c>
      <c r="CW111" s="2">
        <f t="shared" si="48"/>
        <v>46.728788422363884</v>
      </c>
      <c r="CX111" s="2">
        <f t="shared" si="48"/>
        <v>49.443726578365364</v>
      </c>
      <c r="CY111" s="2">
        <f t="shared" si="48"/>
        <v>53.278860760467964</v>
      </c>
      <c r="CZ111" s="2">
        <f t="shared" si="48"/>
        <v>55.720559615399992</v>
      </c>
      <c r="DA111" s="2">
        <f t="shared" si="48"/>
        <v>58.646897656483418</v>
      </c>
      <c r="DB111" s="2">
        <f t="shared" si="48"/>
        <v>62.328163418708272</v>
      </c>
      <c r="DC111" s="2">
        <f t="shared" si="48"/>
        <v>64.597219597774128</v>
      </c>
      <c r="DD111" s="2">
        <f t="shared" si="48"/>
        <v>65.625273196755501</v>
      </c>
      <c r="DE111" s="2">
        <f t="shared" si="48"/>
        <v>64.557805501805063</v>
      </c>
      <c r="DF111" s="2">
        <f t="shared" si="48"/>
        <v>64.430499791082212</v>
      </c>
      <c r="DG111" s="2">
        <f t="shared" si="48"/>
        <v>64.375945354533286</v>
      </c>
      <c r="DH111" s="2">
        <f t="shared" si="48"/>
        <v>63.899211887458407</v>
      </c>
      <c r="DI111" s="2">
        <f t="shared" si="48"/>
        <v>64.410723092723003</v>
      </c>
      <c r="DJ111" s="2">
        <f t="shared" si="48"/>
        <v>64.077227060020363</v>
      </c>
      <c r="DL111" s="2">
        <f t="shared" si="49"/>
        <v>39.003647379934527</v>
      </c>
      <c r="DM111" s="2">
        <f t="shared" si="49"/>
        <v>45.407363024895709</v>
      </c>
      <c r="DN111" s="2">
        <f t="shared" si="49"/>
        <v>48.919327875734673</v>
      </c>
      <c r="DO111" s="2">
        <f t="shared" si="49"/>
        <v>53.571080769139243</v>
      </c>
      <c r="DP111" s="2">
        <f t="shared" si="49"/>
        <v>56.984766045548653</v>
      </c>
      <c r="DQ111" s="2">
        <f t="shared" si="49"/>
        <v>59.358441648708087</v>
      </c>
      <c r="DR111" s="2">
        <f t="shared" si="49"/>
        <v>63.13466595014846</v>
      </c>
      <c r="DS111" s="2">
        <f t="shared" si="49"/>
        <v>66.650280617658908</v>
      </c>
      <c r="DT111" s="2">
        <f t="shared" si="49"/>
        <v>66.579777291301809</v>
      </c>
      <c r="DU111" s="2">
        <f t="shared" si="49"/>
        <v>66.110149185963536</v>
      </c>
      <c r="DV111" s="2">
        <f t="shared" si="49"/>
        <v>66.994249356284882</v>
      </c>
      <c r="DW111" s="2">
        <f t="shared" si="49"/>
        <v>65.559387656483111</v>
      </c>
      <c r="DX111" s="2">
        <f t="shared" si="49"/>
        <v>64.338740736114573</v>
      </c>
      <c r="DY111" s="2">
        <f t="shared" si="49"/>
        <v>61.530812826559803</v>
      </c>
      <c r="DZ111" s="2">
        <f t="shared" si="49"/>
        <v>59.156200651928053</v>
      </c>
      <c r="EB111" s="2">
        <f t="shared" si="50"/>
        <v>0.41481019251412171</v>
      </c>
      <c r="EC111" s="2">
        <f t="shared" si="50"/>
        <v>0.36085379780143079</v>
      </c>
      <c r="ED111" s="2">
        <f t="shared" si="50"/>
        <v>0.38606019343997716</v>
      </c>
      <c r="EE111" s="2">
        <f t="shared" si="50"/>
        <v>0.47687564563838797</v>
      </c>
      <c r="EF111" s="2">
        <f t="shared" si="50"/>
        <v>0.47021147081054515</v>
      </c>
      <c r="EG111" s="2">
        <f t="shared" si="50"/>
        <v>0.47338270550155026</v>
      </c>
      <c r="EH111" s="2">
        <f t="shared" si="50"/>
        <v>0.47618156027435993</v>
      </c>
      <c r="EI111" s="2">
        <f t="shared" si="50"/>
        <v>0.4755430285723582</v>
      </c>
      <c r="EJ111" s="2">
        <f t="shared" si="50"/>
        <v>0.4697353199962972</v>
      </c>
      <c r="EK111" s="2">
        <f t="shared" si="50"/>
        <v>0.43551699153624712</v>
      </c>
      <c r="EL111" s="2">
        <f t="shared" si="50"/>
        <v>0.41398840753396043</v>
      </c>
      <c r="EM111" s="2">
        <f t="shared" si="50"/>
        <v>0.35783028413130974</v>
      </c>
      <c r="EN111" s="2">
        <f t="shared" si="50"/>
        <v>0.35653792979771087</v>
      </c>
      <c r="EO111" s="2">
        <f t="shared" si="50"/>
        <v>0.35255339031355643</v>
      </c>
      <c r="EP111" s="2">
        <f t="shared" si="50"/>
        <v>0.42984604336017107</v>
      </c>
    </row>
    <row r="112" spans="2:146" x14ac:dyDescent="0.25">
      <c r="B112" s="2">
        <v>90</v>
      </c>
      <c r="C112" s="49">
        <v>39.818199999999997</v>
      </c>
      <c r="D112" s="49">
        <v>44.744999999999997</v>
      </c>
      <c r="E112" s="49">
        <v>47.963999999999999</v>
      </c>
      <c r="F112" s="49">
        <v>53.655000000000001</v>
      </c>
      <c r="G112" s="49">
        <v>53.927</v>
      </c>
      <c r="H112" s="49">
        <v>57.182000000000002</v>
      </c>
      <c r="I112" s="49">
        <v>61.709000000000003</v>
      </c>
      <c r="J112" s="49">
        <v>64.980999999999995</v>
      </c>
      <c r="K112" s="49">
        <v>63.911000000000001</v>
      </c>
      <c r="L112" s="49">
        <v>63.106999999999999</v>
      </c>
      <c r="M112" s="49">
        <v>62.905999999999999</v>
      </c>
      <c r="N112" s="49">
        <v>60.981000000000002</v>
      </c>
      <c r="O112" s="49">
        <v>60.709000000000003</v>
      </c>
      <c r="P112" s="49">
        <v>59.854999999999997</v>
      </c>
      <c r="Q112" s="49">
        <v>58.235999999999997</v>
      </c>
      <c r="T112" s="4">
        <f t="shared" si="43"/>
        <v>41.879770626444845</v>
      </c>
      <c r="U112" s="4">
        <f t="shared" si="43"/>
        <v>47.260797700619769</v>
      </c>
      <c r="V112" s="4">
        <f t="shared" si="43"/>
        <v>49.422396084235331</v>
      </c>
      <c r="W112" s="4">
        <f t="shared" si="43"/>
        <v>53.32667109656601</v>
      </c>
      <c r="X112" s="4">
        <f t="shared" si="43"/>
        <v>56.226346581781243</v>
      </c>
      <c r="Y112" s="4">
        <f t="shared" si="43"/>
        <v>58.895252170977187</v>
      </c>
      <c r="Z112" s="4">
        <f t="shared" si="43"/>
        <v>62.602248503555693</v>
      </c>
      <c r="AA112" s="4">
        <f t="shared" si="43"/>
        <v>65.475305981195461</v>
      </c>
      <c r="AB112" s="4">
        <f t="shared" si="43"/>
        <v>65.962240910238592</v>
      </c>
      <c r="AC112" s="4">
        <f t="shared" si="43"/>
        <v>65.152960888777869</v>
      </c>
      <c r="AD112" s="4">
        <f t="shared" si="43"/>
        <v>65.430186960940844</v>
      </c>
      <c r="AE112" s="4">
        <f t="shared" si="43"/>
        <v>64.915940074289082</v>
      </c>
      <c r="AF112" s="4">
        <f t="shared" si="43"/>
        <v>64.396541755535111</v>
      </c>
      <c r="AG112" s="4">
        <f t="shared" si="43"/>
        <v>64.564720408229888</v>
      </c>
      <c r="AH112" s="4">
        <f t="shared" si="43"/>
        <v>62.751337180785356</v>
      </c>
      <c r="AJ112" s="4">
        <f t="shared" si="44"/>
        <v>-2.0615706264448477</v>
      </c>
      <c r="AK112" s="4">
        <f t="shared" si="44"/>
        <v>-2.5157977006197711</v>
      </c>
      <c r="AL112" s="4">
        <f t="shared" si="44"/>
        <v>-1.4583960842353321</v>
      </c>
      <c r="AM112" s="4">
        <f t="shared" si="44"/>
        <v>0.32832890343399157</v>
      </c>
      <c r="AN112" s="4">
        <f t="shared" si="44"/>
        <v>-2.2993465817812435</v>
      </c>
      <c r="AO112" s="4">
        <f t="shared" si="44"/>
        <v>-1.7132521709771851</v>
      </c>
      <c r="AP112" s="4">
        <f t="shared" si="44"/>
        <v>-0.89324850355568941</v>
      </c>
      <c r="AQ112" s="4">
        <f t="shared" si="44"/>
        <v>-0.49430598119546687</v>
      </c>
      <c r="AR112" s="4">
        <f t="shared" si="44"/>
        <v>-2.0512409102385902</v>
      </c>
      <c r="AS112" s="4">
        <f t="shared" si="44"/>
        <v>-2.04596088877787</v>
      </c>
      <c r="AT112" s="4">
        <f t="shared" si="44"/>
        <v>-2.5241869609408454</v>
      </c>
      <c r="AU112" s="4">
        <f t="shared" si="44"/>
        <v>-3.9349400742890808</v>
      </c>
      <c r="AV112" s="4">
        <f t="shared" si="44"/>
        <v>-3.6875417555351078</v>
      </c>
      <c r="AW112" s="4">
        <f t="shared" si="44"/>
        <v>-4.7097204082298916</v>
      </c>
      <c r="AX112" s="4">
        <f t="shared" si="44"/>
        <v>-4.5153371807853588</v>
      </c>
      <c r="AZ112" s="2">
        <f t="shared" si="45"/>
        <v>40.619875705369374</v>
      </c>
      <c r="BA112" s="2">
        <f t="shared" si="45"/>
        <v>46.17740988147726</v>
      </c>
      <c r="BB112" s="2">
        <f t="shared" si="45"/>
        <v>49.166396385973172</v>
      </c>
      <c r="BC112" s="2">
        <f t="shared" si="45"/>
        <v>53.326329223207196</v>
      </c>
      <c r="BD112" s="2">
        <f t="shared" si="45"/>
        <v>56.226146853049649</v>
      </c>
      <c r="BE112" s="2">
        <f t="shared" si="45"/>
        <v>58.894916233432618</v>
      </c>
      <c r="BF112" s="2">
        <f t="shared" si="45"/>
        <v>62.601905077338586</v>
      </c>
      <c r="BG112" s="2">
        <f t="shared" si="45"/>
        <v>65.474538958248473</v>
      </c>
      <c r="BH112" s="2">
        <f t="shared" si="45"/>
        <v>65.961225425257652</v>
      </c>
      <c r="BI112" s="2">
        <f t="shared" si="45"/>
        <v>65.151535977672467</v>
      </c>
      <c r="BJ112" s="2">
        <f t="shared" si="45"/>
        <v>65.425545847791213</v>
      </c>
      <c r="BK112" s="2">
        <f t="shared" si="45"/>
        <v>64.722340961162999</v>
      </c>
      <c r="BL112" s="2">
        <f t="shared" si="45"/>
        <v>63.953286686379727</v>
      </c>
      <c r="BM112" s="2">
        <f t="shared" si="45"/>
        <v>63.271912161768753</v>
      </c>
      <c r="BN112" s="2">
        <f t="shared" si="45"/>
        <v>61.813126814225072</v>
      </c>
      <c r="BP112" s="2" t="str">
        <f t="shared" si="46"/>
        <v/>
      </c>
      <c r="BQ112" s="2" t="str">
        <f t="shared" si="46"/>
        <v/>
      </c>
      <c r="BR112" s="2">
        <f t="shared" si="46"/>
        <v>47.963999999999999</v>
      </c>
      <c r="BS112" s="2" t="str">
        <f t="shared" si="46"/>
        <v/>
      </c>
      <c r="BT112" s="2" t="str">
        <f t="shared" si="46"/>
        <v/>
      </c>
      <c r="BU112" s="2" t="str">
        <f t="shared" si="46"/>
        <v/>
      </c>
      <c r="BV112" s="2" t="str">
        <f t="shared" si="46"/>
        <v/>
      </c>
      <c r="BW112" s="2" t="str">
        <f t="shared" si="46"/>
        <v/>
      </c>
      <c r="BX112" s="2" t="str">
        <f t="shared" si="46"/>
        <v/>
      </c>
      <c r="BY112" s="2">
        <f t="shared" si="46"/>
        <v>63.106999999999999</v>
      </c>
      <c r="BZ112" s="2">
        <f t="shared" si="46"/>
        <v>62.905999999999999</v>
      </c>
      <c r="CA112" s="2">
        <f t="shared" si="46"/>
        <v>60.981000000000002</v>
      </c>
      <c r="CB112" s="2">
        <f t="shared" si="46"/>
        <v>60.709000000000003</v>
      </c>
      <c r="CC112" s="2" t="str">
        <f t="shared" si="46"/>
        <v/>
      </c>
      <c r="CD112" s="2">
        <f t="shared" si="46"/>
        <v>58.235999999999997</v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>
        <f t="shared" si="47"/>
        <v>53.655000000000001</v>
      </c>
      <c r="CJ112" s="2">
        <f t="shared" si="47"/>
        <v>53.927</v>
      </c>
      <c r="CK112" s="2">
        <f t="shared" si="47"/>
        <v>57.182000000000002</v>
      </c>
      <c r="CL112" s="2">
        <f t="shared" si="47"/>
        <v>61.709000000000003</v>
      </c>
      <c r="CM112" s="2">
        <f t="shared" si="47"/>
        <v>64.980999999999995</v>
      </c>
      <c r="CN112" s="2">
        <f t="shared" si="47"/>
        <v>63.911000000000001</v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41.913971156711241</v>
      </c>
      <c r="CW112" s="2">
        <f t="shared" si="48"/>
        <v>46.717431985051654</v>
      </c>
      <c r="CX112" s="2">
        <f t="shared" si="48"/>
        <v>49.421046407517949</v>
      </c>
      <c r="CY112" s="2">
        <f t="shared" si="48"/>
        <v>53.240086722598505</v>
      </c>
      <c r="CZ112" s="2">
        <f t="shared" si="48"/>
        <v>55.645703600731821</v>
      </c>
      <c r="DA112" s="2">
        <f t="shared" si="48"/>
        <v>58.602734792351363</v>
      </c>
      <c r="DB112" s="2">
        <f t="shared" si="48"/>
        <v>62.267195545657046</v>
      </c>
      <c r="DC112" s="2">
        <f t="shared" si="48"/>
        <v>64.526315820137441</v>
      </c>
      <c r="DD112" s="2">
        <f t="shared" si="48"/>
        <v>65.546450924664356</v>
      </c>
      <c r="DE112" s="2">
        <f t="shared" si="48"/>
        <v>64.493940476534306</v>
      </c>
      <c r="DF112" s="2">
        <f t="shared" si="48"/>
        <v>64.359092177520452</v>
      </c>
      <c r="DG112" s="2">
        <f t="shared" si="48"/>
        <v>64.327181876944707</v>
      </c>
      <c r="DH112" s="2">
        <f t="shared" si="48"/>
        <v>63.828173907350198</v>
      </c>
      <c r="DI112" s="2">
        <f t="shared" si="48"/>
        <v>64.399798708920187</v>
      </c>
      <c r="DJ112" s="2">
        <f t="shared" si="48"/>
        <v>64.102730010172948</v>
      </c>
      <c r="DL112" s="2">
        <f t="shared" si="49"/>
        <v>38.954877979017965</v>
      </c>
      <c r="DM112" s="2">
        <f t="shared" si="49"/>
        <v>45.305080564128453</v>
      </c>
      <c r="DN112" s="2">
        <f t="shared" si="49"/>
        <v>48.797066470752867</v>
      </c>
      <c r="DO112" s="2">
        <f t="shared" si="49"/>
        <v>53.412611408581427</v>
      </c>
      <c r="DP112" s="2">
        <f t="shared" si="49"/>
        <v>56.8225900621118</v>
      </c>
      <c r="DQ112" s="2">
        <f t="shared" si="49"/>
        <v>59.191355245254158</v>
      </c>
      <c r="DR112" s="2">
        <f t="shared" si="49"/>
        <v>62.937701673111221</v>
      </c>
      <c r="DS112" s="2">
        <f t="shared" si="49"/>
        <v>66.428280263944288</v>
      </c>
      <c r="DT112" s="2">
        <f t="shared" si="49"/>
        <v>66.388248686514885</v>
      </c>
      <c r="DU112" s="2">
        <f t="shared" si="49"/>
        <v>65.928864500227021</v>
      </c>
      <c r="DV112" s="2">
        <f t="shared" si="49"/>
        <v>66.802311492765554</v>
      </c>
      <c r="DW112" s="2">
        <f t="shared" si="49"/>
        <v>65.369103262632166</v>
      </c>
      <c r="DX112" s="2">
        <f t="shared" si="49"/>
        <v>64.15921633774667</v>
      </c>
      <c r="DY112" s="2">
        <f t="shared" si="49"/>
        <v>61.382857685174571</v>
      </c>
      <c r="DZ112" s="2">
        <f t="shared" si="49"/>
        <v>59.043384080980985</v>
      </c>
      <c r="EB112" s="2">
        <f t="shared" si="50"/>
        <v>0.43732838867570195</v>
      </c>
      <c r="EC112" s="2">
        <f t="shared" si="50"/>
        <v>0.38235675312409351</v>
      </c>
      <c r="ED112" s="2">
        <f t="shared" si="50"/>
        <v>0.4081061049253733</v>
      </c>
      <c r="EE112" s="2">
        <f t="shared" si="50"/>
        <v>0.49988498815308502</v>
      </c>
      <c r="EF112" s="2">
        <f t="shared" si="50"/>
        <v>0.49320242127453495</v>
      </c>
      <c r="EG112" s="2">
        <f t="shared" si="50"/>
        <v>0.49638343289016662</v>
      </c>
      <c r="EH112" s="2">
        <f t="shared" si="50"/>
        <v>0.49918937050193346</v>
      </c>
      <c r="EI112" s="2">
        <f t="shared" si="50"/>
        <v>0.49854935048793148</v>
      </c>
      <c r="EJ112" s="2">
        <f t="shared" si="50"/>
        <v>0.49272464170193581</v>
      </c>
      <c r="EK112" s="2">
        <f t="shared" si="50"/>
        <v>0.45827896828005404</v>
      </c>
      <c r="EL112" s="2">
        <f t="shared" si="50"/>
        <v>0.43649526819649481</v>
      </c>
      <c r="EM112" s="2">
        <f t="shared" si="50"/>
        <v>0.37925998030798713</v>
      </c>
      <c r="EN112" s="2">
        <f t="shared" si="50"/>
        <v>0.37793577965124453</v>
      </c>
      <c r="EO112" s="2">
        <f t="shared" si="50"/>
        <v>0.37385104258721485</v>
      </c>
      <c r="EP112" s="2">
        <f t="shared" si="50"/>
        <v>0.45254924806328645</v>
      </c>
    </row>
    <row r="113" spans="2:146" x14ac:dyDescent="0.25">
      <c r="B113" s="2">
        <v>91</v>
      </c>
      <c r="C113" s="49">
        <v>39.472700000000003</v>
      </c>
      <c r="D113" s="49">
        <v>45.091000000000001</v>
      </c>
      <c r="E113" s="49">
        <v>48.036000000000001</v>
      </c>
      <c r="F113" s="49">
        <v>51.381999999999998</v>
      </c>
      <c r="G113" s="49">
        <v>55.817999999999998</v>
      </c>
      <c r="H113" s="49">
        <v>58.691000000000003</v>
      </c>
      <c r="I113" s="49">
        <v>60.673000000000002</v>
      </c>
      <c r="J113" s="49">
        <v>65.111000000000004</v>
      </c>
      <c r="K113" s="49">
        <v>65.518000000000001</v>
      </c>
      <c r="L113" s="49">
        <v>63.25</v>
      </c>
      <c r="M113" s="49">
        <v>63.642000000000003</v>
      </c>
      <c r="N113" s="49">
        <v>60.887</v>
      </c>
      <c r="O113" s="49">
        <v>61.945</v>
      </c>
      <c r="P113" s="49">
        <v>60.872999999999998</v>
      </c>
      <c r="Q113" s="49">
        <v>57.545000000000002</v>
      </c>
      <c r="T113" s="4">
        <f t="shared" si="43"/>
        <v>41.134616709542406</v>
      </c>
      <c r="U113" s="4">
        <f t="shared" si="43"/>
        <v>46.569486922247684</v>
      </c>
      <c r="V113" s="4">
        <f t="shared" si="43"/>
        <v>49.18273698942857</v>
      </c>
      <c r="W113" s="4">
        <f t="shared" si="43"/>
        <v>53.229845645663822</v>
      </c>
      <c r="X113" s="4">
        <f t="shared" si="43"/>
        <v>56.133945910951496</v>
      </c>
      <c r="Y113" s="4">
        <f t="shared" si="43"/>
        <v>58.801577426559234</v>
      </c>
      <c r="Z113" s="4">
        <f t="shared" si="43"/>
        <v>62.48634781069773</v>
      </c>
      <c r="AA113" s="4">
        <f t="shared" si="43"/>
        <v>65.371305035546897</v>
      </c>
      <c r="AB113" s="4">
        <f t="shared" si="43"/>
        <v>65.84677706866205</v>
      </c>
      <c r="AC113" s="4">
        <f t="shared" si="43"/>
        <v>65.064515003709573</v>
      </c>
      <c r="AD113" s="4">
        <f t="shared" si="43"/>
        <v>65.355483724045413</v>
      </c>
      <c r="AE113" s="4">
        <f t="shared" si="43"/>
        <v>64.700894420474853</v>
      </c>
      <c r="AF113" s="4">
        <f t="shared" si="43"/>
        <v>64.006280463335244</v>
      </c>
      <c r="AG113" s="4">
        <f t="shared" si="43"/>
        <v>63.677399140577151</v>
      </c>
      <c r="AH113" s="4">
        <f t="shared" si="43"/>
        <v>62.047062751842851</v>
      </c>
      <c r="AJ113" s="4">
        <f t="shared" si="44"/>
        <v>-1.6619167095424032</v>
      </c>
      <c r="AK113" s="4">
        <f t="shared" si="44"/>
        <v>-1.4784869222476829</v>
      </c>
      <c r="AL113" s="4">
        <f t="shared" si="44"/>
        <v>-1.1467369894285682</v>
      </c>
      <c r="AM113" s="4">
        <f t="shared" si="44"/>
        <v>-1.8478456456638241</v>
      </c>
      <c r="AN113" s="4">
        <f t="shared" si="44"/>
        <v>-0.31594591095149838</v>
      </c>
      <c r="AO113" s="4">
        <f t="shared" si="44"/>
        <v>-0.11057742655923164</v>
      </c>
      <c r="AP113" s="4">
        <f t="shared" si="44"/>
        <v>-1.8133478106977279</v>
      </c>
      <c r="AQ113" s="4">
        <f t="shared" si="44"/>
        <v>-0.26030503554689233</v>
      </c>
      <c r="AR113" s="4">
        <f t="shared" si="44"/>
        <v>-0.32877706866204903</v>
      </c>
      <c r="AS113" s="4">
        <f t="shared" si="44"/>
        <v>-1.8145150037095732</v>
      </c>
      <c r="AT113" s="4">
        <f t="shared" si="44"/>
        <v>-1.7134837240454104</v>
      </c>
      <c r="AU113" s="4">
        <f t="shared" si="44"/>
        <v>-3.8138944204748526</v>
      </c>
      <c r="AV113" s="4">
        <f t="shared" si="44"/>
        <v>-2.061280463335244</v>
      </c>
      <c r="AW113" s="4">
        <f t="shared" si="44"/>
        <v>-2.8043991405771536</v>
      </c>
      <c r="AX113" s="4">
        <f t="shared" si="44"/>
        <v>-4.5020627518428498</v>
      </c>
      <c r="AZ113" s="2">
        <f t="shared" si="45"/>
        <v>40.528106699811758</v>
      </c>
      <c r="BA113" s="2">
        <f t="shared" si="45"/>
        <v>46.098254686724573</v>
      </c>
      <c r="BB113" s="2">
        <f t="shared" si="45"/>
        <v>49.086852809292225</v>
      </c>
      <c r="BC113" s="2">
        <f t="shared" si="45"/>
        <v>53.228936885023643</v>
      </c>
      <c r="BD113" s="2">
        <f t="shared" si="45"/>
        <v>56.13330595191249</v>
      </c>
      <c r="BE113" s="2">
        <f t="shared" si="45"/>
        <v>58.800454661831481</v>
      </c>
      <c r="BF113" s="2">
        <f t="shared" si="45"/>
        <v>62.485348978478129</v>
      </c>
      <c r="BG113" s="2">
        <f t="shared" si="45"/>
        <v>65.368597868254625</v>
      </c>
      <c r="BH113" s="2">
        <f t="shared" si="45"/>
        <v>65.843653745387527</v>
      </c>
      <c r="BI113" s="2">
        <f t="shared" si="45"/>
        <v>65.064080194656896</v>
      </c>
      <c r="BJ113" s="2">
        <f t="shared" si="45"/>
        <v>65.354418480444778</v>
      </c>
      <c r="BK113" s="2">
        <f t="shared" si="45"/>
        <v>64.639633237774035</v>
      </c>
      <c r="BL113" s="2">
        <f t="shared" si="45"/>
        <v>63.846118246307398</v>
      </c>
      <c r="BM113" s="2">
        <f t="shared" si="45"/>
        <v>63.141008357967365</v>
      </c>
      <c r="BN113" s="2">
        <f t="shared" si="45"/>
        <v>61.656994473085398</v>
      </c>
      <c r="BP113" s="2" t="str">
        <f t="shared" si="46"/>
        <v/>
      </c>
      <c r="BQ113" s="2">
        <f t="shared" si="46"/>
        <v>45.091000000000001</v>
      </c>
      <c r="BR113" s="2">
        <f t="shared" si="46"/>
        <v>48.036000000000001</v>
      </c>
      <c r="BS113" s="2" t="str">
        <f t="shared" si="46"/>
        <v/>
      </c>
      <c r="BT113" s="2" t="str">
        <f t="shared" si="46"/>
        <v/>
      </c>
      <c r="BU113" s="2" t="str">
        <f t="shared" si="46"/>
        <v/>
      </c>
      <c r="BV113" s="2" t="str">
        <f t="shared" si="46"/>
        <v/>
      </c>
      <c r="BW113" s="2" t="str">
        <f t="shared" si="46"/>
        <v/>
      </c>
      <c r="BX113" s="2" t="str">
        <f t="shared" si="46"/>
        <v/>
      </c>
      <c r="BY113" s="2">
        <f t="shared" si="46"/>
        <v>63.25</v>
      </c>
      <c r="BZ113" s="2">
        <f t="shared" si="46"/>
        <v>63.642000000000003</v>
      </c>
      <c r="CA113" s="2">
        <f t="shared" si="46"/>
        <v>60.887</v>
      </c>
      <c r="CB113" s="2">
        <f t="shared" si="46"/>
        <v>61.945</v>
      </c>
      <c r="CC113" s="2">
        <f t="shared" si="46"/>
        <v>60.872999999999998</v>
      </c>
      <c r="CD113" s="2">
        <f t="shared" si="46"/>
        <v>57.545000000000002</v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>
        <f t="shared" si="47"/>
        <v>51.381999999999998</v>
      </c>
      <c r="CJ113" s="2">
        <f t="shared" si="47"/>
        <v>55.817999999999998</v>
      </c>
      <c r="CK113" s="2">
        <f t="shared" si="47"/>
        <v>58.691000000000003</v>
      </c>
      <c r="CL113" s="2">
        <f t="shared" si="47"/>
        <v>60.673000000000002</v>
      </c>
      <c r="CM113" s="2">
        <f t="shared" si="47"/>
        <v>65.111000000000004</v>
      </c>
      <c r="CN113" s="2">
        <f t="shared" si="47"/>
        <v>65.518000000000001</v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41.910408943228617</v>
      </c>
      <c r="CW113" s="2">
        <f t="shared" si="48"/>
        <v>46.706075547739424</v>
      </c>
      <c r="CX113" s="2">
        <f t="shared" si="48"/>
        <v>49.39836623667054</v>
      </c>
      <c r="CY113" s="2">
        <f t="shared" si="48"/>
        <v>53.201312684729047</v>
      </c>
      <c r="CZ113" s="2">
        <f t="shared" si="48"/>
        <v>55.57084758606365</v>
      </c>
      <c r="DA113" s="2">
        <f t="shared" si="48"/>
        <v>58.558571928219308</v>
      </c>
      <c r="DB113" s="2">
        <f t="shared" si="48"/>
        <v>62.20622767260582</v>
      </c>
      <c r="DC113" s="2">
        <f t="shared" si="48"/>
        <v>64.45541204250074</v>
      </c>
      <c r="DD113" s="2">
        <f t="shared" si="48"/>
        <v>65.467628652573211</v>
      </c>
      <c r="DE113" s="2">
        <f t="shared" si="48"/>
        <v>64.430075451263548</v>
      </c>
      <c r="DF113" s="2">
        <f t="shared" si="48"/>
        <v>64.287684563958706</v>
      </c>
      <c r="DG113" s="2">
        <f t="shared" si="48"/>
        <v>64.278418399356127</v>
      </c>
      <c r="DH113" s="2">
        <f t="shared" si="48"/>
        <v>63.75713592724199</v>
      </c>
      <c r="DI113" s="2">
        <f t="shared" si="48"/>
        <v>64.388874325117371</v>
      </c>
      <c r="DJ113" s="2">
        <f t="shared" si="48"/>
        <v>64.128232960325548</v>
      </c>
      <c r="DL113" s="2">
        <f t="shared" si="49"/>
        <v>38.906108578101403</v>
      </c>
      <c r="DM113" s="2">
        <f t="shared" si="49"/>
        <v>45.202798103361189</v>
      </c>
      <c r="DN113" s="2">
        <f t="shared" si="49"/>
        <v>48.674805065771061</v>
      </c>
      <c r="DO113" s="2">
        <f t="shared" si="49"/>
        <v>53.25414204802361</v>
      </c>
      <c r="DP113" s="2">
        <f t="shared" si="49"/>
        <v>56.660414078674947</v>
      </c>
      <c r="DQ113" s="2">
        <f t="shared" si="49"/>
        <v>59.024268841800222</v>
      </c>
      <c r="DR113" s="2">
        <f t="shared" si="49"/>
        <v>62.740737396073982</v>
      </c>
      <c r="DS113" s="2">
        <f t="shared" si="49"/>
        <v>66.206279910229682</v>
      </c>
      <c r="DT113" s="2">
        <f t="shared" si="49"/>
        <v>66.196720081727975</v>
      </c>
      <c r="DU113" s="2">
        <f t="shared" si="49"/>
        <v>65.747579814490493</v>
      </c>
      <c r="DV113" s="2">
        <f t="shared" si="49"/>
        <v>66.610373629246226</v>
      </c>
      <c r="DW113" s="2">
        <f t="shared" si="49"/>
        <v>65.178818868781221</v>
      </c>
      <c r="DX113" s="2">
        <f t="shared" si="49"/>
        <v>63.979691939378782</v>
      </c>
      <c r="DY113" s="2">
        <f t="shared" si="49"/>
        <v>61.234902543789339</v>
      </c>
      <c r="DZ113" s="2">
        <f t="shared" si="49"/>
        <v>58.930567510033917</v>
      </c>
      <c r="EB113" s="2">
        <f t="shared" si="50"/>
        <v>0.46010787052523161</v>
      </c>
      <c r="EC113" s="2">
        <f t="shared" si="50"/>
        <v>0.40433046028056846</v>
      </c>
      <c r="ED113" s="2">
        <f t="shared" si="50"/>
        <v>0.4305281155303799</v>
      </c>
      <c r="EE113" s="2">
        <f t="shared" si="50"/>
        <v>0.52289481780375324</v>
      </c>
      <c r="EF113" s="2">
        <f t="shared" si="50"/>
        <v>0.51622215776921299</v>
      </c>
      <c r="EG113" s="2">
        <f t="shared" si="50"/>
        <v>0.51939947755343641</v>
      </c>
      <c r="EH113" s="2">
        <f t="shared" si="50"/>
        <v>0.52220061416513597</v>
      </c>
      <c r="EI113" s="2">
        <f t="shared" si="50"/>
        <v>0.52156181661977008</v>
      </c>
      <c r="EJ113" s="2">
        <f t="shared" si="50"/>
        <v>0.51574477188717971</v>
      </c>
      <c r="EK113" s="2">
        <f t="shared" si="50"/>
        <v>0.48121642788376318</v>
      </c>
      <c r="EL113" s="2">
        <f t="shared" si="50"/>
        <v>0.45926677506187524</v>
      </c>
      <c r="EM113" s="2">
        <f t="shared" si="50"/>
        <v>0.40117131285875524</v>
      </c>
      <c r="EN113" s="2">
        <f t="shared" si="50"/>
        <v>0.39981988449142541</v>
      </c>
      <c r="EO113" s="2">
        <f t="shared" si="50"/>
        <v>0.39564905892232433</v>
      </c>
      <c r="EP113" s="2">
        <f t="shared" si="50"/>
        <v>0.47545162551804754</v>
      </c>
    </row>
    <row r="114" spans="2:146" x14ac:dyDescent="0.25">
      <c r="B114" s="2">
        <v>92</v>
      </c>
      <c r="C114" s="49">
        <v>38.7273</v>
      </c>
      <c r="D114" s="49">
        <v>44.326999999999998</v>
      </c>
      <c r="E114" s="49">
        <v>47.454999999999998</v>
      </c>
      <c r="F114" s="49">
        <v>51.981999999999999</v>
      </c>
      <c r="G114" s="49">
        <v>56.381999999999998</v>
      </c>
      <c r="H114" s="49">
        <v>58.472999999999999</v>
      </c>
      <c r="I114" s="49">
        <v>62.164000000000001</v>
      </c>
      <c r="J114" s="49">
        <v>65.147999999999996</v>
      </c>
      <c r="K114" s="49">
        <v>65.911000000000001</v>
      </c>
      <c r="L114" s="49">
        <v>64.320999999999998</v>
      </c>
      <c r="M114" s="49">
        <v>64.811000000000007</v>
      </c>
      <c r="N114" s="49">
        <v>63.962000000000003</v>
      </c>
      <c r="O114" s="49">
        <v>61.344999999999999</v>
      </c>
      <c r="P114" s="49">
        <v>59.908999999999999</v>
      </c>
      <c r="Q114" s="49">
        <v>57.764000000000003</v>
      </c>
      <c r="T114" s="4">
        <f t="shared" si="43"/>
        <v>40.707716477165128</v>
      </c>
      <c r="U114" s="4">
        <f t="shared" si="43"/>
        <v>46.204324781804971</v>
      </c>
      <c r="V114" s="4">
        <f t="shared" si="43"/>
        <v>49.035793611893268</v>
      </c>
      <c r="W114" s="4">
        <f t="shared" si="43"/>
        <v>53.129300899362462</v>
      </c>
      <c r="X114" s="4">
        <f t="shared" si="43"/>
        <v>56.038838095059646</v>
      </c>
      <c r="Y114" s="4">
        <f t="shared" si="43"/>
        <v>58.704491378358107</v>
      </c>
      <c r="Z114" s="4">
        <f t="shared" si="43"/>
        <v>62.366368790208213</v>
      </c>
      <c r="AA114" s="4">
        <f t="shared" si="43"/>
        <v>65.264928462705754</v>
      </c>
      <c r="AB114" s="4">
        <f t="shared" si="43"/>
        <v>65.731032320259288</v>
      </c>
      <c r="AC114" s="4">
        <f t="shared" si="43"/>
        <v>64.971964180008897</v>
      </c>
      <c r="AD114" s="4">
        <f t="shared" si="43"/>
        <v>65.278440533348402</v>
      </c>
      <c r="AE114" s="4">
        <f t="shared" si="43"/>
        <v>64.568634113465976</v>
      </c>
      <c r="AF114" s="4">
        <f t="shared" si="43"/>
        <v>63.787288451691047</v>
      </c>
      <c r="AG114" s="4">
        <f t="shared" si="43"/>
        <v>63.209160078613081</v>
      </c>
      <c r="AH114" s="4">
        <f t="shared" si="43"/>
        <v>61.648646362426341</v>
      </c>
      <c r="AJ114" s="4">
        <f t="shared" si="44"/>
        <v>-1.9804164771651287</v>
      </c>
      <c r="AK114" s="4">
        <f t="shared" si="44"/>
        <v>-1.8773247818049725</v>
      </c>
      <c r="AL114" s="4">
        <f t="shared" si="44"/>
        <v>-1.5807936118932702</v>
      </c>
      <c r="AM114" s="4">
        <f t="shared" si="44"/>
        <v>-1.1473008993624632</v>
      </c>
      <c r="AN114" s="4">
        <f t="shared" si="44"/>
        <v>0.34316190494035226</v>
      </c>
      <c r="AO114" s="4">
        <f t="shared" si="44"/>
        <v>-0.23149137835810762</v>
      </c>
      <c r="AP114" s="4">
        <f t="shared" si="44"/>
        <v>-0.20236879020821164</v>
      </c>
      <c r="AQ114" s="4">
        <f t="shared" si="44"/>
        <v>-0.11692846270575785</v>
      </c>
      <c r="AR114" s="4">
        <f t="shared" si="44"/>
        <v>0.17996767974071304</v>
      </c>
      <c r="AS114" s="4">
        <f t="shared" si="44"/>
        <v>-0.65096418000889855</v>
      </c>
      <c r="AT114" s="4">
        <f t="shared" si="44"/>
        <v>-0.46744053334839464</v>
      </c>
      <c r="AU114" s="4">
        <f t="shared" si="44"/>
        <v>-0.60663411346597229</v>
      </c>
      <c r="AV114" s="4">
        <f t="shared" si="44"/>
        <v>-2.4422884516910486</v>
      </c>
      <c r="AW114" s="4">
        <f t="shared" si="44"/>
        <v>-3.3001600786130822</v>
      </c>
      <c r="AX114" s="4">
        <f t="shared" si="44"/>
        <v>-3.8846463624263379</v>
      </c>
      <c r="AZ114" s="2">
        <f t="shared" si="45"/>
        <v>40.433766116824572</v>
      </c>
      <c r="BA114" s="2">
        <f t="shared" si="45"/>
        <v>46.014481141227044</v>
      </c>
      <c r="BB114" s="2">
        <f t="shared" si="45"/>
        <v>49.002606066079764</v>
      </c>
      <c r="BC114" s="2">
        <f t="shared" si="45"/>
        <v>53.12604267940678</v>
      </c>
      <c r="BD114" s="2">
        <f t="shared" si="45"/>
        <v>56.036376093991983</v>
      </c>
      <c r="BE114" s="2">
        <f t="shared" si="45"/>
        <v>58.700306540520266</v>
      </c>
      <c r="BF114" s="2">
        <f t="shared" si="45"/>
        <v>62.362496587816764</v>
      </c>
      <c r="BG114" s="2">
        <f t="shared" si="45"/>
        <v>65.255556739474571</v>
      </c>
      <c r="BH114" s="2">
        <f t="shared" si="45"/>
        <v>65.720851972146448</v>
      </c>
      <c r="BI114" s="2">
        <f t="shared" si="45"/>
        <v>64.971333136516577</v>
      </c>
      <c r="BJ114" s="2">
        <f t="shared" si="45"/>
        <v>65.278179217355785</v>
      </c>
      <c r="BK114" s="2">
        <f t="shared" si="45"/>
        <v>64.551028966141672</v>
      </c>
      <c r="BL114" s="2">
        <f t="shared" si="45"/>
        <v>63.734248012369186</v>
      </c>
      <c r="BM114" s="2">
        <f t="shared" si="45"/>
        <v>63.002739222051289</v>
      </c>
      <c r="BN114" s="2">
        <f t="shared" si="45"/>
        <v>61.493972963826124</v>
      </c>
      <c r="BP114" s="2">
        <f t="shared" si="46"/>
        <v>38.7273</v>
      </c>
      <c r="BQ114" s="2">
        <f t="shared" si="46"/>
        <v>44.326999999999998</v>
      </c>
      <c r="BR114" s="2">
        <f t="shared" si="46"/>
        <v>47.454999999999998</v>
      </c>
      <c r="BS114" s="2" t="str">
        <f t="shared" si="46"/>
        <v/>
      </c>
      <c r="BT114" s="2" t="str">
        <f t="shared" si="46"/>
        <v/>
      </c>
      <c r="BU114" s="2" t="str">
        <f t="shared" si="46"/>
        <v/>
      </c>
      <c r="BV114" s="2" t="str">
        <f t="shared" si="46"/>
        <v/>
      </c>
      <c r="BW114" s="2" t="str">
        <f t="shared" si="46"/>
        <v/>
      </c>
      <c r="BX114" s="2" t="str">
        <f t="shared" si="46"/>
        <v/>
      </c>
      <c r="BY114" s="2" t="str">
        <f t="shared" si="46"/>
        <v/>
      </c>
      <c r="BZ114" s="2">
        <f t="shared" si="46"/>
        <v>64.811000000000007</v>
      </c>
      <c r="CA114" s="2">
        <f t="shared" si="46"/>
        <v>63.962000000000003</v>
      </c>
      <c r="CB114" s="2">
        <f t="shared" si="46"/>
        <v>61.344999999999999</v>
      </c>
      <c r="CC114" s="2">
        <f t="shared" si="46"/>
        <v>59.908999999999999</v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>
        <f t="shared" si="47"/>
        <v>51.981999999999999</v>
      </c>
      <c r="CJ114" s="2">
        <f t="shared" si="47"/>
        <v>56.381999999999998</v>
      </c>
      <c r="CK114" s="2">
        <f t="shared" si="47"/>
        <v>58.472999999999999</v>
      </c>
      <c r="CL114" s="2">
        <f t="shared" si="47"/>
        <v>62.164000000000001</v>
      </c>
      <c r="CM114" s="2">
        <f t="shared" si="47"/>
        <v>65.147999999999996</v>
      </c>
      <c r="CN114" s="2">
        <f t="shared" si="47"/>
        <v>65.911000000000001</v>
      </c>
      <c r="CO114" s="2">
        <f t="shared" si="47"/>
        <v>64.320999999999998</v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>
        <f t="shared" si="47"/>
        <v>57.764000000000003</v>
      </c>
      <c r="CV114" s="2">
        <f t="shared" si="48"/>
        <v>41.906846729745993</v>
      </c>
      <c r="CW114" s="2">
        <f t="shared" si="48"/>
        <v>46.694719110427194</v>
      </c>
      <c r="CX114" s="2">
        <f t="shared" si="48"/>
        <v>49.375686065823125</v>
      </c>
      <c r="CY114" s="2">
        <f t="shared" si="48"/>
        <v>53.162538646859588</v>
      </c>
      <c r="CZ114" s="2">
        <f t="shared" si="48"/>
        <v>55.495991571395486</v>
      </c>
      <c r="DA114" s="2">
        <f t="shared" si="48"/>
        <v>58.514409064087246</v>
      </c>
      <c r="DB114" s="2">
        <f t="shared" si="48"/>
        <v>62.145259799554601</v>
      </c>
      <c r="DC114" s="2">
        <f t="shared" si="48"/>
        <v>64.384508264864053</v>
      </c>
      <c r="DD114" s="2">
        <f t="shared" si="48"/>
        <v>65.388806380482066</v>
      </c>
      <c r="DE114" s="2">
        <f t="shared" si="48"/>
        <v>64.36621042599279</v>
      </c>
      <c r="DF114" s="2">
        <f t="shared" si="48"/>
        <v>64.21627695039696</v>
      </c>
      <c r="DG114" s="2">
        <f t="shared" si="48"/>
        <v>64.229654921767548</v>
      </c>
      <c r="DH114" s="2">
        <f t="shared" si="48"/>
        <v>63.686097947133781</v>
      </c>
      <c r="DI114" s="2">
        <f t="shared" si="48"/>
        <v>64.377949941314554</v>
      </c>
      <c r="DJ114" s="2">
        <f t="shared" si="48"/>
        <v>64.153735910478147</v>
      </c>
      <c r="DL114" s="2">
        <f t="shared" si="49"/>
        <v>38.857339177184841</v>
      </c>
      <c r="DM114" s="2">
        <f t="shared" si="49"/>
        <v>45.100515642593933</v>
      </c>
      <c r="DN114" s="2">
        <f t="shared" si="49"/>
        <v>48.552543660789254</v>
      </c>
      <c r="DO114" s="2">
        <f t="shared" si="49"/>
        <v>53.0956726874658</v>
      </c>
      <c r="DP114" s="2">
        <f t="shared" si="49"/>
        <v>56.498238095238094</v>
      </c>
      <c r="DQ114" s="2">
        <f t="shared" si="49"/>
        <v>58.857182438346292</v>
      </c>
      <c r="DR114" s="2">
        <f t="shared" si="49"/>
        <v>62.543773119036743</v>
      </c>
      <c r="DS114" s="2">
        <f t="shared" si="49"/>
        <v>65.984279556515062</v>
      </c>
      <c r="DT114" s="2">
        <f t="shared" si="49"/>
        <v>66.00519147694105</v>
      </c>
      <c r="DU114" s="2">
        <f t="shared" si="49"/>
        <v>65.566295128753964</v>
      </c>
      <c r="DV114" s="2">
        <f t="shared" si="49"/>
        <v>66.418435765726912</v>
      </c>
      <c r="DW114" s="2">
        <f t="shared" si="49"/>
        <v>64.988534474930276</v>
      </c>
      <c r="DX114" s="2">
        <f t="shared" si="49"/>
        <v>63.800167541010893</v>
      </c>
      <c r="DY114" s="2">
        <f t="shared" si="49"/>
        <v>61.086947402404107</v>
      </c>
      <c r="DZ114" s="2">
        <f t="shared" si="49"/>
        <v>58.817750939086849</v>
      </c>
      <c r="EB114" s="2">
        <f t="shared" si="50"/>
        <v>0.48305524335699751</v>
      </c>
      <c r="EC114" s="2">
        <f t="shared" si="50"/>
        <v>0.4266945737639648</v>
      </c>
      <c r="ED114" s="2">
        <f t="shared" si="50"/>
        <v>0.45323870749679046</v>
      </c>
      <c r="EE114" s="2">
        <f t="shared" si="50"/>
        <v>0.54580787868275171</v>
      </c>
      <c r="EF114" s="2">
        <f t="shared" si="50"/>
        <v>0.53917325701930841</v>
      </c>
      <c r="EG114" s="2">
        <f t="shared" si="50"/>
        <v>0.54233347859898595</v>
      </c>
      <c r="EH114" s="2">
        <f t="shared" si="50"/>
        <v>0.54511801147437822</v>
      </c>
      <c r="EI114" s="2">
        <f t="shared" si="50"/>
        <v>0.54448312652964903</v>
      </c>
      <c r="EJ114" s="2">
        <f t="shared" si="50"/>
        <v>0.53869828062347147</v>
      </c>
      <c r="EK114" s="2">
        <f t="shared" si="50"/>
        <v>0.50423333380678137</v>
      </c>
      <c r="EL114" s="2">
        <f t="shared" si="50"/>
        <v>0.48220966606339782</v>
      </c>
      <c r="EM114" s="2">
        <f t="shared" si="50"/>
        <v>0.42348491672328215</v>
      </c>
      <c r="EN114" s="2">
        <f t="shared" si="50"/>
        <v>0.42211130590398938</v>
      </c>
      <c r="EO114" s="2">
        <f t="shared" si="50"/>
        <v>0.41786984452420078</v>
      </c>
      <c r="EP114" s="2">
        <f t="shared" si="50"/>
        <v>0.49845772821929862</v>
      </c>
    </row>
    <row r="115" spans="2:146" x14ac:dyDescent="0.25">
      <c r="B115" s="2">
        <v>93</v>
      </c>
      <c r="C115" s="49">
        <v>39.127299999999998</v>
      </c>
      <c r="D115" s="49">
        <v>45.890999999999998</v>
      </c>
      <c r="E115" s="49">
        <v>47.817999999999998</v>
      </c>
      <c r="F115" s="49">
        <v>54.036000000000001</v>
      </c>
      <c r="G115" s="49">
        <v>56.073</v>
      </c>
      <c r="H115" s="49">
        <v>57.091000000000001</v>
      </c>
      <c r="I115" s="49">
        <v>63.963999999999999</v>
      </c>
      <c r="J115" s="49">
        <v>66.721999999999994</v>
      </c>
      <c r="K115" s="49">
        <v>66.929000000000002</v>
      </c>
      <c r="L115" s="49">
        <v>65.643000000000001</v>
      </c>
      <c r="M115" s="49">
        <v>64.736000000000004</v>
      </c>
      <c r="N115" s="49">
        <v>63.453000000000003</v>
      </c>
      <c r="O115" s="49">
        <v>61.872999999999998</v>
      </c>
      <c r="P115" s="49">
        <v>60.726999999999997</v>
      </c>
      <c r="Q115" s="49">
        <v>58.290999999999997</v>
      </c>
      <c r="T115" s="4">
        <f t="shared" si="43"/>
        <v>40.454319180062242</v>
      </c>
      <c r="U115" s="4">
        <f t="shared" si="43"/>
        <v>45.996966895491795</v>
      </c>
      <c r="V115" s="4">
        <f t="shared" si="43"/>
        <v>48.924286558769346</v>
      </c>
      <c r="W115" s="4">
        <f t="shared" si="43"/>
        <v>53.028635915960379</v>
      </c>
      <c r="X115" s="4">
        <f t="shared" si="43"/>
        <v>55.944045088478028</v>
      </c>
      <c r="Y115" s="4">
        <f t="shared" si="43"/>
        <v>58.608871408074762</v>
      </c>
      <c r="Z115" s="4">
        <f t="shared" si="43"/>
        <v>62.247280018149809</v>
      </c>
      <c r="AA115" s="4">
        <f t="shared" si="43"/>
        <v>65.165200812851211</v>
      </c>
      <c r="AB115" s="4">
        <f t="shared" si="43"/>
        <v>65.623699093402976</v>
      </c>
      <c r="AC115" s="4">
        <f t="shared" si="43"/>
        <v>64.875287345148564</v>
      </c>
      <c r="AD115" s="4">
        <f t="shared" si="43"/>
        <v>65.196799536479077</v>
      </c>
      <c r="AE115" s="4">
        <f t="shared" si="43"/>
        <v>64.460902176704352</v>
      </c>
      <c r="AF115" s="4">
        <f t="shared" si="43"/>
        <v>63.633646108612993</v>
      </c>
      <c r="AG115" s="4">
        <f t="shared" si="43"/>
        <v>62.933055381981802</v>
      </c>
      <c r="AH115" s="4">
        <f t="shared" si="43"/>
        <v>61.391502494042186</v>
      </c>
      <c r="AJ115" s="4">
        <f t="shared" si="44"/>
        <v>-1.3270191800622442</v>
      </c>
      <c r="AK115" s="4">
        <f t="shared" si="44"/>
        <v>-0.10596689549179672</v>
      </c>
      <c r="AL115" s="4">
        <f t="shared" si="44"/>
        <v>-1.106286558769348</v>
      </c>
      <c r="AM115" s="4">
        <f t="shared" si="44"/>
        <v>1.0073640840396223</v>
      </c>
      <c r="AN115" s="4">
        <f t="shared" si="44"/>
        <v>0.1289549115219728</v>
      </c>
      <c r="AO115" s="4">
        <f t="shared" si="44"/>
        <v>-1.5178714080747611</v>
      </c>
      <c r="AP115" s="4">
        <f t="shared" si="44"/>
        <v>1.7167199818501899</v>
      </c>
      <c r="AQ115" s="4">
        <f t="shared" si="44"/>
        <v>1.5567991871487834</v>
      </c>
      <c r="AR115" s="4">
        <f t="shared" si="44"/>
        <v>1.3053009065970258</v>
      </c>
      <c r="AS115" s="4">
        <f t="shared" si="44"/>
        <v>0.76771265485143658</v>
      </c>
      <c r="AT115" s="4">
        <f t="shared" si="44"/>
        <v>-0.46079953647907246</v>
      </c>
      <c r="AU115" s="4">
        <f t="shared" si="44"/>
        <v>-1.0079021767043486</v>
      </c>
      <c r="AV115" s="4">
        <f t="shared" si="44"/>
        <v>-1.7606461086129954</v>
      </c>
      <c r="AW115" s="4">
        <f t="shared" si="44"/>
        <v>-2.2060553819818054</v>
      </c>
      <c r="AX115" s="4">
        <f t="shared" si="44"/>
        <v>-3.100502494042189</v>
      </c>
      <c r="AZ115" s="2">
        <f t="shared" si="45"/>
        <v>40.337128908323962</v>
      </c>
      <c r="BA115" s="2">
        <f t="shared" si="45"/>
        <v>45.926128647680244</v>
      </c>
      <c r="BB115" s="2">
        <f t="shared" si="45"/>
        <v>48.91365506686855</v>
      </c>
      <c r="BC115" s="2">
        <f t="shared" si="45"/>
        <v>53.017699194911643</v>
      </c>
      <c r="BD115" s="2">
        <f t="shared" si="45"/>
        <v>55.935287183250651</v>
      </c>
      <c r="BE115" s="2">
        <f t="shared" si="45"/>
        <v>58.594481023936787</v>
      </c>
      <c r="BF115" s="2">
        <f t="shared" si="45"/>
        <v>62.233361070910078</v>
      </c>
      <c r="BG115" s="2">
        <f t="shared" si="45"/>
        <v>65.135318159439095</v>
      </c>
      <c r="BH115" s="2">
        <f t="shared" si="45"/>
        <v>65.592794123994267</v>
      </c>
      <c r="BI115" s="2">
        <f t="shared" si="45"/>
        <v>64.873161392582588</v>
      </c>
      <c r="BJ115" s="2">
        <f t="shared" si="45"/>
        <v>65.196565985116365</v>
      </c>
      <c r="BK115" s="2">
        <f t="shared" si="45"/>
        <v>64.456304410200772</v>
      </c>
      <c r="BL115" s="2">
        <f t="shared" si="45"/>
        <v>63.617542942781625</v>
      </c>
      <c r="BM115" s="2">
        <f t="shared" si="45"/>
        <v>62.857219841230204</v>
      </c>
      <c r="BN115" s="2">
        <f t="shared" si="45"/>
        <v>61.324551308690531</v>
      </c>
      <c r="BP115" s="2">
        <f t="shared" si="46"/>
        <v>39.127299999999998</v>
      </c>
      <c r="BQ115" s="2">
        <f t="shared" si="46"/>
        <v>45.890999999999998</v>
      </c>
      <c r="BR115" s="2">
        <f t="shared" si="46"/>
        <v>47.817999999999998</v>
      </c>
      <c r="BS115" s="2" t="str">
        <f t="shared" si="46"/>
        <v/>
      </c>
      <c r="BT115" s="2" t="str">
        <f t="shared" si="46"/>
        <v/>
      </c>
      <c r="BU115" s="2" t="str">
        <f t="shared" si="46"/>
        <v/>
      </c>
      <c r="BV115" s="2" t="str">
        <f t="shared" si="46"/>
        <v/>
      </c>
      <c r="BW115" s="2" t="str">
        <f t="shared" si="46"/>
        <v/>
      </c>
      <c r="BX115" s="2" t="str">
        <f t="shared" si="46"/>
        <v/>
      </c>
      <c r="BY115" s="2" t="str">
        <f t="shared" si="46"/>
        <v/>
      </c>
      <c r="BZ115" s="2" t="str">
        <f t="shared" si="46"/>
        <v/>
      </c>
      <c r="CA115" s="2">
        <f t="shared" si="46"/>
        <v>63.453000000000003</v>
      </c>
      <c r="CB115" s="2">
        <f t="shared" si="46"/>
        <v>61.872999999999998</v>
      </c>
      <c r="CC115" s="2">
        <f t="shared" si="46"/>
        <v>60.726999999999997</v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>
        <f t="shared" si="47"/>
        <v>54.036000000000001</v>
      </c>
      <c r="CJ115" s="2">
        <f t="shared" si="47"/>
        <v>56.073</v>
      </c>
      <c r="CK115" s="2">
        <f t="shared" si="47"/>
        <v>57.091000000000001</v>
      </c>
      <c r="CL115" s="2">
        <f t="shared" si="47"/>
        <v>63.963999999999999</v>
      </c>
      <c r="CM115" s="2">
        <f t="shared" si="47"/>
        <v>66.721999999999994</v>
      </c>
      <c r="CN115" s="2">
        <f t="shared" si="47"/>
        <v>66.929000000000002</v>
      </c>
      <c r="CO115" s="2">
        <f t="shared" si="47"/>
        <v>65.643000000000001</v>
      </c>
      <c r="CP115" s="2">
        <f t="shared" si="47"/>
        <v>64.736000000000004</v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>
        <f t="shared" si="47"/>
        <v>58.290999999999997</v>
      </c>
      <c r="CV115" s="2">
        <f t="shared" si="48"/>
        <v>41.903284516263362</v>
      </c>
      <c r="CW115" s="2">
        <f t="shared" si="48"/>
        <v>46.683362673114971</v>
      </c>
      <c r="CX115" s="2">
        <f t="shared" si="48"/>
        <v>49.353005894975709</v>
      </c>
      <c r="CY115" s="2">
        <f t="shared" si="48"/>
        <v>53.123764608990129</v>
      </c>
      <c r="CZ115" s="2">
        <f t="shared" si="48"/>
        <v>55.421135556727315</v>
      </c>
      <c r="DA115" s="2">
        <f t="shared" si="48"/>
        <v>58.470246199955184</v>
      </c>
      <c r="DB115" s="2">
        <f t="shared" si="48"/>
        <v>62.084291926503376</v>
      </c>
      <c r="DC115" s="2">
        <f t="shared" si="48"/>
        <v>64.313604487227366</v>
      </c>
      <c r="DD115" s="2">
        <f t="shared" si="48"/>
        <v>65.309984108390921</v>
      </c>
      <c r="DE115" s="2">
        <f t="shared" si="48"/>
        <v>64.302345400722032</v>
      </c>
      <c r="DF115" s="2">
        <f t="shared" si="48"/>
        <v>64.1448693368352</v>
      </c>
      <c r="DG115" s="2">
        <f t="shared" si="48"/>
        <v>64.180891444178968</v>
      </c>
      <c r="DH115" s="2">
        <f t="shared" si="48"/>
        <v>63.615059967025573</v>
      </c>
      <c r="DI115" s="2">
        <f t="shared" si="48"/>
        <v>64.367025557511738</v>
      </c>
      <c r="DJ115" s="2">
        <f t="shared" si="48"/>
        <v>64.179238860630733</v>
      </c>
      <c r="DL115" s="2">
        <f t="shared" si="49"/>
        <v>38.808569776268271</v>
      </c>
      <c r="DM115" s="2">
        <f t="shared" si="49"/>
        <v>44.998233181826677</v>
      </c>
      <c r="DN115" s="2">
        <f t="shared" si="49"/>
        <v>48.430282255807441</v>
      </c>
      <c r="DO115" s="2">
        <f t="shared" si="49"/>
        <v>52.937203326907984</v>
      </c>
      <c r="DP115" s="2">
        <f t="shared" si="49"/>
        <v>56.33606211180124</v>
      </c>
      <c r="DQ115" s="2">
        <f t="shared" si="49"/>
        <v>58.690096034892363</v>
      </c>
      <c r="DR115" s="2">
        <f t="shared" si="49"/>
        <v>62.346808841999504</v>
      </c>
      <c r="DS115" s="2">
        <f t="shared" si="49"/>
        <v>65.762279202800443</v>
      </c>
      <c r="DT115" s="2">
        <f t="shared" si="49"/>
        <v>65.813662872154126</v>
      </c>
      <c r="DU115" s="2">
        <f t="shared" si="49"/>
        <v>65.38501044301745</v>
      </c>
      <c r="DV115" s="2">
        <f t="shared" si="49"/>
        <v>66.226497902207583</v>
      </c>
      <c r="DW115" s="2">
        <f t="shared" si="49"/>
        <v>64.798250081079331</v>
      </c>
      <c r="DX115" s="2">
        <f t="shared" si="49"/>
        <v>63.620643142643004</v>
      </c>
      <c r="DY115" s="2">
        <f t="shared" si="49"/>
        <v>60.938992261018875</v>
      </c>
      <c r="DZ115" s="2">
        <f t="shared" si="49"/>
        <v>58.704934368139774</v>
      </c>
      <c r="EB115" s="2">
        <f t="shared" si="50"/>
        <v>0.50607430394113939</v>
      </c>
      <c r="EC115" s="2">
        <f t="shared" si="50"/>
        <v>0.4493625144829787</v>
      </c>
      <c r="ED115" s="2">
        <f t="shared" si="50"/>
        <v>0.47614562958762463</v>
      </c>
      <c r="EE115" s="2">
        <f t="shared" si="50"/>
        <v>0.56852854405119702</v>
      </c>
      <c r="EF115" s="2">
        <f t="shared" si="50"/>
        <v>0.56195945310800965</v>
      </c>
      <c r="EG115" s="2">
        <f t="shared" si="50"/>
        <v>0.56508945761595486</v>
      </c>
      <c r="EH115" s="2">
        <f t="shared" si="50"/>
        <v>0.56784586290363892</v>
      </c>
      <c r="EI115" s="2">
        <f t="shared" si="50"/>
        <v>0.56721751500071782</v>
      </c>
      <c r="EJ115" s="2">
        <f t="shared" si="50"/>
        <v>0.56148886145278276</v>
      </c>
      <c r="EK115" s="2">
        <f t="shared" si="50"/>
        <v>0.52723231060489328</v>
      </c>
      <c r="EL115" s="2">
        <f t="shared" si="50"/>
        <v>0.50522781334576561</v>
      </c>
      <c r="EM115" s="2">
        <f t="shared" si="50"/>
        <v>0.44611502870455683</v>
      </c>
      <c r="EN115" s="2">
        <f t="shared" si="50"/>
        <v>0.44472463812661112</v>
      </c>
      <c r="EO115" s="2">
        <f t="shared" si="50"/>
        <v>0.4404291282194312</v>
      </c>
      <c r="EP115" s="2">
        <f t="shared" si="50"/>
        <v>0.52147036319516826</v>
      </c>
    </row>
    <row r="116" spans="2:146" x14ac:dyDescent="0.25">
      <c r="B116" s="2">
        <v>94</v>
      </c>
      <c r="C116" s="49">
        <v>39.854500000000002</v>
      </c>
      <c r="D116" s="49">
        <v>45.109000000000002</v>
      </c>
      <c r="E116" s="49">
        <v>48.235999999999997</v>
      </c>
      <c r="F116" s="49">
        <v>54</v>
      </c>
      <c r="G116" s="49">
        <v>57.235999999999997</v>
      </c>
      <c r="H116" s="49">
        <v>59.182000000000002</v>
      </c>
      <c r="I116" s="49">
        <v>63.273000000000003</v>
      </c>
      <c r="J116" s="49">
        <v>67.573999999999998</v>
      </c>
      <c r="K116" s="49">
        <v>67.875</v>
      </c>
      <c r="L116" s="49">
        <v>64.713999999999999</v>
      </c>
      <c r="M116" s="49">
        <v>65.792000000000002</v>
      </c>
      <c r="N116" s="49">
        <v>64.093999999999994</v>
      </c>
      <c r="O116" s="49">
        <v>62.835999999999999</v>
      </c>
      <c r="P116" s="49">
        <v>61.655000000000001</v>
      </c>
      <c r="Q116" s="49">
        <v>58.8</v>
      </c>
      <c r="T116" s="4">
        <f t="shared" si="43"/>
        <v>40.288642647909938</v>
      </c>
      <c r="U116" s="4">
        <f t="shared" si="43"/>
        <v>45.857759838534847</v>
      </c>
      <c r="V116" s="4">
        <f t="shared" si="43"/>
        <v>48.823265328999568</v>
      </c>
      <c r="W116" s="4">
        <f t="shared" si="43"/>
        <v>52.93765328989182</v>
      </c>
      <c r="X116" s="4">
        <f t="shared" si="43"/>
        <v>55.858489295522006</v>
      </c>
      <c r="Y116" s="4">
        <f t="shared" si="43"/>
        <v>58.528306848693511</v>
      </c>
      <c r="Z116" s="4">
        <f t="shared" si="43"/>
        <v>62.143562935068438</v>
      </c>
      <c r="AA116" s="4">
        <f t="shared" si="43"/>
        <v>65.095374270804726</v>
      </c>
      <c r="AB116" s="4">
        <f t="shared" si="43"/>
        <v>65.546269382813662</v>
      </c>
      <c r="AC116" s="4">
        <f t="shared" si="43"/>
        <v>64.776640530359913</v>
      </c>
      <c r="AD116" s="4">
        <f t="shared" si="43"/>
        <v>65.110141505541634</v>
      </c>
      <c r="AE116" s="4">
        <f t="shared" si="43"/>
        <v>64.356387484183088</v>
      </c>
      <c r="AF116" s="4">
        <f t="shared" si="43"/>
        <v>63.500408907184898</v>
      </c>
      <c r="AG116" s="4">
        <f t="shared" si="43"/>
        <v>62.735862524727892</v>
      </c>
      <c r="AH116" s="4">
        <f t="shared" si="43"/>
        <v>61.197031166826115</v>
      </c>
      <c r="AJ116" s="4">
        <f t="shared" si="44"/>
        <v>-0.43414264790993684</v>
      </c>
      <c r="AK116" s="4">
        <f t="shared" si="44"/>
        <v>-0.74875983853484485</v>
      </c>
      <c r="AL116" s="4">
        <f t="shared" si="44"/>
        <v>-0.58726532899957107</v>
      </c>
      <c r="AM116" s="4">
        <f t="shared" si="44"/>
        <v>1.06234671010818</v>
      </c>
      <c r="AN116" s="4">
        <f t="shared" si="44"/>
        <v>1.3775107044779915</v>
      </c>
      <c r="AO116" s="4">
        <f t="shared" si="44"/>
        <v>0.65369315130649142</v>
      </c>
      <c r="AP116" s="4">
        <f t="shared" si="44"/>
        <v>1.1294370649315653</v>
      </c>
      <c r="AQ116" s="4">
        <f t="shared" si="44"/>
        <v>2.4786257291952722</v>
      </c>
      <c r="AR116" s="4">
        <f t="shared" si="44"/>
        <v>2.3287306171863378</v>
      </c>
      <c r="AS116" s="4">
        <f t="shared" si="44"/>
        <v>-6.2640530359914237E-2</v>
      </c>
      <c r="AT116" s="4">
        <f t="shared" si="44"/>
        <v>0.68185849445836766</v>
      </c>
      <c r="AU116" s="4">
        <f t="shared" si="44"/>
        <v>-0.26238748418309399</v>
      </c>
      <c r="AV116" s="4">
        <f t="shared" si="44"/>
        <v>-0.66440890718489953</v>
      </c>
      <c r="AW116" s="4">
        <f t="shared" si="44"/>
        <v>-1.0808625247278911</v>
      </c>
      <c r="AX116" s="4">
        <f t="shared" si="44"/>
        <v>-2.3970311668261175</v>
      </c>
      <c r="AZ116" s="2">
        <f t="shared" si="45"/>
        <v>40.238491217517982</v>
      </c>
      <c r="BA116" s="2">
        <f t="shared" si="45"/>
        <v>45.833276919273224</v>
      </c>
      <c r="BB116" s="2">
        <f t="shared" si="45"/>
        <v>48.82003881364944</v>
      </c>
      <c r="BC116" s="2">
        <f t="shared" si="45"/>
        <v>52.904003821724714</v>
      </c>
      <c r="BD116" s="2">
        <f t="shared" si="45"/>
        <v>55.830005031167701</v>
      </c>
      <c r="BE116" s="2">
        <f t="shared" si="45"/>
        <v>58.483034746840445</v>
      </c>
      <c r="BF116" s="2">
        <f t="shared" si="45"/>
        <v>62.098008052574635</v>
      </c>
      <c r="BG116" s="2">
        <f t="shared" si="45"/>
        <v>65.007846642765486</v>
      </c>
      <c r="BH116" s="2">
        <f t="shared" si="45"/>
        <v>65.459498702978834</v>
      </c>
      <c r="BI116" s="2">
        <f t="shared" si="45"/>
        <v>64.769477579592703</v>
      </c>
      <c r="BJ116" s="2">
        <f t="shared" si="45"/>
        <v>65.10936056779704</v>
      </c>
      <c r="BK116" s="2">
        <f t="shared" si="45"/>
        <v>64.355281928288434</v>
      </c>
      <c r="BL116" s="2">
        <f t="shared" si="45"/>
        <v>63.495907596431678</v>
      </c>
      <c r="BM116" s="2">
        <f t="shared" si="45"/>
        <v>62.704631054597044</v>
      </c>
      <c r="BN116" s="2">
        <f t="shared" si="45"/>
        <v>61.149272923839021</v>
      </c>
      <c r="BP116" s="2" t="str">
        <f t="shared" si="46"/>
        <v/>
      </c>
      <c r="BQ116" s="2">
        <f t="shared" si="46"/>
        <v>45.109000000000002</v>
      </c>
      <c r="BR116" s="2">
        <f t="shared" si="46"/>
        <v>48.235999999999997</v>
      </c>
      <c r="BS116" s="2" t="str">
        <f t="shared" si="46"/>
        <v/>
      </c>
      <c r="BT116" s="2" t="str">
        <f t="shared" si="46"/>
        <v/>
      </c>
      <c r="BU116" s="2" t="str">
        <f t="shared" si="46"/>
        <v/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 t="str">
        <f t="shared" si="46"/>
        <v/>
      </c>
      <c r="BZ116" s="2" t="str">
        <f t="shared" si="46"/>
        <v/>
      </c>
      <c r="CA116" s="2">
        <f t="shared" si="46"/>
        <v>64.093999999999994</v>
      </c>
      <c r="CB116" s="2">
        <f t="shared" si="46"/>
        <v>62.835999999999999</v>
      </c>
      <c r="CC116" s="2" t="str">
        <f t="shared" si="46"/>
        <v/>
      </c>
      <c r="CD116" s="2" t="str">
        <f t="shared" si="46"/>
        <v/>
      </c>
      <c r="CF116" s="2">
        <f t="shared" si="47"/>
        <v>39.854500000000002</v>
      </c>
      <c r="CG116" s="2" t="str">
        <f t="shared" si="47"/>
        <v/>
      </c>
      <c r="CH116" s="2" t="str">
        <f t="shared" si="47"/>
        <v/>
      </c>
      <c r="CI116" s="2">
        <f t="shared" si="47"/>
        <v>54</v>
      </c>
      <c r="CJ116" s="2">
        <f t="shared" si="47"/>
        <v>57.235999999999997</v>
      </c>
      <c r="CK116" s="2">
        <f t="shared" si="47"/>
        <v>59.182000000000002</v>
      </c>
      <c r="CL116" s="2">
        <f t="shared" si="47"/>
        <v>63.273000000000003</v>
      </c>
      <c r="CM116" s="2">
        <f t="shared" si="47"/>
        <v>67.573999999999998</v>
      </c>
      <c r="CN116" s="2">
        <f t="shared" si="47"/>
        <v>67.875</v>
      </c>
      <c r="CO116" s="2">
        <f t="shared" si="47"/>
        <v>64.713999999999999</v>
      </c>
      <c r="CP116" s="2">
        <f t="shared" si="47"/>
        <v>65.792000000000002</v>
      </c>
      <c r="CQ116" s="2" t="str">
        <f t="shared" si="47"/>
        <v/>
      </c>
      <c r="CR116" s="2" t="str">
        <f t="shared" si="47"/>
        <v/>
      </c>
      <c r="CS116" s="2">
        <f t="shared" si="47"/>
        <v>61.655000000000001</v>
      </c>
      <c r="CT116" s="2" t="str">
        <f t="shared" si="47"/>
        <v/>
      </c>
      <c r="CV116" s="2">
        <f t="shared" si="48"/>
        <v>41.899722302780738</v>
      </c>
      <c r="CW116" s="2">
        <f t="shared" si="48"/>
        <v>46.672006235802741</v>
      </c>
      <c r="CX116" s="2">
        <f t="shared" si="48"/>
        <v>49.330325724128301</v>
      </c>
      <c r="CY116" s="2">
        <f t="shared" si="48"/>
        <v>53.08499057112067</v>
      </c>
      <c r="CZ116" s="2">
        <f t="shared" si="48"/>
        <v>55.34627954205915</v>
      </c>
      <c r="DA116" s="2">
        <f t="shared" si="48"/>
        <v>58.42608333582313</v>
      </c>
      <c r="DB116" s="2">
        <f t="shared" si="48"/>
        <v>62.02332405345215</v>
      </c>
      <c r="DC116" s="2">
        <f t="shared" si="48"/>
        <v>64.242700709590679</v>
      </c>
      <c r="DD116" s="2">
        <f t="shared" si="48"/>
        <v>65.231161836299776</v>
      </c>
      <c r="DE116" s="2">
        <f t="shared" si="48"/>
        <v>64.238480375451275</v>
      </c>
      <c r="DF116" s="2">
        <f t="shared" si="48"/>
        <v>64.073461723273454</v>
      </c>
      <c r="DG116" s="2">
        <f t="shared" si="48"/>
        <v>64.132127966590389</v>
      </c>
      <c r="DH116" s="2">
        <f t="shared" si="48"/>
        <v>63.544021986917365</v>
      </c>
      <c r="DI116" s="2">
        <f t="shared" si="48"/>
        <v>64.356101173708922</v>
      </c>
      <c r="DJ116" s="2">
        <f t="shared" si="48"/>
        <v>64.204741810783332</v>
      </c>
      <c r="DL116" s="2">
        <f t="shared" si="49"/>
        <v>38.759800375351709</v>
      </c>
      <c r="DM116" s="2">
        <f t="shared" si="49"/>
        <v>44.895950721059414</v>
      </c>
      <c r="DN116" s="2">
        <f t="shared" si="49"/>
        <v>48.308020850825635</v>
      </c>
      <c r="DO116" s="2">
        <f t="shared" si="49"/>
        <v>52.778733966350167</v>
      </c>
      <c r="DP116" s="2">
        <f t="shared" si="49"/>
        <v>56.173886128364387</v>
      </c>
      <c r="DQ116" s="2">
        <f t="shared" si="49"/>
        <v>58.523009631438427</v>
      </c>
      <c r="DR116" s="2">
        <f t="shared" si="49"/>
        <v>62.149844564962265</v>
      </c>
      <c r="DS116" s="2">
        <f t="shared" si="49"/>
        <v>65.540278849085837</v>
      </c>
      <c r="DT116" s="2">
        <f t="shared" si="49"/>
        <v>65.622134267367201</v>
      </c>
      <c r="DU116" s="2">
        <f t="shared" si="49"/>
        <v>65.203725757280921</v>
      </c>
      <c r="DV116" s="2">
        <f t="shared" si="49"/>
        <v>66.034560038688255</v>
      </c>
      <c r="DW116" s="2">
        <f t="shared" si="49"/>
        <v>64.607965687228386</v>
      </c>
      <c r="DX116" s="2">
        <f t="shared" si="49"/>
        <v>63.441118744275116</v>
      </c>
      <c r="DY116" s="2">
        <f t="shared" si="49"/>
        <v>60.791037119633643</v>
      </c>
      <c r="DZ116" s="2">
        <f t="shared" si="49"/>
        <v>58.592117797192707</v>
      </c>
      <c r="EB116" s="2">
        <f t="shared" si="50"/>
        <v>0.52906764042473386</v>
      </c>
      <c r="EC116" s="2">
        <f t="shared" si="50"/>
        <v>0.47224273654009608</v>
      </c>
      <c r="ED116" s="2">
        <f t="shared" si="50"/>
        <v>0.49915335806854033</v>
      </c>
      <c r="EE116" s="2">
        <f t="shared" si="50"/>
        <v>0.5909643957934495</v>
      </c>
      <c r="EF116" s="2">
        <f t="shared" si="50"/>
        <v>0.58448723960510718</v>
      </c>
      <c r="EG116" s="2">
        <f t="shared" si="50"/>
        <v>0.58757441059500592</v>
      </c>
      <c r="EH116" s="2">
        <f t="shared" si="50"/>
        <v>0.59029163122310924</v>
      </c>
      <c r="EI116" s="2">
        <f t="shared" si="50"/>
        <v>0.58967233639779537</v>
      </c>
      <c r="EJ116" s="2">
        <f t="shared" si="50"/>
        <v>0.58402293495643931</v>
      </c>
      <c r="EK116" s="2">
        <f t="shared" si="50"/>
        <v>0.55011628559663395</v>
      </c>
      <c r="EL116" s="2">
        <f t="shared" si="50"/>
        <v>0.52822382048932948</v>
      </c>
      <c r="EM116" s="2">
        <f t="shared" si="50"/>
        <v>0.46897072682434843</v>
      </c>
      <c r="EN116" s="2">
        <f t="shared" si="50"/>
        <v>0.46756923543180667</v>
      </c>
      <c r="EO116" s="2">
        <f t="shared" si="50"/>
        <v>0.46323715200125548</v>
      </c>
      <c r="EP116" s="2">
        <f t="shared" si="50"/>
        <v>0.54439222715536995</v>
      </c>
    </row>
    <row r="117" spans="2:146" x14ac:dyDescent="0.25">
      <c r="B117" s="2">
        <v>95</v>
      </c>
      <c r="C117" s="49">
        <v>40.054499999999997</v>
      </c>
      <c r="D117" s="49">
        <v>46.2</v>
      </c>
      <c r="E117" s="49">
        <v>48.182000000000002</v>
      </c>
      <c r="F117" s="49">
        <v>53.854999999999997</v>
      </c>
      <c r="G117" s="49">
        <v>58.582000000000001</v>
      </c>
      <c r="H117" s="49">
        <v>59.854999999999997</v>
      </c>
      <c r="I117" s="49">
        <v>64</v>
      </c>
      <c r="J117" s="49">
        <v>67.111000000000004</v>
      </c>
      <c r="K117" s="49">
        <v>67.625</v>
      </c>
      <c r="L117" s="49">
        <v>66.679000000000002</v>
      </c>
      <c r="M117" s="49">
        <v>64.566000000000003</v>
      </c>
      <c r="N117" s="49">
        <v>63.151000000000003</v>
      </c>
      <c r="O117" s="49">
        <v>61.618000000000002</v>
      </c>
      <c r="P117" s="49">
        <v>60.073</v>
      </c>
      <c r="Q117" s="49">
        <v>58.472999999999999</v>
      </c>
      <c r="T117" s="4">
        <f t="shared" si="43"/>
        <v>40.165529018520004</v>
      </c>
      <c r="U117" s="4">
        <f t="shared" si="43"/>
        <v>45.74388734218077</v>
      </c>
      <c r="V117" s="4">
        <f t="shared" si="43"/>
        <v>48.72307024307279</v>
      </c>
      <c r="W117" s="4">
        <f t="shared" si="43"/>
        <v>52.879902646255196</v>
      </c>
      <c r="X117" s="4">
        <f t="shared" si="43"/>
        <v>55.8052007720514</v>
      </c>
      <c r="Y117" s="4">
        <f t="shared" si="43"/>
        <v>58.496330540839487</v>
      </c>
      <c r="Z117" s="4">
        <f t="shared" si="43"/>
        <v>62.092207118286133</v>
      </c>
      <c r="AA117" s="4">
        <f t="shared" si="43"/>
        <v>65.108646089279645</v>
      </c>
      <c r="AB117" s="4">
        <f t="shared" si="43"/>
        <v>65.546269150024216</v>
      </c>
      <c r="AC117" s="4">
        <f t="shared" si="43"/>
        <v>64.682567591767707</v>
      </c>
      <c r="AD117" s="4">
        <f t="shared" si="43"/>
        <v>65.019238332618741</v>
      </c>
      <c r="AE117" s="4">
        <f t="shared" si="43"/>
        <v>64.248142427246307</v>
      </c>
      <c r="AF117" s="4">
        <f t="shared" si="43"/>
        <v>63.370524710036079</v>
      </c>
      <c r="AG117" s="4">
        <f t="shared" si="43"/>
        <v>62.568177049732924</v>
      </c>
      <c r="AH117" s="4">
        <f t="shared" si="43"/>
        <v>61.034666328821508</v>
      </c>
      <c r="AJ117" s="4">
        <f t="shared" si="44"/>
        <v>-0.11102901852000713</v>
      </c>
      <c r="AK117" s="4">
        <f t="shared" si="44"/>
        <v>0.45611265781923294</v>
      </c>
      <c r="AL117" s="4">
        <f t="shared" si="44"/>
        <v>-0.54107024307278806</v>
      </c>
      <c r="AM117" s="4">
        <f t="shared" si="44"/>
        <v>0.97509735374480044</v>
      </c>
      <c r="AN117" s="4">
        <f t="shared" si="44"/>
        <v>2.7767992279486009</v>
      </c>
      <c r="AO117" s="4">
        <f t="shared" si="44"/>
        <v>1.3586694591605095</v>
      </c>
      <c r="AP117" s="4">
        <f t="shared" si="44"/>
        <v>1.907792881713867</v>
      </c>
      <c r="AQ117" s="4">
        <f t="shared" si="44"/>
        <v>2.002353910720359</v>
      </c>
      <c r="AR117" s="4">
        <f t="shared" si="44"/>
        <v>2.0787308499757842</v>
      </c>
      <c r="AS117" s="4">
        <f t="shared" si="44"/>
        <v>1.9964324082322946</v>
      </c>
      <c r="AT117" s="4">
        <f t="shared" si="44"/>
        <v>-0.45323833261873858</v>
      </c>
      <c r="AU117" s="4">
        <f t="shared" si="44"/>
        <v>-1.097142427246304</v>
      </c>
      <c r="AV117" s="4">
        <f t="shared" si="44"/>
        <v>-1.7525247100360772</v>
      </c>
      <c r="AW117" s="4">
        <f t="shared" si="44"/>
        <v>-2.4951770497329235</v>
      </c>
      <c r="AX117" s="4">
        <f t="shared" si="44"/>
        <v>-2.5616663288215094</v>
      </c>
      <c r="AZ117" s="2">
        <f t="shared" si="45"/>
        <v>40.138165419034564</v>
      </c>
      <c r="BA117" s="2">
        <f t="shared" si="45"/>
        <v>45.736045555835517</v>
      </c>
      <c r="BB117" s="2">
        <f t="shared" si="45"/>
        <v>48.721836261391289</v>
      </c>
      <c r="BC117" s="2">
        <f t="shared" si="45"/>
        <v>52.785096206596677</v>
      </c>
      <c r="BD117" s="2">
        <f t="shared" si="45"/>
        <v>55.720531265920656</v>
      </c>
      <c r="BE117" s="2">
        <f t="shared" si="45"/>
        <v>58.366069957528836</v>
      </c>
      <c r="BF117" s="2">
        <f t="shared" si="45"/>
        <v>61.95655345264494</v>
      </c>
      <c r="BG117" s="2">
        <f t="shared" si="45"/>
        <v>64.873167965098673</v>
      </c>
      <c r="BH117" s="2">
        <f t="shared" si="45"/>
        <v>65.321027577405289</v>
      </c>
      <c r="BI117" s="2">
        <f t="shared" si="45"/>
        <v>64.660241546620597</v>
      </c>
      <c r="BJ117" s="2">
        <f t="shared" si="45"/>
        <v>65.016392394426958</v>
      </c>
      <c r="BK117" s="2">
        <f t="shared" si="45"/>
        <v>64.247834096551657</v>
      </c>
      <c r="BL117" s="2">
        <f t="shared" si="45"/>
        <v>63.369286678117859</v>
      </c>
      <c r="BM117" s="2">
        <f t="shared" si="45"/>
        <v>62.545218122601327</v>
      </c>
      <c r="BN117" s="2">
        <f t="shared" si="45"/>
        <v>60.968726269341083</v>
      </c>
      <c r="BP117" s="2" t="str">
        <f t="shared" si="46"/>
        <v/>
      </c>
      <c r="BQ117" s="2">
        <f t="shared" si="46"/>
        <v>46.2</v>
      </c>
      <c r="BR117" s="2" t="str">
        <f t="shared" si="46"/>
        <v/>
      </c>
      <c r="BS117" s="2" t="str">
        <f t="shared" si="46"/>
        <v/>
      </c>
      <c r="BT117" s="2" t="str">
        <f t="shared" si="46"/>
        <v/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>
        <f t="shared" si="46"/>
        <v>63.151000000000003</v>
      </c>
      <c r="CB117" s="2">
        <f t="shared" si="46"/>
        <v>61.618000000000002</v>
      </c>
      <c r="CC117" s="2" t="str">
        <f t="shared" si="46"/>
        <v/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>
        <f t="shared" si="47"/>
        <v>48.182000000000002</v>
      </c>
      <c r="CI117" s="2">
        <f t="shared" si="47"/>
        <v>53.854999999999997</v>
      </c>
      <c r="CJ117" s="2">
        <f t="shared" si="47"/>
        <v>58.582000000000001</v>
      </c>
      <c r="CK117" s="2">
        <f t="shared" si="47"/>
        <v>59.854999999999997</v>
      </c>
      <c r="CL117" s="2">
        <f t="shared" si="47"/>
        <v>64</v>
      </c>
      <c r="CM117" s="2">
        <f t="shared" si="47"/>
        <v>67.111000000000004</v>
      </c>
      <c r="CN117" s="2">
        <f t="shared" si="47"/>
        <v>67.625</v>
      </c>
      <c r="CO117" s="2">
        <f t="shared" si="47"/>
        <v>66.679000000000002</v>
      </c>
      <c r="CP117" s="2">
        <f t="shared" si="47"/>
        <v>64.566000000000003</v>
      </c>
      <c r="CQ117" s="2" t="str">
        <f t="shared" si="47"/>
        <v/>
      </c>
      <c r="CR117" s="2" t="str">
        <f t="shared" si="47"/>
        <v/>
      </c>
      <c r="CS117" s="2">
        <f t="shared" si="47"/>
        <v>60.073</v>
      </c>
      <c r="CT117" s="2" t="str">
        <f t="shared" si="47"/>
        <v/>
      </c>
      <c r="CV117" s="2">
        <f t="shared" si="48"/>
        <v>41.896160089298114</v>
      </c>
      <c r="CW117" s="2">
        <f t="shared" si="48"/>
        <v>46.66064979849051</v>
      </c>
      <c r="CX117" s="2">
        <f t="shared" si="48"/>
        <v>49.307645553280885</v>
      </c>
      <c r="CY117" s="2">
        <f t="shared" si="48"/>
        <v>53.046216533251211</v>
      </c>
      <c r="CZ117" s="2">
        <f t="shared" si="48"/>
        <v>55.271423527390979</v>
      </c>
      <c r="DA117" s="2">
        <f t="shared" si="48"/>
        <v>58.381920471691068</v>
      </c>
      <c r="DB117" s="2">
        <f t="shared" si="48"/>
        <v>61.962356180400924</v>
      </c>
      <c r="DC117" s="2">
        <f t="shared" si="48"/>
        <v>64.171796931953992</v>
      </c>
      <c r="DD117" s="2">
        <f t="shared" si="48"/>
        <v>65.152339564208631</v>
      </c>
      <c r="DE117" s="2">
        <f t="shared" si="48"/>
        <v>64.174615350180517</v>
      </c>
      <c r="DF117" s="2">
        <f t="shared" si="48"/>
        <v>64.002054109711707</v>
      </c>
      <c r="DG117" s="2">
        <f t="shared" si="48"/>
        <v>64.083364489001823</v>
      </c>
      <c r="DH117" s="2">
        <f t="shared" si="48"/>
        <v>63.472984006809156</v>
      </c>
      <c r="DI117" s="2">
        <f t="shared" si="48"/>
        <v>64.345176789906105</v>
      </c>
      <c r="DJ117" s="2">
        <f t="shared" si="48"/>
        <v>64.230244760935918</v>
      </c>
      <c r="DL117" s="2">
        <f t="shared" si="49"/>
        <v>38.711030974435147</v>
      </c>
      <c r="DM117" s="2">
        <f t="shared" si="49"/>
        <v>44.793668260292151</v>
      </c>
      <c r="DN117" s="2">
        <f t="shared" si="49"/>
        <v>48.185759445843829</v>
      </c>
      <c r="DO117" s="2">
        <f t="shared" si="49"/>
        <v>52.62026460579235</v>
      </c>
      <c r="DP117" s="2">
        <f t="shared" si="49"/>
        <v>56.011710144927534</v>
      </c>
      <c r="DQ117" s="2">
        <f t="shared" si="49"/>
        <v>58.355923227984498</v>
      </c>
      <c r="DR117" s="2">
        <f t="shared" si="49"/>
        <v>61.952880287925026</v>
      </c>
      <c r="DS117" s="2">
        <f t="shared" si="49"/>
        <v>65.318278495371231</v>
      </c>
      <c r="DT117" s="2">
        <f t="shared" si="49"/>
        <v>65.430605662580277</v>
      </c>
      <c r="DU117" s="2">
        <f t="shared" si="49"/>
        <v>65.022441071544392</v>
      </c>
      <c r="DV117" s="2">
        <f t="shared" si="49"/>
        <v>65.842622175168941</v>
      </c>
      <c r="DW117" s="2">
        <f t="shared" si="49"/>
        <v>64.417681293377441</v>
      </c>
      <c r="DX117" s="2">
        <f t="shared" si="49"/>
        <v>63.261594345907227</v>
      </c>
      <c r="DY117" s="2">
        <f t="shared" si="49"/>
        <v>60.643081978248411</v>
      </c>
      <c r="DZ117" s="2">
        <f t="shared" si="49"/>
        <v>58.479301226245639</v>
      </c>
      <c r="EB117" s="2">
        <f t="shared" si="50"/>
        <v>0.55193827529945427</v>
      </c>
      <c r="EC117" s="2">
        <f t="shared" si="50"/>
        <v>0.49524016372825547</v>
      </c>
      <c r="ED117" s="2">
        <f t="shared" si="50"/>
        <v>0.52216467251553167</v>
      </c>
      <c r="EE117" s="2">
        <f t="shared" si="50"/>
        <v>0.61302769120524536</v>
      </c>
      <c r="EF117" s="2">
        <f t="shared" si="50"/>
        <v>0.60666737435315699</v>
      </c>
      <c r="EG117" s="2">
        <f t="shared" si="50"/>
        <v>0.60969979514492456</v>
      </c>
      <c r="EH117" s="2">
        <f t="shared" si="50"/>
        <v>0.6123674124352505</v>
      </c>
      <c r="EI117" s="2">
        <f t="shared" si="50"/>
        <v>0.61175953938076832</v>
      </c>
      <c r="EJ117" s="2">
        <f t="shared" si="50"/>
        <v>0.60621115609763065</v>
      </c>
      <c r="EK117" s="2">
        <f t="shared" si="50"/>
        <v>0.57279011971807103</v>
      </c>
      <c r="EL117" s="2">
        <f t="shared" si="50"/>
        <v>0.55110066492611642</v>
      </c>
      <c r="EM117" s="2">
        <f t="shared" si="50"/>
        <v>0.4919573452402668</v>
      </c>
      <c r="EN117" s="2">
        <f t="shared" si="50"/>
        <v>0.49055061751294754</v>
      </c>
      <c r="EO117" s="2">
        <f t="shared" si="50"/>
        <v>0.48620004588666904</v>
      </c>
      <c r="EP117" s="2">
        <f t="shared" si="50"/>
        <v>0.56712754557943768</v>
      </c>
    </row>
    <row r="118" spans="2:146" x14ac:dyDescent="0.25">
      <c r="B118" s="2">
        <v>96</v>
      </c>
      <c r="C118" s="49">
        <v>39.690899999999999</v>
      </c>
      <c r="D118" s="49">
        <v>45.927</v>
      </c>
      <c r="E118" s="49">
        <v>47.273000000000003</v>
      </c>
      <c r="F118" s="49">
        <v>53.872999999999998</v>
      </c>
      <c r="G118" s="49">
        <v>59.290999999999997</v>
      </c>
      <c r="H118" s="49">
        <v>60.454999999999998</v>
      </c>
      <c r="I118" s="49">
        <v>63.073</v>
      </c>
      <c r="J118" s="49">
        <v>68.759</v>
      </c>
      <c r="K118" s="49">
        <v>69.481999999999999</v>
      </c>
      <c r="L118" s="49">
        <v>65.731999999999999</v>
      </c>
      <c r="M118" s="49">
        <v>65.491</v>
      </c>
      <c r="N118" s="49">
        <v>63.735999999999997</v>
      </c>
      <c r="O118" s="49">
        <v>62.472999999999999</v>
      </c>
      <c r="P118" s="49">
        <v>60.927</v>
      </c>
      <c r="Q118" s="49">
        <v>59.235999999999997</v>
      </c>
      <c r="T118" s="4">
        <f t="shared" si="43"/>
        <v>40.064817829164241</v>
      </c>
      <c r="U118" s="4">
        <f t="shared" si="43"/>
        <v>45.636941980676866</v>
      </c>
      <c r="V118" s="4">
        <f t="shared" si="43"/>
        <v>48.620812363012433</v>
      </c>
      <c r="W118" s="4">
        <f t="shared" si="43"/>
        <v>52.90574982461208</v>
      </c>
      <c r="X118" s="4">
        <f t="shared" si="43"/>
        <v>55.836919482538406</v>
      </c>
      <c r="Y118" s="4">
        <f t="shared" si="43"/>
        <v>58.586510563986955</v>
      </c>
      <c r="Z118" s="4">
        <f t="shared" si="43"/>
        <v>62.176682829633002</v>
      </c>
      <c r="AA118" s="4">
        <f t="shared" si="43"/>
        <v>65.313247171249742</v>
      </c>
      <c r="AB118" s="4">
        <f t="shared" si="43"/>
        <v>65.718048886042553</v>
      </c>
      <c r="AC118" s="4">
        <f t="shared" si="43"/>
        <v>64.609590517832444</v>
      </c>
      <c r="AD118" s="4">
        <f t="shared" si="43"/>
        <v>64.927130946882428</v>
      </c>
      <c r="AE118" s="4">
        <f t="shared" si="43"/>
        <v>64.134233740838695</v>
      </c>
      <c r="AF118" s="4">
        <f t="shared" si="43"/>
        <v>63.238299750568117</v>
      </c>
      <c r="AG118" s="4">
        <f t="shared" si="43"/>
        <v>62.4126125351249</v>
      </c>
      <c r="AH118" s="4">
        <f t="shared" si="43"/>
        <v>60.898245827082093</v>
      </c>
      <c r="AJ118" s="4">
        <f t="shared" si="44"/>
        <v>-0.37391782916424177</v>
      </c>
      <c r="AK118" s="4">
        <f t="shared" si="44"/>
        <v>0.29005801932313346</v>
      </c>
      <c r="AL118" s="4">
        <f t="shared" si="44"/>
        <v>-1.3478123630124301</v>
      </c>
      <c r="AM118" s="4">
        <f t="shared" si="44"/>
        <v>0.96725017538791747</v>
      </c>
      <c r="AN118" s="4">
        <f t="shared" si="44"/>
        <v>3.4540805174615912</v>
      </c>
      <c r="AO118" s="4">
        <f t="shared" si="44"/>
        <v>1.8684894360130428</v>
      </c>
      <c r="AP118" s="4">
        <f t="shared" si="44"/>
        <v>0.89631717036699854</v>
      </c>
      <c r="AQ118" s="4">
        <f t="shared" si="44"/>
        <v>3.4457528287502583</v>
      </c>
      <c r="AR118" s="4">
        <f t="shared" si="44"/>
        <v>3.7639511139574466</v>
      </c>
      <c r="AS118" s="4">
        <f t="shared" si="44"/>
        <v>1.122409482167555</v>
      </c>
      <c r="AT118" s="4">
        <f t="shared" si="44"/>
        <v>0.56386905311757118</v>
      </c>
      <c r="AU118" s="4">
        <f t="shared" si="44"/>
        <v>-0.39823374083869822</v>
      </c>
      <c r="AV118" s="4">
        <f t="shared" si="44"/>
        <v>-0.7652997505681185</v>
      </c>
      <c r="AW118" s="4">
        <f t="shared" si="44"/>
        <v>-1.4856125351249005</v>
      </c>
      <c r="AX118" s="4">
        <f t="shared" si="44"/>
        <v>-1.6622458270820957</v>
      </c>
      <c r="AZ118" s="2">
        <f t="shared" si="45"/>
        <v>40.03647476350212</v>
      </c>
      <c r="BA118" s="2">
        <f t="shared" si="45"/>
        <v>45.634592594513158</v>
      </c>
      <c r="BB118" s="2">
        <f t="shared" si="45"/>
        <v>48.619165164355628</v>
      </c>
      <c r="BC118" s="2">
        <f t="shared" si="45"/>
        <v>52.66115474204134</v>
      </c>
      <c r="BD118" s="2">
        <f t="shared" si="45"/>
        <v>55.606902356801953</v>
      </c>
      <c r="BE118" s="2">
        <f t="shared" si="45"/>
        <v>58.243731577092703</v>
      </c>
      <c r="BF118" s="2">
        <f t="shared" si="45"/>
        <v>61.80916014465943</v>
      </c>
      <c r="BG118" s="2">
        <f t="shared" si="45"/>
        <v>64.731367002713483</v>
      </c>
      <c r="BH118" s="2">
        <f t="shared" si="45"/>
        <v>65.177483820906076</v>
      </c>
      <c r="BI118" s="2">
        <f t="shared" si="45"/>
        <v>64.545460380897111</v>
      </c>
      <c r="BJ118" s="2">
        <f t="shared" si="45"/>
        <v>64.917541115748378</v>
      </c>
      <c r="BK118" s="2">
        <f t="shared" si="45"/>
        <v>64.133886656091164</v>
      </c>
      <c r="BL118" s="2">
        <f t="shared" si="45"/>
        <v>63.237666626267028</v>
      </c>
      <c r="BM118" s="2">
        <f t="shared" si="45"/>
        <v>62.379287718400334</v>
      </c>
      <c r="BN118" s="2">
        <f t="shared" si="45"/>
        <v>60.78353445922545</v>
      </c>
      <c r="BP118" s="2" t="str">
        <f t="shared" si="46"/>
        <v/>
      </c>
      <c r="BQ118" s="2">
        <f t="shared" si="46"/>
        <v>45.927</v>
      </c>
      <c r="BR118" s="2" t="str">
        <f t="shared" si="46"/>
        <v/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>
        <f t="shared" si="47"/>
        <v>47.273000000000003</v>
      </c>
      <c r="CI118" s="2">
        <f t="shared" si="47"/>
        <v>53.872999999999998</v>
      </c>
      <c r="CJ118" s="2">
        <f t="shared" si="47"/>
        <v>59.290999999999997</v>
      </c>
      <c r="CK118" s="2">
        <f t="shared" si="47"/>
        <v>60.454999999999998</v>
      </c>
      <c r="CL118" s="2">
        <f t="shared" si="47"/>
        <v>63.073</v>
      </c>
      <c r="CM118" s="2" t="str">
        <f t="shared" si="47"/>
        <v/>
      </c>
      <c r="CN118" s="2" t="str">
        <f t="shared" si="47"/>
        <v/>
      </c>
      <c r="CO118" s="2">
        <f t="shared" si="47"/>
        <v>65.731999999999999</v>
      </c>
      <c r="CP118" s="2">
        <f t="shared" si="47"/>
        <v>65.491</v>
      </c>
      <c r="CQ118" s="2">
        <f t="shared" si="47"/>
        <v>63.735999999999997</v>
      </c>
      <c r="CR118" s="2">
        <f t="shared" si="47"/>
        <v>62.472999999999999</v>
      </c>
      <c r="CS118" s="2">
        <f t="shared" si="47"/>
        <v>60.927</v>
      </c>
      <c r="CT118" s="2" t="str">
        <f t="shared" si="47"/>
        <v/>
      </c>
      <c r="CV118" s="2">
        <f t="shared" si="48"/>
        <v>41.892597875815483</v>
      </c>
      <c r="CW118" s="2">
        <f t="shared" si="48"/>
        <v>46.64929336117828</v>
      </c>
      <c r="CX118" s="2">
        <f t="shared" si="48"/>
        <v>49.284965382433469</v>
      </c>
      <c r="CY118" s="2">
        <f t="shared" si="48"/>
        <v>53.007442495381753</v>
      </c>
      <c r="CZ118" s="2">
        <f t="shared" si="48"/>
        <v>55.196567512722808</v>
      </c>
      <c r="DA118" s="2">
        <f t="shared" si="48"/>
        <v>58.337757607559013</v>
      </c>
      <c r="DB118" s="2">
        <f t="shared" si="48"/>
        <v>61.901388307349698</v>
      </c>
      <c r="DC118" s="2">
        <f t="shared" si="48"/>
        <v>64.100893154317305</v>
      </c>
      <c r="DD118" s="2">
        <f t="shared" si="48"/>
        <v>65.073517292117486</v>
      </c>
      <c r="DE118" s="2">
        <f t="shared" si="48"/>
        <v>64.110750324909759</v>
      </c>
      <c r="DF118" s="2">
        <f t="shared" si="48"/>
        <v>63.930646496149954</v>
      </c>
      <c r="DG118" s="2">
        <f t="shared" si="48"/>
        <v>64.034601011413244</v>
      </c>
      <c r="DH118" s="2">
        <f t="shared" si="48"/>
        <v>63.401946026700948</v>
      </c>
      <c r="DI118" s="2">
        <f t="shared" si="48"/>
        <v>64.334252406103289</v>
      </c>
      <c r="DJ118" s="2">
        <f t="shared" si="48"/>
        <v>64.255747711088517</v>
      </c>
      <c r="DL118" s="2">
        <f t="shared" si="49"/>
        <v>38.662261573518585</v>
      </c>
      <c r="DM118" s="2">
        <f t="shared" si="49"/>
        <v>44.691385799524895</v>
      </c>
      <c r="DN118" s="2">
        <f t="shared" si="49"/>
        <v>48.063498040862015</v>
      </c>
      <c r="DO118" s="2">
        <f t="shared" si="49"/>
        <v>52.461795245234534</v>
      </c>
      <c r="DP118" s="2">
        <f t="shared" si="49"/>
        <v>55.849534161490681</v>
      </c>
      <c r="DQ118" s="2">
        <f t="shared" si="49"/>
        <v>58.188836824530568</v>
      </c>
      <c r="DR118" s="2">
        <f t="shared" si="49"/>
        <v>61.755916010887788</v>
      </c>
      <c r="DS118" s="2">
        <f t="shared" si="49"/>
        <v>65.096278141656612</v>
      </c>
      <c r="DT118" s="2">
        <f t="shared" si="49"/>
        <v>65.239077057793352</v>
      </c>
      <c r="DU118" s="2">
        <f t="shared" si="49"/>
        <v>64.841156385807864</v>
      </c>
      <c r="DV118" s="2">
        <f t="shared" si="49"/>
        <v>65.650684311649613</v>
      </c>
      <c r="DW118" s="2">
        <f t="shared" si="49"/>
        <v>64.227396899526497</v>
      </c>
      <c r="DX118" s="2">
        <f t="shared" si="49"/>
        <v>63.082069947539331</v>
      </c>
      <c r="DY118" s="2">
        <f t="shared" si="49"/>
        <v>60.495126836863179</v>
      </c>
      <c r="DZ118" s="2">
        <f t="shared" si="49"/>
        <v>58.366484655298564</v>
      </c>
      <c r="EB118" s="2">
        <f t="shared" si="50"/>
        <v>0.57459129286123722</v>
      </c>
      <c r="EC118" s="2">
        <f t="shared" si="50"/>
        <v>0.51825774951716386</v>
      </c>
      <c r="ED118" s="2">
        <f t="shared" si="50"/>
        <v>0.54508229194344981</v>
      </c>
      <c r="EE118" s="2">
        <f t="shared" si="50"/>
        <v>0.63463666910623528</v>
      </c>
      <c r="EF118" s="2">
        <f t="shared" si="50"/>
        <v>0.6284162366537952</v>
      </c>
      <c r="EG118" s="2">
        <f t="shared" si="50"/>
        <v>0.63138286378975617</v>
      </c>
      <c r="EH118" s="2">
        <f t="shared" si="50"/>
        <v>0.6339912473603796</v>
      </c>
      <c r="EI118" s="2">
        <f t="shared" si="50"/>
        <v>0.633396983494252</v>
      </c>
      <c r="EJ118" s="2">
        <f t="shared" si="50"/>
        <v>0.62796977492784956</v>
      </c>
      <c r="EK118" s="2">
        <f t="shared" si="50"/>
        <v>0.59516216972903846</v>
      </c>
      <c r="EL118" s="2">
        <f t="shared" si="50"/>
        <v>0.57376332700670163</v>
      </c>
      <c r="EM118" s="2">
        <f t="shared" si="50"/>
        <v>0.51497801975734336</v>
      </c>
      <c r="EN118" s="2">
        <f t="shared" si="50"/>
        <v>0.51357200846179696</v>
      </c>
      <c r="EO118" s="2">
        <f t="shared" si="50"/>
        <v>0.50922134544557374</v>
      </c>
      <c r="EP118" s="2">
        <f t="shared" si="50"/>
        <v>0.58958365740674545</v>
      </c>
    </row>
    <row r="119" spans="2:146" x14ac:dyDescent="0.25">
      <c r="B119" s="2">
        <v>97</v>
      </c>
      <c r="C119" s="49">
        <v>39.200000000000003</v>
      </c>
      <c r="D119" s="49">
        <v>44.218000000000004</v>
      </c>
      <c r="E119" s="49">
        <v>48.709000000000003</v>
      </c>
      <c r="F119" s="49">
        <v>55.290999999999997</v>
      </c>
      <c r="G119" s="49">
        <v>57.564</v>
      </c>
      <c r="H119" s="49">
        <v>60.908999999999999</v>
      </c>
      <c r="I119" s="49">
        <v>65.164000000000001</v>
      </c>
      <c r="J119" s="49">
        <v>67.778000000000006</v>
      </c>
      <c r="K119" s="49">
        <v>70.304000000000002</v>
      </c>
      <c r="L119" s="49">
        <v>67.588999999999999</v>
      </c>
      <c r="M119" s="49">
        <v>65.113</v>
      </c>
      <c r="N119" s="49">
        <v>64.641999999999996</v>
      </c>
      <c r="O119" s="49">
        <v>62.744999999999997</v>
      </c>
      <c r="P119" s="49">
        <v>61.582000000000001</v>
      </c>
      <c r="Q119" s="49">
        <v>58.344999999999999</v>
      </c>
      <c r="T119" s="4">
        <f t="shared" si="43"/>
        <v>39.980579848408986</v>
      </c>
      <c r="U119" s="4">
        <f t="shared" si="43"/>
        <v>45.529870914337309</v>
      </c>
      <c r="V119" s="4">
        <f t="shared" si="43"/>
        <v>48.51717496925697</v>
      </c>
      <c r="W119" s="4">
        <f t="shared" si="43"/>
        <v>53.110231531783533</v>
      </c>
      <c r="X119" s="4">
        <f t="shared" si="43"/>
        <v>56.06027740005716</v>
      </c>
      <c r="Y119" s="4">
        <f t="shared" si="43"/>
        <v>58.941165397089975</v>
      </c>
      <c r="Z119" s="4">
        <f t="shared" si="43"/>
        <v>62.561958762127546</v>
      </c>
      <c r="AA119" s="4">
        <f t="shared" si="43"/>
        <v>65.90325342975386</v>
      </c>
      <c r="AB119" s="4">
        <f t="shared" si="43"/>
        <v>66.228427697510099</v>
      </c>
      <c r="AC119" s="4">
        <f t="shared" si="43"/>
        <v>64.594920872421127</v>
      </c>
      <c r="AD119" s="4">
        <f t="shared" si="43"/>
        <v>64.842389514551357</v>
      </c>
      <c r="AE119" s="4">
        <f t="shared" si="43"/>
        <v>64.014556061759421</v>
      </c>
      <c r="AF119" s="4">
        <f t="shared" si="43"/>
        <v>63.102417075807182</v>
      </c>
      <c r="AG119" s="4">
        <f t="shared" si="43"/>
        <v>62.26702312794955</v>
      </c>
      <c r="AH119" s="4">
        <f t="shared" si="43"/>
        <v>60.792759798779088</v>
      </c>
      <c r="AJ119" s="4">
        <f t="shared" si="44"/>
        <v>-0.78057984840898342</v>
      </c>
      <c r="AK119" s="4">
        <f t="shared" si="44"/>
        <v>-1.3118709143373053</v>
      </c>
      <c r="AL119" s="4">
        <f t="shared" si="44"/>
        <v>0.1918250307430327</v>
      </c>
      <c r="AM119" s="4">
        <f t="shared" si="44"/>
        <v>2.1807684682164634</v>
      </c>
      <c r="AN119" s="4">
        <f t="shared" si="44"/>
        <v>1.5037225999428401</v>
      </c>
      <c r="AO119" s="4">
        <f t="shared" si="44"/>
        <v>1.967834602910024</v>
      </c>
      <c r="AP119" s="4">
        <f t="shared" si="44"/>
        <v>2.6020412378724558</v>
      </c>
      <c r="AQ119" s="4">
        <f t="shared" si="44"/>
        <v>1.8747465702461454</v>
      </c>
      <c r="AR119" s="4">
        <f t="shared" si="44"/>
        <v>4.0755723024899027</v>
      </c>
      <c r="AS119" s="4">
        <f t="shared" si="44"/>
        <v>2.9940791275788712</v>
      </c>
      <c r="AT119" s="4">
        <f t="shared" si="44"/>
        <v>0.27061048544864263</v>
      </c>
      <c r="AU119" s="4">
        <f t="shared" si="44"/>
        <v>0.62744393824057454</v>
      </c>
      <c r="AV119" s="4">
        <f t="shared" si="44"/>
        <v>-0.3574170758071844</v>
      </c>
      <c r="AW119" s="4">
        <f t="shared" si="44"/>
        <v>-0.68502312794954889</v>
      </c>
      <c r="AX119" s="4">
        <f t="shared" si="44"/>
        <v>-2.4477597987790887</v>
      </c>
      <c r="AZ119" s="2">
        <f t="shared" si="45"/>
        <v>39.93374782026099</v>
      </c>
      <c r="BA119" s="2">
        <f t="shared" si="45"/>
        <v>45.529112066098534</v>
      </c>
      <c r="BB119" s="2">
        <f t="shared" si="45"/>
        <v>48.512179941987867</v>
      </c>
      <c r="BC119" s="2">
        <f t="shared" si="45"/>
        <v>52.532392250168577</v>
      </c>
      <c r="BD119" s="2">
        <f t="shared" si="45"/>
        <v>55.489187820547549</v>
      </c>
      <c r="BE119" s="2">
        <f t="shared" si="45"/>
        <v>58.116203328091856</v>
      </c>
      <c r="BF119" s="2">
        <f t="shared" si="45"/>
        <v>61.656033600151417</v>
      </c>
      <c r="BG119" s="2">
        <f t="shared" si="45"/>
        <v>64.582584211850332</v>
      </c>
      <c r="BH119" s="2">
        <f t="shared" si="45"/>
        <v>65.029008621388812</v>
      </c>
      <c r="BI119" s="2">
        <f t="shared" si="45"/>
        <v>64.425187238038973</v>
      </c>
      <c r="BJ119" s="2">
        <f t="shared" si="45"/>
        <v>64.812737889171316</v>
      </c>
      <c r="BK119" s="2">
        <f t="shared" si="45"/>
        <v>64.013420151766496</v>
      </c>
      <c r="BL119" s="2">
        <f t="shared" si="45"/>
        <v>63.101076164077895</v>
      </c>
      <c r="BM119" s="2">
        <f t="shared" si="45"/>
        <v>62.207203307081286</v>
      </c>
      <c r="BN119" s="2">
        <f t="shared" si="45"/>
        <v>60.594344216021021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>
        <f t="shared" si="47"/>
        <v>44.218000000000004</v>
      </c>
      <c r="CH119" s="2">
        <f t="shared" si="47"/>
        <v>48.709000000000003</v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 t="str">
        <f t="shared" si="47"/>
        <v/>
      </c>
      <c r="CM119" s="2" t="str">
        <f t="shared" si="47"/>
        <v/>
      </c>
      <c r="CN119" s="2" t="str">
        <f t="shared" si="47"/>
        <v/>
      </c>
      <c r="CO119" s="2">
        <f t="shared" si="47"/>
        <v>67.588999999999999</v>
      </c>
      <c r="CP119" s="2">
        <f t="shared" si="47"/>
        <v>65.113</v>
      </c>
      <c r="CQ119" s="2">
        <f t="shared" si="47"/>
        <v>64.641999999999996</v>
      </c>
      <c r="CR119" s="2">
        <f t="shared" si="47"/>
        <v>62.744999999999997</v>
      </c>
      <c r="CS119" s="2" t="str">
        <f t="shared" si="47"/>
        <v/>
      </c>
      <c r="CT119" s="2" t="str">
        <f t="shared" si="47"/>
        <v/>
      </c>
      <c r="CV119" s="2">
        <f t="shared" si="48"/>
        <v>41.889035662332859</v>
      </c>
      <c r="CW119" s="2">
        <f t="shared" si="48"/>
        <v>46.63793692386605</v>
      </c>
      <c r="CX119" s="2">
        <f t="shared" si="48"/>
        <v>49.262285211586061</v>
      </c>
      <c r="CY119" s="2">
        <f t="shared" si="48"/>
        <v>52.968668457512294</v>
      </c>
      <c r="CZ119" s="2">
        <f t="shared" si="48"/>
        <v>55.121711498054644</v>
      </c>
      <c r="DA119" s="2">
        <f t="shared" si="48"/>
        <v>58.293594743426951</v>
      </c>
      <c r="DB119" s="2">
        <f t="shared" si="48"/>
        <v>61.840420434298473</v>
      </c>
      <c r="DC119" s="2">
        <f t="shared" si="48"/>
        <v>64.029989376680604</v>
      </c>
      <c r="DD119" s="2">
        <f t="shared" si="48"/>
        <v>64.994695020026342</v>
      </c>
      <c r="DE119" s="2">
        <f t="shared" si="48"/>
        <v>64.046885299639001</v>
      </c>
      <c r="DF119" s="2">
        <f t="shared" si="48"/>
        <v>63.859238882588208</v>
      </c>
      <c r="DG119" s="2">
        <f t="shared" si="48"/>
        <v>63.985837533824665</v>
      </c>
      <c r="DH119" s="2">
        <f t="shared" si="48"/>
        <v>63.330908046592739</v>
      </c>
      <c r="DI119" s="2">
        <f t="shared" si="48"/>
        <v>64.323328022300473</v>
      </c>
      <c r="DJ119" s="2">
        <f t="shared" si="48"/>
        <v>64.281250661241117</v>
      </c>
      <c r="DL119" s="2">
        <f t="shared" si="49"/>
        <v>38.613492172602022</v>
      </c>
      <c r="DM119" s="2">
        <f t="shared" si="49"/>
        <v>44.589103338757639</v>
      </c>
      <c r="DN119" s="2">
        <f t="shared" si="49"/>
        <v>47.941236635880209</v>
      </c>
      <c r="DO119" s="2">
        <f t="shared" si="49"/>
        <v>52.303325884676717</v>
      </c>
      <c r="DP119" s="2">
        <f t="shared" si="49"/>
        <v>55.687358178053827</v>
      </c>
      <c r="DQ119" s="2">
        <f t="shared" si="49"/>
        <v>58.021750421076632</v>
      </c>
      <c r="DR119" s="2">
        <f t="shared" si="49"/>
        <v>61.558951733850549</v>
      </c>
      <c r="DS119" s="2">
        <f t="shared" si="49"/>
        <v>64.874277787941992</v>
      </c>
      <c r="DT119" s="2">
        <f t="shared" si="49"/>
        <v>65.047548453006428</v>
      </c>
      <c r="DU119" s="2">
        <f t="shared" si="49"/>
        <v>64.659871700071349</v>
      </c>
      <c r="DV119" s="2">
        <f t="shared" si="49"/>
        <v>65.458746448130285</v>
      </c>
      <c r="DW119" s="2">
        <f t="shared" si="49"/>
        <v>64.037112505675566</v>
      </c>
      <c r="DX119" s="2">
        <f t="shared" si="49"/>
        <v>62.902545549171435</v>
      </c>
      <c r="DY119" s="2">
        <f t="shared" si="49"/>
        <v>60.347171695477947</v>
      </c>
      <c r="DZ119" s="2">
        <f t="shared" si="49"/>
        <v>58.253668084351496</v>
      </c>
      <c r="EB119" s="2">
        <f t="shared" si="50"/>
        <v>0.59693539353145408</v>
      </c>
      <c r="EC119" s="2">
        <f t="shared" si="50"/>
        <v>0.54119810697502013</v>
      </c>
      <c r="ED119" s="2">
        <f t="shared" si="50"/>
        <v>0.56781051309744857</v>
      </c>
      <c r="EE119" s="2">
        <f t="shared" si="50"/>
        <v>0.65571665658546274</v>
      </c>
      <c r="EF119" s="2">
        <f t="shared" si="50"/>
        <v>0.64965699523497222</v>
      </c>
      <c r="EG119" s="2">
        <f t="shared" si="50"/>
        <v>0.65254780310070304</v>
      </c>
      <c r="EH119" s="2">
        <f t="shared" si="50"/>
        <v>0.65508823486813339</v>
      </c>
      <c r="EI119" s="2">
        <f t="shared" si="50"/>
        <v>0.65450955834409374</v>
      </c>
      <c r="EJ119" s="2">
        <f t="shared" si="50"/>
        <v>0.64922180883505998</v>
      </c>
      <c r="EK119" s="2">
        <f t="shared" si="50"/>
        <v>0.61714572808328205</v>
      </c>
      <c r="EL119" s="2">
        <f t="shared" si="50"/>
        <v>0.59612034798970703</v>
      </c>
      <c r="EM119" s="2">
        <f t="shared" si="50"/>
        <v>0.53793531124764937</v>
      </c>
      <c r="EN119" s="2">
        <f t="shared" si="50"/>
        <v>0.53653595704201917</v>
      </c>
      <c r="EO119" s="2">
        <f t="shared" si="50"/>
        <v>0.53220360098624597</v>
      </c>
      <c r="EP119" s="2">
        <f t="shared" si="50"/>
        <v>0.61167249028757897</v>
      </c>
    </row>
    <row r="120" spans="2:146" x14ac:dyDescent="0.25">
      <c r="B120" s="2">
        <v>98</v>
      </c>
      <c r="C120" s="49">
        <v>41.054499999999997</v>
      </c>
      <c r="D120" s="49">
        <v>45.381999999999998</v>
      </c>
      <c r="E120" s="49">
        <v>49.564</v>
      </c>
      <c r="F120" s="49">
        <v>54.691000000000003</v>
      </c>
      <c r="G120" s="49">
        <v>59.908999999999999</v>
      </c>
      <c r="H120" s="49">
        <v>62.618000000000002</v>
      </c>
      <c r="I120" s="49">
        <v>63.872999999999998</v>
      </c>
      <c r="J120" s="49">
        <v>69.778000000000006</v>
      </c>
      <c r="K120" s="49">
        <v>69.588999999999999</v>
      </c>
      <c r="L120" s="49">
        <v>67.875</v>
      </c>
      <c r="M120" s="49">
        <v>66.396000000000001</v>
      </c>
      <c r="N120" s="49">
        <v>64.736000000000004</v>
      </c>
      <c r="O120" s="49">
        <v>64.126999999999995</v>
      </c>
      <c r="P120" s="49">
        <v>61.308999999999997</v>
      </c>
      <c r="Q120" s="49">
        <v>59.055</v>
      </c>
      <c r="T120" s="4">
        <f t="shared" si="43"/>
        <v>39.914448172530484</v>
      </c>
      <c r="U120" s="4">
        <f t="shared" si="43"/>
        <v>45.420498710116199</v>
      </c>
      <c r="V120" s="4">
        <f t="shared" si="43"/>
        <v>48.416663499277824</v>
      </c>
      <c r="W120" s="4">
        <f t="shared" si="43"/>
        <v>53.649067776813197</v>
      </c>
      <c r="X120" s="4">
        <f t="shared" si="43"/>
        <v>56.663351069547943</v>
      </c>
      <c r="Y120" s="4">
        <f t="shared" si="43"/>
        <v>59.79952137803987</v>
      </c>
      <c r="Z120" s="4">
        <f t="shared" si="43"/>
        <v>63.529100115893819</v>
      </c>
      <c r="AA120" s="4">
        <f t="shared" si="43"/>
        <v>67.180174818736646</v>
      </c>
      <c r="AB120" s="4">
        <f t="shared" si="43"/>
        <v>67.336243964500838</v>
      </c>
      <c r="AC120" s="4">
        <f t="shared" si="43"/>
        <v>64.713447913036546</v>
      </c>
      <c r="AD120" s="4">
        <f t="shared" si="43"/>
        <v>64.78606616298876</v>
      </c>
      <c r="AE120" s="4">
        <f t="shared" si="43"/>
        <v>63.890351521487425</v>
      </c>
      <c r="AF120" s="4">
        <f t="shared" si="43"/>
        <v>62.963745636727396</v>
      </c>
      <c r="AG120" s="4">
        <f t="shared" si="43"/>
        <v>62.137034814236266</v>
      </c>
      <c r="AH120" s="4">
        <f t="shared" si="43"/>
        <v>60.726536040876056</v>
      </c>
      <c r="AJ120" s="4">
        <f t="shared" si="44"/>
        <v>1.1400518274695131</v>
      </c>
      <c r="AK120" s="4">
        <f t="shared" si="44"/>
        <v>-3.8498710116201096E-2</v>
      </c>
      <c r="AL120" s="4">
        <f t="shared" si="44"/>
        <v>1.1473365007221759</v>
      </c>
      <c r="AM120" s="4">
        <f t="shared" si="44"/>
        <v>1.0419322231868051</v>
      </c>
      <c r="AN120" s="4">
        <f t="shared" si="44"/>
        <v>3.2456489304520559</v>
      </c>
      <c r="AO120" s="4">
        <f t="shared" si="44"/>
        <v>2.8184786219601321</v>
      </c>
      <c r="AP120" s="4">
        <f t="shared" si="44"/>
        <v>0.34389988410617889</v>
      </c>
      <c r="AQ120" s="4">
        <f t="shared" si="44"/>
        <v>2.5978251812633602</v>
      </c>
      <c r="AR120" s="4">
        <f t="shared" si="44"/>
        <v>2.2527560354991607</v>
      </c>
      <c r="AS120" s="4">
        <f t="shared" si="44"/>
        <v>3.1615520869634537</v>
      </c>
      <c r="AT120" s="4">
        <f t="shared" si="44"/>
        <v>1.6099338370112406</v>
      </c>
      <c r="AU120" s="4">
        <f t="shared" si="44"/>
        <v>0.84564847851257952</v>
      </c>
      <c r="AV120" s="4">
        <f t="shared" si="44"/>
        <v>1.1632543632725998</v>
      </c>
      <c r="AW120" s="4">
        <f t="shared" si="44"/>
        <v>-0.82803481423626835</v>
      </c>
      <c r="AX120" s="4">
        <f t="shared" si="44"/>
        <v>-1.671536040876056</v>
      </c>
      <c r="AZ120" s="2">
        <f t="shared" si="45"/>
        <v>39.830312918062369</v>
      </c>
      <c r="BA120" s="2">
        <f t="shared" si="45"/>
        <v>45.419830636137362</v>
      </c>
      <c r="BB120" s="2">
        <f t="shared" si="45"/>
        <v>48.4010686456852</v>
      </c>
      <c r="BC120" s="2">
        <f t="shared" si="45"/>
        <v>52.399051049847351</v>
      </c>
      <c r="BD120" s="2">
        <f t="shared" si="45"/>
        <v>55.367487710437373</v>
      </c>
      <c r="BE120" s="2">
        <f t="shared" si="45"/>
        <v>57.983703111311542</v>
      </c>
      <c r="BF120" s="2">
        <f t="shared" si="45"/>
        <v>61.497416719035037</v>
      </c>
      <c r="BG120" s="2">
        <f t="shared" si="45"/>
        <v>64.427010936993838</v>
      </c>
      <c r="BH120" s="2">
        <f t="shared" si="45"/>
        <v>64.875777410411203</v>
      </c>
      <c r="BI120" s="2">
        <f t="shared" si="45"/>
        <v>64.29951907422975</v>
      </c>
      <c r="BJ120" s="2">
        <f t="shared" si="45"/>
        <v>64.70196535286891</v>
      </c>
      <c r="BK120" s="2">
        <f t="shared" si="45"/>
        <v>63.886470190662031</v>
      </c>
      <c r="BL120" s="2">
        <f t="shared" si="45"/>
        <v>62.959585783059417</v>
      </c>
      <c r="BM120" s="2">
        <f t="shared" si="45"/>
        <v>62.029379057320035</v>
      </c>
      <c r="BN120" s="2">
        <f t="shared" si="45"/>
        <v>60.401814574850746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>
        <f t="shared" si="47"/>
        <v>45.381999999999998</v>
      </c>
      <c r="CH120" s="2">
        <f t="shared" si="47"/>
        <v>49.564</v>
      </c>
      <c r="CI120" s="2" t="str">
        <f t="shared" si="47"/>
        <v/>
      </c>
      <c r="CJ120" s="2" t="str">
        <f t="shared" si="47"/>
        <v/>
      </c>
      <c r="CK120" s="2" t="str">
        <f t="shared" si="47"/>
        <v/>
      </c>
      <c r="CL120" s="2" t="str">
        <f t="shared" si="47"/>
        <v/>
      </c>
      <c r="CM120" s="2" t="str">
        <f t="shared" si="47"/>
        <v/>
      </c>
      <c r="CN120" s="2" t="str">
        <f t="shared" si="47"/>
        <v/>
      </c>
      <c r="CO120" s="2" t="str">
        <f t="shared" si="47"/>
        <v/>
      </c>
      <c r="CP120" s="2">
        <f t="shared" si="47"/>
        <v>66.396000000000001</v>
      </c>
      <c r="CQ120" s="2">
        <f t="shared" si="47"/>
        <v>64.736000000000004</v>
      </c>
      <c r="CR120" s="2">
        <f t="shared" si="47"/>
        <v>64.126999999999995</v>
      </c>
      <c r="CS120" s="2" t="str">
        <f t="shared" si="47"/>
        <v/>
      </c>
      <c r="CT120" s="2" t="str">
        <f t="shared" si="47"/>
        <v/>
      </c>
      <c r="CV120" s="2">
        <f t="shared" si="48"/>
        <v>41.885473448850234</v>
      </c>
      <c r="CW120" s="2">
        <f t="shared" si="48"/>
        <v>46.62658048655382</v>
      </c>
      <c r="CX120" s="2">
        <f t="shared" si="48"/>
        <v>49.239605040738645</v>
      </c>
      <c r="CY120" s="2">
        <f t="shared" si="48"/>
        <v>52.929894419642835</v>
      </c>
      <c r="CZ120" s="2">
        <f t="shared" si="48"/>
        <v>55.046855483386473</v>
      </c>
      <c r="DA120" s="2">
        <f t="shared" si="48"/>
        <v>58.249431879294896</v>
      </c>
      <c r="DB120" s="2">
        <f t="shared" si="48"/>
        <v>61.779452561247247</v>
      </c>
      <c r="DC120" s="2">
        <f t="shared" si="48"/>
        <v>63.959085599043917</v>
      </c>
      <c r="DD120" s="2">
        <f t="shared" si="48"/>
        <v>64.915872747935197</v>
      </c>
      <c r="DE120" s="2">
        <f t="shared" si="48"/>
        <v>63.983020274368236</v>
      </c>
      <c r="DF120" s="2">
        <f t="shared" si="48"/>
        <v>63.787831269026455</v>
      </c>
      <c r="DG120" s="2">
        <f t="shared" si="48"/>
        <v>63.937074056236085</v>
      </c>
      <c r="DH120" s="2">
        <f t="shared" si="48"/>
        <v>63.259870066484531</v>
      </c>
      <c r="DI120" s="2">
        <f t="shared" si="48"/>
        <v>64.312403638497656</v>
      </c>
      <c r="DJ120" s="2">
        <f t="shared" si="48"/>
        <v>64.306753611393702</v>
      </c>
      <c r="DL120" s="2">
        <f t="shared" si="49"/>
        <v>38.56472277168546</v>
      </c>
      <c r="DM120" s="2">
        <f t="shared" si="49"/>
        <v>44.486820877990375</v>
      </c>
      <c r="DN120" s="2">
        <f t="shared" si="49"/>
        <v>47.818975230898403</v>
      </c>
      <c r="DO120" s="2">
        <f t="shared" si="49"/>
        <v>52.1448565241189</v>
      </c>
      <c r="DP120" s="2">
        <f t="shared" si="49"/>
        <v>55.525182194616974</v>
      </c>
      <c r="DQ120" s="2">
        <f t="shared" si="49"/>
        <v>57.854664017622696</v>
      </c>
      <c r="DR120" s="2">
        <f t="shared" si="49"/>
        <v>61.36198745681331</v>
      </c>
      <c r="DS120" s="2">
        <f t="shared" si="49"/>
        <v>64.652277434227386</v>
      </c>
      <c r="DT120" s="2">
        <f t="shared" si="49"/>
        <v>64.856019848219503</v>
      </c>
      <c r="DU120" s="2">
        <f t="shared" si="49"/>
        <v>64.478587014334821</v>
      </c>
      <c r="DV120" s="2">
        <f t="shared" si="49"/>
        <v>65.266808584610956</v>
      </c>
      <c r="DW120" s="2">
        <f t="shared" si="49"/>
        <v>63.846828111824614</v>
      </c>
      <c r="DX120" s="2">
        <f t="shared" si="49"/>
        <v>62.723021150803547</v>
      </c>
      <c r="DY120" s="2">
        <f t="shared" si="49"/>
        <v>60.199216554092715</v>
      </c>
      <c r="DZ120" s="2">
        <f t="shared" si="49"/>
        <v>58.140851513404428</v>
      </c>
      <c r="EB120" s="2">
        <f t="shared" si="50"/>
        <v>0.61888432182525144</v>
      </c>
      <c r="EC120" s="2">
        <f t="shared" si="50"/>
        <v>0.56396515084543963</v>
      </c>
      <c r="ED120" s="2">
        <f t="shared" si="50"/>
        <v>0.59025679261773278</v>
      </c>
      <c r="EE120" s="2">
        <f t="shared" si="50"/>
        <v>0.67620094879775894</v>
      </c>
      <c r="EF120" s="2">
        <f t="shared" si="50"/>
        <v>0.67032055606110164</v>
      </c>
      <c r="EG120" s="2">
        <f t="shared" si="50"/>
        <v>0.67312664931171573</v>
      </c>
      <c r="EH120" s="2">
        <f t="shared" si="50"/>
        <v>0.67559141881963702</v>
      </c>
      <c r="EI120" s="2">
        <f t="shared" si="50"/>
        <v>0.67503007710135388</v>
      </c>
      <c r="EJ120" s="2">
        <f t="shared" si="50"/>
        <v>0.66989799515903981</v>
      </c>
      <c r="EK120" s="2">
        <f t="shared" si="50"/>
        <v>0.63866029403596436</v>
      </c>
      <c r="EL120" s="2">
        <f t="shared" si="50"/>
        <v>0.61808526351953008</v>
      </c>
      <c r="EM120" s="2">
        <f t="shared" si="50"/>
        <v>0.560732849592954</v>
      </c>
      <c r="EN120" s="2">
        <f t="shared" si="50"/>
        <v>0.55934598106471989</v>
      </c>
      <c r="EO120" s="2">
        <f t="shared" si="50"/>
        <v>0.55505002187565433</v>
      </c>
      <c r="EP120" s="2">
        <f t="shared" si="50"/>
        <v>0.63331187788667154</v>
      </c>
    </row>
    <row r="121" spans="2:146" x14ac:dyDescent="0.25">
      <c r="B121" s="2">
        <v>99</v>
      </c>
      <c r="C121" s="49">
        <v>40.927300000000002</v>
      </c>
      <c r="D121" s="49">
        <v>45</v>
      </c>
      <c r="E121" s="49">
        <v>49.018000000000001</v>
      </c>
      <c r="F121" s="49">
        <v>54.890999999999998</v>
      </c>
      <c r="G121" s="49">
        <v>60.308999999999997</v>
      </c>
      <c r="H121" s="49">
        <v>63.417999999999999</v>
      </c>
      <c r="I121" s="49">
        <v>69.563999999999993</v>
      </c>
      <c r="J121" s="49">
        <v>72.647999999999996</v>
      </c>
      <c r="K121" s="49">
        <v>73.161000000000001</v>
      </c>
      <c r="L121" s="49">
        <v>67.893000000000001</v>
      </c>
      <c r="M121" s="49">
        <v>67.716999999999999</v>
      </c>
      <c r="N121" s="49">
        <v>65.150999999999996</v>
      </c>
      <c r="O121" s="49">
        <v>61.817999999999998</v>
      </c>
      <c r="P121" s="49">
        <v>62.527000000000001</v>
      </c>
      <c r="Q121" s="49">
        <v>59.436</v>
      </c>
      <c r="T121" s="4">
        <f t="shared" si="43"/>
        <v>39.87128271841739</v>
      </c>
      <c r="U121" s="4">
        <f t="shared" si="43"/>
        <v>45.308942803384276</v>
      </c>
      <c r="V121" s="4">
        <f t="shared" si="43"/>
        <v>48.330856897840668</v>
      </c>
      <c r="W121" s="4">
        <f t="shared" si="43"/>
        <v>54.73753083812192</v>
      </c>
      <c r="X121" s="4">
        <f t="shared" si="43"/>
        <v>57.929284854147362</v>
      </c>
      <c r="Y121" s="4">
        <f t="shared" si="43"/>
        <v>61.501831400981828</v>
      </c>
      <c r="Z121" s="4">
        <f t="shared" si="43"/>
        <v>65.47906839808239</v>
      </c>
      <c r="AA121" s="4">
        <f t="shared" si="43"/>
        <v>69.536546056139926</v>
      </c>
      <c r="AB121" s="4">
        <f t="shared" si="43"/>
        <v>69.384455062651924</v>
      </c>
      <c r="AC121" s="4">
        <f t="shared" si="43"/>
        <v>65.098705614874689</v>
      </c>
      <c r="AD121" s="4">
        <f t="shared" si="43"/>
        <v>64.804062910345337</v>
      </c>
      <c r="AE121" s="4">
        <f t="shared" si="43"/>
        <v>63.765395084590516</v>
      </c>
      <c r="AF121" s="4">
        <f t="shared" si="43"/>
        <v>62.825672660961629</v>
      </c>
      <c r="AG121" s="4">
        <f t="shared" si="43"/>
        <v>62.03319742683847</v>
      </c>
      <c r="AH121" s="4">
        <f t="shared" si="43"/>
        <v>60.705439886955745</v>
      </c>
      <c r="AJ121" s="4">
        <f t="shared" si="44"/>
        <v>1.0560172815826121</v>
      </c>
      <c r="AK121" s="4">
        <f t="shared" si="44"/>
        <v>-0.30894280338427649</v>
      </c>
      <c r="AL121" s="4">
        <f t="shared" si="44"/>
        <v>0.68714310215933239</v>
      </c>
      <c r="AM121" s="4">
        <f t="shared" si="44"/>
        <v>0.15346916187807835</v>
      </c>
      <c r="AN121" s="4">
        <f t="shared" si="44"/>
        <v>2.3797151458526358</v>
      </c>
      <c r="AO121" s="4">
        <f t="shared" si="44"/>
        <v>1.9161685990181709</v>
      </c>
      <c r="AP121" s="4">
        <f t="shared" si="44"/>
        <v>4.084931601917603</v>
      </c>
      <c r="AQ121" s="4">
        <f t="shared" si="44"/>
        <v>3.1114539438600701</v>
      </c>
      <c r="AR121" s="4">
        <f t="shared" si="44"/>
        <v>3.7765449373480777</v>
      </c>
      <c r="AS121" s="4">
        <f t="shared" si="44"/>
        <v>2.7942943851253119</v>
      </c>
      <c r="AT121" s="4">
        <f t="shared" si="44"/>
        <v>2.9129370896546618</v>
      </c>
      <c r="AU121" s="4">
        <f t="shared" si="44"/>
        <v>1.3856049154094805</v>
      </c>
      <c r="AV121" s="4">
        <f t="shared" si="44"/>
        <v>-1.0076726609616315</v>
      </c>
      <c r="AW121" s="4">
        <f t="shared" si="44"/>
        <v>0.4938025731615312</v>
      </c>
      <c r="AX121" s="4">
        <f t="shared" si="44"/>
        <v>-1.2694398869557446</v>
      </c>
      <c r="AZ121" s="2">
        <f t="shared" si="45"/>
        <v>39.726492777662443</v>
      </c>
      <c r="BA121" s="2">
        <f t="shared" si="45"/>
        <v>45.307003453616289</v>
      </c>
      <c r="BB121" s="2">
        <f t="shared" si="45"/>
        <v>48.286049149007553</v>
      </c>
      <c r="BC121" s="2">
        <f t="shared" si="45"/>
        <v>52.261397611465384</v>
      </c>
      <c r="BD121" s="2">
        <f t="shared" si="45"/>
        <v>55.241929515263436</v>
      </c>
      <c r="BE121" s="2">
        <f t="shared" si="45"/>
        <v>57.846477831955823</v>
      </c>
      <c r="BF121" s="2">
        <f t="shared" si="45"/>
        <v>61.333584070344109</v>
      </c>
      <c r="BG121" s="2">
        <f t="shared" si="45"/>
        <v>64.264883777946153</v>
      </c>
      <c r="BH121" s="2">
        <f t="shared" si="45"/>
        <v>64.717995389601967</v>
      </c>
      <c r="BI121" s="2">
        <f t="shared" si="45"/>
        <v>64.168593405186471</v>
      </c>
      <c r="BJ121" s="2">
        <f t="shared" si="45"/>
        <v>64.585256331506372</v>
      </c>
      <c r="BK121" s="2">
        <f t="shared" si="45"/>
        <v>63.75312631347235</v>
      </c>
      <c r="BL121" s="2">
        <f t="shared" si="45"/>
        <v>62.813306178516541</v>
      </c>
      <c r="BM121" s="2">
        <f t="shared" si="45"/>
        <v>61.846272501079412</v>
      </c>
      <c r="BN121" s="2">
        <f t="shared" si="45"/>
        <v>60.206605737955456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>
        <f t="shared" si="47"/>
        <v>45</v>
      </c>
      <c r="CH121" s="2">
        <f t="shared" si="47"/>
        <v>49.018000000000001</v>
      </c>
      <c r="CI121" s="2" t="str">
        <f t="shared" si="47"/>
        <v/>
      </c>
      <c r="CJ121" s="2" t="str">
        <f t="shared" si="47"/>
        <v/>
      </c>
      <c r="CK121" s="2" t="str">
        <f t="shared" si="47"/>
        <v/>
      </c>
      <c r="CL121" s="2" t="str">
        <f t="shared" si="47"/>
        <v/>
      </c>
      <c r="CM121" s="2" t="str">
        <f t="shared" si="47"/>
        <v/>
      </c>
      <c r="CN121" s="2" t="str">
        <f t="shared" si="47"/>
        <v/>
      </c>
      <c r="CO121" s="2" t="str">
        <f t="shared" si="47"/>
        <v/>
      </c>
      <c r="CP121" s="2">
        <f t="shared" si="47"/>
        <v>67.716999999999999</v>
      </c>
      <c r="CQ121" s="2">
        <f t="shared" si="47"/>
        <v>65.150999999999996</v>
      </c>
      <c r="CR121" s="2">
        <f t="shared" si="47"/>
        <v>61.817999999999998</v>
      </c>
      <c r="CS121" s="2" t="str">
        <f t="shared" si="47"/>
        <v/>
      </c>
      <c r="CT121" s="2" t="str">
        <f t="shared" si="47"/>
        <v/>
      </c>
      <c r="CV121" s="2">
        <f t="shared" si="48"/>
        <v>41.88191123536761</v>
      </c>
      <c r="CW121" s="2">
        <f t="shared" si="48"/>
        <v>46.61522404924159</v>
      </c>
      <c r="CX121" s="2">
        <f t="shared" si="48"/>
        <v>49.21692486989123</v>
      </c>
      <c r="CY121" s="2">
        <f t="shared" si="48"/>
        <v>52.891120381773383</v>
      </c>
      <c r="CZ121" s="2">
        <f t="shared" si="48"/>
        <v>54.971999468718302</v>
      </c>
      <c r="DA121" s="2">
        <f t="shared" si="48"/>
        <v>58.205269015162834</v>
      </c>
      <c r="DB121" s="2">
        <f t="shared" si="48"/>
        <v>61.718484688196021</v>
      </c>
      <c r="DC121" s="2">
        <f t="shared" si="48"/>
        <v>63.88818182140723</v>
      </c>
      <c r="DD121" s="2">
        <f t="shared" si="48"/>
        <v>64.837050475844052</v>
      </c>
      <c r="DE121" s="2">
        <f t="shared" si="48"/>
        <v>63.919155249097479</v>
      </c>
      <c r="DF121" s="2">
        <f t="shared" si="48"/>
        <v>63.716423655464709</v>
      </c>
      <c r="DG121" s="2">
        <f t="shared" si="48"/>
        <v>63.888310578647506</v>
      </c>
      <c r="DH121" s="2">
        <f t="shared" si="48"/>
        <v>63.188832086376323</v>
      </c>
      <c r="DI121" s="2">
        <f t="shared" si="48"/>
        <v>64.30147925469484</v>
      </c>
      <c r="DJ121" s="2">
        <f t="shared" si="48"/>
        <v>64.332256561546302</v>
      </c>
      <c r="DL121" s="2">
        <f t="shared" si="49"/>
        <v>38.515953370768898</v>
      </c>
      <c r="DM121" s="2">
        <f t="shared" si="49"/>
        <v>44.384538417223112</v>
      </c>
      <c r="DN121" s="2">
        <f t="shared" si="49"/>
        <v>47.696713825916596</v>
      </c>
      <c r="DO121" s="2">
        <f t="shared" si="49"/>
        <v>51.986387163561083</v>
      </c>
      <c r="DP121" s="2">
        <f t="shared" si="49"/>
        <v>55.363006211180121</v>
      </c>
      <c r="DQ121" s="2">
        <f t="shared" si="49"/>
        <v>57.687577614168774</v>
      </c>
      <c r="DR121" s="2">
        <f t="shared" si="49"/>
        <v>61.165023179776071</v>
      </c>
      <c r="DS121" s="2">
        <f t="shared" si="49"/>
        <v>64.430277080512766</v>
      </c>
      <c r="DT121" s="2">
        <f t="shared" si="49"/>
        <v>64.664491243432579</v>
      </c>
      <c r="DU121" s="2">
        <f t="shared" si="49"/>
        <v>64.297302328598292</v>
      </c>
      <c r="DV121" s="2">
        <f t="shared" si="49"/>
        <v>65.074870721091628</v>
      </c>
      <c r="DW121" s="2">
        <f t="shared" si="49"/>
        <v>63.656543717973669</v>
      </c>
      <c r="DX121" s="2">
        <f t="shared" si="49"/>
        <v>62.543496752435658</v>
      </c>
      <c r="DY121" s="2">
        <f t="shared" si="49"/>
        <v>60.051261412707483</v>
      </c>
      <c r="DZ121" s="2">
        <f t="shared" si="49"/>
        <v>58.02803494245736</v>
      </c>
      <c r="EB121" s="2">
        <f t="shared" si="50"/>
        <v>0.64035812223755717</v>
      </c>
      <c r="EC121" s="2">
        <f t="shared" si="50"/>
        <v>0.58646569325931086</v>
      </c>
      <c r="ED121" s="2">
        <f t="shared" si="50"/>
        <v>0.61233321818915254</v>
      </c>
      <c r="EE121" s="2">
        <f t="shared" si="50"/>
        <v>0.6960314462116125</v>
      </c>
      <c r="EF121" s="2">
        <f t="shared" si="50"/>
        <v>0.69034627087406708</v>
      </c>
      <c r="EG121" s="2">
        <f t="shared" si="50"/>
        <v>0.6930599629780626</v>
      </c>
      <c r="EH121" s="2">
        <f t="shared" si="50"/>
        <v>0.69544243275516526</v>
      </c>
      <c r="EI121" s="2">
        <f t="shared" si="50"/>
        <v>0.69489992803198408</v>
      </c>
      <c r="EJ121" s="2">
        <f t="shared" si="50"/>
        <v>0.68993750481107607</v>
      </c>
      <c r="EK121" s="2">
        <f t="shared" si="50"/>
        <v>0.65963263928488147</v>
      </c>
      <c r="EL121" s="2">
        <f t="shared" si="50"/>
        <v>0.6395778665403441</v>
      </c>
      <c r="EM121" s="2">
        <f t="shared" si="50"/>
        <v>0.58327693951641013</v>
      </c>
      <c r="EN121" s="2">
        <f t="shared" si="50"/>
        <v>0.58190817720561183</v>
      </c>
      <c r="EO121" s="2">
        <f t="shared" si="50"/>
        <v>0.57766609733758933</v>
      </c>
      <c r="EP121" s="2">
        <f t="shared" si="50"/>
        <v>0.65442667990898762</v>
      </c>
    </row>
    <row r="122" spans="2:146" x14ac:dyDescent="0.25">
      <c r="B122" s="2">
        <v>100</v>
      </c>
      <c r="C122" s="49">
        <v>40.472700000000003</v>
      </c>
      <c r="D122" s="49">
        <v>44.073</v>
      </c>
      <c r="E122" s="49">
        <v>48.255000000000003</v>
      </c>
      <c r="F122" s="49">
        <v>57.6</v>
      </c>
      <c r="G122" s="49">
        <v>62.036000000000001</v>
      </c>
      <c r="H122" s="49">
        <v>66.709000000000003</v>
      </c>
      <c r="I122" s="49">
        <v>71.018000000000001</v>
      </c>
      <c r="J122" s="49">
        <v>75.555999999999997</v>
      </c>
      <c r="K122" s="49">
        <v>74.786000000000001</v>
      </c>
      <c r="L122" s="49">
        <v>68.338999999999999</v>
      </c>
      <c r="M122" s="49">
        <v>67.792000000000002</v>
      </c>
      <c r="N122" s="49">
        <v>64.792000000000002</v>
      </c>
      <c r="O122" s="49">
        <v>63.981999999999999</v>
      </c>
      <c r="P122" s="49">
        <v>61.764000000000003</v>
      </c>
      <c r="Q122" s="49">
        <v>61.036000000000001</v>
      </c>
      <c r="T122" s="4">
        <f t="shared" si="43"/>
        <v>39.855623563188239</v>
      </c>
      <c r="U122" s="4">
        <f t="shared" si="43"/>
        <v>45.197332716534305</v>
      </c>
      <c r="V122" s="4">
        <f t="shared" si="43"/>
        <v>48.284881258417499</v>
      </c>
      <c r="W122" s="4">
        <f t="shared" si="43"/>
        <v>56.61111573790599</v>
      </c>
      <c r="X122" s="4">
        <f t="shared" si="43"/>
        <v>60.205995501640999</v>
      </c>
      <c r="Y122" s="4">
        <f t="shared" si="43"/>
        <v>64.434642108592271</v>
      </c>
      <c r="Z122" s="4">
        <f t="shared" si="43"/>
        <v>68.86056999825098</v>
      </c>
      <c r="AA122" s="4">
        <f t="shared" si="43"/>
        <v>73.367777646478174</v>
      </c>
      <c r="AB122" s="4">
        <f t="shared" si="43"/>
        <v>72.738300159879543</v>
      </c>
      <c r="AC122" s="4">
        <f t="shared" si="43"/>
        <v>65.958320857067335</v>
      </c>
      <c r="AD122" s="4">
        <f t="shared" si="43"/>
        <v>64.9848817560068</v>
      </c>
      <c r="AE122" s="4">
        <f t="shared" si="43"/>
        <v>63.649183268538337</v>
      </c>
      <c r="AF122" s="4">
        <f t="shared" si="43"/>
        <v>62.696372230871219</v>
      </c>
      <c r="AG122" s="4">
        <f t="shared" si="43"/>
        <v>61.969799915031771</v>
      </c>
      <c r="AH122" s="4">
        <f t="shared" si="43"/>
        <v>60.727804803046681</v>
      </c>
      <c r="AJ122" s="4">
        <f t="shared" si="44"/>
        <v>0.61707643681176449</v>
      </c>
      <c r="AK122" s="4">
        <f t="shared" si="44"/>
        <v>-1.1243327165343047</v>
      </c>
      <c r="AL122" s="4">
        <f t="shared" si="44"/>
        <v>-2.9881258417496781E-2</v>
      </c>
      <c r="AM122" s="4">
        <f t="shared" si="44"/>
        <v>0.98888426209401104</v>
      </c>
      <c r="AN122" s="4">
        <f t="shared" si="44"/>
        <v>1.8300044983590027</v>
      </c>
      <c r="AO122" s="4">
        <f t="shared" si="44"/>
        <v>2.2743578914077318</v>
      </c>
      <c r="AP122" s="4">
        <f t="shared" si="44"/>
        <v>2.1574300017490202</v>
      </c>
      <c r="AQ122" s="4">
        <f t="shared" si="44"/>
        <v>2.188222353521823</v>
      </c>
      <c r="AR122" s="4">
        <f t="shared" si="44"/>
        <v>2.0476998401204582</v>
      </c>
      <c r="AS122" s="4">
        <f t="shared" si="44"/>
        <v>2.3806791429326637</v>
      </c>
      <c r="AT122" s="4">
        <f t="shared" si="44"/>
        <v>2.8071182439932016</v>
      </c>
      <c r="AU122" s="4">
        <f t="shared" si="44"/>
        <v>1.1428167314616644</v>
      </c>
      <c r="AV122" s="4">
        <f t="shared" si="44"/>
        <v>1.2856277691287801</v>
      </c>
      <c r="AW122" s="4">
        <f t="shared" si="44"/>
        <v>-0.20579991503176842</v>
      </c>
      <c r="AX122" s="4">
        <f t="shared" si="44"/>
        <v>0.30819519695332076</v>
      </c>
      <c r="AZ122" s="2">
        <f t="shared" si="45"/>
        <v>39.622599513037528</v>
      </c>
      <c r="BA122" s="2">
        <f t="shared" si="45"/>
        <v>45.190909366069931</v>
      </c>
      <c r="BB122" s="2">
        <f t="shared" si="45"/>
        <v>48.167364716898227</v>
      </c>
      <c r="BC122" s="2">
        <f t="shared" si="45"/>
        <v>52.119717006264821</v>
      </c>
      <c r="BD122" s="2">
        <f t="shared" si="45"/>
        <v>55.112664612268233</v>
      </c>
      <c r="BE122" s="2">
        <f t="shared" si="45"/>
        <v>57.704797886100209</v>
      </c>
      <c r="BF122" s="2">
        <f t="shared" si="45"/>
        <v>61.164835776714114</v>
      </c>
      <c r="BG122" s="2">
        <f t="shared" si="45"/>
        <v>64.096478269927516</v>
      </c>
      <c r="BH122" s="2">
        <f t="shared" si="45"/>
        <v>64.55589264477041</v>
      </c>
      <c r="BI122" s="2">
        <f t="shared" si="45"/>
        <v>64.032584254180748</v>
      </c>
      <c r="BJ122" s="2">
        <f t="shared" si="45"/>
        <v>64.462691372647384</v>
      </c>
      <c r="BK122" s="2">
        <f t="shared" si="45"/>
        <v>63.613529537584057</v>
      </c>
      <c r="BL122" s="2">
        <f t="shared" si="45"/>
        <v>62.662385705862803</v>
      </c>
      <c r="BM122" s="2">
        <f t="shared" si="45"/>
        <v>61.658376214973785</v>
      </c>
      <c r="BN122" s="2">
        <f t="shared" si="45"/>
        <v>60.009368453019789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44.073</v>
      </c>
      <c r="CH122" s="2">
        <f t="shared" si="47"/>
        <v>48.255000000000003</v>
      </c>
      <c r="CI122" s="2" t="str">
        <f t="shared" si="47"/>
        <v/>
      </c>
      <c r="CJ122" s="2" t="str">
        <f t="shared" si="47"/>
        <v/>
      </c>
      <c r="CK122" s="2" t="str">
        <f t="shared" si="47"/>
        <v/>
      </c>
      <c r="CL122" s="2" t="str">
        <f t="shared" si="47"/>
        <v/>
      </c>
      <c r="CM122" s="2" t="str">
        <f t="shared" si="47"/>
        <v/>
      </c>
      <c r="CN122" s="2" t="str">
        <f t="shared" si="47"/>
        <v/>
      </c>
      <c r="CO122" s="2" t="str">
        <f t="shared" si="47"/>
        <v/>
      </c>
      <c r="CP122" s="2" t="str">
        <f t="shared" si="47"/>
        <v/>
      </c>
      <c r="CQ122" s="2">
        <f t="shared" si="47"/>
        <v>64.792000000000002</v>
      </c>
      <c r="CR122" s="2">
        <f t="shared" si="47"/>
        <v>63.981999999999999</v>
      </c>
      <c r="CS122" s="2" t="str">
        <f t="shared" si="47"/>
        <v/>
      </c>
      <c r="CT122" s="2" t="str">
        <f t="shared" si="47"/>
        <v/>
      </c>
      <c r="CV122" s="2">
        <f t="shared" si="48"/>
        <v>41.878349021884979</v>
      </c>
      <c r="CW122" s="2">
        <f t="shared" si="48"/>
        <v>46.60386761192936</v>
      </c>
      <c r="CX122" s="2">
        <f t="shared" si="48"/>
        <v>49.194244699043821</v>
      </c>
      <c r="CY122" s="2">
        <f t="shared" si="48"/>
        <v>52.852346343903925</v>
      </c>
      <c r="CZ122" s="2">
        <f t="shared" si="48"/>
        <v>54.897143454050138</v>
      </c>
      <c r="DA122" s="2">
        <f t="shared" si="48"/>
        <v>58.161106151030779</v>
      </c>
      <c r="DB122" s="2">
        <f t="shared" si="48"/>
        <v>61.657516815144803</v>
      </c>
      <c r="DC122" s="2">
        <f t="shared" si="48"/>
        <v>63.817278043770543</v>
      </c>
      <c r="DD122" s="2">
        <f t="shared" si="48"/>
        <v>64.758228203752907</v>
      </c>
      <c r="DE122" s="2">
        <f t="shared" si="48"/>
        <v>63.855290223826721</v>
      </c>
      <c r="DF122" s="2">
        <f t="shared" si="48"/>
        <v>63.645016041902956</v>
      </c>
      <c r="DG122" s="2">
        <f t="shared" si="48"/>
        <v>63.839547101058926</v>
      </c>
      <c r="DH122" s="2">
        <f t="shared" si="48"/>
        <v>63.117794106268114</v>
      </c>
      <c r="DI122" s="2">
        <f t="shared" si="48"/>
        <v>64.290554870892024</v>
      </c>
      <c r="DJ122" s="2">
        <f t="shared" si="48"/>
        <v>64.357759511698887</v>
      </c>
      <c r="DL122" s="2">
        <f t="shared" si="49"/>
        <v>38.467183969852329</v>
      </c>
      <c r="DM122" s="2">
        <f t="shared" si="49"/>
        <v>44.282255956455856</v>
      </c>
      <c r="DN122" s="2">
        <f t="shared" si="49"/>
        <v>47.57445242093479</v>
      </c>
      <c r="DO122" s="2">
        <f t="shared" si="49"/>
        <v>51.827917803003267</v>
      </c>
      <c r="DP122" s="2">
        <f t="shared" si="49"/>
        <v>55.200830227743268</v>
      </c>
      <c r="DQ122" s="2">
        <f t="shared" si="49"/>
        <v>57.520491210714837</v>
      </c>
      <c r="DR122" s="2">
        <f t="shared" si="49"/>
        <v>60.968058902738832</v>
      </c>
      <c r="DS122" s="2">
        <f t="shared" si="49"/>
        <v>64.208276726798161</v>
      </c>
      <c r="DT122" s="2">
        <f t="shared" si="49"/>
        <v>64.472962638645654</v>
      </c>
      <c r="DU122" s="2">
        <f t="shared" si="49"/>
        <v>64.116017642861777</v>
      </c>
      <c r="DV122" s="2">
        <f t="shared" si="49"/>
        <v>64.882932857572314</v>
      </c>
      <c r="DW122" s="2">
        <f t="shared" si="49"/>
        <v>63.466259324122724</v>
      </c>
      <c r="DX122" s="2">
        <f t="shared" si="49"/>
        <v>62.363972354067769</v>
      </c>
      <c r="DY122" s="2">
        <f t="shared" si="49"/>
        <v>59.903306271322251</v>
      </c>
      <c r="DZ122" s="2">
        <f t="shared" si="49"/>
        <v>57.915218371510292</v>
      </c>
      <c r="EB122" s="2">
        <f t="shared" si="50"/>
        <v>0.66128418720263571</v>
      </c>
      <c r="EC122" s="2">
        <f t="shared" si="50"/>
        <v>0.60861093737542049</v>
      </c>
      <c r="ED122" s="2">
        <f t="shared" si="50"/>
        <v>0.6339578204091626</v>
      </c>
      <c r="EE122" s="2">
        <f t="shared" si="50"/>
        <v>0.71515904564215993</v>
      </c>
      <c r="EF122" s="2">
        <f t="shared" si="50"/>
        <v>0.70968239939179201</v>
      </c>
      <c r="EG122" s="2">
        <f t="shared" si="50"/>
        <v>0.712297257234625</v>
      </c>
      <c r="EH122" s="2">
        <f t="shared" si="50"/>
        <v>0.71459189830950631</v>
      </c>
      <c r="EI122" s="2">
        <f t="shared" si="50"/>
        <v>0.71406947971036727</v>
      </c>
      <c r="EJ122" s="2">
        <f t="shared" si="50"/>
        <v>0.70928840957871464</v>
      </c>
      <c r="EK122" s="2">
        <f t="shared" si="50"/>
        <v>0.67999764278796881</v>
      </c>
      <c r="EL122" s="2">
        <f t="shared" si="50"/>
        <v>0.66052526340576012</v>
      </c>
      <c r="EM122" s="2">
        <f t="shared" si="50"/>
        <v>0.60547807198493286</v>
      </c>
      <c r="EN122" s="2">
        <f t="shared" si="50"/>
        <v>0.60413273970406167</v>
      </c>
      <c r="EO122" s="2">
        <f t="shared" si="50"/>
        <v>0.59996113650281013</v>
      </c>
      <c r="EP122" s="2">
        <f t="shared" si="50"/>
        <v>0.67494967654204252</v>
      </c>
    </row>
    <row r="123" spans="2:146" x14ac:dyDescent="0.25">
      <c r="B123" s="2">
        <v>101</v>
      </c>
      <c r="C123" s="49">
        <v>39.909100000000002</v>
      </c>
      <c r="D123" s="49">
        <v>45.945</v>
      </c>
      <c r="E123" s="49">
        <v>49.308999999999997</v>
      </c>
      <c r="F123" s="49">
        <v>60.890999999999998</v>
      </c>
      <c r="G123" s="49">
        <v>66.108999999999995</v>
      </c>
      <c r="H123" s="49">
        <v>70.382000000000005</v>
      </c>
      <c r="I123" s="49">
        <v>76</v>
      </c>
      <c r="J123" s="49">
        <v>80.296000000000006</v>
      </c>
      <c r="K123" s="49">
        <v>80.106999999999999</v>
      </c>
      <c r="L123" s="49">
        <v>69.786000000000001</v>
      </c>
      <c r="M123" s="49">
        <v>66.942999999999998</v>
      </c>
      <c r="N123" s="49">
        <v>66.509</v>
      </c>
      <c r="O123" s="49">
        <v>63.6</v>
      </c>
      <c r="P123" s="49">
        <v>62.308999999999997</v>
      </c>
      <c r="Q123" s="49">
        <v>59.817999999999998</v>
      </c>
      <c r="T123" s="4">
        <f t="shared" si="43"/>
        <v>39.868246422638677</v>
      </c>
      <c r="U123" s="4">
        <f t="shared" si="43"/>
        <v>45.091280152406874</v>
      </c>
      <c r="V123" s="4">
        <f t="shared" si="43"/>
        <v>48.32645322999926</v>
      </c>
      <c r="W123" s="4">
        <f t="shared" si="43"/>
        <v>59.434304073989892</v>
      </c>
      <c r="X123" s="4">
        <f t="shared" si="43"/>
        <v>63.80232238543087</v>
      </c>
      <c r="Y123" s="4">
        <f t="shared" si="43"/>
        <v>68.890760426005173</v>
      </c>
      <c r="Z123" s="4">
        <f t="shared" si="43"/>
        <v>73.989606431973201</v>
      </c>
      <c r="AA123" s="4">
        <f t="shared" si="43"/>
        <v>78.898629987368594</v>
      </c>
      <c r="AB123" s="4">
        <f t="shared" si="43"/>
        <v>77.654443418131052</v>
      </c>
      <c r="AC123" s="4">
        <f t="shared" si="43"/>
        <v>67.565453441549366</v>
      </c>
      <c r="AD123" s="4">
        <f t="shared" si="43"/>
        <v>65.477551660226339</v>
      </c>
      <c r="AE123" s="4">
        <f t="shared" si="43"/>
        <v>63.5630968036075</v>
      </c>
      <c r="AF123" s="4">
        <f t="shared" si="43"/>
        <v>62.593163420719726</v>
      </c>
      <c r="AG123" s="4">
        <f t="shared" si="43"/>
        <v>61.963686831860727</v>
      </c>
      <c r="AH123" s="4">
        <f t="shared" si="43"/>
        <v>60.780640419261744</v>
      </c>
      <c r="AJ123" s="4">
        <f t="shared" si="44"/>
        <v>4.0853577361325222E-2</v>
      </c>
      <c r="AK123" s="4">
        <f t="shared" si="44"/>
        <v>0.85371984759312625</v>
      </c>
      <c r="AL123" s="4">
        <f t="shared" si="44"/>
        <v>0.98254677000073798</v>
      </c>
      <c r="AM123" s="4">
        <f t="shared" si="44"/>
        <v>1.4566959260101058</v>
      </c>
      <c r="AN123" s="4">
        <f t="shared" si="44"/>
        <v>2.306677614569125</v>
      </c>
      <c r="AO123" s="4">
        <f t="shared" si="44"/>
        <v>1.4912395739948323</v>
      </c>
      <c r="AP123" s="4">
        <f t="shared" si="44"/>
        <v>2.0103935680267995</v>
      </c>
      <c r="AQ123" s="4">
        <f t="shared" si="44"/>
        <v>1.3973700126314128</v>
      </c>
      <c r="AR123" s="4">
        <f t="shared" si="44"/>
        <v>2.4525565818689472</v>
      </c>
      <c r="AS123" s="4">
        <f t="shared" si="44"/>
        <v>2.2205465584506356</v>
      </c>
      <c r="AT123" s="4">
        <f t="shared" si="44"/>
        <v>1.4654483397736584</v>
      </c>
      <c r="AU123" s="4">
        <f t="shared" si="44"/>
        <v>2.9459031963925</v>
      </c>
      <c r="AV123" s="4">
        <f t="shared" si="44"/>
        <v>1.0068365792802751</v>
      </c>
      <c r="AW123" s="4">
        <f t="shared" si="44"/>
        <v>0.34531316813927049</v>
      </c>
      <c r="AX123" s="4">
        <f t="shared" si="44"/>
        <v>-0.96264041926174571</v>
      </c>
      <c r="AZ123" s="2">
        <f t="shared" si="45"/>
        <v>39.518930151380644</v>
      </c>
      <c r="BA123" s="2">
        <f t="shared" si="45"/>
        <v>45.071845685727254</v>
      </c>
      <c r="BB123" s="2">
        <f t="shared" si="45"/>
        <v>48.045279132034253</v>
      </c>
      <c r="BC123" s="2">
        <f t="shared" si="45"/>
        <v>51.97430734809916</v>
      </c>
      <c r="BD123" s="2">
        <f t="shared" si="45"/>
        <v>54.979864425560827</v>
      </c>
      <c r="BE123" s="2">
        <f t="shared" si="45"/>
        <v>57.558951515000913</v>
      </c>
      <c r="BF123" s="2">
        <f t="shared" si="45"/>
        <v>60.991491271215097</v>
      </c>
      <c r="BG123" s="2">
        <f t="shared" si="45"/>
        <v>63.922102138853674</v>
      </c>
      <c r="BH123" s="2">
        <f t="shared" si="45"/>
        <v>64.389719040406504</v>
      </c>
      <c r="BI123" s="2">
        <f t="shared" si="45"/>
        <v>63.891697476928854</v>
      </c>
      <c r="BJ123" s="2">
        <f t="shared" si="45"/>
        <v>64.334395260559759</v>
      </c>
      <c r="BK123" s="2">
        <f t="shared" si="45"/>
        <v>63.467868691476205</v>
      </c>
      <c r="BL123" s="2">
        <f t="shared" si="45"/>
        <v>62.507006971007073</v>
      </c>
      <c r="BM123" s="2">
        <f t="shared" si="45"/>
        <v>61.466208837644544</v>
      </c>
      <c r="BN123" s="2">
        <f t="shared" si="45"/>
        <v>59.810734241315352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45.945</v>
      </c>
      <c r="CH123" s="2" t="str">
        <f t="shared" si="47"/>
        <v/>
      </c>
      <c r="CI123" s="2" t="str">
        <f t="shared" si="47"/>
        <v/>
      </c>
      <c r="CJ123" s="2" t="str">
        <f t="shared" si="47"/>
        <v/>
      </c>
      <c r="CK123" s="2" t="str">
        <f t="shared" si="47"/>
        <v/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 t="str">
        <f t="shared" si="47"/>
        <v/>
      </c>
      <c r="CP123" s="2" t="str">
        <f t="shared" si="47"/>
        <v/>
      </c>
      <c r="CQ123" s="2">
        <f t="shared" si="47"/>
        <v>66.509</v>
      </c>
      <c r="CR123" s="2">
        <f t="shared" si="47"/>
        <v>63.6</v>
      </c>
      <c r="CS123" s="2" t="str">
        <f t="shared" si="47"/>
        <v/>
      </c>
      <c r="CT123" s="2" t="str">
        <f t="shared" si="47"/>
        <v/>
      </c>
      <c r="CV123" s="2">
        <f t="shared" si="48"/>
        <v>41.874786808402355</v>
      </c>
      <c r="CW123" s="2">
        <f t="shared" si="48"/>
        <v>46.59251117461713</v>
      </c>
      <c r="CX123" s="2">
        <f t="shared" si="48"/>
        <v>49.171564528196406</v>
      </c>
      <c r="CY123" s="2">
        <f t="shared" si="48"/>
        <v>52.813572306034466</v>
      </c>
      <c r="CZ123" s="2">
        <f t="shared" si="48"/>
        <v>54.822287439381967</v>
      </c>
      <c r="DA123" s="2">
        <f t="shared" si="48"/>
        <v>58.116943286898717</v>
      </c>
      <c r="DB123" s="2">
        <f t="shared" si="48"/>
        <v>61.596548942093577</v>
      </c>
      <c r="DC123" s="2">
        <f t="shared" si="48"/>
        <v>63.746374266133849</v>
      </c>
      <c r="DD123" s="2">
        <f t="shared" si="48"/>
        <v>64.679405931661762</v>
      </c>
      <c r="DE123" s="2">
        <f t="shared" si="48"/>
        <v>63.791425198555963</v>
      </c>
      <c r="DF123" s="2">
        <f t="shared" si="48"/>
        <v>63.573608428341203</v>
      </c>
      <c r="DG123" s="2">
        <f t="shared" si="48"/>
        <v>63.790783623470347</v>
      </c>
      <c r="DH123" s="2">
        <f t="shared" si="48"/>
        <v>63.046756126159906</v>
      </c>
      <c r="DI123" s="2">
        <f t="shared" si="48"/>
        <v>64.279630487089207</v>
      </c>
      <c r="DJ123" s="2">
        <f t="shared" si="48"/>
        <v>64.383262461851487</v>
      </c>
      <c r="DL123" s="2">
        <f t="shared" si="49"/>
        <v>38.418414568935766</v>
      </c>
      <c r="DM123" s="2">
        <f t="shared" si="49"/>
        <v>44.1799734956886</v>
      </c>
      <c r="DN123" s="2">
        <f t="shared" si="49"/>
        <v>47.452191015952977</v>
      </c>
      <c r="DO123" s="2">
        <f t="shared" si="49"/>
        <v>51.66944844244545</v>
      </c>
      <c r="DP123" s="2">
        <f t="shared" si="49"/>
        <v>55.038654244306414</v>
      </c>
      <c r="DQ123" s="2">
        <f t="shared" si="49"/>
        <v>57.353404807260901</v>
      </c>
      <c r="DR123" s="2">
        <f t="shared" si="49"/>
        <v>60.771094625701593</v>
      </c>
      <c r="DS123" s="2">
        <f t="shared" si="49"/>
        <v>63.986276373083541</v>
      </c>
      <c r="DT123" s="2">
        <f t="shared" si="49"/>
        <v>64.28143403385873</v>
      </c>
      <c r="DU123" s="2">
        <f t="shared" si="49"/>
        <v>63.934732957125249</v>
      </c>
      <c r="DV123" s="2">
        <f t="shared" si="49"/>
        <v>64.690994994052986</v>
      </c>
      <c r="DW123" s="2">
        <f t="shared" si="49"/>
        <v>63.275974930271786</v>
      </c>
      <c r="DX123" s="2">
        <f t="shared" si="49"/>
        <v>62.184447955699881</v>
      </c>
      <c r="DY123" s="2">
        <f t="shared" si="49"/>
        <v>59.755351129937019</v>
      </c>
      <c r="DZ123" s="2">
        <f t="shared" si="49"/>
        <v>57.802401800563217</v>
      </c>
      <c r="EB123" s="2">
        <f t="shared" si="50"/>
        <v>0.6815980727195291</v>
      </c>
      <c r="EC123" s="2">
        <f t="shared" si="50"/>
        <v>0.63031781935329045</v>
      </c>
      <c r="ED123" s="2">
        <f t="shared" si="50"/>
        <v>0.65505568635437439</v>
      </c>
      <c r="EE123" s="2">
        <f t="shared" si="50"/>
        <v>0.73354379245495571</v>
      </c>
      <c r="EF123" s="2">
        <f t="shared" si="50"/>
        <v>0.72828632947590199</v>
      </c>
      <c r="EG123" s="2">
        <f t="shared" si="50"/>
        <v>0.73079718544438788</v>
      </c>
      <c r="EH123" s="2">
        <f t="shared" si="50"/>
        <v>0.73299958442661517</v>
      </c>
      <c r="EI123" s="2">
        <f t="shared" si="50"/>
        <v>0.73249824669807884</v>
      </c>
      <c r="EJ123" s="2">
        <f t="shared" si="50"/>
        <v>0.72790790720260734</v>
      </c>
      <c r="EK123" s="2">
        <f t="shared" si="50"/>
        <v>0.69969888144203152</v>
      </c>
      <c r="EL123" s="2">
        <f t="shared" si="50"/>
        <v>0.68086269833925461</v>
      </c>
      <c r="EM123" s="2">
        <f t="shared" si="50"/>
        <v>0.62725229053114973</v>
      </c>
      <c r="EN123" s="2">
        <f t="shared" si="50"/>
        <v>0.62593533685862002</v>
      </c>
      <c r="EO123" s="2">
        <f t="shared" si="50"/>
        <v>0.62184967535151847</v>
      </c>
      <c r="EP123" s="2">
        <f t="shared" si="50"/>
        <v>0.69482222096479096</v>
      </c>
    </row>
    <row r="124" spans="2:146" x14ac:dyDescent="0.25">
      <c r="B124" s="2">
        <v>102</v>
      </c>
      <c r="C124" s="49">
        <v>40.236400000000003</v>
      </c>
      <c r="D124" s="49">
        <v>44.417999999999999</v>
      </c>
      <c r="E124" s="49">
        <v>49.381999999999998</v>
      </c>
      <c r="F124" s="49">
        <v>62.545000000000002</v>
      </c>
      <c r="G124" s="49">
        <v>69.326999999999998</v>
      </c>
      <c r="H124" s="49">
        <v>76.364000000000004</v>
      </c>
      <c r="I124" s="49">
        <v>81.400000000000006</v>
      </c>
      <c r="J124" s="49">
        <v>85.519000000000005</v>
      </c>
      <c r="K124" s="49">
        <v>83.481999999999999</v>
      </c>
      <c r="L124" s="49">
        <v>71.981999999999999</v>
      </c>
      <c r="M124" s="49">
        <v>68.17</v>
      </c>
      <c r="N124" s="49">
        <v>66.132000000000005</v>
      </c>
      <c r="O124" s="49">
        <v>63.981999999999999</v>
      </c>
      <c r="P124" s="49">
        <v>62.817999999999998</v>
      </c>
      <c r="Q124" s="49">
        <v>61.235999999999997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39.903184484175803</v>
      </c>
      <c r="U124" s="4">
        <f t="shared" si="51"/>
        <v>45.002970294346639</v>
      </c>
      <c r="V124" s="4">
        <f t="shared" si="51"/>
        <v>48.533784434959131</v>
      </c>
      <c r="W124" s="4">
        <f t="shared" si="51"/>
        <v>63.171534578541952</v>
      </c>
      <c r="X124" s="4">
        <f t="shared" si="51"/>
        <v>68.810236666787191</v>
      </c>
      <c r="Y124" s="4">
        <f t="shared" si="51"/>
        <v>74.85990831452807</v>
      </c>
      <c r="Z124" s="4">
        <f t="shared" si="51"/>
        <v>80.787937941297628</v>
      </c>
      <c r="AA124" s="4">
        <f t="shared" si="51"/>
        <v>85.96286228192082</v>
      </c>
      <c r="AB124" s="4">
        <f t="shared" si="51"/>
        <v>84.100769623102735</v>
      </c>
      <c r="AC124" s="4">
        <f t="shared" si="51"/>
        <v>70.203832012896029</v>
      </c>
      <c r="AD124" s="4">
        <f t="shared" si="51"/>
        <v>66.496103652336615</v>
      </c>
      <c r="AE124" s="4">
        <f t="shared" si="51"/>
        <v>63.550138692914686</v>
      </c>
      <c r="AF124" s="4">
        <f t="shared" si="51"/>
        <v>62.548815630067033</v>
      </c>
      <c r="AG124" s="4">
        <f t="shared" si="51"/>
        <v>62.032198050693353</v>
      </c>
      <c r="AH124" s="4">
        <f t="shared" si="51"/>
        <v>60.838658604760582</v>
      </c>
      <c r="AJ124" s="4">
        <f t="shared" ref="AJ124:AX140" si="52">IF(OR($B124 &lt; C$226, $B124 &gt; C$231), 0, C124-T124)</f>
        <v>0.33321551582420028</v>
      </c>
      <c r="AK124" s="4">
        <f t="shared" si="52"/>
        <v>-0.58497029434663972</v>
      </c>
      <c r="AL124" s="4">
        <f t="shared" si="52"/>
        <v>0.84821556504086715</v>
      </c>
      <c r="AM124" s="4">
        <f t="shared" si="52"/>
        <v>-0.62653457854194983</v>
      </c>
      <c r="AN124" s="4">
        <f t="shared" si="52"/>
        <v>0.51676333321280765</v>
      </c>
      <c r="AO124" s="4">
        <f t="shared" si="52"/>
        <v>1.5040916854719342</v>
      </c>
      <c r="AP124" s="4">
        <f t="shared" si="52"/>
        <v>0.61206205870237795</v>
      </c>
      <c r="AQ124" s="4">
        <f t="shared" si="52"/>
        <v>-0.44386228192081489</v>
      </c>
      <c r="AR124" s="4">
        <f t="shared" si="52"/>
        <v>-0.61876962310273598</v>
      </c>
      <c r="AS124" s="4">
        <f t="shared" si="52"/>
        <v>1.7781679871039699</v>
      </c>
      <c r="AT124" s="4">
        <f t="shared" si="52"/>
        <v>1.673896347663387</v>
      </c>
      <c r="AU124" s="4">
        <f t="shared" si="52"/>
        <v>2.5818613070853189</v>
      </c>
      <c r="AV124" s="4">
        <f t="shared" si="52"/>
        <v>1.4331843699329667</v>
      </c>
      <c r="AW124" s="4">
        <f t="shared" si="52"/>
        <v>0.78580194930664504</v>
      </c>
      <c r="AX124" s="4">
        <f t="shared" si="52"/>
        <v>0.39734139523941536</v>
      </c>
      <c r="AZ124" s="2">
        <f t="shared" ref="AZ124:BN140" si="53">IF(OR($B124 &lt; C$226, $B124 &gt; C$231), #N/A, ((1-EB124)*CV124) + (EB124*DL124))</f>
        <v>39.41576278864575</v>
      </c>
      <c r="BA124" s="2">
        <f t="shared" si="53"/>
        <v>44.950122705231834</v>
      </c>
      <c r="BB124" s="2">
        <f t="shared" si="53"/>
        <v>47.920071567382017</v>
      </c>
      <c r="BC124" s="2">
        <f t="shared" si="53"/>
        <v>51.825474406372741</v>
      </c>
      <c r="BD124" s="2">
        <f t="shared" si="53"/>
        <v>54.843716439797525</v>
      </c>
      <c r="BE124" s="2">
        <f t="shared" si="53"/>
        <v>57.409239220499217</v>
      </c>
      <c r="BF124" s="2">
        <f t="shared" si="53"/>
        <v>60.813883138259129</v>
      </c>
      <c r="BG124" s="2">
        <f t="shared" si="53"/>
        <v>63.742088386595867</v>
      </c>
      <c r="BH124" s="2">
        <f t="shared" si="53"/>
        <v>64.219739078459128</v>
      </c>
      <c r="BI124" s="2">
        <f t="shared" si="53"/>
        <v>63.746165663979383</v>
      </c>
      <c r="BJ124" s="2">
        <f t="shared" si="53"/>
        <v>64.200532690112325</v>
      </c>
      <c r="BK124" s="2">
        <f t="shared" si="53"/>
        <v>63.316375711824193</v>
      </c>
      <c r="BL124" s="2">
        <f t="shared" si="53"/>
        <v>62.347382704290496</v>
      </c>
      <c r="BM124" s="2">
        <f t="shared" si="53"/>
        <v>61.270305758264087</v>
      </c>
      <c r="BN124" s="2">
        <f t="shared" si="53"/>
        <v>59.611306739395502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 t="str">
        <f t="shared" si="55"/>
        <v/>
      </c>
      <c r="CI124" s="2" t="str">
        <f t="shared" si="55"/>
        <v/>
      </c>
      <c r="CJ124" s="2" t="str">
        <f t="shared" si="55"/>
        <v/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41.871224594919731</v>
      </c>
      <c r="CW124" s="2">
        <f t="shared" si="56"/>
        <v>46.5811547373049</v>
      </c>
      <c r="CX124" s="2">
        <f t="shared" si="56"/>
        <v>49.14888435734899</v>
      </c>
      <c r="CY124" s="2">
        <f t="shared" si="56"/>
        <v>52.774798268165007</v>
      </c>
      <c r="CZ124" s="2">
        <f t="shared" si="56"/>
        <v>54.747431424713795</v>
      </c>
      <c r="DA124" s="2">
        <f t="shared" si="56"/>
        <v>58.072780422766662</v>
      </c>
      <c r="DB124" s="2">
        <f t="shared" si="56"/>
        <v>61.535581069042351</v>
      </c>
      <c r="DC124" s="2">
        <f t="shared" si="56"/>
        <v>63.675470488497162</v>
      </c>
      <c r="DD124" s="2">
        <f t="shared" si="56"/>
        <v>64.600583659570617</v>
      </c>
      <c r="DE124" s="2">
        <f t="shared" si="56"/>
        <v>63.727560173285205</v>
      </c>
      <c r="DF124" s="2">
        <f t="shared" si="56"/>
        <v>63.502200814779457</v>
      </c>
      <c r="DG124" s="2">
        <f t="shared" si="56"/>
        <v>63.742020145881774</v>
      </c>
      <c r="DH124" s="2">
        <f t="shared" si="56"/>
        <v>62.975718146051697</v>
      </c>
      <c r="DI124" s="2">
        <f t="shared" si="56"/>
        <v>64.268706103286391</v>
      </c>
      <c r="DJ124" s="2">
        <f t="shared" si="56"/>
        <v>64.408765412004087</v>
      </c>
      <c r="DL124" s="2">
        <f t="shared" ref="DL124:DZ140" si="57">CF$223*$B124+CF$224</f>
        <v>38.369645168019204</v>
      </c>
      <c r="DM124" s="2">
        <f t="shared" si="57"/>
        <v>44.077691034921337</v>
      </c>
      <c r="DN124" s="2">
        <f t="shared" si="57"/>
        <v>47.32992961097117</v>
      </c>
      <c r="DO124" s="2">
        <f t="shared" si="57"/>
        <v>51.510979081887633</v>
      </c>
      <c r="DP124" s="2">
        <f t="shared" si="57"/>
        <v>54.876478260869561</v>
      </c>
      <c r="DQ124" s="2">
        <f t="shared" si="57"/>
        <v>57.186318403806979</v>
      </c>
      <c r="DR124" s="2">
        <f t="shared" si="57"/>
        <v>60.574130348664355</v>
      </c>
      <c r="DS124" s="2">
        <f t="shared" si="57"/>
        <v>63.764276019368928</v>
      </c>
      <c r="DT124" s="2">
        <f t="shared" si="57"/>
        <v>64.08990542907182</v>
      </c>
      <c r="DU124" s="2">
        <f t="shared" si="57"/>
        <v>63.75344827138872</v>
      </c>
      <c r="DV124" s="2">
        <f t="shared" si="57"/>
        <v>64.499057130533657</v>
      </c>
      <c r="DW124" s="2">
        <f t="shared" si="57"/>
        <v>63.085690536420842</v>
      </c>
      <c r="DX124" s="2">
        <f t="shared" si="57"/>
        <v>62.004923557331992</v>
      </c>
      <c r="DY124" s="2">
        <f t="shared" si="57"/>
        <v>59.607395988551787</v>
      </c>
      <c r="DZ124" s="2">
        <f t="shared" si="57"/>
        <v>57.689585229616149</v>
      </c>
      <c r="EB124" s="2">
        <f t="shared" ref="EB124:EP140" si="58">POWER(10,($B124-C$224)/C$225)/(1+POWER(10,($B124-C$224)/C$225))</f>
        <v>0.70124406929345862</v>
      </c>
      <c r="EC124" s="2">
        <f t="shared" si="58"/>
        <v>0.65151015791447198</v>
      </c>
      <c r="ED124" s="2">
        <f t="shared" si="58"/>
        <v>0.675559846892273</v>
      </c>
      <c r="EE124" s="2">
        <f t="shared" si="58"/>
        <v>0.75115481083060043</v>
      </c>
      <c r="EF124" s="2">
        <f t="shared" si="58"/>
        <v>0.7461245695904426</v>
      </c>
      <c r="EG124" s="2">
        <f t="shared" si="58"/>
        <v>0.74852750380230704</v>
      </c>
      <c r="EH124" s="2">
        <f t="shared" si="58"/>
        <v>0.75063434400411533</v>
      </c>
      <c r="EI124" s="2">
        <f t="shared" si="58"/>
        <v>0.75015483207803602</v>
      </c>
      <c r="EJ124" s="2">
        <f t="shared" si="58"/>
        <v>0.74576231835749585</v>
      </c>
      <c r="EK124" s="2">
        <f t="shared" si="58"/>
        <v>0.71868897513386543</v>
      </c>
      <c r="EL124" s="2">
        <f t="shared" si="58"/>
        <v>0.700534133451854</v>
      </c>
      <c r="EM124" s="2">
        <f t="shared" si="58"/>
        <v>0.64852237034861093</v>
      </c>
      <c r="EN124" s="2">
        <f t="shared" si="58"/>
        <v>0.64723830258454962</v>
      </c>
      <c r="EO124" s="2">
        <f t="shared" si="58"/>
        <v>0.64325270604593121</v>
      </c>
      <c r="EP124" s="2">
        <f t="shared" si="58"/>
        <v>0.71399464553480763</v>
      </c>
    </row>
    <row r="125" spans="2:146" x14ac:dyDescent="0.25">
      <c r="B125" s="2">
        <v>103</v>
      </c>
      <c r="C125" s="49">
        <v>40.9636</v>
      </c>
      <c r="D125" s="49">
        <v>44.726999999999997</v>
      </c>
      <c r="E125" s="49">
        <v>49.182000000000002</v>
      </c>
      <c r="F125" s="49">
        <v>66.344999999999999</v>
      </c>
      <c r="G125" s="49">
        <v>75.944999999999993</v>
      </c>
      <c r="H125" s="49">
        <v>80.691000000000003</v>
      </c>
      <c r="I125" s="49">
        <v>86.418000000000006</v>
      </c>
      <c r="J125" s="49">
        <v>92.906999999999996</v>
      </c>
      <c r="K125" s="49">
        <v>90.463999999999999</v>
      </c>
      <c r="L125" s="49">
        <v>75.856999999999999</v>
      </c>
      <c r="M125" s="49">
        <v>67.584999999999994</v>
      </c>
      <c r="N125" s="49">
        <v>65.376999999999995</v>
      </c>
      <c r="O125" s="49">
        <v>65.290999999999997</v>
      </c>
      <c r="P125" s="49">
        <v>61.781999999999996</v>
      </c>
      <c r="Q125" s="49">
        <v>59.744999999999997</v>
      </c>
      <c r="T125" s="4">
        <f t="shared" si="51"/>
        <v>39.946364576058208</v>
      </c>
      <c r="U125" s="4">
        <f t="shared" si="51"/>
        <v>44.955079147100122</v>
      </c>
      <c r="V125" s="4">
        <f t="shared" si="51"/>
        <v>49.014021194967214</v>
      </c>
      <c r="W125" s="4">
        <f t="shared" si="51"/>
        <v>67.475122352923094</v>
      </c>
      <c r="X125" s="4">
        <f t="shared" si="51"/>
        <v>74.91122948919957</v>
      </c>
      <c r="Y125" s="4">
        <f t="shared" si="51"/>
        <v>81.833798329450048</v>
      </c>
      <c r="Z125" s="4">
        <f t="shared" si="51"/>
        <v>88.558280299885666</v>
      </c>
      <c r="AA125" s="4">
        <f t="shared" si="51"/>
        <v>93.838800679026946</v>
      </c>
      <c r="AB125" s="4">
        <f t="shared" si="51"/>
        <v>91.595052614608932</v>
      </c>
      <c r="AC125" s="4">
        <f t="shared" si="51"/>
        <v>74.055305840812821</v>
      </c>
      <c r="AD125" s="4">
        <f t="shared" si="51"/>
        <v>68.289781362841424</v>
      </c>
      <c r="AE125" s="4">
        <f t="shared" si="51"/>
        <v>63.686715589253026</v>
      </c>
      <c r="AF125" s="4">
        <f t="shared" si="51"/>
        <v>62.618092494819166</v>
      </c>
      <c r="AG125" s="4">
        <f t="shared" si="51"/>
        <v>62.189889761082036</v>
      </c>
      <c r="AH125" s="4">
        <f t="shared" si="51"/>
        <v>60.867464473901094</v>
      </c>
      <c r="AJ125" s="4">
        <f t="shared" si="52"/>
        <v>1.0172354239417913</v>
      </c>
      <c r="AK125" s="4">
        <f t="shared" si="52"/>
        <v>-0.22807914710012511</v>
      </c>
      <c r="AL125" s="4">
        <f t="shared" si="52"/>
        <v>0.16797880503278861</v>
      </c>
      <c r="AM125" s="4">
        <f t="shared" si="52"/>
        <v>-1.1301223529230953</v>
      </c>
      <c r="AN125" s="4">
        <f t="shared" si="52"/>
        <v>1.0337705108004229</v>
      </c>
      <c r="AO125" s="4">
        <f t="shared" si="52"/>
        <v>-1.142798329450045</v>
      </c>
      <c r="AP125" s="4">
        <f t="shared" si="52"/>
        <v>-2.14028029988566</v>
      </c>
      <c r="AQ125" s="4">
        <f t="shared" si="52"/>
        <v>-0.9318006790269493</v>
      </c>
      <c r="AR125" s="4">
        <f t="shared" si="52"/>
        <v>-1.131052614608933</v>
      </c>
      <c r="AS125" s="4">
        <f t="shared" si="52"/>
        <v>1.8016941591871785</v>
      </c>
      <c r="AT125" s="4">
        <f t="shared" si="52"/>
        <v>-0.70478136284143034</v>
      </c>
      <c r="AU125" s="4">
        <f t="shared" si="52"/>
        <v>1.690284410746969</v>
      </c>
      <c r="AV125" s="4">
        <f t="shared" si="52"/>
        <v>2.6729075051808309</v>
      </c>
      <c r="AW125" s="4">
        <f t="shared" si="52"/>
        <v>-0.40788976108203912</v>
      </c>
      <c r="AX125" s="4">
        <f t="shared" si="52"/>
        <v>-1.1224644739010969</v>
      </c>
      <c r="AZ125" s="2">
        <f t="shared" si="53"/>
        <v>39.313353460119231</v>
      </c>
      <c r="BA125" s="2">
        <f t="shared" si="53"/>
        <v>44.826058163036322</v>
      </c>
      <c r="BB125" s="2">
        <f t="shared" si="53"/>
        <v>47.792031393339492</v>
      </c>
      <c r="BC125" s="2">
        <f t="shared" si="53"/>
        <v>51.673526542373352</v>
      </c>
      <c r="BD125" s="2">
        <f t="shared" si="53"/>
        <v>54.704420209248326</v>
      </c>
      <c r="BE125" s="2">
        <f t="shared" si="53"/>
        <v>57.255968411553226</v>
      </c>
      <c r="BF125" s="2">
        <f t="shared" si="53"/>
        <v>60.632351223909382</v>
      </c>
      <c r="BG125" s="2">
        <f t="shared" si="53"/>
        <v>63.556788440742096</v>
      </c>
      <c r="BH125" s="2">
        <f t="shared" si="53"/>
        <v>64.046226887451326</v>
      </c>
      <c r="BI125" s="2">
        <f t="shared" si="53"/>
        <v>63.596242821636039</v>
      </c>
      <c r="BJ125" s="2">
        <f t="shared" si="53"/>
        <v>64.061303306129503</v>
      </c>
      <c r="BK125" s="2">
        <f t="shared" si="53"/>
        <v>63.159320113957804</v>
      </c>
      <c r="BL125" s="2">
        <f t="shared" si="53"/>
        <v>62.183751093217651</v>
      </c>
      <c r="BM125" s="2">
        <f t="shared" si="53"/>
        <v>61.071209811365904</v>
      </c>
      <c r="BN125" s="2">
        <f t="shared" si="53"/>
        <v>59.411654346621944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 t="str">
        <f t="shared" si="55"/>
        <v/>
      </c>
      <c r="CV125" s="2">
        <f t="shared" si="56"/>
        <v>41.8676623814371</v>
      </c>
      <c r="CW125" s="2">
        <f t="shared" si="56"/>
        <v>46.569798299992669</v>
      </c>
      <c r="CX125" s="2">
        <f t="shared" si="56"/>
        <v>49.126204186501582</v>
      </c>
      <c r="CY125" s="2">
        <f t="shared" si="56"/>
        <v>52.736024230295548</v>
      </c>
      <c r="CZ125" s="2">
        <f t="shared" si="56"/>
        <v>54.672575410045631</v>
      </c>
      <c r="DA125" s="2">
        <f t="shared" si="56"/>
        <v>58.0286175586346</v>
      </c>
      <c r="DB125" s="2">
        <f t="shared" si="56"/>
        <v>61.474613195991125</v>
      </c>
      <c r="DC125" s="2">
        <f t="shared" si="56"/>
        <v>63.604566710860468</v>
      </c>
      <c r="DD125" s="2">
        <f t="shared" si="56"/>
        <v>64.521761387479472</v>
      </c>
      <c r="DE125" s="2">
        <f t="shared" si="56"/>
        <v>63.663695148014448</v>
      </c>
      <c r="DF125" s="2">
        <f t="shared" si="56"/>
        <v>63.430793201217703</v>
      </c>
      <c r="DG125" s="2">
        <f t="shared" si="56"/>
        <v>63.693256668293195</v>
      </c>
      <c r="DH125" s="2">
        <f t="shared" si="56"/>
        <v>62.904680165943489</v>
      </c>
      <c r="DI125" s="2">
        <f t="shared" si="56"/>
        <v>64.257781719483575</v>
      </c>
      <c r="DJ125" s="2">
        <f t="shared" si="56"/>
        <v>64.434268362156672</v>
      </c>
      <c r="DL125" s="2">
        <f t="shared" si="57"/>
        <v>38.320875767102642</v>
      </c>
      <c r="DM125" s="2">
        <f t="shared" si="57"/>
        <v>43.975408574154073</v>
      </c>
      <c r="DN125" s="2">
        <f t="shared" si="57"/>
        <v>47.207668205989364</v>
      </c>
      <c r="DO125" s="2">
        <f t="shared" si="57"/>
        <v>51.352509721329817</v>
      </c>
      <c r="DP125" s="2">
        <f t="shared" si="57"/>
        <v>54.714302277432708</v>
      </c>
      <c r="DQ125" s="2">
        <f t="shared" si="57"/>
        <v>57.019232000353043</v>
      </c>
      <c r="DR125" s="2">
        <f t="shared" si="57"/>
        <v>60.377166071627116</v>
      </c>
      <c r="DS125" s="2">
        <f t="shared" si="57"/>
        <v>63.542275665654316</v>
      </c>
      <c r="DT125" s="2">
        <f t="shared" si="57"/>
        <v>63.898376824284888</v>
      </c>
      <c r="DU125" s="2">
        <f t="shared" si="57"/>
        <v>63.572163585652191</v>
      </c>
      <c r="DV125" s="2">
        <f t="shared" si="57"/>
        <v>64.307119267014343</v>
      </c>
      <c r="DW125" s="2">
        <f t="shared" si="57"/>
        <v>62.895406142569897</v>
      </c>
      <c r="DX125" s="2">
        <f t="shared" si="57"/>
        <v>61.825399158964096</v>
      </c>
      <c r="DY125" s="2">
        <f t="shared" si="57"/>
        <v>59.459440847166562</v>
      </c>
      <c r="DZ125" s="2">
        <f t="shared" si="57"/>
        <v>57.576768658669081</v>
      </c>
      <c r="EB125" s="2">
        <f t="shared" si="58"/>
        <v>0.72017552761548809</v>
      </c>
      <c r="EC125" s="2">
        <f t="shared" si="58"/>
        <v>0.67211958156853557</v>
      </c>
      <c r="ED125" s="2">
        <f t="shared" si="58"/>
        <v>0.69541192175394362</v>
      </c>
      <c r="EE125" s="2">
        <f t="shared" si="58"/>
        <v>0.76797003648085127</v>
      </c>
      <c r="EF125" s="2">
        <f t="shared" si="58"/>
        <v>0.76317253598953649</v>
      </c>
      <c r="EG125" s="2">
        <f t="shared" si="58"/>
        <v>0.76546483228547413</v>
      </c>
      <c r="EH125" s="2">
        <f t="shared" si="58"/>
        <v>0.76747385216381248</v>
      </c>
      <c r="EI125" s="2">
        <f t="shared" si="58"/>
        <v>0.76701667085945846</v>
      </c>
      <c r="EJ125" s="2">
        <f t="shared" si="58"/>
        <v>0.76282687782840219</v>
      </c>
      <c r="EK125" s="2">
        <f t="shared" si="58"/>
        <v>0.7369296954797887</v>
      </c>
      <c r="EL125" s="2">
        <f t="shared" si="58"/>
        <v>0.71949258332127353</v>
      </c>
      <c r="EM125" s="2">
        <f t="shared" si="58"/>
        <v>0.66921877860686807</v>
      </c>
      <c r="EN125" s="2">
        <f t="shared" si="58"/>
        <v>0.66797161078885003</v>
      </c>
      <c r="EO125" s="2">
        <f t="shared" si="58"/>
        <v>0.66409869430117163</v>
      </c>
      <c r="EP125" s="2">
        <f t="shared" si="58"/>
        <v>0.73242642839347505</v>
      </c>
    </row>
    <row r="126" spans="2:146" x14ac:dyDescent="0.25">
      <c r="B126" s="2">
        <v>104</v>
      </c>
      <c r="C126" s="49">
        <v>40.4</v>
      </c>
      <c r="D126" s="49">
        <v>45.545000000000002</v>
      </c>
      <c r="E126" s="49">
        <v>50.545000000000002</v>
      </c>
      <c r="F126" s="49">
        <v>71.236000000000004</v>
      </c>
      <c r="G126" s="49">
        <v>79.254999999999995</v>
      </c>
      <c r="H126" s="49">
        <v>86.326999999999998</v>
      </c>
      <c r="I126" s="49">
        <v>93.781999999999996</v>
      </c>
      <c r="J126" s="49">
        <v>99.519000000000005</v>
      </c>
      <c r="K126" s="49">
        <v>98.036000000000001</v>
      </c>
      <c r="L126" s="49">
        <v>78.695999999999998</v>
      </c>
      <c r="M126" s="49">
        <v>71.849000000000004</v>
      </c>
      <c r="N126" s="49">
        <v>65.302000000000007</v>
      </c>
      <c r="O126" s="49">
        <v>64.673000000000002</v>
      </c>
      <c r="P126" s="49">
        <v>62.908999999999999</v>
      </c>
      <c r="Q126" s="49">
        <v>60.890999999999998</v>
      </c>
      <c r="T126" s="4">
        <f t="shared" si="51"/>
        <v>39.977055187916513</v>
      </c>
      <c r="U126" s="4">
        <f t="shared" si="51"/>
        <v>44.98275120753312</v>
      </c>
      <c r="V126" s="4">
        <f t="shared" si="51"/>
        <v>49.881091775545826</v>
      </c>
      <c r="W126" s="4">
        <f t="shared" si="51"/>
        <v>71.670217051312477</v>
      </c>
      <c r="X126" s="4">
        <f t="shared" si="51"/>
        <v>81.281059266197559</v>
      </c>
      <c r="Y126" s="4">
        <f t="shared" si="51"/>
        <v>88.758186213966326</v>
      </c>
      <c r="Z126" s="4">
        <f t="shared" si="51"/>
        <v>95.969822087827794</v>
      </c>
      <c r="AA126" s="4">
        <f t="shared" si="51"/>
        <v>101.27080524285125</v>
      </c>
      <c r="AB126" s="4">
        <f t="shared" si="51"/>
        <v>99.162644473022553</v>
      </c>
      <c r="AC126" s="4">
        <f t="shared" si="51"/>
        <v>79.050723016679228</v>
      </c>
      <c r="AD126" s="4">
        <f t="shared" si="51"/>
        <v>71.061664786776433</v>
      </c>
      <c r="AE126" s="4">
        <f t="shared" si="51"/>
        <v>64.090574286641029</v>
      </c>
      <c r="AF126" s="4">
        <f t="shared" si="51"/>
        <v>62.880124395391924</v>
      </c>
      <c r="AG126" s="4">
        <f t="shared" si="51"/>
        <v>62.444206860213043</v>
      </c>
      <c r="AH126" s="4">
        <f t="shared" si="51"/>
        <v>60.830892749833929</v>
      </c>
      <c r="AJ126" s="4">
        <f t="shared" si="52"/>
        <v>0.422944812083486</v>
      </c>
      <c r="AK126" s="4">
        <f t="shared" si="52"/>
        <v>0.56224879246688175</v>
      </c>
      <c r="AL126" s="4">
        <f t="shared" si="52"/>
        <v>0.66390822445417541</v>
      </c>
      <c r="AM126" s="4">
        <f t="shared" si="52"/>
        <v>-0.43421705131247279</v>
      </c>
      <c r="AN126" s="4">
        <f t="shared" si="52"/>
        <v>-2.0260592661975636</v>
      </c>
      <c r="AO126" s="4">
        <f t="shared" si="52"/>
        <v>-2.4311862139663276</v>
      </c>
      <c r="AP126" s="4">
        <f t="shared" si="52"/>
        <v>-2.1878220878277972</v>
      </c>
      <c r="AQ126" s="4">
        <f t="shared" si="52"/>
        <v>-1.7518052428512476</v>
      </c>
      <c r="AR126" s="4">
        <f t="shared" si="52"/>
        <v>-1.1266444730225516</v>
      </c>
      <c r="AS126" s="4">
        <f t="shared" si="52"/>
        <v>-0.35472301667923034</v>
      </c>
      <c r="AT126" s="4">
        <f t="shared" si="52"/>
        <v>0.78733521322357092</v>
      </c>
      <c r="AU126" s="4">
        <f t="shared" si="52"/>
        <v>1.2114257133589774</v>
      </c>
      <c r="AV126" s="4">
        <f t="shared" si="52"/>
        <v>1.7928756046080778</v>
      </c>
      <c r="AW126" s="4">
        <f t="shared" si="52"/>
        <v>0.46479313978695558</v>
      </c>
      <c r="AX126" s="4">
        <f t="shared" si="52"/>
        <v>6.0107250166069548E-2</v>
      </c>
      <c r="AZ126" s="2">
        <f t="shared" si="53"/>
        <v>39.211933767296358</v>
      </c>
      <c r="BA126" s="2">
        <f t="shared" si="53"/>
        <v>44.699971848431105</v>
      </c>
      <c r="BB126" s="2">
        <f t="shared" si="53"/>
        <v>47.661453096467504</v>
      </c>
      <c r="BC126" s="2">
        <f t="shared" si="53"/>
        <v>51.518770089938457</v>
      </c>
      <c r="BD126" s="2">
        <f t="shared" si="53"/>
        <v>54.562183486425688</v>
      </c>
      <c r="BE126" s="2">
        <f t="shared" si="53"/>
        <v>57.099448422573602</v>
      </c>
      <c r="BF126" s="2">
        <f t="shared" si="53"/>
        <v>60.447237168014027</v>
      </c>
      <c r="BG126" s="2">
        <f t="shared" si="53"/>
        <v>63.366565573197519</v>
      </c>
      <c r="BH126" s="2">
        <f t="shared" si="53"/>
        <v>63.869461483497183</v>
      </c>
      <c r="BI126" s="2">
        <f t="shared" si="53"/>
        <v>63.442199021789776</v>
      </c>
      <c r="BJ126" s="2">
        <f t="shared" si="53"/>
        <v>63.916936322651402</v>
      </c>
      <c r="BK126" s="2">
        <f t="shared" si="53"/>
        <v>62.997002870973986</v>
      </c>
      <c r="BL126" s="2">
        <f t="shared" si="53"/>
        <v>62.016370763263666</v>
      </c>
      <c r="BM126" s="2">
        <f t="shared" si="53"/>
        <v>60.869462293720773</v>
      </c>
      <c r="BN126" s="2">
        <f t="shared" si="53"/>
        <v>59.212304296074009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41.864100167954476</v>
      </c>
      <c r="CW126" s="2">
        <f t="shared" si="56"/>
        <v>46.558441862680439</v>
      </c>
      <c r="CX126" s="2">
        <f t="shared" si="56"/>
        <v>49.103524015654166</v>
      </c>
      <c r="CY126" s="2">
        <f t="shared" si="56"/>
        <v>52.69725019242609</v>
      </c>
      <c r="CZ126" s="2">
        <f t="shared" si="56"/>
        <v>54.59771939537746</v>
      </c>
      <c r="DA126" s="2">
        <f t="shared" si="56"/>
        <v>57.984454694502546</v>
      </c>
      <c r="DB126" s="2">
        <f t="shared" si="56"/>
        <v>61.4136453229399</v>
      </c>
      <c r="DC126" s="2">
        <f t="shared" si="56"/>
        <v>63.533662933223781</v>
      </c>
      <c r="DD126" s="2">
        <f t="shared" si="56"/>
        <v>64.442939115388327</v>
      </c>
      <c r="DE126" s="2">
        <f t="shared" si="56"/>
        <v>63.59983012274369</v>
      </c>
      <c r="DF126" s="2">
        <f t="shared" si="56"/>
        <v>63.359385587655957</v>
      </c>
      <c r="DG126" s="2">
        <f t="shared" si="56"/>
        <v>63.644493190704615</v>
      </c>
      <c r="DH126" s="2">
        <f t="shared" si="56"/>
        <v>62.833642185835281</v>
      </c>
      <c r="DI126" s="2">
        <f t="shared" si="56"/>
        <v>64.246857335680758</v>
      </c>
      <c r="DJ126" s="2">
        <f t="shared" si="56"/>
        <v>64.459771312309272</v>
      </c>
      <c r="DL126" s="2">
        <f t="shared" si="57"/>
        <v>38.27210636618608</v>
      </c>
      <c r="DM126" s="2">
        <f t="shared" si="57"/>
        <v>43.873126113386817</v>
      </c>
      <c r="DN126" s="2">
        <f t="shared" si="57"/>
        <v>47.085406801007551</v>
      </c>
      <c r="DO126" s="2">
        <f t="shared" si="57"/>
        <v>51.194040360772007</v>
      </c>
      <c r="DP126" s="2">
        <f t="shared" si="57"/>
        <v>54.552126293995855</v>
      </c>
      <c r="DQ126" s="2">
        <f t="shared" si="57"/>
        <v>56.852145596899106</v>
      </c>
      <c r="DR126" s="2">
        <f t="shared" si="57"/>
        <v>60.180201794589877</v>
      </c>
      <c r="DS126" s="2">
        <f t="shared" si="57"/>
        <v>63.320275311939703</v>
      </c>
      <c r="DT126" s="2">
        <f t="shared" si="57"/>
        <v>63.706848219497964</v>
      </c>
      <c r="DU126" s="2">
        <f t="shared" si="57"/>
        <v>63.390878899915677</v>
      </c>
      <c r="DV126" s="2">
        <f t="shared" si="57"/>
        <v>64.115181403495015</v>
      </c>
      <c r="DW126" s="2">
        <f t="shared" si="57"/>
        <v>62.705121748718952</v>
      </c>
      <c r="DX126" s="2">
        <f t="shared" si="57"/>
        <v>61.645874760596207</v>
      </c>
      <c r="DY126" s="2">
        <f t="shared" si="57"/>
        <v>59.311485705781323</v>
      </c>
      <c r="DZ126" s="2">
        <f t="shared" si="57"/>
        <v>57.463952087722006</v>
      </c>
      <c r="EB126" s="2">
        <f t="shared" si="58"/>
        <v>0.7383549490960748</v>
      </c>
      <c r="EC126" s="2">
        <f t="shared" si="58"/>
        <v>0.69208621546207849</v>
      </c>
      <c r="ED126" s="2">
        <f t="shared" si="58"/>
        <v>0.71456251833180795</v>
      </c>
      <c r="EE126" s="2">
        <f t="shared" si="58"/>
        <v>0.78397578147215208</v>
      </c>
      <c r="EF126" s="2">
        <f t="shared" si="58"/>
        <v>0.77941416299682076</v>
      </c>
      <c r="EG126" s="2">
        <f t="shared" si="58"/>
        <v>0.78159424295193047</v>
      </c>
      <c r="EH126" s="2">
        <f t="shared" si="58"/>
        <v>0.78350417567850372</v>
      </c>
      <c r="EI126" s="2">
        <f t="shared" si="58"/>
        <v>0.78306960366648504</v>
      </c>
      <c r="EJ126" s="2">
        <f t="shared" si="58"/>
        <v>0.77908534814504182</v>
      </c>
      <c r="EK126" s="2">
        <f t="shared" si="58"/>
        <v>0.75439185672373621</v>
      </c>
      <c r="EL126" s="2">
        <f t="shared" si="58"/>
        <v>0.73770021388180318</v>
      </c>
      <c r="EM126" s="2">
        <f t="shared" si="58"/>
        <v>0.68928039622106063</v>
      </c>
      <c r="EN126" s="2">
        <f t="shared" si="58"/>
        <v>0.68807361206014117</v>
      </c>
      <c r="EO126" s="2">
        <f t="shared" si="58"/>
        <v>0.68432436201948321</v>
      </c>
      <c r="EP126" s="2">
        <f t="shared" si="58"/>
        <v>0.75008613684480219</v>
      </c>
    </row>
    <row r="127" spans="2:146" x14ac:dyDescent="0.25">
      <c r="B127" s="2">
        <v>105</v>
      </c>
      <c r="C127" s="49">
        <v>39.145499999999998</v>
      </c>
      <c r="D127" s="49">
        <v>45.091000000000001</v>
      </c>
      <c r="E127" s="49">
        <v>52.218000000000004</v>
      </c>
      <c r="F127" s="49">
        <v>73.981999999999999</v>
      </c>
      <c r="G127" s="49">
        <v>85.218000000000004</v>
      </c>
      <c r="H127" s="49">
        <v>92.927000000000007</v>
      </c>
      <c r="I127" s="49">
        <v>99.763999999999996</v>
      </c>
      <c r="J127" s="49">
        <v>104</v>
      </c>
      <c r="K127" s="49">
        <v>102.821</v>
      </c>
      <c r="L127" s="49">
        <v>84.143000000000001</v>
      </c>
      <c r="M127" s="49">
        <v>75.019000000000005</v>
      </c>
      <c r="N127" s="49">
        <v>66.037999999999997</v>
      </c>
      <c r="O127" s="49">
        <v>63.764000000000003</v>
      </c>
      <c r="P127" s="49">
        <v>62.655000000000001</v>
      </c>
      <c r="Q127" s="49">
        <v>61.055</v>
      </c>
      <c r="T127" s="4">
        <f t="shared" si="51"/>
        <v>39.972426718577182</v>
      </c>
      <c r="U127" s="4">
        <f t="shared" si="51"/>
        <v>45.128578012398791</v>
      </c>
      <c r="V127" s="4">
        <f t="shared" si="51"/>
        <v>51.206611195824919</v>
      </c>
      <c r="W127" s="4">
        <f t="shared" si="51"/>
        <v>74.893619266916829</v>
      </c>
      <c r="X127" s="4">
        <f t="shared" si="51"/>
        <v>86.705842000066241</v>
      </c>
      <c r="Y127" s="4">
        <f t="shared" si="51"/>
        <v>94.2359869821546</v>
      </c>
      <c r="Z127" s="4">
        <f t="shared" si="51"/>
        <v>101.36978363998148</v>
      </c>
      <c r="AA127" s="4">
        <f t="shared" si="51"/>
        <v>106.74989533565451</v>
      </c>
      <c r="AB127" s="4">
        <f t="shared" si="51"/>
        <v>105.49220754529129</v>
      </c>
      <c r="AC127" s="4">
        <f t="shared" si="51"/>
        <v>84.746936960380197</v>
      </c>
      <c r="AD127" s="4">
        <f t="shared" si="51"/>
        <v>74.841459114467227</v>
      </c>
      <c r="AE127" s="4">
        <f t="shared" si="51"/>
        <v>64.913799242567748</v>
      </c>
      <c r="AF127" s="4">
        <f t="shared" si="51"/>
        <v>63.429702516784374</v>
      </c>
      <c r="AG127" s="4">
        <f t="shared" si="51"/>
        <v>62.790826392718031</v>
      </c>
      <c r="AH127" s="4">
        <f t="shared" si="51"/>
        <v>60.700540395561639</v>
      </c>
      <c r="AJ127" s="4">
        <f t="shared" si="52"/>
        <v>-0.82692671857718381</v>
      </c>
      <c r="AK127" s="4">
        <f t="shared" si="52"/>
        <v>-3.757801239878944E-2</v>
      </c>
      <c r="AL127" s="4">
        <f t="shared" si="52"/>
        <v>1.011388804175084</v>
      </c>
      <c r="AM127" s="4">
        <f t="shared" si="52"/>
        <v>-0.91161926691682993</v>
      </c>
      <c r="AN127" s="4">
        <f t="shared" si="52"/>
        <v>-1.4878420000662373</v>
      </c>
      <c r="AO127" s="4">
        <f t="shared" si="52"/>
        <v>-1.3089869821545932</v>
      </c>
      <c r="AP127" s="4">
        <f t="shared" si="52"/>
        <v>-1.6057836399814818</v>
      </c>
      <c r="AQ127" s="4">
        <f t="shared" si="52"/>
        <v>-2.7498953356545144</v>
      </c>
      <c r="AR127" s="4">
        <f t="shared" si="52"/>
        <v>-2.6712075452912956</v>
      </c>
      <c r="AS127" s="4">
        <f t="shared" si="52"/>
        <v>-0.60393696038019584</v>
      </c>
      <c r="AT127" s="4">
        <f t="shared" si="52"/>
        <v>0.17754088553277825</v>
      </c>
      <c r="AU127" s="4">
        <f t="shared" si="52"/>
        <v>1.1242007574322486</v>
      </c>
      <c r="AV127" s="4">
        <f t="shared" si="52"/>
        <v>0.33429748321562869</v>
      </c>
      <c r="AW127" s="4">
        <f t="shared" si="52"/>
        <v>-0.13582639271803032</v>
      </c>
      <c r="AX127" s="4">
        <f t="shared" si="52"/>
        <v>0.354459604438361</v>
      </c>
      <c r="AZ127" s="2">
        <f t="shared" si="53"/>
        <v>39.111709265942778</v>
      </c>
      <c r="BA127" s="2">
        <f t="shared" si="53"/>
        <v>44.572180515936644</v>
      </c>
      <c r="BB127" s="2">
        <f t="shared" si="53"/>
        <v>47.528631466539565</v>
      </c>
      <c r="BC127" s="2">
        <f t="shared" si="53"/>
        <v>51.361505268111991</v>
      </c>
      <c r="BD127" s="2">
        <f t="shared" si="53"/>
        <v>54.417218574153424</v>
      </c>
      <c r="BE127" s="2">
        <f t="shared" si="53"/>
        <v>56.939986011517149</v>
      </c>
      <c r="BF127" s="2">
        <f t="shared" si="53"/>
        <v>60.25887947424593</v>
      </c>
      <c r="BG127" s="2">
        <f t="shared" si="53"/>
        <v>63.171788755264622</v>
      </c>
      <c r="BH127" s="2">
        <f t="shared" si="53"/>
        <v>63.68972241615856</v>
      </c>
      <c r="BI127" s="2">
        <f t="shared" si="53"/>
        <v>63.284315191370297</v>
      </c>
      <c r="BJ127" s="2">
        <f t="shared" si="53"/>
        <v>63.767684932910051</v>
      </c>
      <c r="BK127" s="2">
        <f t="shared" si="53"/>
        <v>62.829749946157762</v>
      </c>
      <c r="BL127" s="2">
        <f t="shared" si="53"/>
        <v>61.845515598199547</v>
      </c>
      <c r="BM127" s="2">
        <f t="shared" si="53"/>
        <v>60.665594582719486</v>
      </c>
      <c r="BN127" s="2">
        <f t="shared" si="53"/>
        <v>59.013738193833092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41.860537954471852</v>
      </c>
      <c r="CW127" s="2">
        <f t="shared" si="56"/>
        <v>46.547085425368209</v>
      </c>
      <c r="CX127" s="2">
        <f t="shared" si="56"/>
        <v>49.080843844806751</v>
      </c>
      <c r="CY127" s="2">
        <f t="shared" si="56"/>
        <v>52.658476154556631</v>
      </c>
      <c r="CZ127" s="2">
        <f t="shared" si="56"/>
        <v>54.522863380709296</v>
      </c>
      <c r="DA127" s="2">
        <f t="shared" si="56"/>
        <v>57.940291830370484</v>
      </c>
      <c r="DB127" s="2">
        <f t="shared" si="56"/>
        <v>61.352677449888674</v>
      </c>
      <c r="DC127" s="2">
        <f t="shared" si="56"/>
        <v>63.462759155587094</v>
      </c>
      <c r="DD127" s="2">
        <f t="shared" si="56"/>
        <v>64.364116843297182</v>
      </c>
      <c r="DE127" s="2">
        <f t="shared" si="56"/>
        <v>63.535965097472932</v>
      </c>
      <c r="DF127" s="2">
        <f t="shared" si="56"/>
        <v>63.287977974094204</v>
      </c>
      <c r="DG127" s="2">
        <f t="shared" si="56"/>
        <v>63.595729713116036</v>
      </c>
      <c r="DH127" s="2">
        <f t="shared" si="56"/>
        <v>62.762604205727072</v>
      </c>
      <c r="DI127" s="2">
        <f t="shared" si="56"/>
        <v>64.235932951877942</v>
      </c>
      <c r="DJ127" s="2">
        <f t="shared" si="56"/>
        <v>64.485274262461857</v>
      </c>
      <c r="DL127" s="2">
        <f t="shared" si="57"/>
        <v>38.22333696526951</v>
      </c>
      <c r="DM127" s="2">
        <f t="shared" si="57"/>
        <v>43.770843652619561</v>
      </c>
      <c r="DN127" s="2">
        <f t="shared" si="57"/>
        <v>46.963145396025745</v>
      </c>
      <c r="DO127" s="2">
        <f t="shared" si="57"/>
        <v>51.03557100021419</v>
      </c>
      <c r="DP127" s="2">
        <f t="shared" si="57"/>
        <v>54.389950310559001</v>
      </c>
      <c r="DQ127" s="2">
        <f t="shared" si="57"/>
        <v>56.685059193445184</v>
      </c>
      <c r="DR127" s="2">
        <f t="shared" si="57"/>
        <v>59.983237517552638</v>
      </c>
      <c r="DS127" s="2">
        <f t="shared" si="57"/>
        <v>63.09827495822509</v>
      </c>
      <c r="DT127" s="2">
        <f t="shared" si="57"/>
        <v>63.515319614711039</v>
      </c>
      <c r="DU127" s="2">
        <f t="shared" si="57"/>
        <v>63.209594214179148</v>
      </c>
      <c r="DV127" s="2">
        <f t="shared" si="57"/>
        <v>63.923243539975687</v>
      </c>
      <c r="DW127" s="2">
        <f t="shared" si="57"/>
        <v>62.514837354868007</v>
      </c>
      <c r="DX127" s="2">
        <f t="shared" si="57"/>
        <v>61.466350362228312</v>
      </c>
      <c r="DY127" s="2">
        <f t="shared" si="57"/>
        <v>59.163530564396098</v>
      </c>
      <c r="DZ127" s="2">
        <f t="shared" si="57"/>
        <v>57.351135516774939</v>
      </c>
      <c r="EB127" s="2">
        <f t="shared" si="58"/>
        <v>0.75575386036940073</v>
      </c>
      <c r="EC127" s="2">
        <f t="shared" si="58"/>
        <v>0.71135912182327354</v>
      </c>
      <c r="ED127" s="2">
        <f t="shared" si="58"/>
        <v>0.73297139125765209</v>
      </c>
      <c r="EE127" s="2">
        <f t="shared" si="58"/>
        <v>0.79916616382313432</v>
      </c>
      <c r="EF127" s="2">
        <f t="shared" si="58"/>
        <v>0.7948413683952712</v>
      </c>
      <c r="EG127" s="2">
        <f t="shared" si="58"/>
        <v>0.79690870793766844</v>
      </c>
      <c r="EH127" s="2">
        <f t="shared" si="58"/>
        <v>0.79871920616255931</v>
      </c>
      <c r="EI127" s="2">
        <f t="shared" si="58"/>
        <v>0.79830731326186766</v>
      </c>
      <c r="EJ127" s="2">
        <f t="shared" si="58"/>
        <v>0.7945294876397897</v>
      </c>
      <c r="EK127" s="2">
        <f t="shared" si="58"/>
        <v>0.7710550143534497</v>
      </c>
      <c r="EL127" s="2">
        <f t="shared" si="58"/>
        <v>0.75512822444611882</v>
      </c>
      <c r="EM127" s="2">
        <f t="shared" si="58"/>
        <v>0.70865499336105231</v>
      </c>
      <c r="EN127" s="2">
        <f t="shared" si="58"/>
        <v>0.7074915242312273</v>
      </c>
      <c r="EO127" s="2">
        <f t="shared" si="58"/>
        <v>0.70387522448330875</v>
      </c>
      <c r="EP127" s="2">
        <f t="shared" si="58"/>
        <v>0.76695117149728742</v>
      </c>
    </row>
    <row r="128" spans="2:146" x14ac:dyDescent="0.25">
      <c r="B128" s="2">
        <v>106</v>
      </c>
      <c r="C128" s="49">
        <v>39.381799999999998</v>
      </c>
      <c r="D128" s="49">
        <v>45.182000000000002</v>
      </c>
      <c r="E128" s="49">
        <v>52.618000000000002</v>
      </c>
      <c r="F128" s="49">
        <v>75.817999999999998</v>
      </c>
      <c r="G128" s="49">
        <v>87.873000000000005</v>
      </c>
      <c r="H128" s="49">
        <v>95.290999999999997</v>
      </c>
      <c r="I128" s="49">
        <v>103.127</v>
      </c>
      <c r="J128" s="49">
        <v>107.833</v>
      </c>
      <c r="K128" s="49">
        <v>107.732</v>
      </c>
      <c r="L128" s="49">
        <v>87.893000000000001</v>
      </c>
      <c r="M128" s="49">
        <v>79.849000000000004</v>
      </c>
      <c r="N128" s="49">
        <v>66.962000000000003</v>
      </c>
      <c r="O128" s="49">
        <v>66.018000000000001</v>
      </c>
      <c r="P128" s="49">
        <v>63.218000000000004</v>
      </c>
      <c r="Q128" s="49">
        <v>60</v>
      </c>
      <c r="T128" s="4">
        <f t="shared" si="51"/>
        <v>39.91401849082331</v>
      </c>
      <c r="U128" s="4">
        <f t="shared" si="51"/>
        <v>45.425810086592762</v>
      </c>
      <c r="V128" s="4">
        <f t="shared" si="51"/>
        <v>52.953523446669173</v>
      </c>
      <c r="W128" s="4">
        <f t="shared" si="51"/>
        <v>76.365176484266343</v>
      </c>
      <c r="X128" s="4">
        <f t="shared" si="51"/>
        <v>89.930597115786327</v>
      </c>
      <c r="Y128" s="4">
        <f t="shared" si="51"/>
        <v>96.961546846192562</v>
      </c>
      <c r="Z128" s="4">
        <f t="shared" si="51"/>
        <v>103.35536118162737</v>
      </c>
      <c r="AA128" s="4">
        <f t="shared" si="51"/>
        <v>108.99068855357223</v>
      </c>
      <c r="AB128" s="4">
        <f t="shared" si="51"/>
        <v>109.28318793736456</v>
      </c>
      <c r="AC128" s="4">
        <f t="shared" si="51"/>
        <v>90.315782040728934</v>
      </c>
      <c r="AD128" s="4">
        <f t="shared" si="51"/>
        <v>79.357777389824179</v>
      </c>
      <c r="AE128" s="4">
        <f t="shared" si="51"/>
        <v>66.30812464502894</v>
      </c>
      <c r="AF128" s="4">
        <f t="shared" si="51"/>
        <v>64.351136633544272</v>
      </c>
      <c r="AG128" s="4">
        <f t="shared" si="51"/>
        <v>63.209878209430904</v>
      </c>
      <c r="AH128" s="4">
        <f t="shared" si="51"/>
        <v>60.464126010502554</v>
      </c>
      <c r="AJ128" s="4">
        <f t="shared" si="52"/>
        <v>-0.53221849082331119</v>
      </c>
      <c r="AK128" s="4">
        <f t="shared" si="52"/>
        <v>-0.24381008659275949</v>
      </c>
      <c r="AL128" s="4">
        <f t="shared" si="52"/>
        <v>-0.33552344666917122</v>
      </c>
      <c r="AM128" s="4">
        <f t="shared" si="52"/>
        <v>-0.54717648426634469</v>
      </c>
      <c r="AN128" s="4">
        <f t="shared" si="52"/>
        <v>-2.0575971157863222</v>
      </c>
      <c r="AO128" s="4">
        <f t="shared" si="52"/>
        <v>-1.6705468461925648</v>
      </c>
      <c r="AP128" s="4">
        <f t="shared" si="52"/>
        <v>-0.22836118162737762</v>
      </c>
      <c r="AQ128" s="4">
        <f t="shared" si="52"/>
        <v>-1.1576885535722283</v>
      </c>
      <c r="AR128" s="4">
        <f t="shared" si="52"/>
        <v>-1.5511879373645598</v>
      </c>
      <c r="AS128" s="4">
        <f t="shared" si="52"/>
        <v>-2.4227820407289329</v>
      </c>
      <c r="AT128" s="4">
        <f t="shared" si="52"/>
        <v>0.49122261017582503</v>
      </c>
      <c r="AU128" s="4">
        <f t="shared" si="52"/>
        <v>0.65387535497106342</v>
      </c>
      <c r="AV128" s="4">
        <f t="shared" si="52"/>
        <v>1.6668633664557291</v>
      </c>
      <c r="AW128" s="4">
        <f t="shared" si="52"/>
        <v>8.1217905690991188E-3</v>
      </c>
      <c r="AX128" s="4">
        <f t="shared" si="52"/>
        <v>-0.46412601050255375</v>
      </c>
      <c r="AZ128" s="2">
        <f t="shared" si="53"/>
        <v>39.012858587850332</v>
      </c>
      <c r="BA128" s="2">
        <f t="shared" si="53"/>
        <v>44.442993250804221</v>
      </c>
      <c r="BB128" s="2">
        <f t="shared" si="53"/>
        <v>47.393857181818071</v>
      </c>
      <c r="BC128" s="2">
        <f t="shared" si="53"/>
        <v>51.202022680574977</v>
      </c>
      <c r="BD128" s="2">
        <f t="shared" si="53"/>
        <v>54.269738982256449</v>
      </c>
      <c r="BE128" s="2">
        <f t="shared" si="53"/>
        <v>56.777881412203108</v>
      </c>
      <c r="BF128" s="2">
        <f t="shared" si="53"/>
        <v>60.067609197186677</v>
      </c>
      <c r="BG128" s="2">
        <f t="shared" si="53"/>
        <v>62.972827076965302</v>
      </c>
      <c r="BH128" s="2">
        <f t="shared" si="53"/>
        <v>63.507285881777641</v>
      </c>
      <c r="BI128" s="2">
        <f t="shared" si="53"/>
        <v>63.122878185972134</v>
      </c>
      <c r="BJ128" s="2">
        <f t="shared" si="53"/>
        <v>63.613820706283434</v>
      </c>
      <c r="BK128" s="2">
        <f t="shared" si="53"/>
        <v>62.657905718114392</v>
      </c>
      <c r="BL128" s="2">
        <f t="shared" si="53"/>
        <v>61.671469582550714</v>
      </c>
      <c r="BM128" s="2">
        <f t="shared" si="53"/>
        <v>60.460120586672815</v>
      </c>
      <c r="BN128" s="2">
        <f t="shared" si="53"/>
        <v>58.816389005770084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41.856975740989228</v>
      </c>
      <c r="CW128" s="2">
        <f t="shared" si="56"/>
        <v>46.535728988055979</v>
      </c>
      <c r="CX128" s="2">
        <f t="shared" si="56"/>
        <v>49.058163673959342</v>
      </c>
      <c r="CY128" s="2">
        <f t="shared" si="56"/>
        <v>52.619702116687172</v>
      </c>
      <c r="CZ128" s="2">
        <f t="shared" si="56"/>
        <v>54.448007366041125</v>
      </c>
      <c r="DA128" s="2">
        <f t="shared" si="56"/>
        <v>57.896128966238429</v>
      </c>
      <c r="DB128" s="2">
        <f t="shared" si="56"/>
        <v>61.291709576837448</v>
      </c>
      <c r="DC128" s="2">
        <f t="shared" si="56"/>
        <v>63.391855377950399</v>
      </c>
      <c r="DD128" s="2">
        <f t="shared" si="56"/>
        <v>64.285294571206038</v>
      </c>
      <c r="DE128" s="2">
        <f t="shared" si="56"/>
        <v>63.472100072202174</v>
      </c>
      <c r="DF128" s="2">
        <f t="shared" si="56"/>
        <v>63.216570360532458</v>
      </c>
      <c r="DG128" s="2">
        <f t="shared" si="56"/>
        <v>63.546966235527464</v>
      </c>
      <c r="DH128" s="2">
        <f t="shared" si="56"/>
        <v>62.691566225618864</v>
      </c>
      <c r="DI128" s="2">
        <f t="shared" si="56"/>
        <v>64.225008568075125</v>
      </c>
      <c r="DJ128" s="2">
        <f t="shared" si="56"/>
        <v>64.510777212614457</v>
      </c>
      <c r="DL128" s="2">
        <f t="shared" si="57"/>
        <v>38.174567564352948</v>
      </c>
      <c r="DM128" s="2">
        <f t="shared" si="57"/>
        <v>43.668561191852298</v>
      </c>
      <c r="DN128" s="2">
        <f t="shared" si="57"/>
        <v>46.840883991043938</v>
      </c>
      <c r="DO128" s="2">
        <f t="shared" si="57"/>
        <v>50.877101639656374</v>
      </c>
      <c r="DP128" s="2">
        <f t="shared" si="57"/>
        <v>54.227774327122148</v>
      </c>
      <c r="DQ128" s="2">
        <f t="shared" si="57"/>
        <v>56.517972789991248</v>
      </c>
      <c r="DR128" s="2">
        <f t="shared" si="57"/>
        <v>59.786273240515399</v>
      </c>
      <c r="DS128" s="2">
        <f t="shared" si="57"/>
        <v>62.876274604510478</v>
      </c>
      <c r="DT128" s="2">
        <f t="shared" si="57"/>
        <v>63.323791009924115</v>
      </c>
      <c r="DU128" s="2">
        <f t="shared" si="57"/>
        <v>63.02830952844262</v>
      </c>
      <c r="DV128" s="2">
        <f t="shared" si="57"/>
        <v>63.731305676456358</v>
      </c>
      <c r="DW128" s="2">
        <f t="shared" si="57"/>
        <v>62.324552961017062</v>
      </c>
      <c r="DX128" s="2">
        <f t="shared" si="57"/>
        <v>61.286825963860423</v>
      </c>
      <c r="DY128" s="2">
        <f t="shared" si="57"/>
        <v>59.015575423010858</v>
      </c>
      <c r="DZ128" s="2">
        <f t="shared" si="57"/>
        <v>57.238318945827871</v>
      </c>
      <c r="EB128" s="2">
        <f t="shared" si="58"/>
        <v>0.77235249779856585</v>
      </c>
      <c r="EC128" s="2">
        <f t="shared" si="58"/>
        <v>0.72989649926407363</v>
      </c>
      <c r="ED128" s="2">
        <f t="shared" si="58"/>
        <v>0.7506073793780268</v>
      </c>
      <c r="EE128" s="2">
        <f t="shared" si="58"/>
        <v>0.81354243545701987</v>
      </c>
      <c r="EF128" s="2">
        <f t="shared" si="58"/>
        <v>0.80945340744383043</v>
      </c>
      <c r="EG128" s="2">
        <f t="shared" si="58"/>
        <v>0.81140844071852236</v>
      </c>
      <c r="EH128" s="2">
        <f t="shared" si="58"/>
        <v>0.81311999060776219</v>
      </c>
      <c r="EI128" s="2">
        <f t="shared" si="58"/>
        <v>0.81273065748626305</v>
      </c>
      <c r="EJ128" s="2">
        <f t="shared" si="58"/>
        <v>0.80915840643493653</v>
      </c>
      <c r="EK128" s="2">
        <f t="shared" si="58"/>
        <v>0.78690700182933027</v>
      </c>
      <c r="EL128" s="2">
        <f t="shared" si="58"/>
        <v>0.77175653867453853</v>
      </c>
      <c r="EM128" s="2">
        <f t="shared" si="58"/>
        <v>0.72729946242538557</v>
      </c>
      <c r="EN128" s="2">
        <f t="shared" si="58"/>
        <v>0.72618167987240967</v>
      </c>
      <c r="EO128" s="2">
        <f t="shared" si="58"/>
        <v>0.72270588307086647</v>
      </c>
      <c r="EP128" s="2">
        <f t="shared" si="58"/>
        <v>0.78300734056470489</v>
      </c>
    </row>
    <row r="129" spans="2:146" x14ac:dyDescent="0.25">
      <c r="B129" s="2">
        <v>107</v>
      </c>
      <c r="C129" s="49">
        <v>39.690899999999999</v>
      </c>
      <c r="D129" s="49">
        <v>46.582000000000001</v>
      </c>
      <c r="E129" s="49">
        <v>55.109000000000002</v>
      </c>
      <c r="F129" s="49">
        <v>76.745000000000005</v>
      </c>
      <c r="G129" s="49">
        <v>89.727000000000004</v>
      </c>
      <c r="H129" s="49">
        <v>96.981999999999999</v>
      </c>
      <c r="I129" s="49">
        <v>102.309</v>
      </c>
      <c r="J129" s="49">
        <v>108.593</v>
      </c>
      <c r="K129" s="49">
        <v>109.714</v>
      </c>
      <c r="L129" s="49">
        <v>92.911000000000001</v>
      </c>
      <c r="M129" s="49">
        <v>84.019000000000005</v>
      </c>
      <c r="N129" s="49">
        <v>69.528000000000006</v>
      </c>
      <c r="O129" s="49">
        <v>67.382000000000005</v>
      </c>
      <c r="P129" s="49">
        <v>62.691000000000003</v>
      </c>
      <c r="Q129" s="49">
        <v>60.8</v>
      </c>
      <c r="T129" s="4">
        <f t="shared" si="51"/>
        <v>39.79365365801381</v>
      </c>
      <c r="U129" s="4">
        <f t="shared" si="51"/>
        <v>45.871218695481744</v>
      </c>
      <c r="V129" s="4">
        <f t="shared" si="51"/>
        <v>54.923971460011167</v>
      </c>
      <c r="W129" s="4">
        <f t="shared" si="51"/>
        <v>75.679347614540205</v>
      </c>
      <c r="X129" s="4">
        <f t="shared" si="51"/>
        <v>90.115187043272641</v>
      </c>
      <c r="Y129" s="4">
        <f t="shared" si="51"/>
        <v>96.209801135868545</v>
      </c>
      <c r="Z129" s="4">
        <f t="shared" si="51"/>
        <v>101.3432247709359</v>
      </c>
      <c r="AA129" s="4">
        <f t="shared" si="51"/>
        <v>107.40365505559551</v>
      </c>
      <c r="AB129" s="4">
        <f t="shared" si="51"/>
        <v>109.66660734479221</v>
      </c>
      <c r="AC129" s="4">
        <f t="shared" si="51"/>
        <v>94.703538084761135</v>
      </c>
      <c r="AD129" s="4">
        <f t="shared" si="51"/>
        <v>83.988060350391294</v>
      </c>
      <c r="AE129" s="4">
        <f t="shared" si="51"/>
        <v>68.357801325556764</v>
      </c>
      <c r="AF129" s="4">
        <f t="shared" si="51"/>
        <v>65.674876473049778</v>
      </c>
      <c r="AG129" s="4">
        <f t="shared" si="51"/>
        <v>63.664473016595416</v>
      </c>
      <c r="AH129" s="4">
        <f t="shared" si="51"/>
        <v>60.129355933211727</v>
      </c>
      <c r="AJ129" s="4">
        <f t="shared" si="52"/>
        <v>-0.10275365801381042</v>
      </c>
      <c r="AK129" s="4">
        <f t="shared" si="52"/>
        <v>0.71078130451825672</v>
      </c>
      <c r="AL129" s="4">
        <f t="shared" si="52"/>
        <v>0.18502853998883495</v>
      </c>
      <c r="AM129" s="4">
        <f t="shared" si="52"/>
        <v>1.0656523854597992</v>
      </c>
      <c r="AN129" s="4">
        <f t="shared" si="52"/>
        <v>-0.38818704327263731</v>
      </c>
      <c r="AO129" s="4">
        <f t="shared" si="52"/>
        <v>0.77219886413145389</v>
      </c>
      <c r="AP129" s="4">
        <f t="shared" si="52"/>
        <v>0.96577522906409285</v>
      </c>
      <c r="AQ129" s="4">
        <f t="shared" si="52"/>
        <v>1.1893449444044961</v>
      </c>
      <c r="AR129" s="4">
        <f t="shared" si="52"/>
        <v>4.7392655207787016E-2</v>
      </c>
      <c r="AS129" s="4">
        <f t="shared" si="52"/>
        <v>-1.7925380847611336</v>
      </c>
      <c r="AT129" s="4">
        <f t="shared" si="52"/>
        <v>3.0939649608711761E-2</v>
      </c>
      <c r="AU129" s="4">
        <f t="shared" si="52"/>
        <v>1.1701986744432418</v>
      </c>
      <c r="AV129" s="4">
        <f t="shared" si="52"/>
        <v>1.7071235269502267</v>
      </c>
      <c r="AW129" s="4">
        <f t="shared" si="52"/>
        <v>-0.9734730165954133</v>
      </c>
      <c r="AX129" s="4">
        <f t="shared" si="52"/>
        <v>0.67064406678827027</v>
      </c>
      <c r="AZ129" s="2">
        <f t="shared" si="53"/>
        <v>38.915533242037569</v>
      </c>
      <c r="BA129" s="2">
        <f t="shared" si="53"/>
        <v>44.312707394373518</v>
      </c>
      <c r="BB129" s="2">
        <f t="shared" si="53"/>
        <v>47.257412891690613</v>
      </c>
      <c r="BC129" s="2">
        <f t="shared" si="53"/>
        <v>51.040600426139008</v>
      </c>
      <c r="BD129" s="2">
        <f t="shared" si="53"/>
        <v>54.11995644676324</v>
      </c>
      <c r="BE129" s="2">
        <f t="shared" si="53"/>
        <v>56.613424983268132</v>
      </c>
      <c r="BF129" s="2">
        <f t="shared" si="53"/>
        <v>59.873746290441524</v>
      </c>
      <c r="BG129" s="2">
        <f t="shared" si="53"/>
        <v>62.77004481830798</v>
      </c>
      <c r="BH129" s="2">
        <f t="shared" si="53"/>
        <v>63.322421357105206</v>
      </c>
      <c r="BI129" s="2">
        <f t="shared" si="53"/>
        <v>62.958176262200467</v>
      </c>
      <c r="BJ129" s="2">
        <f t="shared" si="53"/>
        <v>63.455628145465028</v>
      </c>
      <c r="BK129" s="2">
        <f t="shared" si="53"/>
        <v>62.481826520022636</v>
      </c>
      <c r="BL129" s="2">
        <f t="shared" si="53"/>
        <v>61.494521830714604</v>
      </c>
      <c r="BM129" s="2">
        <f t="shared" si="53"/>
        <v>60.253530200279911</v>
      </c>
      <c r="BN129" s="2">
        <f t="shared" si="53"/>
        <v>58.620639415111583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41.853413527506596</v>
      </c>
      <c r="CW129" s="2">
        <f t="shared" si="56"/>
        <v>46.524372550743749</v>
      </c>
      <c r="CX129" s="2">
        <f t="shared" si="56"/>
        <v>49.035483503111926</v>
      </c>
      <c r="CY129" s="2">
        <f t="shared" si="56"/>
        <v>52.580928078817713</v>
      </c>
      <c r="CZ129" s="2">
        <f t="shared" si="56"/>
        <v>54.373151351372954</v>
      </c>
      <c r="DA129" s="2">
        <f t="shared" si="56"/>
        <v>57.851966102106367</v>
      </c>
      <c r="DB129" s="2">
        <f t="shared" si="56"/>
        <v>61.230741703786222</v>
      </c>
      <c r="DC129" s="2">
        <f t="shared" si="56"/>
        <v>63.320951600313713</v>
      </c>
      <c r="DD129" s="2">
        <f t="shared" si="56"/>
        <v>64.206472299114893</v>
      </c>
      <c r="DE129" s="2">
        <f t="shared" si="56"/>
        <v>63.408235046931416</v>
      </c>
      <c r="DF129" s="2">
        <f t="shared" si="56"/>
        <v>63.145162746970705</v>
      </c>
      <c r="DG129" s="2">
        <f t="shared" si="56"/>
        <v>63.498202757938884</v>
      </c>
      <c r="DH129" s="2">
        <f t="shared" si="56"/>
        <v>62.620528245510656</v>
      </c>
      <c r="DI129" s="2">
        <f t="shared" si="56"/>
        <v>64.214084184272309</v>
      </c>
      <c r="DJ129" s="2">
        <f t="shared" si="56"/>
        <v>64.536280162767056</v>
      </c>
      <c r="DL129" s="2">
        <f t="shared" si="57"/>
        <v>38.125798163436386</v>
      </c>
      <c r="DM129" s="2">
        <f t="shared" si="57"/>
        <v>43.566278731085035</v>
      </c>
      <c r="DN129" s="2">
        <f t="shared" si="57"/>
        <v>46.718622586062125</v>
      </c>
      <c r="DO129" s="2">
        <f t="shared" si="57"/>
        <v>50.718632279098557</v>
      </c>
      <c r="DP129" s="2">
        <f t="shared" si="57"/>
        <v>54.065598343685295</v>
      </c>
      <c r="DQ129" s="2">
        <f t="shared" si="57"/>
        <v>56.350886386537312</v>
      </c>
      <c r="DR129" s="2">
        <f t="shared" si="57"/>
        <v>59.58930896347816</v>
      </c>
      <c r="DS129" s="2">
        <f t="shared" si="57"/>
        <v>62.654274250795865</v>
      </c>
      <c r="DT129" s="2">
        <f t="shared" si="57"/>
        <v>63.132262405137197</v>
      </c>
      <c r="DU129" s="2">
        <f t="shared" si="57"/>
        <v>62.847024842706098</v>
      </c>
      <c r="DV129" s="2">
        <f t="shared" si="57"/>
        <v>63.539367812937044</v>
      </c>
      <c r="DW129" s="2">
        <f t="shared" si="57"/>
        <v>62.134268567166117</v>
      </c>
      <c r="DX129" s="2">
        <f t="shared" si="57"/>
        <v>61.107301565492534</v>
      </c>
      <c r="DY129" s="2">
        <f t="shared" si="57"/>
        <v>58.867620281625634</v>
      </c>
      <c r="DZ129" s="2">
        <f t="shared" si="57"/>
        <v>57.125502374880803</v>
      </c>
      <c r="EB129" s="2">
        <f t="shared" si="58"/>
        <v>0.7881393326647127</v>
      </c>
      <c r="EC129" s="2">
        <f t="shared" si="58"/>
        <v>0.74766565606272739</v>
      </c>
      <c r="ED129" s="2">
        <f t="shared" si="58"/>
        <v>0.76744814431305475</v>
      </c>
      <c r="EE129" s="2">
        <f t="shared" si="58"/>
        <v>0.82711224119766213</v>
      </c>
      <c r="EF129" s="2">
        <f t="shared" si="58"/>
        <v>0.82325614863389251</v>
      </c>
      <c r="EG129" s="2">
        <f t="shared" si="58"/>
        <v>0.82510016356373506</v>
      </c>
      <c r="EH129" s="2">
        <f t="shared" si="58"/>
        <v>0.82671399200311912</v>
      </c>
      <c r="EI129" s="2">
        <f t="shared" si="58"/>
        <v>0.82634693139665405</v>
      </c>
      <c r="EJ129" s="2">
        <f t="shared" si="58"/>
        <v>0.82297784349772896</v>
      </c>
      <c r="EK129" s="2">
        <f t="shared" si="58"/>
        <v>0.8019433384184449</v>
      </c>
      <c r="EL129" s="2">
        <f t="shared" si="58"/>
        <v>0.78757333504391824</v>
      </c>
      <c r="EM129" s="2">
        <f t="shared" si="58"/>
        <v>0.74517982230535584</v>
      </c>
      <c r="EN129" s="2">
        <f t="shared" si="58"/>
        <v>0.74410954397299722</v>
      </c>
      <c r="EO129" s="2">
        <f t="shared" si="58"/>
        <v>0.74078008495143688</v>
      </c>
      <c r="EP129" s="2">
        <f t="shared" si="58"/>
        <v>0.7982482968690886</v>
      </c>
    </row>
    <row r="130" spans="2:146" x14ac:dyDescent="0.25">
      <c r="B130" s="2">
        <v>108</v>
      </c>
      <c r="C130" s="49">
        <v>38.781799999999997</v>
      </c>
      <c r="D130" s="49">
        <v>46.145000000000003</v>
      </c>
      <c r="E130" s="49">
        <v>55.164000000000001</v>
      </c>
      <c r="F130" s="49">
        <v>73.527000000000001</v>
      </c>
      <c r="G130" s="49">
        <v>88.873000000000005</v>
      </c>
      <c r="H130" s="49">
        <v>93.927000000000007</v>
      </c>
      <c r="I130" s="49">
        <v>97.927000000000007</v>
      </c>
      <c r="J130" s="49">
        <v>105.574</v>
      </c>
      <c r="K130" s="49">
        <v>108.393</v>
      </c>
      <c r="L130" s="49">
        <v>96.713999999999999</v>
      </c>
      <c r="M130" s="49">
        <v>86.132000000000005</v>
      </c>
      <c r="N130" s="49">
        <v>70.962000000000003</v>
      </c>
      <c r="O130" s="49">
        <v>66.108999999999995</v>
      </c>
      <c r="P130" s="49">
        <v>64.218000000000004</v>
      </c>
      <c r="Q130" s="49">
        <v>59.363999999999997</v>
      </c>
      <c r="T130" s="4">
        <f t="shared" si="51"/>
        <v>39.616232341124999</v>
      </c>
      <c r="U130" s="4">
        <f t="shared" si="51"/>
        <v>46.400298401224028</v>
      </c>
      <c r="V130" s="4">
        <f t="shared" si="51"/>
        <v>56.763732753829778</v>
      </c>
      <c r="W130" s="4">
        <f t="shared" si="51"/>
        <v>72.968817991654518</v>
      </c>
      <c r="X130" s="4">
        <f t="shared" si="51"/>
        <v>87.173503195841704</v>
      </c>
      <c r="Y130" s="4">
        <f t="shared" si="51"/>
        <v>92.131421377783141</v>
      </c>
      <c r="Z130" s="4">
        <f t="shared" si="51"/>
        <v>95.822548570149266</v>
      </c>
      <c r="AA130" s="4">
        <f t="shared" si="51"/>
        <v>102.32642788936963</v>
      </c>
      <c r="AB130" s="4">
        <f t="shared" si="51"/>
        <v>106.51414969808243</v>
      </c>
      <c r="AC130" s="4">
        <f t="shared" si="51"/>
        <v>96.937833145242536</v>
      </c>
      <c r="AD130" s="4">
        <f t="shared" si="51"/>
        <v>87.856048253305545</v>
      </c>
      <c r="AE130" s="4">
        <f t="shared" si="51"/>
        <v>70.995301746897013</v>
      </c>
      <c r="AF130" s="4">
        <f t="shared" si="51"/>
        <v>67.329514091948965</v>
      </c>
      <c r="AG130" s="4">
        <f t="shared" si="51"/>
        <v>64.102736234849075</v>
      </c>
      <c r="AH130" s="4">
        <f t="shared" si="51"/>
        <v>59.721683201759248</v>
      </c>
      <c r="AJ130" s="4">
        <f t="shared" si="52"/>
        <v>-0.83443234112500164</v>
      </c>
      <c r="AK130" s="4">
        <f t="shared" si="52"/>
        <v>-0.25529840122402447</v>
      </c>
      <c r="AL130" s="4">
        <f t="shared" si="52"/>
        <v>-1.5997327538297768</v>
      </c>
      <c r="AM130" s="4">
        <f t="shared" si="52"/>
        <v>0.55818200834548293</v>
      </c>
      <c r="AN130" s="4">
        <f t="shared" si="52"/>
        <v>1.6994968041583007</v>
      </c>
      <c r="AO130" s="4">
        <f t="shared" si="52"/>
        <v>1.7955786222168655</v>
      </c>
      <c r="AP130" s="4">
        <f t="shared" si="52"/>
        <v>2.1044514298507409</v>
      </c>
      <c r="AQ130" s="4">
        <f t="shared" si="52"/>
        <v>3.2475721106303723</v>
      </c>
      <c r="AR130" s="4">
        <f t="shared" si="52"/>
        <v>1.8788503019175664</v>
      </c>
      <c r="AS130" s="4">
        <f t="shared" si="52"/>
        <v>-0.22383314524253706</v>
      </c>
      <c r="AT130" s="4">
        <f t="shared" si="52"/>
        <v>-1.7240482533055399</v>
      </c>
      <c r="AU130" s="4">
        <f t="shared" si="52"/>
        <v>-3.3301746897009821E-2</v>
      </c>
      <c r="AV130" s="4">
        <f t="shared" si="52"/>
        <v>-1.2205140919489708</v>
      </c>
      <c r="AW130" s="4">
        <f t="shared" si="52"/>
        <v>0.11526376515092807</v>
      </c>
      <c r="AX130" s="4">
        <f t="shared" si="52"/>
        <v>-0.35768320175925084</v>
      </c>
      <c r="AZ130" s="2">
        <f t="shared" si="53"/>
        <v>38.819858020899183</v>
      </c>
      <c r="BA130" s="2">
        <f t="shared" si="53"/>
        <v>44.181605102854647</v>
      </c>
      <c r="BB130" s="2">
        <f t="shared" si="53"/>
        <v>47.119569863633984</v>
      </c>
      <c r="BC130" s="2">
        <f t="shared" si="53"/>
        <v>50.877501817906392</v>
      </c>
      <c r="BD130" s="2">
        <f t="shared" si="53"/>
        <v>53.968078347152215</v>
      </c>
      <c r="BE130" s="2">
        <f t="shared" si="53"/>
        <v>56.446894467265416</v>
      </c>
      <c r="BF130" s="2">
        <f t="shared" si="53"/>
        <v>59.67759662822548</v>
      </c>
      <c r="BG130" s="2">
        <f t="shared" si="53"/>
        <v>62.563797222419851</v>
      </c>
      <c r="BH130" s="2">
        <f t="shared" si="53"/>
        <v>63.135388778449354</v>
      </c>
      <c r="BI130" s="2">
        <f t="shared" si="53"/>
        <v>62.790495031918987</v>
      </c>
      <c r="BJ130" s="2">
        <f t="shared" si="53"/>
        <v>63.293399548311243</v>
      </c>
      <c r="BK130" s="2">
        <f t="shared" si="53"/>
        <v>62.301874486379525</v>
      </c>
      <c r="BL130" s="2">
        <f t="shared" si="53"/>
        <v>61.314961942211198</v>
      </c>
      <c r="BM130" s="2">
        <f t="shared" si="53"/>
        <v>60.04628387806256</v>
      </c>
      <c r="BN130" s="2">
        <f t="shared" si="53"/>
        <v>58.426821430220606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41.849851314023972</v>
      </c>
      <c r="CW130" s="2">
        <f t="shared" si="56"/>
        <v>46.513016113431519</v>
      </c>
      <c r="CX130" s="2">
        <f t="shared" si="56"/>
        <v>49.012803332264518</v>
      </c>
      <c r="CY130" s="2">
        <f t="shared" si="56"/>
        <v>52.542154040948255</v>
      </c>
      <c r="CZ130" s="2">
        <f t="shared" si="56"/>
        <v>54.298295336704783</v>
      </c>
      <c r="DA130" s="2">
        <f t="shared" si="56"/>
        <v>57.807803237974312</v>
      </c>
      <c r="DB130" s="2">
        <f t="shared" si="56"/>
        <v>61.169773830734997</v>
      </c>
      <c r="DC130" s="2">
        <f t="shared" si="56"/>
        <v>63.250047822677018</v>
      </c>
      <c r="DD130" s="2">
        <f t="shared" si="56"/>
        <v>64.127650027023748</v>
      </c>
      <c r="DE130" s="2">
        <f t="shared" si="56"/>
        <v>63.344370021660652</v>
      </c>
      <c r="DF130" s="2">
        <f t="shared" si="56"/>
        <v>63.073755133408952</v>
      </c>
      <c r="DG130" s="2">
        <f t="shared" si="56"/>
        <v>63.449439280350305</v>
      </c>
      <c r="DH130" s="2">
        <f t="shared" si="56"/>
        <v>62.549490265402447</v>
      </c>
      <c r="DI130" s="2">
        <f t="shared" si="56"/>
        <v>64.203159800469493</v>
      </c>
      <c r="DJ130" s="2">
        <f t="shared" si="56"/>
        <v>64.561783112919642</v>
      </c>
      <c r="DL130" s="2">
        <f t="shared" si="57"/>
        <v>38.077028762519824</v>
      </c>
      <c r="DM130" s="2">
        <f t="shared" si="57"/>
        <v>43.463996270317779</v>
      </c>
      <c r="DN130" s="2">
        <f t="shared" si="57"/>
        <v>46.596361181080319</v>
      </c>
      <c r="DO130" s="2">
        <f t="shared" si="57"/>
        <v>50.56016291854074</v>
      </c>
      <c r="DP130" s="2">
        <f t="shared" si="57"/>
        <v>53.903422360248442</v>
      </c>
      <c r="DQ130" s="2">
        <f t="shared" si="57"/>
        <v>56.183799983083389</v>
      </c>
      <c r="DR130" s="2">
        <f t="shared" si="57"/>
        <v>59.392344686440929</v>
      </c>
      <c r="DS130" s="2">
        <f t="shared" si="57"/>
        <v>62.432273897081245</v>
      </c>
      <c r="DT130" s="2">
        <f t="shared" si="57"/>
        <v>62.940733800350273</v>
      </c>
      <c r="DU130" s="2">
        <f t="shared" si="57"/>
        <v>62.665740156969576</v>
      </c>
      <c r="DV130" s="2">
        <f t="shared" si="57"/>
        <v>63.347429949417716</v>
      </c>
      <c r="DW130" s="2">
        <f t="shared" si="57"/>
        <v>61.943984173315172</v>
      </c>
      <c r="DX130" s="2">
        <f t="shared" si="57"/>
        <v>60.927777167124646</v>
      </c>
      <c r="DY130" s="2">
        <f t="shared" si="57"/>
        <v>58.719665140240394</v>
      </c>
      <c r="DZ130" s="2">
        <f t="shared" si="57"/>
        <v>57.012685803933735</v>
      </c>
      <c r="EB130" s="2">
        <f t="shared" si="58"/>
        <v>0.80311047014834824</v>
      </c>
      <c r="EC130" s="2">
        <f t="shared" si="58"/>
        <v>0.76464278047989687</v>
      </c>
      <c r="ED130" s="2">
        <f t="shared" si="58"/>
        <v>0.78347974012236765</v>
      </c>
      <c r="EE130" s="2">
        <f t="shared" si="58"/>
        <v>0.83988883916887491</v>
      </c>
      <c r="EF130" s="2">
        <f t="shared" si="58"/>
        <v>0.83626130234586604</v>
      </c>
      <c r="EG130" s="2">
        <f t="shared" si="58"/>
        <v>0.83799633197182188</v>
      </c>
      <c r="EH130" s="2">
        <f t="shared" si="58"/>
        <v>0.83951431048586422</v>
      </c>
      <c r="EI130" s="2">
        <f t="shared" si="58"/>
        <v>0.83916908913084709</v>
      </c>
      <c r="EJ130" s="2">
        <f t="shared" si="58"/>
        <v>0.83599939597705974</v>
      </c>
      <c r="EK130" s="2">
        <f t="shared" si="58"/>
        <v>0.81616654167408054</v>
      </c>
      <c r="EL130" s="2">
        <f t="shared" si="58"/>
        <v>0.80257444987285065</v>
      </c>
      <c r="EM130" s="2">
        <f t="shared" si="58"/>
        <v>0.76227101599250635</v>
      </c>
      <c r="EN130" s="2">
        <f t="shared" si="58"/>
        <v>0.76124952342203178</v>
      </c>
      <c r="EO130" s="2">
        <f t="shared" si="58"/>
        <v>0.7580705699516922</v>
      </c>
      <c r="EP130" s="2">
        <f t="shared" si="58"/>
        <v>0.81267487112616932</v>
      </c>
    </row>
    <row r="131" spans="2:146" x14ac:dyDescent="0.25">
      <c r="B131" s="2">
        <v>109</v>
      </c>
      <c r="C131" s="49">
        <v>38.7455</v>
      </c>
      <c r="D131" s="49">
        <v>46.235999999999997</v>
      </c>
      <c r="E131" s="49">
        <v>58.381999999999998</v>
      </c>
      <c r="F131" s="49">
        <v>70.891000000000005</v>
      </c>
      <c r="G131" s="49">
        <v>84.655000000000001</v>
      </c>
      <c r="H131" s="49">
        <v>89.581999999999994</v>
      </c>
      <c r="I131" s="49">
        <v>91.018000000000001</v>
      </c>
      <c r="J131" s="49">
        <v>98.037000000000006</v>
      </c>
      <c r="K131" s="49">
        <v>102.482</v>
      </c>
      <c r="L131" s="49">
        <v>96.856999999999999</v>
      </c>
      <c r="M131" s="49">
        <v>89.263999999999996</v>
      </c>
      <c r="N131" s="49">
        <v>72.980999999999995</v>
      </c>
      <c r="O131" s="49">
        <v>69.491</v>
      </c>
      <c r="P131" s="49">
        <v>64</v>
      </c>
      <c r="Q131" s="49">
        <v>59.655000000000001</v>
      </c>
      <c r="T131" s="4">
        <f t="shared" si="51"/>
        <v>39.398120886272736</v>
      </c>
      <c r="U131" s="4">
        <f t="shared" si="51"/>
        <v>46.885482459972906</v>
      </c>
      <c r="V131" s="4">
        <f t="shared" si="51"/>
        <v>58.047866824875349</v>
      </c>
      <c r="W131" s="4">
        <f t="shared" si="51"/>
        <v>68.850329882434806</v>
      </c>
      <c r="X131" s="4">
        <f t="shared" si="51"/>
        <v>81.809535091453895</v>
      </c>
      <c r="Y131" s="4">
        <f t="shared" si="51"/>
        <v>85.690451165161619</v>
      </c>
      <c r="Z131" s="4">
        <f t="shared" si="51"/>
        <v>88.142490788594372</v>
      </c>
      <c r="AA131" s="4">
        <f t="shared" si="51"/>
        <v>94.890543183079799</v>
      </c>
      <c r="AB131" s="4">
        <f t="shared" si="51"/>
        <v>100.48542455232608</v>
      </c>
      <c r="AC131" s="4">
        <f t="shared" si="51"/>
        <v>96.464396134230284</v>
      </c>
      <c r="AD131" s="4">
        <f t="shared" si="51"/>
        <v>90.081123729642428</v>
      </c>
      <c r="AE131" s="4">
        <f t="shared" si="51"/>
        <v>73.93935727269735</v>
      </c>
      <c r="AF131" s="4">
        <f t="shared" si="51"/>
        <v>69.113966068268198</v>
      </c>
      <c r="AG131" s="4">
        <f t="shared" si="51"/>
        <v>64.463792408519438</v>
      </c>
      <c r="AH131" s="4">
        <f t="shared" si="51"/>
        <v>59.276899157289321</v>
      </c>
      <c r="AJ131" s="4">
        <f t="shared" si="52"/>
        <v>-0.65262088627273585</v>
      </c>
      <c r="AK131" s="4">
        <f t="shared" si="52"/>
        <v>-0.64948245997290854</v>
      </c>
      <c r="AL131" s="4">
        <f t="shared" si="52"/>
        <v>0.33413317512464857</v>
      </c>
      <c r="AM131" s="4">
        <f t="shared" si="52"/>
        <v>2.0406701175651989</v>
      </c>
      <c r="AN131" s="4">
        <f t="shared" si="52"/>
        <v>2.8454649085461057</v>
      </c>
      <c r="AO131" s="4">
        <f t="shared" si="52"/>
        <v>3.8915488348383747</v>
      </c>
      <c r="AP131" s="4">
        <f t="shared" si="52"/>
        <v>2.8755092114056282</v>
      </c>
      <c r="AQ131" s="4">
        <f t="shared" si="52"/>
        <v>3.1464568169202067</v>
      </c>
      <c r="AR131" s="4">
        <f t="shared" si="52"/>
        <v>1.9965754476739193</v>
      </c>
      <c r="AS131" s="4">
        <f t="shared" si="52"/>
        <v>0.39260386576971484</v>
      </c>
      <c r="AT131" s="4">
        <f t="shared" si="52"/>
        <v>-0.81712372964243229</v>
      </c>
      <c r="AU131" s="4">
        <f t="shared" si="52"/>
        <v>-0.95835727269735571</v>
      </c>
      <c r="AV131" s="4">
        <f t="shared" si="52"/>
        <v>0.37703393173180189</v>
      </c>
      <c r="AW131" s="4">
        <f t="shared" si="52"/>
        <v>-0.46379240851943848</v>
      </c>
      <c r="AX131" s="4">
        <f t="shared" si="52"/>
        <v>0.37810084271067979</v>
      </c>
      <c r="AZ131" s="2">
        <f t="shared" si="53"/>
        <v>38.725931923322342</v>
      </c>
      <c r="BA131" s="2">
        <f t="shared" si="53"/>
        <v>44.049950578359301</v>
      </c>
      <c r="BB131" s="2">
        <f t="shared" si="53"/>
        <v>46.980585230202315</v>
      </c>
      <c r="BC131" s="2">
        <f t="shared" si="53"/>
        <v>50.71297368670038</v>
      </c>
      <c r="BD131" s="2">
        <f t="shared" si="53"/>
        <v>53.814305536903731</v>
      </c>
      <c r="BE131" s="2">
        <f t="shared" si="53"/>
        <v>56.278552848781786</v>
      </c>
      <c r="BF131" s="2">
        <f t="shared" si="53"/>
        <v>59.479449686124767</v>
      </c>
      <c r="BG131" s="2">
        <f t="shared" si="53"/>
        <v>62.354426986776488</v>
      </c>
      <c r="BH131" s="2">
        <f t="shared" si="53"/>
        <v>62.946436267435914</v>
      </c>
      <c r="BI131" s="2">
        <f t="shared" si="53"/>
        <v>62.620113951025417</v>
      </c>
      <c r="BJ131" s="2">
        <f t="shared" si="53"/>
        <v>63.127430287026627</v>
      </c>
      <c r="BK131" s="2">
        <f t="shared" si="53"/>
        <v>62.118411865679121</v>
      </c>
      <c r="BL131" s="2">
        <f t="shared" si="53"/>
        <v>61.133075793081801</v>
      </c>
      <c r="BM131" s="2">
        <f t="shared" si="53"/>
        <v>59.838808379279513</v>
      </c>
      <c r="BN131" s="2">
        <f t="shared" si="53"/>
        <v>58.235217090946009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41.846289100541348</v>
      </c>
      <c r="CW131" s="2">
        <f t="shared" si="56"/>
        <v>46.501659676119289</v>
      </c>
      <c r="CX131" s="2">
        <f t="shared" si="56"/>
        <v>48.990123161417102</v>
      </c>
      <c r="CY131" s="2">
        <f t="shared" si="56"/>
        <v>52.503380003078803</v>
      </c>
      <c r="CZ131" s="2">
        <f t="shared" si="56"/>
        <v>54.223439322036619</v>
      </c>
      <c r="DA131" s="2">
        <f t="shared" si="56"/>
        <v>57.76364037384225</v>
      </c>
      <c r="DB131" s="2">
        <f t="shared" si="56"/>
        <v>61.108805957683771</v>
      </c>
      <c r="DC131" s="2">
        <f t="shared" si="56"/>
        <v>63.179144045040331</v>
      </c>
      <c r="DD131" s="2">
        <f t="shared" si="56"/>
        <v>64.048827754932603</v>
      </c>
      <c r="DE131" s="2">
        <f t="shared" si="56"/>
        <v>63.280504996389894</v>
      </c>
      <c r="DF131" s="2">
        <f t="shared" si="56"/>
        <v>63.002347519847206</v>
      </c>
      <c r="DG131" s="2">
        <f t="shared" si="56"/>
        <v>63.400675802761725</v>
      </c>
      <c r="DH131" s="2">
        <f t="shared" si="56"/>
        <v>62.478452285294239</v>
      </c>
      <c r="DI131" s="2">
        <f t="shared" si="56"/>
        <v>64.192235416666676</v>
      </c>
      <c r="DJ131" s="2">
        <f t="shared" si="56"/>
        <v>64.587286063072241</v>
      </c>
      <c r="DL131" s="2">
        <f t="shared" si="57"/>
        <v>38.028259361603261</v>
      </c>
      <c r="DM131" s="2">
        <f t="shared" si="57"/>
        <v>43.361713809550523</v>
      </c>
      <c r="DN131" s="2">
        <f t="shared" si="57"/>
        <v>46.474099776098512</v>
      </c>
      <c r="DO131" s="2">
        <f t="shared" si="57"/>
        <v>50.401693557982924</v>
      </c>
      <c r="DP131" s="2">
        <f t="shared" si="57"/>
        <v>53.741246376811588</v>
      </c>
      <c r="DQ131" s="2">
        <f t="shared" si="57"/>
        <v>56.016713579629453</v>
      </c>
      <c r="DR131" s="2">
        <f t="shared" si="57"/>
        <v>59.19538040940369</v>
      </c>
      <c r="DS131" s="2">
        <f t="shared" si="57"/>
        <v>62.21027354336664</v>
      </c>
      <c r="DT131" s="2">
        <f t="shared" si="57"/>
        <v>62.749205195563349</v>
      </c>
      <c r="DU131" s="2">
        <f t="shared" si="57"/>
        <v>62.484455471233048</v>
      </c>
      <c r="DV131" s="2">
        <f t="shared" si="57"/>
        <v>63.155492085898388</v>
      </c>
      <c r="DW131" s="2">
        <f t="shared" si="57"/>
        <v>61.753699779464228</v>
      </c>
      <c r="DX131" s="2">
        <f t="shared" si="57"/>
        <v>60.748252768756757</v>
      </c>
      <c r="DY131" s="2">
        <f t="shared" si="57"/>
        <v>58.571709998855169</v>
      </c>
      <c r="DZ131" s="2">
        <f t="shared" si="57"/>
        <v>56.89986923298666</v>
      </c>
      <c r="EB131" s="2">
        <f t="shared" si="58"/>
        <v>0.81726895560715951</v>
      </c>
      <c r="EC131" s="2">
        <f t="shared" si="58"/>
        <v>0.78081253688591168</v>
      </c>
      <c r="ED131" s="2">
        <f t="shared" si="58"/>
        <v>0.79869604668254424</v>
      </c>
      <c r="EE131" s="2">
        <f t="shared" si="58"/>
        <v>0.85189030959218437</v>
      </c>
      <c r="EF131" s="2">
        <f t="shared" si="58"/>
        <v>0.84848563046055292</v>
      </c>
      <c r="EG131" s="2">
        <f t="shared" si="58"/>
        <v>0.85011434364636762</v>
      </c>
      <c r="EH131" s="2">
        <f t="shared" si="58"/>
        <v>0.85153889213175005</v>
      </c>
      <c r="EI131" s="2">
        <f t="shared" si="58"/>
        <v>0.85121495270954961</v>
      </c>
      <c r="EJ131" s="2">
        <f t="shared" si="58"/>
        <v>0.84823972895000266</v>
      </c>
      <c r="EK131" s="2">
        <f t="shared" si="58"/>
        <v>0.82958537690775225</v>
      </c>
      <c r="EL131" s="2">
        <f t="shared" si="58"/>
        <v>0.81676268642542849</v>
      </c>
      <c r="EM131" s="2">
        <f t="shared" si="58"/>
        <v>0.77855652963017141</v>
      </c>
      <c r="EN131" s="2">
        <f t="shared" si="58"/>
        <v>0.77758459608452368</v>
      </c>
      <c r="EO131" s="2">
        <f t="shared" si="58"/>
        <v>0.77455873139388443</v>
      </c>
      <c r="EP131" s="2">
        <f t="shared" si="58"/>
        <v>0.82629433430312926</v>
      </c>
    </row>
    <row r="132" spans="2:146" x14ac:dyDescent="0.25">
      <c r="B132" s="2">
        <v>110</v>
      </c>
      <c r="C132" s="49">
        <v>40.309100000000001</v>
      </c>
      <c r="D132" s="49">
        <v>47.018000000000001</v>
      </c>
      <c r="E132" s="49">
        <v>58.036000000000001</v>
      </c>
      <c r="F132" s="49">
        <v>64.509</v>
      </c>
      <c r="G132" s="49">
        <v>76.635999999999996</v>
      </c>
      <c r="H132" s="49">
        <v>79.182000000000002</v>
      </c>
      <c r="I132" s="49">
        <v>80.418000000000006</v>
      </c>
      <c r="J132" s="49">
        <v>87.037000000000006</v>
      </c>
      <c r="K132" s="49">
        <v>96.518000000000001</v>
      </c>
      <c r="L132" s="49">
        <v>95.070999999999998</v>
      </c>
      <c r="M132" s="49">
        <v>89.623000000000005</v>
      </c>
      <c r="N132" s="49">
        <v>76.754999999999995</v>
      </c>
      <c r="O132" s="49">
        <v>70.144999999999996</v>
      </c>
      <c r="P132" s="49">
        <v>63.726999999999997</v>
      </c>
      <c r="Q132" s="49">
        <v>60.308999999999997</v>
      </c>
      <c r="T132" s="4">
        <f t="shared" si="51"/>
        <v>39.161881222615911</v>
      </c>
      <c r="U132" s="4">
        <f t="shared" si="51"/>
        <v>47.171270239810788</v>
      </c>
      <c r="V132" s="4">
        <f t="shared" si="51"/>
        <v>58.426598555507759</v>
      </c>
      <c r="W132" s="4">
        <f t="shared" si="51"/>
        <v>64.182893605259437</v>
      </c>
      <c r="X132" s="4">
        <f t="shared" si="51"/>
        <v>75.229813526192785</v>
      </c>
      <c r="Y132" s="4">
        <f t="shared" si="51"/>
        <v>78.279621076334195</v>
      </c>
      <c r="Z132" s="4">
        <f t="shared" si="51"/>
        <v>79.959666543535832</v>
      </c>
      <c r="AA132" s="4">
        <f t="shared" si="51"/>
        <v>86.595355609059453</v>
      </c>
      <c r="AB132" s="4">
        <f t="shared" si="51"/>
        <v>92.789683966891118</v>
      </c>
      <c r="AC132" s="4">
        <f t="shared" si="51"/>
        <v>93.354928715246857</v>
      </c>
      <c r="AD132" s="4">
        <f t="shared" si="51"/>
        <v>90.089255664991725</v>
      </c>
      <c r="AE132" s="4">
        <f t="shared" si="51"/>
        <v>76.704618630860011</v>
      </c>
      <c r="AF132" s="4">
        <f t="shared" si="51"/>
        <v>70.716053563725723</v>
      </c>
      <c r="AG132" s="4">
        <f t="shared" si="51"/>
        <v>64.68701577140304</v>
      </c>
      <c r="AH132" s="4">
        <f t="shared" si="51"/>
        <v>58.831554297593328</v>
      </c>
      <c r="AJ132" s="4">
        <f t="shared" si="52"/>
        <v>1.1472187773840901</v>
      </c>
      <c r="AK132" s="4">
        <f t="shared" si="52"/>
        <v>-0.15327023981078725</v>
      </c>
      <c r="AL132" s="4">
        <f t="shared" si="52"/>
        <v>-0.39059855550775779</v>
      </c>
      <c r="AM132" s="4">
        <f t="shared" si="52"/>
        <v>0.32610639474056313</v>
      </c>
      <c r="AN132" s="4">
        <f t="shared" si="52"/>
        <v>1.4061864738072103</v>
      </c>
      <c r="AO132" s="4">
        <f t="shared" si="52"/>
        <v>0.90237892366580752</v>
      </c>
      <c r="AP132" s="4">
        <f t="shared" si="52"/>
        <v>0.45833345646417456</v>
      </c>
      <c r="AQ132" s="4">
        <f t="shared" si="52"/>
        <v>0.44164439094055297</v>
      </c>
      <c r="AR132" s="4">
        <f t="shared" si="52"/>
        <v>3.7283160331088823</v>
      </c>
      <c r="AS132" s="4">
        <f t="shared" si="52"/>
        <v>1.7160712847531414</v>
      </c>
      <c r="AT132" s="4">
        <f t="shared" si="52"/>
        <v>-0.46625566499172066</v>
      </c>
      <c r="AU132" s="4">
        <f t="shared" si="52"/>
        <v>5.0381369139984145E-2</v>
      </c>
      <c r="AV132" s="4">
        <f t="shared" si="52"/>
        <v>-0.57105356372572658</v>
      </c>
      <c r="AW132" s="4">
        <f t="shared" si="52"/>
        <v>-0.96001577140304306</v>
      </c>
      <c r="AX132" s="4">
        <f t="shared" si="52"/>
        <v>1.4774457024066692</v>
      </c>
      <c r="AZ132" s="2">
        <f t="shared" si="53"/>
        <v>38.633829499758512</v>
      </c>
      <c r="BA132" s="2">
        <f t="shared" si="53"/>
        <v>43.917987978900712</v>
      </c>
      <c r="BB132" s="2">
        <f t="shared" si="53"/>
        <v>46.840699843206139</v>
      </c>
      <c r="BC132" s="2">
        <f t="shared" si="53"/>
        <v>50.547245227422202</v>
      </c>
      <c r="BD132" s="2">
        <f t="shared" si="53"/>
        <v>53.65883058521932</v>
      </c>
      <c r="BE132" s="2">
        <f t="shared" si="53"/>
        <v>56.108646780702998</v>
      </c>
      <c r="BF132" s="2">
        <f t="shared" si="53"/>
        <v>59.279576845429276</v>
      </c>
      <c r="BG132" s="2">
        <f t="shared" si="53"/>
        <v>62.142261460326644</v>
      </c>
      <c r="BH132" s="2">
        <f t="shared" si="53"/>
        <v>62.755798384544043</v>
      </c>
      <c r="BI132" s="2">
        <f t="shared" si="53"/>
        <v>62.447303367329425</v>
      </c>
      <c r="BJ132" s="2">
        <f t="shared" si="53"/>
        <v>62.958014584981299</v>
      </c>
      <c r="BK132" s="2">
        <f t="shared" si="53"/>
        <v>61.931795918897706</v>
      </c>
      <c r="BL132" s="2">
        <f t="shared" si="53"/>
        <v>60.949141842129379</v>
      </c>
      <c r="BM132" s="2">
        <f t="shared" si="53"/>
        <v>59.63149368345335</v>
      </c>
      <c r="BN132" s="2">
        <f t="shared" si="53"/>
        <v>58.046060103230417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41.842726887058717</v>
      </c>
      <c r="CW132" s="2">
        <f t="shared" si="56"/>
        <v>46.490303238807059</v>
      </c>
      <c r="CX132" s="2">
        <f t="shared" si="56"/>
        <v>48.967442990569687</v>
      </c>
      <c r="CY132" s="2">
        <f t="shared" si="56"/>
        <v>52.464605965209344</v>
      </c>
      <c r="CZ132" s="2">
        <f t="shared" si="56"/>
        <v>54.148583307368447</v>
      </c>
      <c r="DA132" s="2">
        <f t="shared" si="56"/>
        <v>57.719477509710188</v>
      </c>
      <c r="DB132" s="2">
        <f t="shared" si="56"/>
        <v>61.047838084632552</v>
      </c>
      <c r="DC132" s="2">
        <f t="shared" si="56"/>
        <v>63.108240267403644</v>
      </c>
      <c r="DD132" s="2">
        <f t="shared" si="56"/>
        <v>63.970005482841458</v>
      </c>
      <c r="DE132" s="2">
        <f t="shared" si="56"/>
        <v>63.216639971119136</v>
      </c>
      <c r="DF132" s="2">
        <f t="shared" si="56"/>
        <v>62.930939906285452</v>
      </c>
      <c r="DG132" s="2">
        <f t="shared" si="56"/>
        <v>63.351912325173146</v>
      </c>
      <c r="DH132" s="2">
        <f t="shared" si="56"/>
        <v>62.40741430518603</v>
      </c>
      <c r="DI132" s="2">
        <f t="shared" si="56"/>
        <v>64.181311032863846</v>
      </c>
      <c r="DJ132" s="2">
        <f t="shared" si="56"/>
        <v>64.612789013224827</v>
      </c>
      <c r="DL132" s="2">
        <f t="shared" si="57"/>
        <v>37.979489960686699</v>
      </c>
      <c r="DM132" s="2">
        <f t="shared" si="57"/>
        <v>43.259431348783259</v>
      </c>
      <c r="DN132" s="2">
        <f t="shared" si="57"/>
        <v>46.351838371116706</v>
      </c>
      <c r="DO132" s="2">
        <f t="shared" si="57"/>
        <v>50.243224197425107</v>
      </c>
      <c r="DP132" s="2">
        <f t="shared" si="57"/>
        <v>53.579070393374735</v>
      </c>
      <c r="DQ132" s="2">
        <f t="shared" si="57"/>
        <v>55.849627176175517</v>
      </c>
      <c r="DR132" s="2">
        <f t="shared" si="57"/>
        <v>58.998416132366451</v>
      </c>
      <c r="DS132" s="2">
        <f t="shared" si="57"/>
        <v>61.98827318965202</v>
      </c>
      <c r="DT132" s="2">
        <f t="shared" si="57"/>
        <v>62.557676590776424</v>
      </c>
      <c r="DU132" s="2">
        <f t="shared" si="57"/>
        <v>62.303170785496519</v>
      </c>
      <c r="DV132" s="2">
        <f t="shared" si="57"/>
        <v>62.963554222379067</v>
      </c>
      <c r="DW132" s="2">
        <f t="shared" si="57"/>
        <v>61.56341538561329</v>
      </c>
      <c r="DX132" s="2">
        <f t="shared" si="57"/>
        <v>60.568728370388861</v>
      </c>
      <c r="DY132" s="2">
        <f t="shared" si="57"/>
        <v>58.42375485746993</v>
      </c>
      <c r="DZ132" s="2">
        <f t="shared" si="57"/>
        <v>56.787052662039592</v>
      </c>
      <c r="EB132" s="2">
        <f t="shared" si="58"/>
        <v>0.83062402033770488</v>
      </c>
      <c r="EC132" s="2">
        <f t="shared" si="58"/>
        <v>0.79616751993450263</v>
      </c>
      <c r="ED132" s="2">
        <f t="shared" si="58"/>
        <v>0.81309810035750973</v>
      </c>
      <c r="EE132" s="2">
        <f t="shared" si="58"/>
        <v>0.86313877497052305</v>
      </c>
      <c r="EF132" s="2">
        <f t="shared" si="58"/>
        <v>0.85995016112055445</v>
      </c>
      <c r="EG132" s="2">
        <f t="shared" si="58"/>
        <v>0.86147575563556578</v>
      </c>
      <c r="EH132" s="2">
        <f t="shared" si="58"/>
        <v>0.86280974849911196</v>
      </c>
      <c r="EI132" s="2">
        <f t="shared" si="58"/>
        <v>0.86250643100709501</v>
      </c>
      <c r="EJ132" s="2">
        <f t="shared" si="58"/>
        <v>0.85971978985862285</v>
      </c>
      <c r="EK132" s="2">
        <f t="shared" si="58"/>
        <v>0.84221407344500021</v>
      </c>
      <c r="EL132" s="2">
        <f t="shared" si="58"/>
        <v>0.8301470623553856</v>
      </c>
      <c r="EM132" s="2">
        <f t="shared" si="58"/>
        <v>0.79402786488688215</v>
      </c>
      <c r="EN132" s="2">
        <f t="shared" si="58"/>
        <v>0.79310579118424518</v>
      </c>
      <c r="EO132" s="2">
        <f t="shared" si="58"/>
        <v>0.79023412204904953</v>
      </c>
      <c r="EP132" s="2">
        <f t="shared" si="58"/>
        <v>0.83911961958696146</v>
      </c>
    </row>
    <row r="133" spans="2:146" x14ac:dyDescent="0.25">
      <c r="B133" s="2">
        <v>111</v>
      </c>
      <c r="C133" s="49">
        <v>38.909100000000002</v>
      </c>
      <c r="D133" s="49">
        <v>47.582000000000001</v>
      </c>
      <c r="E133" s="49">
        <v>57.726999999999997</v>
      </c>
      <c r="F133" s="49">
        <v>58.636000000000003</v>
      </c>
      <c r="G133" s="49">
        <v>69.326999999999998</v>
      </c>
      <c r="H133" s="49">
        <v>69.855000000000004</v>
      </c>
      <c r="I133" s="49">
        <v>71.563999999999993</v>
      </c>
      <c r="J133" s="49">
        <v>78.314999999999998</v>
      </c>
      <c r="K133" s="49">
        <v>85.463999999999999</v>
      </c>
      <c r="L133" s="49">
        <v>90.695999999999998</v>
      </c>
      <c r="M133" s="49">
        <v>88.433999999999997</v>
      </c>
      <c r="N133" s="49">
        <v>77.283000000000001</v>
      </c>
      <c r="O133" s="49">
        <v>70.727000000000004</v>
      </c>
      <c r="P133" s="49">
        <v>63.726999999999997</v>
      </c>
      <c r="Q133" s="49">
        <v>59.509</v>
      </c>
      <c r="T133" s="4">
        <f t="shared" si="51"/>
        <v>38.929678258293798</v>
      </c>
      <c r="U133" s="4">
        <f t="shared" si="51"/>
        <v>47.136820198488948</v>
      </c>
      <c r="V133" s="4">
        <f t="shared" si="51"/>
        <v>57.764612400420646</v>
      </c>
      <c r="W133" s="4">
        <f t="shared" si="51"/>
        <v>59.767531828470268</v>
      </c>
      <c r="X133" s="4">
        <f t="shared" si="51"/>
        <v>68.692150314412956</v>
      </c>
      <c r="Y133" s="4">
        <f t="shared" si="51"/>
        <v>71.222393856231804</v>
      </c>
      <c r="Z133" s="4">
        <f t="shared" si="51"/>
        <v>72.653176154310827</v>
      </c>
      <c r="AA133" s="4">
        <f t="shared" si="51"/>
        <v>78.807882423248572</v>
      </c>
      <c r="AB133" s="4">
        <f t="shared" si="51"/>
        <v>84.779600263915242</v>
      </c>
      <c r="AC133" s="4">
        <f t="shared" si="51"/>
        <v>88.279776801066305</v>
      </c>
      <c r="AD133" s="4">
        <f t="shared" si="51"/>
        <v>87.836687415773696</v>
      </c>
      <c r="AE133" s="4">
        <f t="shared" si="51"/>
        <v>78.710147565731802</v>
      </c>
      <c r="AF133" s="4">
        <f t="shared" si="51"/>
        <v>71.786967483366041</v>
      </c>
      <c r="AG133" s="4">
        <f t="shared" si="51"/>
        <v>64.722712377064369</v>
      </c>
      <c r="AH133" s="4">
        <f t="shared" si="51"/>
        <v>58.414734808589159</v>
      </c>
      <c r="AJ133" s="4">
        <f t="shared" si="52"/>
        <v>-2.057825829379567E-2</v>
      </c>
      <c r="AK133" s="4">
        <f t="shared" si="52"/>
        <v>0.44517980151105263</v>
      </c>
      <c r="AL133" s="4">
        <f t="shared" si="52"/>
        <v>-3.7612400420648839E-2</v>
      </c>
      <c r="AM133" s="4">
        <f t="shared" si="52"/>
        <v>-1.1315318284702656</v>
      </c>
      <c r="AN133" s="4">
        <f t="shared" si="52"/>
        <v>0.63484968558704225</v>
      </c>
      <c r="AO133" s="4">
        <f t="shared" si="52"/>
        <v>-1.3673938562318</v>
      </c>
      <c r="AP133" s="4">
        <f t="shared" si="52"/>
        <v>-1.0891761543108345</v>
      </c>
      <c r="AQ133" s="4">
        <f t="shared" si="52"/>
        <v>-0.49288242324857379</v>
      </c>
      <c r="AR133" s="4">
        <f t="shared" si="52"/>
        <v>0.68439973608475668</v>
      </c>
      <c r="AS133" s="4">
        <f t="shared" si="52"/>
        <v>2.4162231989336931</v>
      </c>
      <c r="AT133" s="4">
        <f t="shared" si="52"/>
        <v>0.59731258422630162</v>
      </c>
      <c r="AU133" s="4">
        <f t="shared" si="52"/>
        <v>-1.4271475657318007</v>
      </c>
      <c r="AV133" s="4">
        <f t="shared" si="52"/>
        <v>-1.0599674833660373</v>
      </c>
      <c r="AW133" s="4">
        <f t="shared" si="52"/>
        <v>-0.99571237706437188</v>
      </c>
      <c r="AX133" s="4">
        <f t="shared" si="52"/>
        <v>1.094265191410841</v>
      </c>
      <c r="AZ133" s="2">
        <f t="shared" si="53"/>
        <v>38.543602522944823</v>
      </c>
      <c r="BA133" s="2">
        <f t="shared" si="53"/>
        <v>43.785939986258001</v>
      </c>
      <c r="BB133" s="2">
        <f t="shared" si="53"/>
        <v>46.700136717777539</v>
      </c>
      <c r="BC133" s="2">
        <f t="shared" si="53"/>
        <v>50.380527335040341</v>
      </c>
      <c r="BD133" s="2">
        <f t="shared" si="53"/>
        <v>53.501836413657401</v>
      </c>
      <c r="BE133" s="2">
        <f t="shared" si="53"/>
        <v>55.937405533042636</v>
      </c>
      <c r="BF133" s="2">
        <f t="shared" si="53"/>
        <v>59.078230269666967</v>
      </c>
      <c r="BG133" s="2">
        <f t="shared" si="53"/>
        <v>61.927610511681394</v>
      </c>
      <c r="BH133" s="2">
        <f t="shared" si="53"/>
        <v>62.563694876157271</v>
      </c>
      <c r="BI133" s="2">
        <f t="shared" si="53"/>
        <v>62.272322127746897</v>
      </c>
      <c r="BJ133" s="2">
        <f t="shared" si="53"/>
        <v>62.785441840576503</v>
      </c>
      <c r="BK133" s="2">
        <f t="shared" si="53"/>
        <v>61.742374484461372</v>
      </c>
      <c r="BL133" s="2">
        <f t="shared" si="53"/>
        <v>60.763427999792867</v>
      </c>
      <c r="BM133" s="2">
        <f t="shared" si="53"/>
        <v>59.424691028929438</v>
      </c>
      <c r="BN133" s="2">
        <f t="shared" si="53"/>
        <v>57.859538224251956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41.839164673576093</v>
      </c>
      <c r="CW133" s="2">
        <f t="shared" si="56"/>
        <v>46.478946801494828</v>
      </c>
      <c r="CX133" s="2">
        <f t="shared" si="56"/>
        <v>48.944762819722278</v>
      </c>
      <c r="CY133" s="2">
        <f t="shared" si="56"/>
        <v>52.425831927339885</v>
      </c>
      <c r="CZ133" s="2">
        <f t="shared" si="56"/>
        <v>54.073727292700283</v>
      </c>
      <c r="DA133" s="2">
        <f t="shared" si="56"/>
        <v>57.675314645578133</v>
      </c>
      <c r="DB133" s="2">
        <f t="shared" si="56"/>
        <v>60.986870211581326</v>
      </c>
      <c r="DC133" s="2">
        <f t="shared" si="56"/>
        <v>63.037336489766957</v>
      </c>
      <c r="DD133" s="2">
        <f t="shared" si="56"/>
        <v>63.891183210750313</v>
      </c>
      <c r="DE133" s="2">
        <f t="shared" si="56"/>
        <v>63.152774945848378</v>
      </c>
      <c r="DF133" s="2">
        <f t="shared" si="56"/>
        <v>62.859532292723706</v>
      </c>
      <c r="DG133" s="2">
        <f t="shared" si="56"/>
        <v>63.303148847584573</v>
      </c>
      <c r="DH133" s="2">
        <f t="shared" si="56"/>
        <v>62.336376325077822</v>
      </c>
      <c r="DI133" s="2">
        <f t="shared" si="56"/>
        <v>64.17038664906103</v>
      </c>
      <c r="DJ133" s="2">
        <f t="shared" si="56"/>
        <v>64.638291963377426</v>
      </c>
      <c r="DL133" s="2">
        <f t="shared" si="57"/>
        <v>37.930720559770137</v>
      </c>
      <c r="DM133" s="2">
        <f t="shared" si="57"/>
        <v>43.157148888015996</v>
      </c>
      <c r="DN133" s="2">
        <f t="shared" si="57"/>
        <v>46.2295769661349</v>
      </c>
      <c r="DO133" s="2">
        <f t="shared" si="57"/>
        <v>50.08475483686729</v>
      </c>
      <c r="DP133" s="2">
        <f t="shared" si="57"/>
        <v>53.416894409937889</v>
      </c>
      <c r="DQ133" s="2">
        <f t="shared" si="57"/>
        <v>55.682540772721595</v>
      </c>
      <c r="DR133" s="2">
        <f t="shared" si="57"/>
        <v>58.801451855329212</v>
      </c>
      <c r="DS133" s="2">
        <f t="shared" si="57"/>
        <v>61.766272835937414</v>
      </c>
      <c r="DT133" s="2">
        <f t="shared" si="57"/>
        <v>62.3661479859895</v>
      </c>
      <c r="DU133" s="2">
        <f t="shared" si="57"/>
        <v>62.121886099760005</v>
      </c>
      <c r="DV133" s="2">
        <f t="shared" si="57"/>
        <v>62.771616358859745</v>
      </c>
      <c r="DW133" s="2">
        <f t="shared" si="57"/>
        <v>61.373130991762345</v>
      </c>
      <c r="DX133" s="2">
        <f t="shared" si="57"/>
        <v>60.389203972020972</v>
      </c>
      <c r="DY133" s="2">
        <f t="shared" si="57"/>
        <v>58.275799716084705</v>
      </c>
      <c r="DZ133" s="2">
        <f t="shared" si="57"/>
        <v>56.674236091092524</v>
      </c>
      <c r="EB133" s="2">
        <f t="shared" si="58"/>
        <v>0.84319029636121035</v>
      </c>
      <c r="EC133" s="2">
        <f t="shared" si="58"/>
        <v>0.81070760033578182</v>
      </c>
      <c r="ED133" s="2">
        <f t="shared" si="58"/>
        <v>0.82669335470316974</v>
      </c>
      <c r="EE133" s="2">
        <f t="shared" si="58"/>
        <v>0.87365965034780513</v>
      </c>
      <c r="EF133" s="2">
        <f t="shared" si="58"/>
        <v>0.87067942859030067</v>
      </c>
      <c r="EG133" s="2">
        <f t="shared" si="58"/>
        <v>0.87210552898523264</v>
      </c>
      <c r="EH133" s="2">
        <f t="shared" si="58"/>
        <v>0.87335220574772698</v>
      </c>
      <c r="EI133" s="2">
        <f t="shared" si="58"/>
        <v>0.87306876783244325</v>
      </c>
      <c r="EJ133" s="2">
        <f t="shared" si="58"/>
        <v>0.87046404767552032</v>
      </c>
      <c r="EK133" s="2">
        <f t="shared" si="58"/>
        <v>0.85407153394111046</v>
      </c>
      <c r="EL133" s="2">
        <f t="shared" si="58"/>
        <v>0.84274202514704655</v>
      </c>
      <c r="EM133" s="2">
        <f t="shared" si="58"/>
        <v>0.80868389813848551</v>
      </c>
      <c r="EN133" s="2">
        <f t="shared" si="58"/>
        <v>0.80781155443974872</v>
      </c>
      <c r="EO133" s="2">
        <f t="shared" si="58"/>
        <v>0.80509383848129412</v>
      </c>
      <c r="EP133" s="2">
        <f t="shared" si="58"/>
        <v>0.85116853118970326</v>
      </c>
    </row>
    <row r="134" spans="2:146" x14ac:dyDescent="0.25">
      <c r="B134" s="2">
        <v>112</v>
      </c>
      <c r="C134" s="49">
        <v>39.6</v>
      </c>
      <c r="D134" s="49">
        <v>46.817999999999998</v>
      </c>
      <c r="E134" s="49">
        <v>56.872999999999998</v>
      </c>
      <c r="F134" s="49">
        <v>54.381999999999998</v>
      </c>
      <c r="G134" s="49">
        <v>60.344999999999999</v>
      </c>
      <c r="H134" s="49">
        <v>62.091000000000001</v>
      </c>
      <c r="I134" s="49">
        <v>63.109000000000002</v>
      </c>
      <c r="J134" s="49">
        <v>69.093000000000004</v>
      </c>
      <c r="K134" s="49">
        <v>76.713999999999999</v>
      </c>
      <c r="L134" s="49">
        <v>83.088999999999999</v>
      </c>
      <c r="M134" s="49">
        <v>86.019000000000005</v>
      </c>
      <c r="N134" s="49">
        <v>78.132000000000005</v>
      </c>
      <c r="O134" s="49">
        <v>71.581999999999994</v>
      </c>
      <c r="P134" s="49">
        <v>65.272999999999996</v>
      </c>
      <c r="Q134" s="49">
        <v>59.218000000000004</v>
      </c>
      <c r="T134" s="4">
        <f t="shared" si="51"/>
        <v>38.717993647485642</v>
      </c>
      <c r="U134" s="4">
        <f t="shared" si="51"/>
        <v>46.752467801694273</v>
      </c>
      <c r="V134" s="4">
        <f t="shared" si="51"/>
        <v>56.198373328221152</v>
      </c>
      <c r="W134" s="4">
        <f t="shared" si="51"/>
        <v>56.130368106892817</v>
      </c>
      <c r="X134" s="4">
        <f t="shared" si="51"/>
        <v>63.119794224285364</v>
      </c>
      <c r="Y134" s="4">
        <f t="shared" si="51"/>
        <v>65.4025329469209</v>
      </c>
      <c r="Z134" s="4">
        <f t="shared" si="51"/>
        <v>66.983000036921169</v>
      </c>
      <c r="AA134" s="4">
        <f t="shared" si="51"/>
        <v>72.413692073796483</v>
      </c>
      <c r="AB134" s="4">
        <f t="shared" si="51"/>
        <v>77.563207864547977</v>
      </c>
      <c r="AC134" s="4">
        <f t="shared" si="51"/>
        <v>82.259659560572928</v>
      </c>
      <c r="AD134" s="4">
        <f t="shared" si="51"/>
        <v>83.827643289300852</v>
      </c>
      <c r="AE134" s="4">
        <f t="shared" si="51"/>
        <v>79.462161206941232</v>
      </c>
      <c r="AF134" s="4">
        <f t="shared" si="51"/>
        <v>72.050926038931138</v>
      </c>
      <c r="AG134" s="4">
        <f t="shared" si="51"/>
        <v>64.541673337631366</v>
      </c>
      <c r="AH134" s="4">
        <f t="shared" si="51"/>
        <v>58.043625763916673</v>
      </c>
      <c r="AJ134" s="4">
        <f t="shared" si="52"/>
        <v>0.88200635251435955</v>
      </c>
      <c r="AK134" s="4">
        <f t="shared" si="52"/>
        <v>6.5532198305724876E-2</v>
      </c>
      <c r="AL134" s="4">
        <f t="shared" si="52"/>
        <v>0.67462667177884583</v>
      </c>
      <c r="AM134" s="4">
        <f t="shared" si="52"/>
        <v>-1.7483681068928192</v>
      </c>
      <c r="AN134" s="4">
        <f t="shared" si="52"/>
        <v>-2.7747942242853654</v>
      </c>
      <c r="AO134" s="4">
        <f t="shared" si="52"/>
        <v>-3.3115329469208987</v>
      </c>
      <c r="AP134" s="4">
        <f t="shared" si="52"/>
        <v>-3.8740000369211671</v>
      </c>
      <c r="AQ134" s="4">
        <f t="shared" si="52"/>
        <v>-3.3206920737964793</v>
      </c>
      <c r="AR134" s="4">
        <f t="shared" si="52"/>
        <v>-0.84920786454797792</v>
      </c>
      <c r="AS134" s="4">
        <f t="shared" si="52"/>
        <v>0.82934043942707092</v>
      </c>
      <c r="AT134" s="4">
        <f t="shared" si="52"/>
        <v>2.1913567106991536</v>
      </c>
      <c r="AU134" s="4">
        <f t="shared" si="52"/>
        <v>-1.3301612069412272</v>
      </c>
      <c r="AV134" s="4">
        <f t="shared" si="52"/>
        <v>-0.46892603893114426</v>
      </c>
      <c r="AW134" s="4">
        <f t="shared" si="52"/>
        <v>0.73132666236863031</v>
      </c>
      <c r="AX134" s="4">
        <f t="shared" si="52"/>
        <v>1.1743742360833309</v>
      </c>
      <c r="AZ134" s="2">
        <f t="shared" si="53"/>
        <v>38.455281891418835</v>
      </c>
      <c r="BA134" s="2">
        <f t="shared" si="53"/>
        <v>43.654006988089876</v>
      </c>
      <c r="BB134" s="2">
        <f t="shared" si="53"/>
        <v>46.559100029377689</v>
      </c>
      <c r="BC134" s="2">
        <f t="shared" si="53"/>
        <v>50.213012369584511</v>
      </c>
      <c r="BD134" s="2">
        <f t="shared" si="53"/>
        <v>53.343495300714594</v>
      </c>
      <c r="BE134" s="2">
        <f t="shared" si="53"/>
        <v>55.765040408840804</v>
      </c>
      <c r="BF134" s="2">
        <f t="shared" si="53"/>
        <v>58.875642291468708</v>
      </c>
      <c r="BG134" s="2">
        <f t="shared" si="53"/>
        <v>61.710765016755069</v>
      </c>
      <c r="BH134" s="2">
        <f t="shared" si="53"/>
        <v>62.370329869880884</v>
      </c>
      <c r="BI134" s="2">
        <f t="shared" si="53"/>
        <v>62.095415725035728</v>
      </c>
      <c r="BJ134" s="2">
        <f t="shared" si="53"/>
        <v>62.609993519717435</v>
      </c>
      <c r="BK134" s="2">
        <f t="shared" si="53"/>
        <v>61.550482253099176</v>
      </c>
      <c r="BL134" s="2">
        <f t="shared" si="53"/>
        <v>60.576189078832215</v>
      </c>
      <c r="BM134" s="2">
        <f t="shared" si="53"/>
        <v>59.218711989555651</v>
      </c>
      <c r="BN134" s="2">
        <f t="shared" si="53"/>
        <v>57.675796222482646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41.835602460093469</v>
      </c>
      <c r="CW134" s="2">
        <f t="shared" si="56"/>
        <v>46.467590364182598</v>
      </c>
      <c r="CX134" s="2">
        <f t="shared" si="56"/>
        <v>48.922082648874863</v>
      </c>
      <c r="CY134" s="2">
        <f t="shared" si="56"/>
        <v>52.387057889470427</v>
      </c>
      <c r="CZ134" s="2">
        <f t="shared" si="56"/>
        <v>53.998871278032112</v>
      </c>
      <c r="DA134" s="2">
        <f t="shared" si="56"/>
        <v>57.631151781446079</v>
      </c>
      <c r="DB134" s="2">
        <f t="shared" si="56"/>
        <v>60.925902338530101</v>
      </c>
      <c r="DC134" s="2">
        <f t="shared" si="56"/>
        <v>62.966432712130263</v>
      </c>
      <c r="DD134" s="2">
        <f t="shared" si="56"/>
        <v>63.812360938659168</v>
      </c>
      <c r="DE134" s="2">
        <f t="shared" si="56"/>
        <v>63.08890992057762</v>
      </c>
      <c r="DF134" s="2">
        <f t="shared" si="56"/>
        <v>62.788124679161953</v>
      </c>
      <c r="DG134" s="2">
        <f t="shared" si="56"/>
        <v>63.254385369995994</v>
      </c>
      <c r="DH134" s="2">
        <f t="shared" si="56"/>
        <v>62.265338344969614</v>
      </c>
      <c r="DI134" s="2">
        <f t="shared" si="56"/>
        <v>64.159462265258213</v>
      </c>
      <c r="DJ134" s="2">
        <f t="shared" si="56"/>
        <v>64.663794913530026</v>
      </c>
      <c r="DL134" s="2">
        <f t="shared" si="57"/>
        <v>37.881951158853568</v>
      </c>
      <c r="DM134" s="2">
        <f t="shared" si="57"/>
        <v>43.05486642724874</v>
      </c>
      <c r="DN134" s="2">
        <f t="shared" si="57"/>
        <v>46.107315561153086</v>
      </c>
      <c r="DO134" s="2">
        <f t="shared" si="57"/>
        <v>49.926285476309474</v>
      </c>
      <c r="DP134" s="2">
        <f t="shared" si="57"/>
        <v>53.254718426501036</v>
      </c>
      <c r="DQ134" s="2">
        <f t="shared" si="57"/>
        <v>55.515454369267658</v>
      </c>
      <c r="DR134" s="2">
        <f t="shared" si="57"/>
        <v>58.604487578291973</v>
      </c>
      <c r="DS134" s="2">
        <f t="shared" si="57"/>
        <v>61.544272482222794</v>
      </c>
      <c r="DT134" s="2">
        <f t="shared" si="57"/>
        <v>62.174619381202575</v>
      </c>
      <c r="DU134" s="2">
        <f t="shared" si="57"/>
        <v>61.940601414023476</v>
      </c>
      <c r="DV134" s="2">
        <f t="shared" si="57"/>
        <v>62.579678495340417</v>
      </c>
      <c r="DW134" s="2">
        <f t="shared" si="57"/>
        <v>61.1828465979114</v>
      </c>
      <c r="DX134" s="2">
        <f t="shared" si="57"/>
        <v>60.209679573653077</v>
      </c>
      <c r="DY134" s="2">
        <f t="shared" si="57"/>
        <v>58.127844574699466</v>
      </c>
      <c r="DZ134" s="2">
        <f t="shared" si="57"/>
        <v>56.561419520145456</v>
      </c>
      <c r="EB134" s="2">
        <f t="shared" si="58"/>
        <v>0.85498702619892875</v>
      </c>
      <c r="EC134" s="2">
        <f t="shared" si="58"/>
        <v>0.82443919522555076</v>
      </c>
      <c r="ED134" s="2">
        <f t="shared" si="58"/>
        <v>0.83949490165800134</v>
      </c>
      <c r="EE134" s="2">
        <f t="shared" si="58"/>
        <v>0.88348093804142958</v>
      </c>
      <c r="EF134" s="2">
        <f t="shared" si="58"/>
        <v>0.88070075384257485</v>
      </c>
      <c r="EG134" s="2">
        <f t="shared" si="58"/>
        <v>0.88203131594505491</v>
      </c>
      <c r="EH134" s="2">
        <f t="shared" si="58"/>
        <v>0.88319419785677633</v>
      </c>
      <c r="EI134" s="2">
        <f t="shared" si="58"/>
        <v>0.88292983376204637</v>
      </c>
      <c r="EJ134" s="2">
        <f t="shared" si="58"/>
        <v>0.88049977251462785</v>
      </c>
      <c r="EK134" s="2">
        <f t="shared" si="58"/>
        <v>0.86518055894506773</v>
      </c>
      <c r="EL134" s="2">
        <f t="shared" si="58"/>
        <v>0.85456666166184481</v>
      </c>
      <c r="EM134" s="2">
        <f t="shared" si="58"/>
        <v>0.82253015963692533</v>
      </c>
      <c r="EN134" s="2">
        <f t="shared" si="58"/>
        <v>0.82170703119934074</v>
      </c>
      <c r="EO134" s="2">
        <f t="shared" si="58"/>
        <v>0.81914181720043167</v>
      </c>
      <c r="EP134" s="2">
        <f t="shared" si="58"/>
        <v>0.86246296323827942</v>
      </c>
    </row>
    <row r="135" spans="2:146" x14ac:dyDescent="0.25">
      <c r="B135" s="2">
        <v>113</v>
      </c>
      <c r="C135" s="49">
        <v>39.345500000000001</v>
      </c>
      <c r="D135" s="49">
        <v>45.655000000000001</v>
      </c>
      <c r="E135" s="49">
        <v>54.691000000000003</v>
      </c>
      <c r="F135" s="49">
        <v>50.835999999999999</v>
      </c>
      <c r="G135" s="49">
        <v>55.8</v>
      </c>
      <c r="H135" s="49">
        <v>58.073</v>
      </c>
      <c r="I135" s="49">
        <v>59.545000000000002</v>
      </c>
      <c r="J135" s="49">
        <v>62.963000000000001</v>
      </c>
      <c r="K135" s="49">
        <v>67.106999999999999</v>
      </c>
      <c r="L135" s="49">
        <v>76.945999999999998</v>
      </c>
      <c r="M135" s="49">
        <v>80.716999999999999</v>
      </c>
      <c r="N135" s="49">
        <v>79.679000000000002</v>
      </c>
      <c r="O135" s="49">
        <v>70.727000000000004</v>
      </c>
      <c r="P135" s="49">
        <v>64.164000000000001</v>
      </c>
      <c r="Q135" s="49">
        <v>60.091000000000001</v>
      </c>
      <c r="T135" s="4">
        <f t="shared" si="51"/>
        <v>38.535258279546944</v>
      </c>
      <c r="U135" s="4">
        <f t="shared" si="51"/>
        <v>46.094438451254199</v>
      </c>
      <c r="V135" s="4">
        <f t="shared" si="51"/>
        <v>54.078503501131536</v>
      </c>
      <c r="W135" s="4">
        <f t="shared" si="51"/>
        <v>53.46055883126504</v>
      </c>
      <c r="X135" s="4">
        <f t="shared" si="51"/>
        <v>58.934302708166847</v>
      </c>
      <c r="Y135" s="4">
        <f t="shared" si="51"/>
        <v>61.149272013481699</v>
      </c>
      <c r="Z135" s="4">
        <f t="shared" si="51"/>
        <v>63.077332158131071</v>
      </c>
      <c r="AA135" s="4">
        <f t="shared" si="51"/>
        <v>67.725083306264878</v>
      </c>
      <c r="AB135" s="4">
        <f t="shared" si="51"/>
        <v>71.781826179139657</v>
      </c>
      <c r="AC135" s="4">
        <f t="shared" si="51"/>
        <v>76.321969096284732</v>
      </c>
      <c r="AD135" s="4">
        <f t="shared" si="51"/>
        <v>78.916354748859462</v>
      </c>
      <c r="AE135" s="4">
        <f t="shared" si="51"/>
        <v>78.73435932462678</v>
      </c>
      <c r="AF135" s="4">
        <f t="shared" si="51"/>
        <v>71.403623365426654</v>
      </c>
      <c r="AG135" s="4">
        <f t="shared" si="51"/>
        <v>64.14108254428163</v>
      </c>
      <c r="AH135" s="4">
        <f t="shared" si="51"/>
        <v>57.723363618803852</v>
      </c>
      <c r="AJ135" s="4">
        <f t="shared" si="52"/>
        <v>0.81024172045305676</v>
      </c>
      <c r="AK135" s="4">
        <f t="shared" si="52"/>
        <v>-0.43943845125419756</v>
      </c>
      <c r="AL135" s="4">
        <f t="shared" si="52"/>
        <v>0.61249649886846669</v>
      </c>
      <c r="AM135" s="4">
        <f t="shared" si="52"/>
        <v>-2.6245588312650412</v>
      </c>
      <c r="AN135" s="4">
        <f t="shared" si="52"/>
        <v>-3.1343027081668495</v>
      </c>
      <c r="AO135" s="4">
        <f t="shared" si="52"/>
        <v>-3.0762720134816988</v>
      </c>
      <c r="AP135" s="4">
        <f t="shared" si="52"/>
        <v>-3.5323321581310694</v>
      </c>
      <c r="AQ135" s="4">
        <f t="shared" si="52"/>
        <v>-4.7620833062648771</v>
      </c>
      <c r="AR135" s="4">
        <f t="shared" si="52"/>
        <v>-4.6748261791396573</v>
      </c>
      <c r="AS135" s="4">
        <f t="shared" si="52"/>
        <v>0.62403090371526559</v>
      </c>
      <c r="AT135" s="4">
        <f t="shared" si="52"/>
        <v>1.8006452511405371</v>
      </c>
      <c r="AU135" s="4">
        <f t="shared" si="52"/>
        <v>0.94464067537322194</v>
      </c>
      <c r="AV135" s="4">
        <f t="shared" si="52"/>
        <v>-0.67662336542665003</v>
      </c>
      <c r="AW135" s="4">
        <f t="shared" si="52"/>
        <v>2.2917455718371116E-2</v>
      </c>
      <c r="AX135" s="4">
        <f t="shared" si="52"/>
        <v>2.3676363811961494</v>
      </c>
      <c r="AZ135" s="2">
        <f t="shared" si="53"/>
        <v>38.368879680047918</v>
      </c>
      <c r="BA135" s="2">
        <f t="shared" si="53"/>
        <v>43.522366813937417</v>
      </c>
      <c r="BB135" s="2">
        <f t="shared" si="53"/>
        <v>46.417774612271593</v>
      </c>
      <c r="BC135" s="2">
        <f t="shared" si="53"/>
        <v>50.044874286209883</v>
      </c>
      <c r="BD135" s="2">
        <f t="shared" si="53"/>
        <v>53.183968219913524</v>
      </c>
      <c r="BE135" s="2">
        <f t="shared" si="53"/>
        <v>55.5917445660452</v>
      </c>
      <c r="BF135" s="2">
        <f t="shared" si="53"/>
        <v>58.67202524209317</v>
      </c>
      <c r="BG135" s="2">
        <f t="shared" si="53"/>
        <v>61.491995902966181</v>
      </c>
      <c r="BH135" s="2">
        <f t="shared" si="53"/>
        <v>62.17589146597561</v>
      </c>
      <c r="BI135" s="2">
        <f t="shared" si="53"/>
        <v>61.916814948920404</v>
      </c>
      <c r="BJ135" s="2">
        <f t="shared" si="53"/>
        <v>62.431940614627656</v>
      </c>
      <c r="BK135" s="2">
        <f t="shared" si="53"/>
        <v>61.356437762580235</v>
      </c>
      <c r="BL135" s="2">
        <f t="shared" si="53"/>
        <v>60.38766482103059</v>
      </c>
      <c r="BM135" s="2">
        <f t="shared" si="53"/>
        <v>59.013828477328943</v>
      </c>
      <c r="BN135" s="2">
        <f t="shared" si="53"/>
        <v>57.494939246664956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>
        <f t="shared" si="55"/>
        <v>59.545000000000002</v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41.832040246610838</v>
      </c>
      <c r="CW135" s="2">
        <f t="shared" si="56"/>
        <v>46.456233926870368</v>
      </c>
      <c r="CX135" s="2">
        <f t="shared" si="56"/>
        <v>48.899402478027447</v>
      </c>
      <c r="CY135" s="2">
        <f t="shared" si="56"/>
        <v>52.348283851600968</v>
      </c>
      <c r="CZ135" s="2">
        <f t="shared" si="56"/>
        <v>53.924015263363941</v>
      </c>
      <c r="DA135" s="2">
        <f t="shared" si="56"/>
        <v>57.586988917314017</v>
      </c>
      <c r="DB135" s="2">
        <f t="shared" si="56"/>
        <v>60.864934465478875</v>
      </c>
      <c r="DC135" s="2">
        <f t="shared" si="56"/>
        <v>62.895528934493576</v>
      </c>
      <c r="DD135" s="2">
        <f t="shared" si="56"/>
        <v>63.733538666568023</v>
      </c>
      <c r="DE135" s="2">
        <f t="shared" si="56"/>
        <v>63.025044895306863</v>
      </c>
      <c r="DF135" s="2">
        <f t="shared" si="56"/>
        <v>62.716717065600207</v>
      </c>
      <c r="DG135" s="2">
        <f t="shared" si="56"/>
        <v>63.205621892407414</v>
      </c>
      <c r="DH135" s="2">
        <f t="shared" si="56"/>
        <v>62.194300364861405</v>
      </c>
      <c r="DI135" s="2">
        <f t="shared" si="56"/>
        <v>64.148537881455397</v>
      </c>
      <c r="DJ135" s="2">
        <f t="shared" si="56"/>
        <v>64.689297863682611</v>
      </c>
      <c r="DL135" s="2">
        <f t="shared" si="57"/>
        <v>37.833181757937005</v>
      </c>
      <c r="DM135" s="2">
        <f t="shared" si="57"/>
        <v>42.952583966481484</v>
      </c>
      <c r="DN135" s="2">
        <f t="shared" si="57"/>
        <v>45.98505415617128</v>
      </c>
      <c r="DO135" s="2">
        <f t="shared" si="57"/>
        <v>49.767816115751657</v>
      </c>
      <c r="DP135" s="2">
        <f t="shared" si="57"/>
        <v>53.092542443064183</v>
      </c>
      <c r="DQ135" s="2">
        <f t="shared" si="57"/>
        <v>55.348367965813722</v>
      </c>
      <c r="DR135" s="2">
        <f t="shared" si="57"/>
        <v>58.407523301254734</v>
      </c>
      <c r="DS135" s="2">
        <f t="shared" si="57"/>
        <v>61.322272128508189</v>
      </c>
      <c r="DT135" s="2">
        <f t="shared" si="57"/>
        <v>61.983090776415651</v>
      </c>
      <c r="DU135" s="2">
        <f t="shared" si="57"/>
        <v>61.759316728286947</v>
      </c>
      <c r="DV135" s="2">
        <f t="shared" si="57"/>
        <v>62.387740631821089</v>
      </c>
      <c r="DW135" s="2">
        <f t="shared" si="57"/>
        <v>60.992562204060455</v>
      </c>
      <c r="DX135" s="2">
        <f t="shared" si="57"/>
        <v>60.030155175285188</v>
      </c>
      <c r="DY135" s="2">
        <f t="shared" si="57"/>
        <v>57.979889433314241</v>
      </c>
      <c r="DZ135" s="2">
        <f t="shared" si="57"/>
        <v>56.448602949198389</v>
      </c>
      <c r="EB135" s="2">
        <f t="shared" si="58"/>
        <v>0.86603728948443692</v>
      </c>
      <c r="EC135" s="2">
        <f t="shared" si="58"/>
        <v>0.83737449405685127</v>
      </c>
      <c r="ED135" s="2">
        <f t="shared" si="58"/>
        <v>0.8515206803335329</v>
      </c>
      <c r="EE135" s="2">
        <f t="shared" si="58"/>
        <v>0.89263257718390543</v>
      </c>
      <c r="EF135" s="2">
        <f t="shared" si="58"/>
        <v>0.89004357735183282</v>
      </c>
      <c r="EG135" s="2">
        <f t="shared" si="58"/>
        <v>0.89128280065976828</v>
      </c>
      <c r="EH135" s="2">
        <f t="shared" si="58"/>
        <v>0.89236561439569151</v>
      </c>
      <c r="EI135" s="2">
        <f t="shared" si="58"/>
        <v>0.89211947228686017</v>
      </c>
      <c r="EJ135" s="2">
        <f t="shared" si="58"/>
        <v>0.88985636725056994</v>
      </c>
      <c r="EK135" s="2">
        <f t="shared" si="58"/>
        <v>0.87556710458275111</v>
      </c>
      <c r="EL135" s="2">
        <f t="shared" si="58"/>
        <v>0.86564392379471233</v>
      </c>
      <c r="EM135" s="2">
        <f t="shared" si="58"/>
        <v>0.83557806396465761</v>
      </c>
      <c r="EN135" s="2">
        <f t="shared" si="58"/>
        <v>0.83480329902661976</v>
      </c>
      <c r="EO135" s="2">
        <f t="shared" si="58"/>
        <v>0.83238807451796581</v>
      </c>
      <c r="EP135" s="2">
        <f t="shared" si="58"/>
        <v>0.87302814770784887</v>
      </c>
    </row>
    <row r="136" spans="2:146" x14ac:dyDescent="0.25">
      <c r="B136" s="2">
        <v>114</v>
      </c>
      <c r="C136" s="49">
        <v>38.2545</v>
      </c>
      <c r="D136" s="49">
        <v>45.636000000000003</v>
      </c>
      <c r="E136" s="49">
        <v>51.854999999999997</v>
      </c>
      <c r="F136" s="49">
        <v>49.436</v>
      </c>
      <c r="G136" s="49">
        <v>53.4</v>
      </c>
      <c r="H136" s="49">
        <v>55.273000000000003</v>
      </c>
      <c r="I136" s="49">
        <v>58.145000000000003</v>
      </c>
      <c r="J136" s="49">
        <v>60.926000000000002</v>
      </c>
      <c r="K136" s="49">
        <v>62.179000000000002</v>
      </c>
      <c r="L136" s="49">
        <v>68.981999999999999</v>
      </c>
      <c r="M136" s="49">
        <v>73.546999999999997</v>
      </c>
      <c r="N136" s="49">
        <v>76.942999999999998</v>
      </c>
      <c r="O136" s="49">
        <v>70.817999999999998</v>
      </c>
      <c r="P136" s="49">
        <v>64.454999999999998</v>
      </c>
      <c r="Q136" s="49">
        <v>59.290999999999997</v>
      </c>
      <c r="T136" s="4">
        <f t="shared" si="51"/>
        <v>38.382459048993944</v>
      </c>
      <c r="U136" s="4">
        <f t="shared" si="51"/>
        <v>45.30794520372892</v>
      </c>
      <c r="V136" s="4">
        <f t="shared" si="51"/>
        <v>51.830356091506737</v>
      </c>
      <c r="W136" s="4">
        <f t="shared" si="51"/>
        <v>51.681685060936772</v>
      </c>
      <c r="X136" s="4">
        <f t="shared" si="51"/>
        <v>56.114572911485197</v>
      </c>
      <c r="Y136" s="4">
        <f t="shared" si="51"/>
        <v>58.348707295244324</v>
      </c>
      <c r="Z136" s="4">
        <f t="shared" si="51"/>
        <v>60.645429464273221</v>
      </c>
      <c r="AA136" s="4">
        <f t="shared" si="51"/>
        <v>64.605676547028168</v>
      </c>
      <c r="AB136" s="4">
        <f t="shared" si="51"/>
        <v>67.595721158077154</v>
      </c>
      <c r="AC136" s="4">
        <f t="shared" si="51"/>
        <v>71.218861804826318</v>
      </c>
      <c r="AD136" s="4">
        <f t="shared" si="51"/>
        <v>73.999382244623078</v>
      </c>
      <c r="AE136" s="4">
        <f t="shared" si="51"/>
        <v>76.656178882620438</v>
      </c>
      <c r="AF136" s="4">
        <f t="shared" si="51"/>
        <v>69.951561313476518</v>
      </c>
      <c r="AG136" s="4">
        <f t="shared" si="51"/>
        <v>63.545145953560613</v>
      </c>
      <c r="AH136" s="4">
        <f t="shared" si="51"/>
        <v>57.450000518996916</v>
      </c>
      <c r="AJ136" s="4">
        <f t="shared" si="52"/>
        <v>-0.12795904899394372</v>
      </c>
      <c r="AK136" s="4">
        <f t="shared" si="52"/>
        <v>0.32805479627108269</v>
      </c>
      <c r="AL136" s="4">
        <f t="shared" si="52"/>
        <v>2.4643908493260369E-2</v>
      </c>
      <c r="AM136" s="4">
        <f t="shared" si="52"/>
        <v>-2.245685060936772</v>
      </c>
      <c r="AN136" s="4">
        <f t="shared" si="52"/>
        <v>-2.7145729114851989</v>
      </c>
      <c r="AO136" s="4">
        <f t="shared" si="52"/>
        <v>-3.075707295244321</v>
      </c>
      <c r="AP136" s="4">
        <f t="shared" si="52"/>
        <v>-2.5004294642732177</v>
      </c>
      <c r="AQ136" s="4">
        <f t="shared" si="52"/>
        <v>-3.6796765470281656</v>
      </c>
      <c r="AR136" s="4">
        <f t="shared" si="52"/>
        <v>-5.4167211580771522</v>
      </c>
      <c r="AS136" s="4">
        <f t="shared" si="52"/>
        <v>-2.2368618048263187</v>
      </c>
      <c r="AT136" s="4">
        <f t="shared" si="52"/>
        <v>-0.45238224462308096</v>
      </c>
      <c r="AU136" s="4">
        <f t="shared" si="52"/>
        <v>0.28682111737956006</v>
      </c>
      <c r="AV136" s="4">
        <f t="shared" si="52"/>
        <v>0.86643868652348033</v>
      </c>
      <c r="AW136" s="4">
        <f t="shared" si="52"/>
        <v>0.90985404643938494</v>
      </c>
      <c r="AX136" s="4">
        <f t="shared" si="52"/>
        <v>1.840999481003081</v>
      </c>
      <c r="AZ136" s="2">
        <f t="shared" si="53"/>
        <v>38.284391261373386</v>
      </c>
      <c r="BA136" s="2">
        <f t="shared" si="53"/>
        <v>43.391174953719215</v>
      </c>
      <c r="BB136" s="2">
        <f t="shared" si="53"/>
        <v>46.276325898428247</v>
      </c>
      <c r="BC136" s="2">
        <f t="shared" si="53"/>
        <v>49.876269066406969</v>
      </c>
      <c r="BD136" s="2">
        <f t="shared" si="53"/>
        <v>53.02340447242554</v>
      </c>
      <c r="BE136" s="2">
        <f t="shared" si="53"/>
        <v>55.417693182360949</v>
      </c>
      <c r="BF136" s="2">
        <f t="shared" si="53"/>
        <v>58.467571654119105</v>
      </c>
      <c r="BG136" s="2">
        <f t="shared" si="53"/>
        <v>61.27155368070985</v>
      </c>
      <c r="BH136" s="2">
        <f t="shared" si="53"/>
        <v>61.980551669419341</v>
      </c>
      <c r="BI136" s="2">
        <f t="shared" si="53"/>
        <v>61.736734995563211</v>
      </c>
      <c r="BJ136" s="2">
        <f t="shared" si="53"/>
        <v>62.251541647463895</v>
      </c>
      <c r="BK136" s="2">
        <f t="shared" si="53"/>
        <v>61.160541094087272</v>
      </c>
      <c r="BL136" s="2">
        <f t="shared" si="53"/>
        <v>60.198078473625763</v>
      </c>
      <c r="BM136" s="2">
        <f t="shared" si="53"/>
        <v>58.81027354153052</v>
      </c>
      <c r="BN136" s="2">
        <f t="shared" si="53"/>
        <v>57.317036452762423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38.2545</v>
      </c>
      <c r="CG136" s="2" t="str">
        <f t="shared" si="55"/>
        <v/>
      </c>
      <c r="CH136" s="2" t="str">
        <f t="shared" si="55"/>
        <v/>
      </c>
      <c r="CI136" s="2">
        <f t="shared" si="55"/>
        <v>49.436</v>
      </c>
      <c r="CJ136" s="2">
        <f t="shared" si="55"/>
        <v>53.4</v>
      </c>
      <c r="CK136" s="2">
        <f t="shared" si="55"/>
        <v>55.273000000000003</v>
      </c>
      <c r="CL136" s="2">
        <f t="shared" si="55"/>
        <v>58.145000000000003</v>
      </c>
      <c r="CM136" s="2">
        <f t="shared" si="55"/>
        <v>60.926000000000002</v>
      </c>
      <c r="CN136" s="2">
        <f t="shared" si="55"/>
        <v>62.179000000000002</v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>
        <f t="shared" si="55"/>
        <v>59.290999999999997</v>
      </c>
      <c r="CV136" s="2">
        <f t="shared" si="56"/>
        <v>41.828478033128214</v>
      </c>
      <c r="CW136" s="2">
        <f t="shared" si="56"/>
        <v>46.444877489558138</v>
      </c>
      <c r="CX136" s="2">
        <f t="shared" si="56"/>
        <v>48.876722307180039</v>
      </c>
      <c r="CY136" s="2">
        <f t="shared" si="56"/>
        <v>52.309509813731509</v>
      </c>
      <c r="CZ136" s="2">
        <f t="shared" si="56"/>
        <v>53.849159248695777</v>
      </c>
      <c r="DA136" s="2">
        <f t="shared" si="56"/>
        <v>57.542826053181955</v>
      </c>
      <c r="DB136" s="2">
        <f t="shared" si="56"/>
        <v>60.803966592427649</v>
      </c>
      <c r="DC136" s="2">
        <f t="shared" si="56"/>
        <v>62.824625156856882</v>
      </c>
      <c r="DD136" s="2">
        <f t="shared" si="56"/>
        <v>63.654716394476878</v>
      </c>
      <c r="DE136" s="2">
        <f t="shared" si="56"/>
        <v>62.961179870036105</v>
      </c>
      <c r="DF136" s="2">
        <f t="shared" si="56"/>
        <v>62.645309452038454</v>
      </c>
      <c r="DG136" s="2">
        <f t="shared" si="56"/>
        <v>63.156858414818835</v>
      </c>
      <c r="DH136" s="2">
        <f t="shared" si="56"/>
        <v>62.123262384753197</v>
      </c>
      <c r="DI136" s="2">
        <f t="shared" si="56"/>
        <v>64.13761349765258</v>
      </c>
      <c r="DJ136" s="2">
        <f t="shared" si="56"/>
        <v>64.714800813835211</v>
      </c>
      <c r="DL136" s="2">
        <f t="shared" si="57"/>
        <v>37.784412357020443</v>
      </c>
      <c r="DM136" s="2">
        <f t="shared" si="57"/>
        <v>42.850301505714221</v>
      </c>
      <c r="DN136" s="2">
        <f t="shared" si="57"/>
        <v>45.862792751189474</v>
      </c>
      <c r="DO136" s="2">
        <f t="shared" si="57"/>
        <v>49.60934675519384</v>
      </c>
      <c r="DP136" s="2">
        <f t="shared" si="57"/>
        <v>52.930366459627329</v>
      </c>
      <c r="DQ136" s="2">
        <f t="shared" si="57"/>
        <v>55.1812815623598</v>
      </c>
      <c r="DR136" s="2">
        <f t="shared" si="57"/>
        <v>58.210559024217496</v>
      </c>
      <c r="DS136" s="2">
        <f t="shared" si="57"/>
        <v>61.100271774793569</v>
      </c>
      <c r="DT136" s="2">
        <f t="shared" si="57"/>
        <v>61.791562171628726</v>
      </c>
      <c r="DU136" s="2">
        <f t="shared" si="57"/>
        <v>61.578032042550426</v>
      </c>
      <c r="DV136" s="2">
        <f t="shared" si="57"/>
        <v>62.195802768301768</v>
      </c>
      <c r="DW136" s="2">
        <f t="shared" si="57"/>
        <v>60.802277810209517</v>
      </c>
      <c r="DX136" s="2">
        <f t="shared" si="57"/>
        <v>59.850630776917299</v>
      </c>
      <c r="DY136" s="2">
        <f t="shared" si="57"/>
        <v>57.831934291929002</v>
      </c>
      <c r="DZ136" s="2">
        <f t="shared" si="57"/>
        <v>56.335786378251314</v>
      </c>
      <c r="EB136" s="2">
        <f t="shared" si="58"/>
        <v>0.87636726393767339</v>
      </c>
      <c r="EC136" s="2">
        <f t="shared" si="58"/>
        <v>0.84953066775163644</v>
      </c>
      <c r="ED136" s="2">
        <f t="shared" si="58"/>
        <v>0.86279269652576041</v>
      </c>
      <c r="EE136" s="2">
        <f t="shared" si="58"/>
        <v>0.90114585474045916</v>
      </c>
      <c r="EF136" s="2">
        <f t="shared" si="58"/>
        <v>0.89873885177903712</v>
      </c>
      <c r="EG136" s="2">
        <f t="shared" si="58"/>
        <v>0.89989110054037402</v>
      </c>
      <c r="EH136" s="2">
        <f t="shared" si="58"/>
        <v>0.90089770961878157</v>
      </c>
      <c r="EI136" s="2">
        <f t="shared" si="58"/>
        <v>0.90066890714052594</v>
      </c>
      <c r="EJ136" s="2">
        <f t="shared" si="58"/>
        <v>0.89856475890562171</v>
      </c>
      <c r="EK136" s="2">
        <f t="shared" si="58"/>
        <v>0.88525958696599893</v>
      </c>
      <c r="EL136" s="2">
        <f t="shared" si="58"/>
        <v>0.87599988792428418</v>
      </c>
      <c r="EM136" s="2">
        <f t="shared" si="58"/>
        <v>0.84784412002017662</v>
      </c>
      <c r="EN136" s="2">
        <f t="shared" si="58"/>
        <v>0.84711657819486108</v>
      </c>
      <c r="EO136" s="2">
        <f t="shared" si="58"/>
        <v>0.84484791920377234</v>
      </c>
      <c r="EP136" s="2">
        <f t="shared" si="58"/>
        <v>0.88289194605705001</v>
      </c>
    </row>
    <row r="137" spans="2:146" x14ac:dyDescent="0.25">
      <c r="B137" s="2">
        <v>115</v>
      </c>
      <c r="C137" s="49">
        <v>36.9818</v>
      </c>
      <c r="D137" s="49">
        <v>44.744999999999997</v>
      </c>
      <c r="E137" s="49">
        <v>50.564</v>
      </c>
      <c r="F137" s="49">
        <v>49.854999999999997</v>
      </c>
      <c r="G137" s="49">
        <v>53.145000000000003</v>
      </c>
      <c r="H137" s="49">
        <v>55.691000000000003</v>
      </c>
      <c r="I137" s="49">
        <v>57.055</v>
      </c>
      <c r="J137" s="49">
        <v>60.814999999999998</v>
      </c>
      <c r="K137" s="49">
        <v>62.945999999999998</v>
      </c>
      <c r="L137" s="49">
        <v>64.070999999999998</v>
      </c>
      <c r="M137" s="49">
        <v>68.093999999999994</v>
      </c>
      <c r="N137" s="49">
        <v>76.17</v>
      </c>
      <c r="O137" s="49">
        <v>68.400000000000006</v>
      </c>
      <c r="P137" s="49">
        <v>63.835999999999999</v>
      </c>
      <c r="Q137" s="49">
        <v>58.709000000000003</v>
      </c>
      <c r="T137" s="4">
        <f t="shared" si="51"/>
        <v>38.255595447176653</v>
      </c>
      <c r="U137" s="4">
        <f t="shared" si="51"/>
        <v>44.542916454307907</v>
      </c>
      <c r="V137" s="4">
        <f t="shared" si="51"/>
        <v>49.808219904198765</v>
      </c>
      <c r="W137" s="4">
        <f t="shared" si="51"/>
        <v>50.581165055180414</v>
      </c>
      <c r="X137" s="4">
        <f t="shared" si="51"/>
        <v>54.380611607954172</v>
      </c>
      <c r="Y137" s="4">
        <f t="shared" si="51"/>
        <v>56.656800536208365</v>
      </c>
      <c r="Z137" s="4">
        <f t="shared" si="51"/>
        <v>59.242062930249688</v>
      </c>
      <c r="AA137" s="4">
        <f t="shared" si="51"/>
        <v>62.687769315651984</v>
      </c>
      <c r="AB137" s="4">
        <f t="shared" si="51"/>
        <v>64.819133620550531</v>
      </c>
      <c r="AC137" s="4">
        <f t="shared" si="51"/>
        <v>67.306403129819955</v>
      </c>
      <c r="AD137" s="4">
        <f t="shared" si="51"/>
        <v>69.748858010751519</v>
      </c>
      <c r="AE137" s="4">
        <f t="shared" si="51"/>
        <v>73.662120295913581</v>
      </c>
      <c r="AF137" s="4">
        <f t="shared" si="51"/>
        <v>67.972071983837836</v>
      </c>
      <c r="AG137" s="4">
        <f t="shared" si="51"/>
        <v>62.800265667599014</v>
      </c>
      <c r="AH137" s="4">
        <f t="shared" si="51"/>
        <v>57.214672206192631</v>
      </c>
      <c r="AJ137" s="4">
        <f t="shared" si="52"/>
        <v>-1.2737954471766528</v>
      </c>
      <c r="AK137" s="4">
        <f t="shared" si="52"/>
        <v>0.20208354569209064</v>
      </c>
      <c r="AL137" s="4">
        <f t="shared" si="52"/>
        <v>0.75578009580123506</v>
      </c>
      <c r="AM137" s="4">
        <f t="shared" si="52"/>
        <v>-0.72616505518041663</v>
      </c>
      <c r="AN137" s="4">
        <f t="shared" si="52"/>
        <v>-1.2356116079541692</v>
      </c>
      <c r="AO137" s="4">
        <f t="shared" si="52"/>
        <v>-0.96580053620836281</v>
      </c>
      <c r="AP137" s="4">
        <f t="shared" si="52"/>
        <v>-2.187062930249688</v>
      </c>
      <c r="AQ137" s="4">
        <f t="shared" si="52"/>
        <v>-1.8727693156519862</v>
      </c>
      <c r="AR137" s="4">
        <f t="shared" si="52"/>
        <v>-1.8731336205505329</v>
      </c>
      <c r="AS137" s="4">
        <f t="shared" si="52"/>
        <v>-3.2354031298199573</v>
      </c>
      <c r="AT137" s="4">
        <f t="shared" si="52"/>
        <v>-1.6548580107515249</v>
      </c>
      <c r="AU137" s="4">
        <f t="shared" si="52"/>
        <v>2.5078797040864202</v>
      </c>
      <c r="AV137" s="4">
        <f t="shared" si="52"/>
        <v>0.42792801616216991</v>
      </c>
      <c r="AW137" s="4">
        <f t="shared" si="52"/>
        <v>1.0357343324009847</v>
      </c>
      <c r="AX137" s="4">
        <f t="shared" si="52"/>
        <v>1.494327793807372</v>
      </c>
      <c r="AZ137" s="2">
        <f t="shared" si="53"/>
        <v>38.201797432611649</v>
      </c>
      <c r="BA137" s="2">
        <f t="shared" si="53"/>
        <v>43.260565181548252</v>
      </c>
      <c r="BB137" s="2">
        <f t="shared" si="53"/>
        <v>46.134900230752692</v>
      </c>
      <c r="BC137" s="2">
        <f t="shared" si="53"/>
        <v>49.707335389018169</v>
      </c>
      <c r="BD137" s="2">
        <f t="shared" si="53"/>
        <v>52.861941573238049</v>
      </c>
      <c r="BE137" s="2">
        <f t="shared" si="53"/>
        <v>55.243043901077101</v>
      </c>
      <c r="BF137" s="2">
        <f t="shared" si="53"/>
        <v>58.262454769169807</v>
      </c>
      <c r="BG137" s="2">
        <f t="shared" si="53"/>
        <v>61.049668390535018</v>
      </c>
      <c r="BH137" s="2">
        <f t="shared" si="53"/>
        <v>61.784466606711625</v>
      </c>
      <c r="BI137" s="2">
        <f t="shared" si="53"/>
        <v>61.555374982556813</v>
      </c>
      <c r="BJ137" s="2">
        <f t="shared" si="53"/>
        <v>62.069041182565044</v>
      </c>
      <c r="BK137" s="2">
        <f t="shared" si="53"/>
        <v>60.963072229556779</v>
      </c>
      <c r="BL137" s="2">
        <f t="shared" si="53"/>
        <v>60.007635873514268</v>
      </c>
      <c r="BM137" s="2">
        <f t="shared" si="53"/>
        <v>58.608242826624924</v>
      </c>
      <c r="BN137" s="2">
        <f t="shared" si="53"/>
        <v>57.142124756475773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36.9818</v>
      </c>
      <c r="CG137" s="2" t="str">
        <f t="shared" si="55"/>
        <v/>
      </c>
      <c r="CH137" s="2" t="str">
        <f t="shared" si="55"/>
        <v/>
      </c>
      <c r="CI137" s="2">
        <f t="shared" si="55"/>
        <v>49.854999999999997</v>
      </c>
      <c r="CJ137" s="2">
        <f t="shared" si="55"/>
        <v>53.145000000000003</v>
      </c>
      <c r="CK137" s="2">
        <f t="shared" si="55"/>
        <v>55.691000000000003</v>
      </c>
      <c r="CL137" s="2">
        <f t="shared" si="55"/>
        <v>57.055</v>
      </c>
      <c r="CM137" s="2">
        <f t="shared" si="55"/>
        <v>60.814999999999998</v>
      </c>
      <c r="CN137" s="2">
        <f t="shared" si="55"/>
        <v>62.945999999999998</v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>
        <f t="shared" si="55"/>
        <v>58.709000000000003</v>
      </c>
      <c r="CV137" s="2">
        <f t="shared" si="56"/>
        <v>41.824915819645589</v>
      </c>
      <c r="CW137" s="2">
        <f t="shared" si="56"/>
        <v>46.433521052245915</v>
      </c>
      <c r="CX137" s="2">
        <f t="shared" si="56"/>
        <v>48.854042136332623</v>
      </c>
      <c r="CY137" s="2">
        <f t="shared" si="56"/>
        <v>52.27073577586205</v>
      </c>
      <c r="CZ137" s="2">
        <f t="shared" si="56"/>
        <v>53.774303234027606</v>
      </c>
      <c r="DA137" s="2">
        <f t="shared" si="56"/>
        <v>57.4986631890499</v>
      </c>
      <c r="DB137" s="2">
        <f t="shared" si="56"/>
        <v>60.742998719376423</v>
      </c>
      <c r="DC137" s="2">
        <f t="shared" si="56"/>
        <v>62.753721379220195</v>
      </c>
      <c r="DD137" s="2">
        <f t="shared" si="56"/>
        <v>63.575894122385733</v>
      </c>
      <c r="DE137" s="2">
        <f t="shared" si="56"/>
        <v>62.897314844765347</v>
      </c>
      <c r="DF137" s="2">
        <f t="shared" si="56"/>
        <v>62.573901838476701</v>
      </c>
      <c r="DG137" s="2">
        <f t="shared" si="56"/>
        <v>63.108094937230263</v>
      </c>
      <c r="DH137" s="2">
        <f t="shared" si="56"/>
        <v>62.052224404644988</v>
      </c>
      <c r="DI137" s="2">
        <f t="shared" si="56"/>
        <v>64.126689113849764</v>
      </c>
      <c r="DJ137" s="2">
        <f t="shared" si="56"/>
        <v>64.740303763987811</v>
      </c>
      <c r="DL137" s="2">
        <f t="shared" si="57"/>
        <v>37.735642956103881</v>
      </c>
      <c r="DM137" s="2">
        <f t="shared" si="57"/>
        <v>42.748019044946957</v>
      </c>
      <c r="DN137" s="2">
        <f t="shared" si="57"/>
        <v>45.740531346207661</v>
      </c>
      <c r="DO137" s="2">
        <f t="shared" si="57"/>
        <v>49.450877394636024</v>
      </c>
      <c r="DP137" s="2">
        <f t="shared" si="57"/>
        <v>52.768190476190476</v>
      </c>
      <c r="DQ137" s="2">
        <f t="shared" si="57"/>
        <v>55.014195158905864</v>
      </c>
      <c r="DR137" s="2">
        <f t="shared" si="57"/>
        <v>58.013594747180257</v>
      </c>
      <c r="DS137" s="2">
        <f t="shared" si="57"/>
        <v>60.878271421078956</v>
      </c>
      <c r="DT137" s="2">
        <f t="shared" si="57"/>
        <v>61.600033566841802</v>
      </c>
      <c r="DU137" s="2">
        <f t="shared" si="57"/>
        <v>61.396747356813904</v>
      </c>
      <c r="DV137" s="2">
        <f t="shared" si="57"/>
        <v>62.003864904782446</v>
      </c>
      <c r="DW137" s="2">
        <f t="shared" si="57"/>
        <v>60.611993416358573</v>
      </c>
      <c r="DX137" s="2">
        <f t="shared" si="57"/>
        <v>59.67110637854941</v>
      </c>
      <c r="DY137" s="2">
        <f t="shared" si="57"/>
        <v>57.683979150543777</v>
      </c>
      <c r="DZ137" s="2">
        <f t="shared" si="57"/>
        <v>56.222969807304246</v>
      </c>
      <c r="EB137" s="2">
        <f t="shared" si="58"/>
        <v>0.88600553397553583</v>
      </c>
      <c r="EC137" s="2">
        <f t="shared" si="58"/>
        <v>0.86092908494250775</v>
      </c>
      <c r="ED137" s="2">
        <f t="shared" si="58"/>
        <v>0.87333627177531048</v>
      </c>
      <c r="EE137" s="2">
        <f t="shared" si="58"/>
        <v>0.90905288148880747</v>
      </c>
      <c r="EF137" s="2">
        <f t="shared" si="58"/>
        <v>0.90681849890352595</v>
      </c>
      <c r="EG137" s="2">
        <f t="shared" si="58"/>
        <v>0.90788823225148285</v>
      </c>
      <c r="EH137" s="2">
        <f t="shared" si="58"/>
        <v>0.90882257645821951</v>
      </c>
      <c r="EI137" s="2">
        <f t="shared" si="58"/>
        <v>0.90861021446505141</v>
      </c>
      <c r="EJ137" s="2">
        <f t="shared" si="58"/>
        <v>0.90665685422367548</v>
      </c>
      <c r="EK137" s="2">
        <f t="shared" si="58"/>
        <v>0.89428824293703602</v>
      </c>
      <c r="EL137" s="2">
        <f t="shared" si="58"/>
        <v>0.88566306158408459</v>
      </c>
      <c r="EM137" s="2">
        <f t="shared" si="58"/>
        <v>0.85934914495160153</v>
      </c>
      <c r="EN137" s="2">
        <f t="shared" si="58"/>
        <v>0.85866744475632673</v>
      </c>
      <c r="EO137" s="2">
        <f t="shared" si="58"/>
        <v>0.85654116336988195</v>
      </c>
      <c r="EP137" s="2">
        <f t="shared" si="58"/>
        <v>0.8920841951429811</v>
      </c>
    </row>
    <row r="138" spans="2:146" x14ac:dyDescent="0.25">
      <c r="B138" s="2">
        <v>116</v>
      </c>
      <c r="C138" s="49">
        <v>38.690899999999999</v>
      </c>
      <c r="D138" s="49">
        <v>44.835999999999999</v>
      </c>
      <c r="E138" s="49">
        <v>48.2</v>
      </c>
      <c r="F138" s="49">
        <v>48.673000000000002</v>
      </c>
      <c r="G138" s="49">
        <v>52.182000000000002</v>
      </c>
      <c r="H138" s="49">
        <v>54.726999999999997</v>
      </c>
      <c r="I138" s="49">
        <v>56.872999999999998</v>
      </c>
      <c r="J138" s="49">
        <v>60.093000000000004</v>
      </c>
      <c r="K138" s="49">
        <v>60.75</v>
      </c>
      <c r="L138" s="49">
        <v>62.588999999999999</v>
      </c>
      <c r="M138" s="49">
        <v>64.546999999999997</v>
      </c>
      <c r="N138" s="49">
        <v>71.716999999999999</v>
      </c>
      <c r="O138" s="49">
        <v>66.963999999999999</v>
      </c>
      <c r="P138" s="49">
        <v>62.872999999999998</v>
      </c>
      <c r="Q138" s="49">
        <v>58.308999999999997</v>
      </c>
      <c r="T138" s="4">
        <f t="shared" si="51"/>
        <v>38.148533864601681</v>
      </c>
      <c r="U138" s="4">
        <f t="shared" si="51"/>
        <v>43.90083345900662</v>
      </c>
      <c r="V138" s="4">
        <f t="shared" si="51"/>
        <v>48.209889879631383</v>
      </c>
      <c r="W138" s="4">
        <f t="shared" si="51"/>
        <v>49.925483557858172</v>
      </c>
      <c r="X138" s="4">
        <f t="shared" si="51"/>
        <v>53.381603595751109</v>
      </c>
      <c r="Y138" s="4">
        <f t="shared" si="51"/>
        <v>55.691639212582935</v>
      </c>
      <c r="Z138" s="4">
        <f t="shared" si="51"/>
        <v>58.457903530916141</v>
      </c>
      <c r="AA138" s="4">
        <f t="shared" si="51"/>
        <v>61.565849145489061</v>
      </c>
      <c r="AB138" s="4">
        <f t="shared" si="51"/>
        <v>63.104123102401552</v>
      </c>
      <c r="AC138" s="4">
        <f t="shared" si="51"/>
        <v>64.586853509173935</v>
      </c>
      <c r="AD138" s="4">
        <f t="shared" si="51"/>
        <v>66.489905622691978</v>
      </c>
      <c r="AE138" s="4">
        <f t="shared" si="51"/>
        <v>70.329245762168824</v>
      </c>
      <c r="AF138" s="4">
        <f t="shared" si="51"/>
        <v>65.81454925381216</v>
      </c>
      <c r="AG138" s="4">
        <f t="shared" si="51"/>
        <v>61.9661011504746</v>
      </c>
      <c r="AH138" s="4">
        <f t="shared" si="51"/>
        <v>57.007315342910452</v>
      </c>
      <c r="AJ138" s="4">
        <f t="shared" si="52"/>
        <v>0.54236613539831779</v>
      </c>
      <c r="AK138" s="4">
        <f t="shared" si="52"/>
        <v>0.9351665409933787</v>
      </c>
      <c r="AL138" s="4">
        <f t="shared" si="52"/>
        <v>-9.8898796313804382E-3</v>
      </c>
      <c r="AM138" s="4">
        <f t="shared" si="52"/>
        <v>-1.2524835578581701</v>
      </c>
      <c r="AN138" s="4">
        <f t="shared" si="52"/>
        <v>-1.1996035957511069</v>
      </c>
      <c r="AO138" s="4">
        <f t="shared" si="52"/>
        <v>-0.96463921258293794</v>
      </c>
      <c r="AP138" s="4">
        <f t="shared" si="52"/>
        <v>-1.5849035309161437</v>
      </c>
      <c r="AQ138" s="4">
        <f t="shared" si="52"/>
        <v>-1.4728491454890573</v>
      </c>
      <c r="AR138" s="4">
        <f t="shared" si="52"/>
        <v>-2.3541231024015516</v>
      </c>
      <c r="AS138" s="4">
        <f t="shared" si="52"/>
        <v>-1.997853509173936</v>
      </c>
      <c r="AT138" s="4">
        <f t="shared" si="52"/>
        <v>-1.9429056226919812</v>
      </c>
      <c r="AU138" s="4">
        <f t="shared" si="52"/>
        <v>1.3877542378311745</v>
      </c>
      <c r="AV138" s="4">
        <f t="shared" si="52"/>
        <v>1.1494507461878385</v>
      </c>
      <c r="AW138" s="4">
        <f t="shared" si="52"/>
        <v>0.90689884952539757</v>
      </c>
      <c r="AX138" s="4">
        <f t="shared" si="52"/>
        <v>1.3016846570895453</v>
      </c>
      <c r="AZ138" s="2">
        <f t="shared" si="53"/>
        <v>38.121066494760896</v>
      </c>
      <c r="BA138" s="2">
        <f t="shared" si="53"/>
        <v>43.130650506471646</v>
      </c>
      <c r="BB138" s="2">
        <f t="shared" si="53"/>
        <v>45.993625483363083</v>
      </c>
      <c r="BC138" s="2">
        <f t="shared" si="53"/>
        <v>49.53819548416687</v>
      </c>
      <c r="BD138" s="2">
        <f t="shared" si="53"/>
        <v>52.699705349900242</v>
      </c>
      <c r="BE138" s="2">
        <f t="shared" si="53"/>
        <v>55.067937499125321</v>
      </c>
      <c r="BF138" s="2">
        <f t="shared" si="53"/>
        <v>58.05682928627958</v>
      </c>
      <c r="BG138" s="2">
        <f t="shared" si="53"/>
        <v>60.826549895468879</v>
      </c>
      <c r="BH138" s="2">
        <f t="shared" si="53"/>
        <v>61.587776973431154</v>
      </c>
      <c r="BI138" s="2">
        <f t="shared" si="53"/>
        <v>61.372917813382671</v>
      </c>
      <c r="BJ138" s="2">
        <f t="shared" si="53"/>
        <v>61.884668800971845</v>
      </c>
      <c r="BK138" s="2">
        <f t="shared" si="53"/>
        <v>60.764290012840455</v>
      </c>
      <c r="BL138" s="2">
        <f t="shared" si="53"/>
        <v>59.81652498636786</v>
      </c>
      <c r="BM138" s="2">
        <f t="shared" si="53"/>
        <v>58.407896550727337</v>
      </c>
      <c r="BN138" s="2">
        <f t="shared" si="53"/>
        <v>56.97021259921074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38.690899999999999</v>
      </c>
      <c r="CG138" s="2" t="str">
        <f t="shared" si="55"/>
        <v/>
      </c>
      <c r="CH138" s="2" t="str">
        <f t="shared" si="55"/>
        <v/>
      </c>
      <c r="CI138" s="2">
        <f t="shared" si="55"/>
        <v>48.673000000000002</v>
      </c>
      <c r="CJ138" s="2">
        <f t="shared" si="55"/>
        <v>52.182000000000002</v>
      </c>
      <c r="CK138" s="2">
        <f t="shared" si="55"/>
        <v>54.726999999999997</v>
      </c>
      <c r="CL138" s="2">
        <f t="shared" si="55"/>
        <v>56.872999999999998</v>
      </c>
      <c r="CM138" s="2">
        <f t="shared" si="55"/>
        <v>60.093000000000004</v>
      </c>
      <c r="CN138" s="2">
        <f t="shared" si="55"/>
        <v>60.75</v>
      </c>
      <c r="CO138" s="2">
        <f t="shared" si="55"/>
        <v>62.588999999999999</v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>
        <f t="shared" si="55"/>
        <v>58.308999999999997</v>
      </c>
      <c r="CV138" s="2">
        <f t="shared" si="56"/>
        <v>41.821353606162965</v>
      </c>
      <c r="CW138" s="2">
        <f t="shared" si="56"/>
        <v>46.422164614933685</v>
      </c>
      <c r="CX138" s="2">
        <f t="shared" si="56"/>
        <v>48.831361965485208</v>
      </c>
      <c r="CY138" s="2">
        <f t="shared" si="56"/>
        <v>52.231961737992592</v>
      </c>
      <c r="CZ138" s="2">
        <f t="shared" si="56"/>
        <v>53.699447219359442</v>
      </c>
      <c r="DA138" s="2">
        <f t="shared" si="56"/>
        <v>57.454500324917838</v>
      </c>
      <c r="DB138" s="2">
        <f t="shared" si="56"/>
        <v>60.682030846325198</v>
      </c>
      <c r="DC138" s="2">
        <f t="shared" si="56"/>
        <v>62.682817601583508</v>
      </c>
      <c r="DD138" s="2">
        <f t="shared" si="56"/>
        <v>63.497071850294589</v>
      </c>
      <c r="DE138" s="2">
        <f t="shared" si="56"/>
        <v>62.833449819494589</v>
      </c>
      <c r="DF138" s="2">
        <f t="shared" si="56"/>
        <v>62.502494224914955</v>
      </c>
      <c r="DG138" s="2">
        <f t="shared" si="56"/>
        <v>63.059331459641683</v>
      </c>
      <c r="DH138" s="2">
        <f t="shared" si="56"/>
        <v>61.98118642453678</v>
      </c>
      <c r="DI138" s="2">
        <f t="shared" si="56"/>
        <v>64.115764730046948</v>
      </c>
      <c r="DJ138" s="2">
        <f t="shared" si="56"/>
        <v>64.765806714140396</v>
      </c>
      <c r="DL138" s="2">
        <f t="shared" si="57"/>
        <v>37.686873555187319</v>
      </c>
      <c r="DM138" s="2">
        <f t="shared" si="57"/>
        <v>42.645736584179701</v>
      </c>
      <c r="DN138" s="2">
        <f t="shared" si="57"/>
        <v>45.618269941225854</v>
      </c>
      <c r="DO138" s="2">
        <f t="shared" si="57"/>
        <v>49.292408034078207</v>
      </c>
      <c r="DP138" s="2">
        <f t="shared" si="57"/>
        <v>52.606014492753623</v>
      </c>
      <c r="DQ138" s="2">
        <f t="shared" si="57"/>
        <v>54.847108755451927</v>
      </c>
      <c r="DR138" s="2">
        <f t="shared" si="57"/>
        <v>57.816630470143018</v>
      </c>
      <c r="DS138" s="2">
        <f t="shared" si="57"/>
        <v>60.656271067364344</v>
      </c>
      <c r="DT138" s="2">
        <f t="shared" si="57"/>
        <v>61.408504962054877</v>
      </c>
      <c r="DU138" s="2">
        <f t="shared" si="57"/>
        <v>61.215462671077375</v>
      </c>
      <c r="DV138" s="2">
        <f t="shared" si="57"/>
        <v>61.811927041263118</v>
      </c>
      <c r="DW138" s="2">
        <f t="shared" si="57"/>
        <v>60.421709022507628</v>
      </c>
      <c r="DX138" s="2">
        <f t="shared" si="57"/>
        <v>59.491581980181522</v>
      </c>
      <c r="DY138" s="2">
        <f t="shared" si="57"/>
        <v>57.536024009158538</v>
      </c>
      <c r="DZ138" s="2">
        <f t="shared" si="57"/>
        <v>56.110153236357178</v>
      </c>
      <c r="EB138" s="2">
        <f t="shared" si="58"/>
        <v>0.89498245626530015</v>
      </c>
      <c r="EC138" s="2">
        <f t="shared" si="58"/>
        <v>0.87159455486958315</v>
      </c>
      <c r="ED138" s="2">
        <f t="shared" si="58"/>
        <v>0.88317933650725233</v>
      </c>
      <c r="EE138" s="2">
        <f t="shared" si="58"/>
        <v>0.91638613379936928</v>
      </c>
      <c r="EF138" s="2">
        <f t="shared" si="58"/>
        <v>0.91431493235304095</v>
      </c>
      <c r="EG138" s="2">
        <f t="shared" si="58"/>
        <v>0.91530664352089297</v>
      </c>
      <c r="EH138" s="2">
        <f t="shared" si="58"/>
        <v>0.91617268632574078</v>
      </c>
      <c r="EI138" s="2">
        <f t="shared" si="58"/>
        <v>0.91597586079110471</v>
      </c>
      <c r="EJ138" s="2">
        <f t="shared" si="58"/>
        <v>0.91416506103504702</v>
      </c>
      <c r="EK138" s="2">
        <f t="shared" si="58"/>
        <v>0.90268455317502105</v>
      </c>
      <c r="EL138" s="2">
        <f t="shared" si="58"/>
        <v>0.8946637468000509</v>
      </c>
      <c r="EM138" s="2">
        <f t="shared" si="58"/>
        <v>0.87011750222102979</v>
      </c>
      <c r="EN138" s="2">
        <f t="shared" si="58"/>
        <v>0.86948006663344102</v>
      </c>
      <c r="EO138" s="2">
        <f t="shared" si="58"/>
        <v>0.86749135284299139</v>
      </c>
      <c r="EP138" s="2">
        <f t="shared" si="58"/>
        <v>0.90063611429673007</v>
      </c>
    </row>
    <row r="139" spans="2:146" x14ac:dyDescent="0.25">
      <c r="B139" s="2">
        <v>117</v>
      </c>
      <c r="C139" s="49">
        <v>37.6</v>
      </c>
      <c r="D139" s="49">
        <v>43.235999999999997</v>
      </c>
      <c r="E139" s="49">
        <v>45.509</v>
      </c>
      <c r="F139" s="49">
        <v>49</v>
      </c>
      <c r="G139" s="49">
        <v>51.073</v>
      </c>
      <c r="H139" s="49">
        <v>54.673000000000002</v>
      </c>
      <c r="I139" s="49">
        <v>57.326999999999998</v>
      </c>
      <c r="J139" s="49">
        <v>59.018999999999998</v>
      </c>
      <c r="K139" s="49">
        <v>59.554000000000002</v>
      </c>
      <c r="L139" s="49">
        <v>60.036000000000001</v>
      </c>
      <c r="M139" s="49">
        <v>61.603999999999999</v>
      </c>
      <c r="N139" s="49">
        <v>66.980999999999995</v>
      </c>
      <c r="O139" s="49">
        <v>64.382000000000005</v>
      </c>
      <c r="P139" s="49">
        <v>61.308999999999997</v>
      </c>
      <c r="Q139" s="49">
        <v>57.326999999999998</v>
      </c>
      <c r="T139" s="4">
        <f t="shared" si="51"/>
        <v>38.055208295625818</v>
      </c>
      <c r="U139" s="4">
        <f t="shared" si="51"/>
        <v>43.416794551806092</v>
      </c>
      <c r="V139" s="4">
        <f t="shared" si="51"/>
        <v>47.072435136249808</v>
      </c>
      <c r="W139" s="4">
        <f t="shared" si="51"/>
        <v>49.526179033416163</v>
      </c>
      <c r="X139" s="4">
        <f t="shared" si="51"/>
        <v>52.816680005406305</v>
      </c>
      <c r="Y139" s="4">
        <f t="shared" si="51"/>
        <v>55.144368971499588</v>
      </c>
      <c r="Z139" s="4">
        <f t="shared" si="51"/>
        <v>58.001132458500898</v>
      </c>
      <c r="AA139" s="4">
        <f t="shared" si="51"/>
        <v>60.909248292120765</v>
      </c>
      <c r="AB139" s="4">
        <f t="shared" si="51"/>
        <v>62.091382127239442</v>
      </c>
      <c r="AC139" s="4">
        <f t="shared" si="51"/>
        <v>62.844468365481944</v>
      </c>
      <c r="AD139" s="4">
        <f t="shared" si="51"/>
        <v>64.231791304233866</v>
      </c>
      <c r="AE139" s="4">
        <f t="shared" si="51"/>
        <v>67.18575581443082</v>
      </c>
      <c r="AF139" s="4">
        <f t="shared" si="51"/>
        <v>63.790915994238567</v>
      </c>
      <c r="AG139" s="4">
        <f t="shared" si="51"/>
        <v>61.104905481686032</v>
      </c>
      <c r="AH139" s="4">
        <f t="shared" si="51"/>
        <v>56.819069948442099</v>
      </c>
      <c r="AJ139" s="4">
        <f t="shared" si="52"/>
        <v>-0.45520829562581611</v>
      </c>
      <c r="AK139" s="4">
        <f t="shared" si="52"/>
        <v>-0.18079455180609472</v>
      </c>
      <c r="AL139" s="4">
        <f t="shared" si="52"/>
        <v>-1.563435136249808</v>
      </c>
      <c r="AM139" s="4">
        <f t="shared" si="52"/>
        <v>-0.52617903341616312</v>
      </c>
      <c r="AN139" s="4">
        <f t="shared" si="52"/>
        <v>-1.7436800054063042</v>
      </c>
      <c r="AO139" s="4">
        <f t="shared" si="52"/>
        <v>-0.47136897149958656</v>
      </c>
      <c r="AP139" s="4">
        <f t="shared" si="52"/>
        <v>-0.67413245850089965</v>
      </c>
      <c r="AQ139" s="4">
        <f t="shared" si="52"/>
        <v>-1.8902482921207664</v>
      </c>
      <c r="AR139" s="4">
        <f t="shared" si="52"/>
        <v>-2.5373821272394395</v>
      </c>
      <c r="AS139" s="4">
        <f t="shared" si="52"/>
        <v>-2.8084683654819429</v>
      </c>
      <c r="AT139" s="4">
        <f t="shared" si="52"/>
        <v>-2.6277913042338668</v>
      </c>
      <c r="AU139" s="4">
        <f t="shared" si="52"/>
        <v>-0.20475581443082547</v>
      </c>
      <c r="AV139" s="4">
        <f t="shared" si="52"/>
        <v>0.59108400576143794</v>
      </c>
      <c r="AW139" s="4">
        <f t="shared" si="52"/>
        <v>0.20409451831396552</v>
      </c>
      <c r="AX139" s="4">
        <f t="shared" si="52"/>
        <v>0.50793005155789928</v>
      </c>
      <c r="AZ139" s="2">
        <f t="shared" si="53"/>
        <v>38.042156241714196</v>
      </c>
      <c r="BA139" s="2">
        <f t="shared" si="53"/>
        <v>43.001524374188158</v>
      </c>
      <c r="BB139" s="2">
        <f t="shared" si="53"/>
        <v>45.852611923536315</v>
      </c>
      <c r="BC139" s="2">
        <f t="shared" si="53"/>
        <v>49.368956118867196</v>
      </c>
      <c r="BD139" s="2">
        <f t="shared" si="53"/>
        <v>52.536810214473235</v>
      </c>
      <c r="BE139" s="2">
        <f t="shared" si="53"/>
        <v>54.892498723427664</v>
      </c>
      <c r="BF139" s="2">
        <f t="shared" si="53"/>
        <v>57.850832291911537</v>
      </c>
      <c r="BG139" s="2">
        <f t="shared" si="53"/>
        <v>60.602388451418349</v>
      </c>
      <c r="BH139" s="2">
        <f t="shared" si="53"/>
        <v>61.390608662123867</v>
      </c>
      <c r="BI139" s="2">
        <f t="shared" si="53"/>
        <v>61.189530334967429</v>
      </c>
      <c r="BJ139" s="2">
        <f t="shared" si="53"/>
        <v>61.69863848463563</v>
      </c>
      <c r="BK139" s="2">
        <f t="shared" si="53"/>
        <v>60.56443164670808</v>
      </c>
      <c r="BL139" s="2">
        <f t="shared" si="53"/>
        <v>59.62491584129608</v>
      </c>
      <c r="BM139" s="2">
        <f t="shared" si="53"/>
        <v>58.209361872202855</v>
      </c>
      <c r="BN139" s="2">
        <f t="shared" si="53"/>
        <v>56.801283636023101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37.6</v>
      </c>
      <c r="CG139" s="2">
        <f t="shared" si="55"/>
        <v>43.235999999999997</v>
      </c>
      <c r="CH139" s="2">
        <f t="shared" si="55"/>
        <v>45.509</v>
      </c>
      <c r="CI139" s="2">
        <f t="shared" si="55"/>
        <v>49</v>
      </c>
      <c r="CJ139" s="2">
        <f t="shared" si="55"/>
        <v>51.073</v>
      </c>
      <c r="CK139" s="2">
        <f t="shared" si="55"/>
        <v>54.673000000000002</v>
      </c>
      <c r="CL139" s="2">
        <f t="shared" si="55"/>
        <v>57.326999999999998</v>
      </c>
      <c r="CM139" s="2">
        <f t="shared" si="55"/>
        <v>59.018999999999998</v>
      </c>
      <c r="CN139" s="2">
        <f t="shared" si="55"/>
        <v>59.554000000000002</v>
      </c>
      <c r="CO139" s="2">
        <f t="shared" si="55"/>
        <v>60.036000000000001</v>
      </c>
      <c r="CP139" s="2">
        <f t="shared" si="55"/>
        <v>61.603999999999999</v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>
        <f t="shared" si="55"/>
        <v>57.326999999999998</v>
      </c>
      <c r="CV139" s="2">
        <f t="shared" si="56"/>
        <v>41.817791392680334</v>
      </c>
      <c r="CW139" s="2">
        <f t="shared" si="56"/>
        <v>46.410808177621455</v>
      </c>
      <c r="CX139" s="2">
        <f t="shared" si="56"/>
        <v>48.808681794637799</v>
      </c>
      <c r="CY139" s="2">
        <f t="shared" si="56"/>
        <v>52.193187700123133</v>
      </c>
      <c r="CZ139" s="2">
        <f t="shared" si="56"/>
        <v>53.624591204691271</v>
      </c>
      <c r="DA139" s="2">
        <f t="shared" si="56"/>
        <v>57.410337460785783</v>
      </c>
      <c r="DB139" s="2">
        <f t="shared" si="56"/>
        <v>60.621062973273979</v>
      </c>
      <c r="DC139" s="2">
        <f t="shared" si="56"/>
        <v>62.611913823946814</v>
      </c>
      <c r="DD139" s="2">
        <f t="shared" si="56"/>
        <v>63.418249578203444</v>
      </c>
      <c r="DE139" s="2">
        <f t="shared" si="56"/>
        <v>62.769584794223832</v>
      </c>
      <c r="DF139" s="2">
        <f t="shared" si="56"/>
        <v>62.431086611353201</v>
      </c>
      <c r="DG139" s="2">
        <f t="shared" si="56"/>
        <v>63.010567982053104</v>
      </c>
      <c r="DH139" s="2">
        <f t="shared" si="56"/>
        <v>61.910148444428572</v>
      </c>
      <c r="DI139" s="2">
        <f t="shared" si="56"/>
        <v>64.104840346244131</v>
      </c>
      <c r="DJ139" s="2">
        <f t="shared" si="56"/>
        <v>64.791309664292996</v>
      </c>
      <c r="DL139" s="2">
        <f t="shared" si="57"/>
        <v>37.638104154270749</v>
      </c>
      <c r="DM139" s="2">
        <f t="shared" si="57"/>
        <v>42.543454123412445</v>
      </c>
      <c r="DN139" s="2">
        <f t="shared" si="57"/>
        <v>45.496008536244048</v>
      </c>
      <c r="DO139" s="2">
        <f t="shared" si="57"/>
        <v>49.13393867352039</v>
      </c>
      <c r="DP139" s="2">
        <f t="shared" si="57"/>
        <v>52.44383850931677</v>
      </c>
      <c r="DQ139" s="2">
        <f t="shared" si="57"/>
        <v>54.680022351997998</v>
      </c>
      <c r="DR139" s="2">
        <f t="shared" si="57"/>
        <v>57.619666193105786</v>
      </c>
      <c r="DS139" s="2">
        <f t="shared" si="57"/>
        <v>60.434270713649731</v>
      </c>
      <c r="DT139" s="2">
        <f t="shared" si="57"/>
        <v>61.216976357267953</v>
      </c>
      <c r="DU139" s="2">
        <f t="shared" si="57"/>
        <v>61.034177985340847</v>
      </c>
      <c r="DV139" s="2">
        <f t="shared" si="57"/>
        <v>61.61998917774379</v>
      </c>
      <c r="DW139" s="2">
        <f t="shared" si="57"/>
        <v>60.231424628656683</v>
      </c>
      <c r="DX139" s="2">
        <f t="shared" si="57"/>
        <v>59.312057581813626</v>
      </c>
      <c r="DY139" s="2">
        <f t="shared" si="57"/>
        <v>57.388068867773313</v>
      </c>
      <c r="DZ139" s="2">
        <f t="shared" si="57"/>
        <v>55.997336665410103</v>
      </c>
      <c r="EB139" s="2">
        <f t="shared" si="58"/>
        <v>0.90332958798199692</v>
      </c>
      <c r="EC139" s="2">
        <f t="shared" si="58"/>
        <v>0.8815546121831872</v>
      </c>
      <c r="ED139" s="2">
        <f t="shared" si="58"/>
        <v>0.89235177771043539</v>
      </c>
      <c r="EE139" s="2">
        <f t="shared" si="58"/>
        <v>0.92317805994113844</v>
      </c>
      <c r="EF139" s="2">
        <f t="shared" si="58"/>
        <v>0.92126064541654507</v>
      </c>
      <c r="EG139" s="2">
        <f t="shared" si="58"/>
        <v>0.92217880978433941</v>
      </c>
      <c r="EH139" s="2">
        <f t="shared" si="58"/>
        <v>0.92298049350449363</v>
      </c>
      <c r="EI139" s="2">
        <f t="shared" si="58"/>
        <v>0.92279830566649357</v>
      </c>
      <c r="EJ139" s="2">
        <f t="shared" si="58"/>
        <v>0.92112187473841911</v>
      </c>
      <c r="EK139" s="2">
        <f t="shared" si="58"/>
        <v>0.91048073060945556</v>
      </c>
      <c r="EL139" s="2">
        <f t="shared" si="58"/>
        <v>0.90303346597726242</v>
      </c>
      <c r="EM139" s="2">
        <f t="shared" si="58"/>
        <v>0.88017637965870843</v>
      </c>
      <c r="EN139" s="2">
        <f t="shared" si="58"/>
        <v>0.87958147885268245</v>
      </c>
      <c r="EO139" s="2">
        <f t="shared" si="58"/>
        <v>0.8777250339598387</v>
      </c>
      <c r="EP139" s="2">
        <f t="shared" si="58"/>
        <v>0.90857977722752581</v>
      </c>
    </row>
    <row r="140" spans="2:146" x14ac:dyDescent="0.25">
      <c r="B140" s="2">
        <v>118</v>
      </c>
      <c r="C140" s="49">
        <v>37.309100000000001</v>
      </c>
      <c r="D140" s="49">
        <v>42.6</v>
      </c>
      <c r="E140" s="49">
        <v>44.854999999999997</v>
      </c>
      <c r="F140" s="49">
        <v>47.8</v>
      </c>
      <c r="G140" s="49">
        <v>51.817999999999998</v>
      </c>
      <c r="H140" s="49">
        <v>54.290999999999997</v>
      </c>
      <c r="I140" s="49">
        <v>54.927</v>
      </c>
      <c r="J140" s="49">
        <v>59.832999999999998</v>
      </c>
      <c r="K140" s="49">
        <v>59.625</v>
      </c>
      <c r="L140" s="49">
        <v>59.856999999999999</v>
      </c>
      <c r="M140" s="49">
        <v>62.075000000000003</v>
      </c>
      <c r="N140" s="49">
        <v>62.264000000000003</v>
      </c>
      <c r="O140" s="49">
        <v>61.854999999999997</v>
      </c>
      <c r="P140" s="49">
        <v>60.726999999999997</v>
      </c>
      <c r="Q140" s="49">
        <v>56.908999999999999</v>
      </c>
      <c r="T140" s="4">
        <f t="shared" si="51"/>
        <v>37.970788163994065</v>
      </c>
      <c r="U140" s="4">
        <f t="shared" si="51"/>
        <v>43.07427199115088</v>
      </c>
      <c r="V140" s="4">
        <f t="shared" si="51"/>
        <v>46.324424949160502</v>
      </c>
      <c r="W140" s="4">
        <f t="shared" si="51"/>
        <v>49.258395488855321</v>
      </c>
      <c r="X140" s="4">
        <f t="shared" si="51"/>
        <v>52.478589066666501</v>
      </c>
      <c r="Y140" s="4">
        <f t="shared" si="51"/>
        <v>54.810962402124403</v>
      </c>
      <c r="Z140" s="4">
        <f t="shared" si="51"/>
        <v>57.699823315265647</v>
      </c>
      <c r="AA140" s="4">
        <f t="shared" si="51"/>
        <v>60.496244679951758</v>
      </c>
      <c r="AB140" s="4">
        <f t="shared" si="51"/>
        <v>61.493709285723931</v>
      </c>
      <c r="AC140" s="4">
        <f t="shared" si="51"/>
        <v>61.790582047968734</v>
      </c>
      <c r="AD140" s="4">
        <f t="shared" si="51"/>
        <v>62.789291495462905</v>
      </c>
      <c r="AE140" s="4">
        <f t="shared" si="51"/>
        <v>64.576376672235639</v>
      </c>
      <c r="AF140" s="4">
        <f t="shared" si="51"/>
        <v>62.10158992572071</v>
      </c>
      <c r="AG140" s="4">
        <f t="shared" si="51"/>
        <v>60.271761477670481</v>
      </c>
      <c r="AH140" s="4">
        <f t="shared" si="51"/>
        <v>56.643292390729194</v>
      </c>
      <c r="AJ140" s="4">
        <f t="shared" si="52"/>
        <v>-0.66168816399406438</v>
      </c>
      <c r="AK140" s="4">
        <f t="shared" si="52"/>
        <v>-0.47427199115087859</v>
      </c>
      <c r="AL140" s="4">
        <f t="shared" si="52"/>
        <v>-1.4694249491605049</v>
      </c>
      <c r="AM140" s="4">
        <f t="shared" si="52"/>
        <v>-1.4583954888553237</v>
      </c>
      <c r="AN140" s="4">
        <f t="shared" si="52"/>
        <v>-0.6605890666665033</v>
      </c>
      <c r="AO140" s="4">
        <f t="shared" si="52"/>
        <v>-0.51996240212440625</v>
      </c>
      <c r="AP140" s="4">
        <f t="shared" si="52"/>
        <v>-2.7728233152656472</v>
      </c>
      <c r="AQ140" s="4">
        <f t="shared" si="52"/>
        <v>-0.66324467995175951</v>
      </c>
      <c r="AR140" s="4">
        <f t="shared" si="52"/>
        <v>-1.8687092857239307</v>
      </c>
      <c r="AS140" s="4">
        <f t="shared" si="52"/>
        <v>-1.9335820479687342</v>
      </c>
      <c r="AT140" s="4">
        <f t="shared" si="52"/>
        <v>-0.71429149546290205</v>
      </c>
      <c r="AU140" s="4">
        <f t="shared" si="52"/>
        <v>-2.3123766722356365</v>
      </c>
      <c r="AV140" s="4">
        <f t="shared" si="52"/>
        <v>-0.2465899257207127</v>
      </c>
      <c r="AW140" s="4">
        <f t="shared" si="52"/>
        <v>0.45523852232951612</v>
      </c>
      <c r="AX140" s="4">
        <f t="shared" si="52"/>
        <v>0.26570760927080528</v>
      </c>
      <c r="AZ140" s="2">
        <f t="shared" si="53"/>
        <v>37.965015828039071</v>
      </c>
      <c r="BA140" s="2">
        <f t="shared" si="53"/>
        <v>42.873262049022856</v>
      </c>
      <c r="BB140" s="2">
        <f t="shared" si="53"/>
        <v>45.711953254181658</v>
      </c>
      <c r="BC140" s="2">
        <f t="shared" si="53"/>
        <v>49.199709669410687</v>
      </c>
      <c r="BD140" s="2">
        <f t="shared" si="53"/>
        <v>52.373359572029152</v>
      </c>
      <c r="BE140" s="2">
        <f t="shared" si="53"/>
        <v>54.716837247358157</v>
      </c>
      <c r="BF140" s="2">
        <f t="shared" si="53"/>
        <v>57.644584319048612</v>
      </c>
      <c r="BG140" s="2">
        <f t="shared" si="53"/>
        <v>60.377355493795307</v>
      </c>
      <c r="BH140" s="2">
        <f t="shared" si="53"/>
        <v>61.193073524779052</v>
      </c>
      <c r="BI140" s="2">
        <f t="shared" si="53"/>
        <v>61.005363733919964</v>
      </c>
      <c r="BJ140" s="2">
        <f t="shared" si="53"/>
        <v>61.511148354911988</v>
      </c>
      <c r="BK140" s="2">
        <f t="shared" si="53"/>
        <v>60.363712651913474</v>
      </c>
      <c r="BL140" s="2">
        <f t="shared" si="53"/>
        <v>59.432960799005237</v>
      </c>
      <c r="BM140" s="2">
        <f t="shared" si="53"/>
        <v>58.012735522335589</v>
      </c>
      <c r="BN140" s="2">
        <f t="shared" si="53"/>
        <v>56.635300273957654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37.309100000000001</v>
      </c>
      <c r="CG140" s="2">
        <f t="shared" si="55"/>
        <v>42.6</v>
      </c>
      <c r="CH140" s="2">
        <f t="shared" si="55"/>
        <v>44.854999999999997</v>
      </c>
      <c r="CI140" s="2">
        <f t="shared" si="55"/>
        <v>47.8</v>
      </c>
      <c r="CJ140" s="2">
        <f t="shared" si="55"/>
        <v>51.817999999999998</v>
      </c>
      <c r="CK140" s="2">
        <f t="shared" si="55"/>
        <v>54.290999999999997</v>
      </c>
      <c r="CL140" s="2">
        <f t="shared" si="55"/>
        <v>54.927</v>
      </c>
      <c r="CM140" s="2">
        <f t="shared" si="55"/>
        <v>59.832999999999998</v>
      </c>
      <c r="CN140" s="2">
        <f t="shared" si="55"/>
        <v>59.625</v>
      </c>
      <c r="CO140" s="2">
        <f t="shared" si="55"/>
        <v>59.856999999999999</v>
      </c>
      <c r="CP140" s="2">
        <f t="shared" si="55"/>
        <v>62.075000000000003</v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>
        <f t="shared" si="55"/>
        <v>56.908999999999999</v>
      </c>
      <c r="CV140" s="2">
        <f t="shared" si="56"/>
        <v>41.81422917919771</v>
      </c>
      <c r="CW140" s="2">
        <f t="shared" si="56"/>
        <v>46.399451740309225</v>
      </c>
      <c r="CX140" s="2">
        <f t="shared" si="56"/>
        <v>48.786001623790384</v>
      </c>
      <c r="CY140" s="2">
        <f t="shared" si="56"/>
        <v>52.154413662253674</v>
      </c>
      <c r="CZ140" s="2">
        <f t="shared" si="56"/>
        <v>53.5497351900231</v>
      </c>
      <c r="DA140" s="2">
        <f t="shared" si="56"/>
        <v>57.366174596653721</v>
      </c>
      <c r="DB140" s="2">
        <f t="shared" si="56"/>
        <v>60.560095100222753</v>
      </c>
      <c r="DC140" s="2">
        <f t="shared" si="56"/>
        <v>62.541010046310127</v>
      </c>
      <c r="DD140" s="2">
        <f t="shared" si="56"/>
        <v>63.339427306112299</v>
      </c>
      <c r="DE140" s="2">
        <f t="shared" si="56"/>
        <v>62.705719768953074</v>
      </c>
      <c r="DF140" s="2">
        <f t="shared" si="56"/>
        <v>62.359678997791455</v>
      </c>
      <c r="DG140" s="2">
        <f t="shared" si="56"/>
        <v>62.961804504464524</v>
      </c>
      <c r="DH140" s="2">
        <f t="shared" si="56"/>
        <v>61.839110464320363</v>
      </c>
      <c r="DI140" s="2">
        <f t="shared" si="56"/>
        <v>64.093915962441315</v>
      </c>
      <c r="DJ140" s="2">
        <f t="shared" si="56"/>
        <v>64.816812614445581</v>
      </c>
      <c r="DL140" s="2">
        <f t="shared" si="57"/>
        <v>37.589334753354187</v>
      </c>
      <c r="DM140" s="2">
        <f t="shared" si="57"/>
        <v>42.441171662645182</v>
      </c>
      <c r="DN140" s="2">
        <f t="shared" si="57"/>
        <v>45.373747131262242</v>
      </c>
      <c r="DO140" s="2">
        <f t="shared" si="57"/>
        <v>48.975469312962574</v>
      </c>
      <c r="DP140" s="2">
        <f t="shared" si="57"/>
        <v>52.281662525879916</v>
      </c>
      <c r="DQ140" s="2">
        <f t="shared" si="57"/>
        <v>54.512935948544069</v>
      </c>
      <c r="DR140" s="2">
        <f t="shared" si="57"/>
        <v>57.422701916068547</v>
      </c>
      <c r="DS140" s="2">
        <f t="shared" si="57"/>
        <v>60.212270359935118</v>
      </c>
      <c r="DT140" s="2">
        <f t="shared" si="57"/>
        <v>61.025447752481035</v>
      </c>
      <c r="DU140" s="2">
        <f t="shared" si="57"/>
        <v>60.852893299604332</v>
      </c>
      <c r="DV140" s="2">
        <f t="shared" si="57"/>
        <v>61.428051314224469</v>
      </c>
      <c r="DW140" s="2">
        <f t="shared" si="57"/>
        <v>60.041140234805738</v>
      </c>
      <c r="DX140" s="2">
        <f t="shared" si="57"/>
        <v>59.132533183445737</v>
      </c>
      <c r="DY140" s="2">
        <f t="shared" si="57"/>
        <v>57.240113726388081</v>
      </c>
      <c r="DZ140" s="2">
        <f t="shared" si="57"/>
        <v>55.884520094463035</v>
      </c>
      <c r="EB140" s="2">
        <f t="shared" si="58"/>
        <v>0.91107918049103154</v>
      </c>
      <c r="EC140" s="2">
        <f t="shared" si="58"/>
        <v>0.89083885478041347</v>
      </c>
      <c r="ED140" s="2">
        <f t="shared" si="58"/>
        <v>0.90088484793265156</v>
      </c>
      <c r="EE140" s="2">
        <f t="shared" si="58"/>
        <v>0.92946074803161505</v>
      </c>
      <c r="EF140" s="2">
        <f t="shared" si="58"/>
        <v>0.92768786147503735</v>
      </c>
      <c r="EG140" s="2">
        <f t="shared" si="58"/>
        <v>0.92853689299730247</v>
      </c>
      <c r="EH140" s="2">
        <f t="shared" si="58"/>
        <v>0.9292781012910003</v>
      </c>
      <c r="EI140" s="2">
        <f t="shared" si="58"/>
        <v>0.92910966613139745</v>
      </c>
      <c r="EJ140" s="2">
        <f t="shared" si="58"/>
        <v>0.92755952746645232</v>
      </c>
      <c r="EK140" s="2">
        <f t="shared" si="58"/>
        <v>0.91770927453922568</v>
      </c>
      <c r="EL140" s="2">
        <f t="shared" si="58"/>
        <v>0.91080445315948488</v>
      </c>
      <c r="EM140" s="2">
        <f t="shared" si="58"/>
        <v>0.88955511920395358</v>
      </c>
      <c r="EN140" s="2">
        <f t="shared" si="58"/>
        <v>0.88900090986413038</v>
      </c>
      <c r="EO140" s="2">
        <f t="shared" si="58"/>
        <v>0.88727106949726942</v>
      </c>
      <c r="EP140" s="2">
        <f t="shared" si="58"/>
        <v>0.91594764974220888</v>
      </c>
    </row>
    <row r="141" spans="2:146" x14ac:dyDescent="0.25">
      <c r="B141" s="2">
        <v>119</v>
      </c>
      <c r="C141" s="49">
        <v>38.545499999999997</v>
      </c>
      <c r="D141" s="49">
        <v>42.436</v>
      </c>
      <c r="E141" s="49">
        <v>44.963999999999999</v>
      </c>
      <c r="F141" s="49">
        <v>48.255000000000003</v>
      </c>
      <c r="G141" s="49">
        <v>50.890999999999998</v>
      </c>
      <c r="H141" s="49">
        <v>52.835999999999999</v>
      </c>
      <c r="I141" s="49">
        <v>56.036000000000001</v>
      </c>
      <c r="J141" s="49">
        <v>57.981000000000002</v>
      </c>
      <c r="K141" s="49">
        <v>60.018000000000001</v>
      </c>
      <c r="L141" s="49">
        <v>58.786000000000001</v>
      </c>
      <c r="M141" s="49">
        <v>60.566000000000003</v>
      </c>
      <c r="N141" s="49">
        <v>60.716999999999999</v>
      </c>
      <c r="O141" s="49">
        <v>60.817999999999998</v>
      </c>
      <c r="P141" s="49">
        <v>59.472999999999999</v>
      </c>
      <c r="Q141" s="49">
        <v>56.564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37.891963432843674</v>
      </c>
      <c r="U141" s="4">
        <f t="shared" si="59"/>
        <v>42.833270396679964</v>
      </c>
      <c r="V141" s="4">
        <f t="shared" si="59"/>
        <v>45.852273267724087</v>
      </c>
      <c r="W141" s="4">
        <f t="shared" si="59"/>
        <v>49.051727250474876</v>
      </c>
      <c r="X141" s="4">
        <f t="shared" si="59"/>
        <v>52.246841160735691</v>
      </c>
      <c r="Y141" s="4">
        <f t="shared" si="59"/>
        <v>54.578079830274298</v>
      </c>
      <c r="Z141" s="4">
        <f t="shared" si="59"/>
        <v>57.47225506826647</v>
      </c>
      <c r="AA141" s="4">
        <f t="shared" si="59"/>
        <v>60.201944408373109</v>
      </c>
      <c r="AB141" s="4">
        <f t="shared" si="59"/>
        <v>61.119385552810435</v>
      </c>
      <c r="AC141" s="4">
        <f t="shared" si="59"/>
        <v>61.16395317869258</v>
      </c>
      <c r="AD141" s="4">
        <f t="shared" si="59"/>
        <v>61.913957826739129</v>
      </c>
      <c r="AE141" s="4">
        <f t="shared" si="59"/>
        <v>62.62563616132249</v>
      </c>
      <c r="AF141" s="4">
        <f t="shared" si="59"/>
        <v>60.817371558296685</v>
      </c>
      <c r="AG141" s="4">
        <f t="shared" si="59"/>
        <v>59.507765768608998</v>
      </c>
      <c r="AH141" s="4">
        <f t="shared" si="59"/>
        <v>56.475573159693035</v>
      </c>
      <c r="AJ141" s="4">
        <f t="shared" ref="AJ141:AX157" si="60">IF(OR($B141 &lt; C$226, $B141 &gt; C$231), 0, C141-T141)</f>
        <v>0.65353656715632269</v>
      </c>
      <c r="AK141" s="4">
        <f t="shared" si="60"/>
        <v>-0.39727039667996422</v>
      </c>
      <c r="AL141" s="4">
        <f t="shared" si="60"/>
        <v>-0.8882732677240881</v>
      </c>
      <c r="AM141" s="4">
        <f t="shared" si="60"/>
        <v>-0.79672725047487347</v>
      </c>
      <c r="AN141" s="4">
        <f t="shared" si="60"/>
        <v>-1.3558411607356931</v>
      </c>
      <c r="AO141" s="4">
        <f t="shared" si="60"/>
        <v>-1.7420798302742995</v>
      </c>
      <c r="AP141" s="4">
        <f t="shared" si="60"/>
        <v>-1.436255068266469</v>
      </c>
      <c r="AQ141" s="4">
        <f t="shared" si="60"/>
        <v>-2.2209444083731071</v>
      </c>
      <c r="AR141" s="4">
        <f t="shared" si="60"/>
        <v>-1.1013855528104344</v>
      </c>
      <c r="AS141" s="4">
        <f t="shared" si="60"/>
        <v>-2.3779531786925787</v>
      </c>
      <c r="AT141" s="4">
        <f t="shared" si="60"/>
        <v>-1.3479578267391261</v>
      </c>
      <c r="AU141" s="4">
        <f t="shared" si="60"/>
        <v>-1.9086361613224909</v>
      </c>
      <c r="AV141" s="4">
        <f t="shared" si="60"/>
        <v>6.2844170331288751E-4</v>
      </c>
      <c r="AW141" s="4">
        <f t="shared" si="60"/>
        <v>-3.4765768608998826E-2</v>
      </c>
      <c r="AX141" s="4">
        <f t="shared" si="60"/>
        <v>8.842684030696546E-2</v>
      </c>
      <c r="AZ141" s="2">
        <f t="shared" ref="AZ141:BN157" si="61">IF(OR($B141 &lt; C$226, $B141 &gt; C$231), #N/A, ((1-EB141)*CV141) + (EB141*DL141))</f>
        <v>37.889587493787033</v>
      </c>
      <c r="BA141" s="2">
        <f t="shared" si="61"/>
        <v>42.745922112561566</v>
      </c>
      <c r="BB141" s="2">
        <f t="shared" si="61"/>
        <v>45.571727781531997</v>
      </c>
      <c r="BC141" s="2">
        <f t="shared" si="61"/>
        <v>49.030535242178274</v>
      </c>
      <c r="BD141" s="2">
        <f t="shared" si="61"/>
        <v>52.209446332495318</v>
      </c>
      <c r="BE141" s="2">
        <f t="shared" si="61"/>
        <v>54.541048705383631</v>
      </c>
      <c r="BF141" s="2">
        <f t="shared" si="61"/>
        <v>57.438190489675684</v>
      </c>
      <c r="BG141" s="2">
        <f t="shared" si="61"/>
        <v>60.151604584811778</v>
      </c>
      <c r="BH141" s="2">
        <f t="shared" si="61"/>
        <v>60.995270229464673</v>
      </c>
      <c r="BI141" s="2">
        <f t="shared" si="61"/>
        <v>60.820554120626753</v>
      </c>
      <c r="BJ141" s="2">
        <f t="shared" si="61"/>
        <v>61.322380709866934</v>
      </c>
      <c r="BK141" s="2">
        <f t="shared" si="61"/>
        <v>60.162327212993596</v>
      </c>
      <c r="BL141" s="2">
        <f t="shared" si="61"/>
        <v>59.240795091857535</v>
      </c>
      <c r="BM141" s="2">
        <f t="shared" si="61"/>
        <v>57.818086595458318</v>
      </c>
      <c r="BN141" s="2">
        <f t="shared" si="61"/>
        <v>56.472207007568763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38.545499999999997</v>
      </c>
      <c r="CG141" s="2">
        <f t="shared" si="63"/>
        <v>42.436</v>
      </c>
      <c r="CH141" s="2">
        <f t="shared" si="63"/>
        <v>44.963999999999999</v>
      </c>
      <c r="CI141" s="2">
        <f t="shared" si="63"/>
        <v>48.255000000000003</v>
      </c>
      <c r="CJ141" s="2">
        <f t="shared" si="63"/>
        <v>50.890999999999998</v>
      </c>
      <c r="CK141" s="2">
        <f t="shared" si="63"/>
        <v>52.835999999999999</v>
      </c>
      <c r="CL141" s="2">
        <f t="shared" si="63"/>
        <v>56.036000000000001</v>
      </c>
      <c r="CM141" s="2">
        <f t="shared" si="63"/>
        <v>57.981000000000002</v>
      </c>
      <c r="CN141" s="2">
        <f t="shared" si="63"/>
        <v>60.018000000000001</v>
      </c>
      <c r="CO141" s="2">
        <f t="shared" si="63"/>
        <v>58.786000000000001</v>
      </c>
      <c r="CP141" s="2">
        <f t="shared" si="63"/>
        <v>60.566000000000003</v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>
        <f t="shared" si="63"/>
        <v>56.564</v>
      </c>
      <c r="CV141" s="2">
        <f t="shared" ref="CV141:DJ157" si="64">BP$223*$B141+BP$224</f>
        <v>41.810666965715086</v>
      </c>
      <c r="CW141" s="2">
        <f t="shared" si="64"/>
        <v>46.388095302996994</v>
      </c>
      <c r="CX141" s="2">
        <f t="shared" si="64"/>
        <v>48.763321452942975</v>
      </c>
      <c r="CY141" s="2">
        <f t="shared" si="64"/>
        <v>52.115639624384215</v>
      </c>
      <c r="CZ141" s="2">
        <f t="shared" si="64"/>
        <v>53.474879175354928</v>
      </c>
      <c r="DA141" s="2">
        <f t="shared" si="64"/>
        <v>57.322011732521666</v>
      </c>
      <c r="DB141" s="2">
        <f t="shared" si="64"/>
        <v>60.499127227171527</v>
      </c>
      <c r="DC141" s="2">
        <f t="shared" si="64"/>
        <v>62.470106268673433</v>
      </c>
      <c r="DD141" s="2">
        <f t="shared" si="64"/>
        <v>63.260605034021154</v>
      </c>
      <c r="DE141" s="2">
        <f t="shared" si="64"/>
        <v>62.641854743682316</v>
      </c>
      <c r="DF141" s="2">
        <f t="shared" si="64"/>
        <v>62.288271384229702</v>
      </c>
      <c r="DG141" s="2">
        <f t="shared" si="64"/>
        <v>62.913041026875945</v>
      </c>
      <c r="DH141" s="2">
        <f t="shared" si="64"/>
        <v>61.768072484212155</v>
      </c>
      <c r="DI141" s="2">
        <f t="shared" si="64"/>
        <v>64.082991578638499</v>
      </c>
      <c r="DJ141" s="2">
        <f t="shared" si="64"/>
        <v>64.842315564598181</v>
      </c>
      <c r="DL141" s="2">
        <f t="shared" ref="DL141:DZ157" si="65">CF$223*$B141+CF$224</f>
        <v>37.540565352437625</v>
      </c>
      <c r="DM141" s="2">
        <f t="shared" si="65"/>
        <v>42.338889201877926</v>
      </c>
      <c r="DN141" s="2">
        <f t="shared" si="65"/>
        <v>45.251485726280436</v>
      </c>
      <c r="DO141" s="2">
        <f t="shared" si="65"/>
        <v>48.816999952404757</v>
      </c>
      <c r="DP141" s="2">
        <f t="shared" si="65"/>
        <v>52.119486542443063</v>
      </c>
      <c r="DQ141" s="2">
        <f t="shared" si="65"/>
        <v>54.345849545090132</v>
      </c>
      <c r="DR141" s="2">
        <f t="shared" si="65"/>
        <v>57.225737639031308</v>
      </c>
      <c r="DS141" s="2">
        <f t="shared" si="65"/>
        <v>59.990270006220506</v>
      </c>
      <c r="DT141" s="2">
        <f t="shared" si="65"/>
        <v>60.833919147694111</v>
      </c>
      <c r="DU141" s="2">
        <f t="shared" si="65"/>
        <v>60.671608613867804</v>
      </c>
      <c r="DV141" s="2">
        <f t="shared" si="65"/>
        <v>61.236113450705147</v>
      </c>
      <c r="DW141" s="2">
        <f t="shared" si="65"/>
        <v>59.850855840954793</v>
      </c>
      <c r="DX141" s="2">
        <f t="shared" si="65"/>
        <v>58.953008785077841</v>
      </c>
      <c r="DY141" s="2">
        <f t="shared" si="65"/>
        <v>57.092158585002849</v>
      </c>
      <c r="DZ141" s="2">
        <f t="shared" si="65"/>
        <v>55.771703523515967</v>
      </c>
      <c r="EB141" s="2">
        <f t="shared" ref="EB141:EP157" si="66">POWER(10,($B141-C$224)/C$225)/(1+POWER(10,($B141-C$224)/C$225))</f>
        <v>0.91826373867447042</v>
      </c>
      <c r="EC141" s="2">
        <f t="shared" si="66"/>
        <v>0.8994783420455803</v>
      </c>
      <c r="ED141" s="2">
        <f t="shared" si="66"/>
        <v>0.90881063917078386</v>
      </c>
      <c r="EE141" s="2">
        <f t="shared" si="66"/>
        <v>0.93526565159953268</v>
      </c>
      <c r="EF141" s="2">
        <f t="shared" si="66"/>
        <v>0.93362824330910965</v>
      </c>
      <c r="EG141" s="2">
        <f t="shared" si="66"/>
        <v>0.93441245873029721</v>
      </c>
      <c r="EH141" s="2">
        <f t="shared" si="66"/>
        <v>0.93509698588456724</v>
      </c>
      <c r="EI141" s="2">
        <f t="shared" si="66"/>
        <v>0.93494143906432992</v>
      </c>
      <c r="EJ141" s="2">
        <f t="shared" si="66"/>
        <v>0.93350969621586122</v>
      </c>
      <c r="EK141" s="2">
        <f t="shared" si="66"/>
        <v>0.92440258884154269</v>
      </c>
      <c r="EL141" s="2">
        <f t="shared" si="66"/>
        <v>0.91800921096245403</v>
      </c>
      <c r="EM141" s="2">
        <f t="shared" si="66"/>
        <v>0.89828460621165473</v>
      </c>
      <c r="EN141" s="2">
        <f t="shared" si="66"/>
        <v>0.89776916704648646</v>
      </c>
      <c r="EO141" s="2">
        <f t="shared" si="66"/>
        <v>0.8961600125312178</v>
      </c>
      <c r="EP141" s="2">
        <f t="shared" si="66"/>
        <v>0.92277219212109363</v>
      </c>
    </row>
    <row r="142" spans="2:146" x14ac:dyDescent="0.25">
      <c r="B142" s="2">
        <v>120</v>
      </c>
      <c r="C142" s="49">
        <v>37.618200000000002</v>
      </c>
      <c r="D142" s="49">
        <v>42.109000000000002</v>
      </c>
      <c r="E142" s="49">
        <v>44.709000000000003</v>
      </c>
      <c r="F142" s="49">
        <v>48.6</v>
      </c>
      <c r="G142" s="49">
        <v>51.145000000000003</v>
      </c>
      <c r="H142" s="49">
        <v>52.744999999999997</v>
      </c>
      <c r="I142" s="49">
        <v>56.363999999999997</v>
      </c>
      <c r="J142" s="49">
        <v>58.63</v>
      </c>
      <c r="K142" s="49">
        <v>60.375</v>
      </c>
      <c r="L142" s="49">
        <v>58.875</v>
      </c>
      <c r="M142" s="49">
        <v>63</v>
      </c>
      <c r="N142" s="49">
        <v>58.66</v>
      </c>
      <c r="O142" s="49">
        <v>59.091000000000001</v>
      </c>
      <c r="P142" s="49">
        <v>57.618000000000002</v>
      </c>
      <c r="Q142" s="49">
        <v>56.326999999999998</v>
      </c>
      <c r="T142" s="4">
        <f t="shared" si="59"/>
        <v>37.816718318712198</v>
      </c>
      <c r="U142" s="4">
        <f t="shared" si="59"/>
        <v>42.653623573158441</v>
      </c>
      <c r="V142" s="4">
        <f t="shared" si="59"/>
        <v>45.549274022276414</v>
      </c>
      <c r="W142" s="4">
        <f t="shared" si="59"/>
        <v>48.873201352237629</v>
      </c>
      <c r="X142" s="4">
        <f t="shared" si="59"/>
        <v>52.062655468727023</v>
      </c>
      <c r="Y142" s="4">
        <f t="shared" si="59"/>
        <v>54.397232856859098</v>
      </c>
      <c r="Z142" s="4">
        <f t="shared" si="59"/>
        <v>57.300682019126505</v>
      </c>
      <c r="AA142" s="4">
        <f t="shared" si="59"/>
        <v>59.974295067937362</v>
      </c>
      <c r="AB142" s="4">
        <f t="shared" si="59"/>
        <v>60.862092711367353</v>
      </c>
      <c r="AC142" s="4">
        <f t="shared" si="59"/>
        <v>60.774152622770075</v>
      </c>
      <c r="AD142" s="4">
        <f t="shared" si="59"/>
        <v>61.383705896208426</v>
      </c>
      <c r="AE142" s="4">
        <f t="shared" si="59"/>
        <v>61.28427526551414</v>
      </c>
      <c r="AF142" s="4">
        <f t="shared" si="59"/>
        <v>59.907550582508811</v>
      </c>
      <c r="AG142" s="4">
        <f t="shared" si="59"/>
        <v>58.837115079897529</v>
      </c>
      <c r="AH142" s="4">
        <f t="shared" si="59"/>
        <v>56.313262443437218</v>
      </c>
      <c r="AJ142" s="4">
        <f t="shared" si="60"/>
        <v>-0.19851831871219616</v>
      </c>
      <c r="AK142" s="4">
        <f t="shared" si="60"/>
        <v>-0.54462357315843946</v>
      </c>
      <c r="AL142" s="4">
        <f t="shared" si="60"/>
        <v>-0.8402740222764109</v>
      </c>
      <c r="AM142" s="4">
        <f t="shared" si="60"/>
        <v>-0.27320135223762776</v>
      </c>
      <c r="AN142" s="4">
        <f t="shared" si="60"/>
        <v>-0.91765546872701975</v>
      </c>
      <c r="AO142" s="4">
        <f t="shared" si="60"/>
        <v>-1.6522328568591007</v>
      </c>
      <c r="AP142" s="4">
        <f t="shared" si="60"/>
        <v>-0.93668201912650773</v>
      </c>
      <c r="AQ142" s="4">
        <f t="shared" si="60"/>
        <v>-1.3442950679373595</v>
      </c>
      <c r="AR142" s="4">
        <f t="shared" si="60"/>
        <v>-0.4870927113673531</v>
      </c>
      <c r="AS142" s="4">
        <f t="shared" si="60"/>
        <v>-1.8991526227700746</v>
      </c>
      <c r="AT142" s="4">
        <f t="shared" si="60"/>
        <v>1.6162941037915743</v>
      </c>
      <c r="AU142" s="4">
        <f t="shared" si="60"/>
        <v>-2.624275265514143</v>
      </c>
      <c r="AV142" s="4">
        <f t="shared" si="60"/>
        <v>-0.81655058250881041</v>
      </c>
      <c r="AW142" s="4">
        <f t="shared" si="60"/>
        <v>-1.2191150798975272</v>
      </c>
      <c r="AX142" s="4">
        <f t="shared" si="60"/>
        <v>1.373755656278064E-2</v>
      </c>
      <c r="AZ142" s="2">
        <f t="shared" si="61"/>
        <v>37.815808133132343</v>
      </c>
      <c r="BA142" s="2">
        <f t="shared" si="61"/>
        <v>42.619548023583349</v>
      </c>
      <c r="BB142" s="2">
        <f t="shared" si="61"/>
        <v>45.431999659514858</v>
      </c>
      <c r="BC142" s="2">
        <f t="shared" si="61"/>
        <v>48.861499810959991</v>
      </c>
      <c r="BD142" s="2">
        <f t="shared" si="61"/>
        <v>52.045153496496219</v>
      </c>
      <c r="BE142" s="2">
        <f t="shared" si="61"/>
        <v>54.36521577027635</v>
      </c>
      <c r="BF142" s="2">
        <f t="shared" si="61"/>
        <v>57.231741701930524</v>
      </c>
      <c r="BG142" s="2">
        <f t="shared" si="61"/>
        <v>59.925272472734505</v>
      </c>
      <c r="BH142" s="2">
        <f t="shared" si="61"/>
        <v>60.797285176255002</v>
      </c>
      <c r="BI142" s="2">
        <f t="shared" si="61"/>
        <v>60.635223255066244</v>
      </c>
      <c r="BJ142" s="2">
        <f t="shared" si="61"/>
        <v>61.132502306969279</v>
      </c>
      <c r="BK142" s="2">
        <f t="shared" si="61"/>
        <v>59.960448837303836</v>
      </c>
      <c r="BL142" s="2">
        <f t="shared" si="61"/>
        <v>59.048537577106202</v>
      </c>
      <c r="BM142" s="2">
        <f t="shared" si="61"/>
        <v>57.625459403094688</v>
      </c>
      <c r="BN142" s="2">
        <f t="shared" si="61"/>
        <v>56.311933514766679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37.618200000000002</v>
      </c>
      <c r="CG142" s="2">
        <f t="shared" si="63"/>
        <v>42.109000000000002</v>
      </c>
      <c r="CH142" s="2">
        <f t="shared" si="63"/>
        <v>44.709000000000003</v>
      </c>
      <c r="CI142" s="2">
        <f t="shared" si="63"/>
        <v>48.6</v>
      </c>
      <c r="CJ142" s="2">
        <f t="shared" si="63"/>
        <v>51.145000000000003</v>
      </c>
      <c r="CK142" s="2">
        <f t="shared" si="63"/>
        <v>52.744999999999997</v>
      </c>
      <c r="CL142" s="2">
        <f t="shared" si="63"/>
        <v>56.363999999999997</v>
      </c>
      <c r="CM142" s="2">
        <f t="shared" si="63"/>
        <v>58.63</v>
      </c>
      <c r="CN142" s="2">
        <f t="shared" si="63"/>
        <v>60.375</v>
      </c>
      <c r="CO142" s="2">
        <f t="shared" si="63"/>
        <v>58.875</v>
      </c>
      <c r="CP142" s="2">
        <f t="shared" si="63"/>
        <v>63</v>
      </c>
      <c r="CQ142" s="2">
        <f t="shared" si="63"/>
        <v>58.66</v>
      </c>
      <c r="CR142" s="2">
        <f t="shared" si="63"/>
        <v>59.091000000000001</v>
      </c>
      <c r="CS142" s="2" t="str">
        <f t="shared" si="63"/>
        <v/>
      </c>
      <c r="CT142" s="2">
        <f t="shared" si="63"/>
        <v>56.326999999999998</v>
      </c>
      <c r="CV142" s="2">
        <f t="shared" si="64"/>
        <v>41.807104752232455</v>
      </c>
      <c r="CW142" s="2">
        <f t="shared" si="64"/>
        <v>46.376738865684764</v>
      </c>
      <c r="CX142" s="2">
        <f t="shared" si="64"/>
        <v>48.740641282095559</v>
      </c>
      <c r="CY142" s="2">
        <f t="shared" si="64"/>
        <v>52.076865586514757</v>
      </c>
      <c r="CZ142" s="2">
        <f t="shared" si="64"/>
        <v>53.400023160686764</v>
      </c>
      <c r="DA142" s="2">
        <f t="shared" si="64"/>
        <v>57.277848868389604</v>
      </c>
      <c r="DB142" s="2">
        <f t="shared" si="64"/>
        <v>60.438159354120302</v>
      </c>
      <c r="DC142" s="2">
        <f t="shared" si="64"/>
        <v>62.399202491036746</v>
      </c>
      <c r="DD142" s="2">
        <f t="shared" si="64"/>
        <v>63.181782761930009</v>
      </c>
      <c r="DE142" s="2">
        <f t="shared" si="64"/>
        <v>62.577989718411558</v>
      </c>
      <c r="DF142" s="2">
        <f t="shared" si="64"/>
        <v>62.216863770667956</v>
      </c>
      <c r="DG142" s="2">
        <f t="shared" si="64"/>
        <v>62.864277549287372</v>
      </c>
      <c r="DH142" s="2">
        <f t="shared" si="64"/>
        <v>61.697034504103947</v>
      </c>
      <c r="DI142" s="2">
        <f t="shared" si="64"/>
        <v>64.072067194835682</v>
      </c>
      <c r="DJ142" s="2">
        <f t="shared" si="64"/>
        <v>64.86781851475078</v>
      </c>
      <c r="DL142" s="2">
        <f t="shared" si="65"/>
        <v>37.491795951521063</v>
      </c>
      <c r="DM142" s="2">
        <f t="shared" si="65"/>
        <v>42.236606741110663</v>
      </c>
      <c r="DN142" s="2">
        <f t="shared" si="65"/>
        <v>45.129224321298622</v>
      </c>
      <c r="DO142" s="2">
        <f t="shared" si="65"/>
        <v>48.65853059184694</v>
      </c>
      <c r="DP142" s="2">
        <f t="shared" si="65"/>
        <v>51.95731055900621</v>
      </c>
      <c r="DQ142" s="2">
        <f t="shared" si="65"/>
        <v>54.178763141636203</v>
      </c>
      <c r="DR142" s="2">
        <f t="shared" si="65"/>
        <v>57.02877336199407</v>
      </c>
      <c r="DS142" s="2">
        <f t="shared" si="65"/>
        <v>59.768269652505893</v>
      </c>
      <c r="DT142" s="2">
        <f t="shared" si="65"/>
        <v>60.642390542907187</v>
      </c>
      <c r="DU142" s="2">
        <f t="shared" si="65"/>
        <v>60.490323928131275</v>
      </c>
      <c r="DV142" s="2">
        <f t="shared" si="65"/>
        <v>61.044175587185819</v>
      </c>
      <c r="DW142" s="2">
        <f t="shared" si="65"/>
        <v>59.660571447103848</v>
      </c>
      <c r="DX142" s="2">
        <f t="shared" si="65"/>
        <v>58.773484386709953</v>
      </c>
      <c r="DY142" s="2">
        <f t="shared" si="65"/>
        <v>56.944203443617617</v>
      </c>
      <c r="DZ142" s="2">
        <f t="shared" si="65"/>
        <v>55.658886952568899</v>
      </c>
      <c r="EB142" s="2">
        <f t="shared" si="66"/>
        <v>0.9249156441462848</v>
      </c>
      <c r="EC142" s="2">
        <f t="shared" si="66"/>
        <v>0.90750505758023869</v>
      </c>
      <c r="ED142" s="2">
        <f t="shared" si="66"/>
        <v>0.91616162257004508</v>
      </c>
      <c r="EE142" s="2">
        <f t="shared" si="66"/>
        <v>0.94062336797602941</v>
      </c>
      <c r="EF142" s="2">
        <f t="shared" si="66"/>
        <v>0.93911265668041932</v>
      </c>
      <c r="EG142" s="2">
        <f t="shared" si="66"/>
        <v>0.93983624685481992</v>
      </c>
      <c r="EH142" s="2">
        <f t="shared" si="66"/>
        <v>0.94046777325735742</v>
      </c>
      <c r="EI142" s="2">
        <f t="shared" si="66"/>
        <v>0.94032427664847218</v>
      </c>
      <c r="EJ142" s="2">
        <f t="shared" si="66"/>
        <v>0.93900326535322842</v>
      </c>
      <c r="EK142" s="2">
        <f t="shared" si="66"/>
        <v>0.93059266113877503</v>
      </c>
      <c r="EL142" s="2">
        <f t="shared" si="66"/>
        <v>0.92468013148969697</v>
      </c>
      <c r="EM142" s="2">
        <f t="shared" si="66"/>
        <v>0.90639672284682982</v>
      </c>
      <c r="EN142" s="2">
        <f t="shared" si="66"/>
        <v>0.90591808611051761</v>
      </c>
      <c r="EO142" s="2">
        <f t="shared" si="66"/>
        <v>0.90442354353916365</v>
      </c>
      <c r="EP142" s="2">
        <f t="shared" si="66"/>
        <v>0.9290855233543448</v>
      </c>
    </row>
    <row r="143" spans="2:146" x14ac:dyDescent="0.25">
      <c r="B143" s="2">
        <v>121</v>
      </c>
      <c r="C143" s="49">
        <v>36.509099999999997</v>
      </c>
      <c r="D143" s="49">
        <v>43.164000000000001</v>
      </c>
      <c r="E143" s="49">
        <v>44.655000000000001</v>
      </c>
      <c r="F143" s="49">
        <v>46.890999999999998</v>
      </c>
      <c r="G143" s="49">
        <v>50.835999999999999</v>
      </c>
      <c r="H143" s="49">
        <v>54.527000000000001</v>
      </c>
      <c r="I143" s="49">
        <v>56.109000000000002</v>
      </c>
      <c r="J143" s="49">
        <v>59.37</v>
      </c>
      <c r="K143" s="49">
        <v>58.606999999999999</v>
      </c>
      <c r="L143" s="49">
        <v>60.018000000000001</v>
      </c>
      <c r="M143" s="49">
        <v>61.603999999999999</v>
      </c>
      <c r="N143" s="49">
        <v>58.283000000000001</v>
      </c>
      <c r="O143" s="49">
        <v>58.308999999999997</v>
      </c>
      <c r="P143" s="49">
        <v>57.381999999999998</v>
      </c>
      <c r="Q143" s="49">
        <v>55.472999999999999</v>
      </c>
      <c r="T143" s="4">
        <f t="shared" si="59"/>
        <v>37.743935216307406</v>
      </c>
      <c r="U143" s="4">
        <f t="shared" si="59"/>
        <v>42.506104381029154</v>
      </c>
      <c r="V143" s="4">
        <f t="shared" si="59"/>
        <v>45.337729975583386</v>
      </c>
      <c r="W143" s="4">
        <f t="shared" si="59"/>
        <v>48.714800727646058</v>
      </c>
      <c r="X143" s="4">
        <f t="shared" si="59"/>
        <v>51.907825798482996</v>
      </c>
      <c r="Y143" s="4">
        <f t="shared" si="59"/>
        <v>54.269416634852981</v>
      </c>
      <c r="Z143" s="4">
        <f t="shared" si="59"/>
        <v>57.226016627246942</v>
      </c>
      <c r="AA143" s="4">
        <f t="shared" si="59"/>
        <v>59.82168192429009</v>
      </c>
      <c r="AB143" s="4">
        <f t="shared" si="59"/>
        <v>60.684087383153262</v>
      </c>
      <c r="AC143" s="4">
        <f t="shared" si="59"/>
        <v>60.503610370336837</v>
      </c>
      <c r="AD143" s="4">
        <f t="shared" si="59"/>
        <v>61.039732493495634</v>
      </c>
      <c r="AE143" s="4">
        <f t="shared" si="59"/>
        <v>60.412104433858786</v>
      </c>
      <c r="AF143" s="4">
        <f t="shared" si="59"/>
        <v>59.287952233322251</v>
      </c>
      <c r="AG143" s="4">
        <f t="shared" si="59"/>
        <v>58.26787881123672</v>
      </c>
      <c r="AH143" s="4">
        <f t="shared" si="59"/>
        <v>56.154889264283611</v>
      </c>
      <c r="AJ143" s="4">
        <f t="shared" si="60"/>
        <v>-1.2348352163074097</v>
      </c>
      <c r="AK143" s="4">
        <f t="shared" si="60"/>
        <v>0.65789561897084781</v>
      </c>
      <c r="AL143" s="4">
        <f t="shared" si="60"/>
        <v>-0.68272997558338488</v>
      </c>
      <c r="AM143" s="4">
        <f t="shared" si="60"/>
        <v>-1.8238007276460593</v>
      </c>
      <c r="AN143" s="4">
        <f t="shared" si="60"/>
        <v>-1.0718257984829975</v>
      </c>
      <c r="AO143" s="4">
        <f t="shared" si="60"/>
        <v>0.25758336514702052</v>
      </c>
      <c r="AP143" s="4">
        <f t="shared" si="60"/>
        <v>-1.1170166272469402</v>
      </c>
      <c r="AQ143" s="4">
        <f t="shared" si="60"/>
        <v>-0.45168192429009224</v>
      </c>
      <c r="AR143" s="4">
        <f t="shared" si="60"/>
        <v>-2.0770873831532626</v>
      </c>
      <c r="AS143" s="4">
        <f t="shared" si="60"/>
        <v>-0.48561037033683618</v>
      </c>
      <c r="AT143" s="4">
        <f t="shared" si="60"/>
        <v>0.56426750650436475</v>
      </c>
      <c r="AU143" s="4">
        <f t="shared" si="60"/>
        <v>-2.1291044338587852</v>
      </c>
      <c r="AV143" s="4">
        <f t="shared" si="60"/>
        <v>-0.97895223332225356</v>
      </c>
      <c r="AW143" s="4">
        <f t="shared" si="60"/>
        <v>-0.88587881123672219</v>
      </c>
      <c r="AX143" s="4">
        <f t="shared" si="60"/>
        <v>-0.68188926428361185</v>
      </c>
      <c r="AZ143" s="2">
        <f t="shared" si="61"/>
        <v>37.743610700720517</v>
      </c>
      <c r="BA143" s="2">
        <f t="shared" si="61"/>
        <v>42.494169692622435</v>
      </c>
      <c r="BB143" s="2">
        <f t="shared" si="61"/>
        <v>45.292820169441285</v>
      </c>
      <c r="BC143" s="2">
        <f t="shared" si="61"/>
        <v>48.692659344938463</v>
      </c>
      <c r="BD143" s="2">
        <f t="shared" si="61"/>
        <v>51.880554789843615</v>
      </c>
      <c r="BE143" s="2">
        <f t="shared" si="61"/>
        <v>54.189409243413429</v>
      </c>
      <c r="BF143" s="2">
        <f t="shared" si="61"/>
        <v>57.025315829914291</v>
      </c>
      <c r="BG143" s="2">
        <f t="shared" si="61"/>
        <v>59.698480221351858</v>
      </c>
      <c r="BH143" s="2">
        <f t="shared" si="61"/>
        <v>60.599193443093711</v>
      </c>
      <c r="BI143" s="2">
        <f t="shared" si="61"/>
        <v>60.449479373504126</v>
      </c>
      <c r="BJ143" s="2">
        <f t="shared" si="61"/>
        <v>60.94166484130767</v>
      </c>
      <c r="BK143" s="2">
        <f t="shared" si="61"/>
        <v>59.758231258150744</v>
      </c>
      <c r="BL143" s="2">
        <f t="shared" si="61"/>
        <v>58.856291649182424</v>
      </c>
      <c r="BM143" s="2">
        <f t="shared" si="61"/>
        <v>57.434876314397187</v>
      </c>
      <c r="BN143" s="2">
        <f t="shared" si="61"/>
        <v>56.154397490223211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36.509099999999997</v>
      </c>
      <c r="CG143" s="2">
        <f t="shared" si="63"/>
        <v>43.164000000000001</v>
      </c>
      <c r="CH143" s="2">
        <f t="shared" si="63"/>
        <v>44.655000000000001</v>
      </c>
      <c r="CI143" s="2">
        <f t="shared" si="63"/>
        <v>46.890999999999998</v>
      </c>
      <c r="CJ143" s="2">
        <f t="shared" si="63"/>
        <v>50.835999999999999</v>
      </c>
      <c r="CK143" s="2">
        <f t="shared" si="63"/>
        <v>54.527000000000001</v>
      </c>
      <c r="CL143" s="2">
        <f t="shared" si="63"/>
        <v>56.109000000000002</v>
      </c>
      <c r="CM143" s="2">
        <f t="shared" si="63"/>
        <v>59.37</v>
      </c>
      <c r="CN143" s="2">
        <f t="shared" si="63"/>
        <v>58.606999999999999</v>
      </c>
      <c r="CO143" s="2">
        <f t="shared" si="63"/>
        <v>60.018000000000001</v>
      </c>
      <c r="CP143" s="2">
        <f t="shared" si="63"/>
        <v>61.603999999999999</v>
      </c>
      <c r="CQ143" s="2">
        <f t="shared" si="63"/>
        <v>58.283000000000001</v>
      </c>
      <c r="CR143" s="2">
        <f t="shared" si="63"/>
        <v>58.308999999999997</v>
      </c>
      <c r="CS143" s="2" t="str">
        <f t="shared" si="63"/>
        <v/>
      </c>
      <c r="CT143" s="2">
        <f t="shared" si="63"/>
        <v>55.472999999999999</v>
      </c>
      <c r="CV143" s="2">
        <f t="shared" si="64"/>
        <v>41.803542538749831</v>
      </c>
      <c r="CW143" s="2">
        <f t="shared" si="64"/>
        <v>46.365382428372534</v>
      </c>
      <c r="CX143" s="2">
        <f t="shared" si="64"/>
        <v>48.717961111248144</v>
      </c>
      <c r="CY143" s="2">
        <f t="shared" si="64"/>
        <v>52.038091548645298</v>
      </c>
      <c r="CZ143" s="2">
        <f t="shared" si="64"/>
        <v>53.325167146018593</v>
      </c>
      <c r="DA143" s="2">
        <f t="shared" si="64"/>
        <v>57.233686004257549</v>
      </c>
      <c r="DB143" s="2">
        <f t="shared" si="64"/>
        <v>60.377191481069076</v>
      </c>
      <c r="DC143" s="2">
        <f t="shared" si="64"/>
        <v>62.328298713400059</v>
      </c>
      <c r="DD143" s="2">
        <f t="shared" si="64"/>
        <v>63.102960489838864</v>
      </c>
      <c r="DE143" s="2">
        <f t="shared" si="64"/>
        <v>62.514124693140801</v>
      </c>
      <c r="DF143" s="2">
        <f t="shared" si="64"/>
        <v>62.145456157106203</v>
      </c>
      <c r="DG143" s="2">
        <f t="shared" si="64"/>
        <v>62.815514071698793</v>
      </c>
      <c r="DH143" s="2">
        <f t="shared" si="64"/>
        <v>61.625996523995738</v>
      </c>
      <c r="DI143" s="2">
        <f t="shared" si="64"/>
        <v>64.061142811032866</v>
      </c>
      <c r="DJ143" s="2">
        <f t="shared" si="64"/>
        <v>64.893321464903366</v>
      </c>
      <c r="DL143" s="2">
        <f t="shared" si="65"/>
        <v>37.4430265506045</v>
      </c>
      <c r="DM143" s="2">
        <f t="shared" si="65"/>
        <v>42.134324280343407</v>
      </c>
      <c r="DN143" s="2">
        <f t="shared" si="65"/>
        <v>45.006962916316816</v>
      </c>
      <c r="DO143" s="2">
        <f t="shared" si="65"/>
        <v>48.500061231289123</v>
      </c>
      <c r="DP143" s="2">
        <f t="shared" si="65"/>
        <v>51.795134575569357</v>
      </c>
      <c r="DQ143" s="2">
        <f t="shared" si="65"/>
        <v>54.011676738182274</v>
      </c>
      <c r="DR143" s="2">
        <f t="shared" si="65"/>
        <v>56.831809084956831</v>
      </c>
      <c r="DS143" s="2">
        <f t="shared" si="65"/>
        <v>59.546269298791273</v>
      </c>
      <c r="DT143" s="2">
        <f t="shared" si="65"/>
        <v>60.450861938120262</v>
      </c>
      <c r="DU143" s="2">
        <f t="shared" si="65"/>
        <v>60.309039242394753</v>
      </c>
      <c r="DV143" s="2">
        <f t="shared" si="65"/>
        <v>60.852237723666498</v>
      </c>
      <c r="DW143" s="2">
        <f t="shared" si="65"/>
        <v>59.470287053252903</v>
      </c>
      <c r="DX143" s="2">
        <f t="shared" si="65"/>
        <v>58.593959988342064</v>
      </c>
      <c r="DY143" s="2">
        <f t="shared" si="65"/>
        <v>56.796248302232385</v>
      </c>
      <c r="DZ143" s="2">
        <f t="shared" si="65"/>
        <v>55.546070381621831</v>
      </c>
      <c r="EB143" s="2">
        <f t="shared" si="66"/>
        <v>0.93106683912335342</v>
      </c>
      <c r="EC143" s="2">
        <f t="shared" si="66"/>
        <v>0.914951437751653</v>
      </c>
      <c r="ED143" s="2">
        <f t="shared" si="66"/>
        <v>0.92297025271666666</v>
      </c>
      <c r="EE143" s="2">
        <f t="shared" si="66"/>
        <v>0.94556346430822613</v>
      </c>
      <c r="EF143" s="2">
        <f t="shared" si="66"/>
        <v>0.94417098307313707</v>
      </c>
      <c r="EG143" s="2">
        <f t="shared" si="66"/>
        <v>0.94483799065927188</v>
      </c>
      <c r="EH143" s="2">
        <f t="shared" si="66"/>
        <v>0.94542006380760091</v>
      </c>
      <c r="EI143" s="2">
        <f t="shared" si="66"/>
        <v>0.94528780976890503</v>
      </c>
      <c r="EJ143" s="2">
        <f t="shared" si="66"/>
        <v>0.94407013839009724</v>
      </c>
      <c r="EK143" s="2">
        <f t="shared" si="66"/>
        <v>0.9363107987212691</v>
      </c>
      <c r="EL143" s="2">
        <f t="shared" si="66"/>
        <v>0.93084917804387102</v>
      </c>
      <c r="EM143" s="2">
        <f t="shared" si="66"/>
        <v>0.91392386725621677</v>
      </c>
      <c r="EN143" s="2">
        <f t="shared" si="66"/>
        <v>0.91348004624759538</v>
      </c>
      <c r="EO143" s="2">
        <f t="shared" si="66"/>
        <v>0.91209397309332063</v>
      </c>
      <c r="EP143" s="2">
        <f t="shared" si="66"/>
        <v>0.93491914326668357</v>
      </c>
    </row>
    <row r="144" spans="2:146" x14ac:dyDescent="0.25">
      <c r="B144" s="2">
        <v>122</v>
      </c>
      <c r="C144" s="49">
        <v>38.218200000000003</v>
      </c>
      <c r="D144" s="49">
        <v>41.564</v>
      </c>
      <c r="E144" s="49">
        <v>44.182000000000002</v>
      </c>
      <c r="F144" s="49">
        <v>47.290999999999997</v>
      </c>
      <c r="G144" s="49">
        <v>49.872999999999998</v>
      </c>
      <c r="H144" s="49">
        <v>54.182000000000002</v>
      </c>
      <c r="I144" s="49">
        <v>56.927</v>
      </c>
      <c r="J144" s="49">
        <v>59.759</v>
      </c>
      <c r="K144" s="49">
        <v>57.875</v>
      </c>
      <c r="L144" s="49">
        <v>58.070999999999998</v>
      </c>
      <c r="M144" s="49">
        <v>61.414999999999999</v>
      </c>
      <c r="N144" s="49">
        <v>58.433999999999997</v>
      </c>
      <c r="O144" s="49">
        <v>57.872999999999998</v>
      </c>
      <c r="P144" s="49">
        <v>56.618000000000002</v>
      </c>
      <c r="Q144" s="49">
        <v>56.344999999999999</v>
      </c>
      <c r="T144" s="4">
        <f t="shared" si="59"/>
        <v>37.673033139580092</v>
      </c>
      <c r="U144" s="4">
        <f t="shared" si="59"/>
        <v>42.373562093014201</v>
      </c>
      <c r="V144" s="4">
        <f t="shared" si="59"/>
        <v>45.170620988093049</v>
      </c>
      <c r="W144" s="4">
        <f t="shared" si="59"/>
        <v>48.591145398381848</v>
      </c>
      <c r="X144" s="4">
        <f t="shared" si="59"/>
        <v>51.798334174300905</v>
      </c>
      <c r="Y144" s="4">
        <f t="shared" si="59"/>
        <v>54.250097355517021</v>
      </c>
      <c r="Z144" s="4">
        <f t="shared" si="59"/>
        <v>57.365046026989624</v>
      </c>
      <c r="AA144" s="4">
        <f t="shared" si="59"/>
        <v>59.822574700073538</v>
      </c>
      <c r="AB144" s="4">
        <f t="shared" si="59"/>
        <v>60.610119834589888</v>
      </c>
      <c r="AC144" s="4">
        <f t="shared" si="59"/>
        <v>60.291673264850253</v>
      </c>
      <c r="AD144" s="4">
        <f t="shared" si="59"/>
        <v>60.786130695851902</v>
      </c>
      <c r="AE144" s="4">
        <f t="shared" si="59"/>
        <v>59.852640719085414</v>
      </c>
      <c r="AF144" s="4">
        <f t="shared" si="59"/>
        <v>58.864198872205577</v>
      </c>
      <c r="AG144" s="4">
        <f t="shared" si="59"/>
        <v>57.795384132583152</v>
      </c>
      <c r="AH144" s="4">
        <f t="shared" si="59"/>
        <v>55.999677784329478</v>
      </c>
      <c r="AJ144" s="4">
        <f t="shared" si="60"/>
        <v>0.54516686041991136</v>
      </c>
      <c r="AK144" s="4">
        <f t="shared" si="60"/>
        <v>-0.80956209301420046</v>
      </c>
      <c r="AL144" s="4">
        <f t="shared" si="60"/>
        <v>-0.98862098809304655</v>
      </c>
      <c r="AM144" s="4">
        <f t="shared" si="60"/>
        <v>-1.3001453983818507</v>
      </c>
      <c r="AN144" s="4">
        <f t="shared" si="60"/>
        <v>-1.9253341743009074</v>
      </c>
      <c r="AO144" s="4">
        <f t="shared" si="60"/>
        <v>-6.8097355517018343E-2</v>
      </c>
      <c r="AP144" s="4">
        <f t="shared" si="60"/>
        <v>-0.43804602698962469</v>
      </c>
      <c r="AQ144" s="4">
        <f t="shared" si="60"/>
        <v>-6.3574700073537826E-2</v>
      </c>
      <c r="AR144" s="4">
        <f t="shared" si="60"/>
        <v>-2.7351198345898879</v>
      </c>
      <c r="AS144" s="4">
        <f t="shared" si="60"/>
        <v>-2.2206732648502552</v>
      </c>
      <c r="AT144" s="4">
        <f t="shared" si="60"/>
        <v>0.62886930414809683</v>
      </c>
      <c r="AU144" s="4">
        <f t="shared" si="60"/>
        <v>-1.4186407190854169</v>
      </c>
      <c r="AV144" s="4">
        <f t="shared" si="60"/>
        <v>-0.99119887220557956</v>
      </c>
      <c r="AW144" s="4">
        <f t="shared" si="60"/>
        <v>-1.1773841325831498</v>
      </c>
      <c r="AX144" s="4">
        <f t="shared" si="60"/>
        <v>0.3453222156705209</v>
      </c>
      <c r="AZ144" s="2">
        <f t="shared" si="61"/>
        <v>37.672925455344668</v>
      </c>
      <c r="BA144" s="2">
        <f t="shared" si="61"/>
        <v>42.369805033115817</v>
      </c>
      <c r="BB144" s="2">
        <f t="shared" si="61"/>
        <v>45.154229000800242</v>
      </c>
      <c r="BC144" s="2">
        <f t="shared" si="61"/>
        <v>48.524059907042961</v>
      </c>
      <c r="BD144" s="2">
        <f t="shared" si="61"/>
        <v>51.715715325262167</v>
      </c>
      <c r="BE144" s="2">
        <f t="shared" si="61"/>
        <v>54.013689134392685</v>
      </c>
      <c r="BF144" s="2">
        <f t="shared" si="61"/>
        <v>56.818978910403516</v>
      </c>
      <c r="BG144" s="2">
        <f t="shared" si="61"/>
        <v>59.471334374673496</v>
      </c>
      <c r="BH144" s="2">
        <f t="shared" si="61"/>
        <v>60.401059737479144</v>
      </c>
      <c r="BI144" s="2">
        <f t="shared" si="61"/>
        <v>60.263418080770514</v>
      </c>
      <c r="BJ144" s="2">
        <f t="shared" si="61"/>
        <v>60.750005574031448</v>
      </c>
      <c r="BK144" s="2">
        <f t="shared" si="61"/>
        <v>59.555809518974641</v>
      </c>
      <c r="BL144" s="2">
        <f t="shared" si="61"/>
        <v>58.664146262618708</v>
      </c>
      <c r="BM144" s="2">
        <f t="shared" si="61"/>
        <v>57.246340520572879</v>
      </c>
      <c r="BN144" s="2">
        <f t="shared" si="61"/>
        <v>55.999507205324207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38.218200000000003</v>
      </c>
      <c r="CG144" s="2">
        <f t="shared" si="63"/>
        <v>41.564</v>
      </c>
      <c r="CH144" s="2">
        <f t="shared" si="63"/>
        <v>44.182000000000002</v>
      </c>
      <c r="CI144" s="2">
        <f t="shared" si="63"/>
        <v>47.290999999999997</v>
      </c>
      <c r="CJ144" s="2">
        <f t="shared" si="63"/>
        <v>49.872999999999998</v>
      </c>
      <c r="CK144" s="2">
        <f t="shared" si="63"/>
        <v>54.182000000000002</v>
      </c>
      <c r="CL144" s="2">
        <f t="shared" si="63"/>
        <v>56.927</v>
      </c>
      <c r="CM144" s="2">
        <f t="shared" si="63"/>
        <v>59.759</v>
      </c>
      <c r="CN144" s="2">
        <f t="shared" si="63"/>
        <v>57.875</v>
      </c>
      <c r="CO144" s="2">
        <f t="shared" si="63"/>
        <v>58.070999999999998</v>
      </c>
      <c r="CP144" s="2">
        <f t="shared" si="63"/>
        <v>61.414999999999999</v>
      </c>
      <c r="CQ144" s="2">
        <f t="shared" si="63"/>
        <v>58.433999999999997</v>
      </c>
      <c r="CR144" s="2">
        <f t="shared" si="63"/>
        <v>57.872999999999998</v>
      </c>
      <c r="CS144" s="2">
        <f t="shared" si="63"/>
        <v>56.618000000000002</v>
      </c>
      <c r="CT144" s="2">
        <f t="shared" si="63"/>
        <v>56.344999999999999</v>
      </c>
      <c r="CV144" s="2">
        <f t="shared" si="64"/>
        <v>41.799980325267207</v>
      </c>
      <c r="CW144" s="2">
        <f t="shared" si="64"/>
        <v>46.354025991060304</v>
      </c>
      <c r="CX144" s="2">
        <f t="shared" si="64"/>
        <v>48.695280940400735</v>
      </c>
      <c r="CY144" s="2">
        <f t="shared" si="64"/>
        <v>51.999317510775846</v>
      </c>
      <c r="CZ144" s="2">
        <f t="shared" si="64"/>
        <v>53.250311131350429</v>
      </c>
      <c r="DA144" s="2">
        <f t="shared" si="64"/>
        <v>57.189523140125488</v>
      </c>
      <c r="DB144" s="2">
        <f t="shared" si="64"/>
        <v>60.31622360801785</v>
      </c>
      <c r="DC144" s="2">
        <f t="shared" si="64"/>
        <v>62.257394935763372</v>
      </c>
      <c r="DD144" s="2">
        <f t="shared" si="64"/>
        <v>63.024138217747719</v>
      </c>
      <c r="DE144" s="2">
        <f t="shared" si="64"/>
        <v>62.450259667870043</v>
      </c>
      <c r="DF144" s="2">
        <f t="shared" si="64"/>
        <v>62.07404854354445</v>
      </c>
      <c r="DG144" s="2">
        <f t="shared" si="64"/>
        <v>62.766750594110214</v>
      </c>
      <c r="DH144" s="2">
        <f t="shared" si="64"/>
        <v>61.55495854388753</v>
      </c>
      <c r="DI144" s="2">
        <f t="shared" si="64"/>
        <v>64.05021842723005</v>
      </c>
      <c r="DJ144" s="2">
        <f t="shared" si="64"/>
        <v>64.918824415055965</v>
      </c>
      <c r="DL144" s="2">
        <f t="shared" si="65"/>
        <v>37.394257149687938</v>
      </c>
      <c r="DM144" s="2">
        <f t="shared" si="65"/>
        <v>42.032041819576143</v>
      </c>
      <c r="DN144" s="2">
        <f t="shared" si="65"/>
        <v>44.88470151133501</v>
      </c>
      <c r="DO144" s="2">
        <f t="shared" si="65"/>
        <v>48.341591870731307</v>
      </c>
      <c r="DP144" s="2">
        <f t="shared" si="65"/>
        <v>51.632958592132503</v>
      </c>
      <c r="DQ144" s="2">
        <f t="shared" si="65"/>
        <v>53.844590334728338</v>
      </c>
      <c r="DR144" s="2">
        <f t="shared" si="65"/>
        <v>56.634844807919592</v>
      </c>
      <c r="DS144" s="2">
        <f t="shared" si="65"/>
        <v>59.324268945076668</v>
      </c>
      <c r="DT144" s="2">
        <f t="shared" si="65"/>
        <v>60.259333333333338</v>
      </c>
      <c r="DU144" s="2">
        <f t="shared" si="65"/>
        <v>60.127754556658232</v>
      </c>
      <c r="DV144" s="2">
        <f t="shared" si="65"/>
        <v>60.660299860147177</v>
      </c>
      <c r="DW144" s="2">
        <f t="shared" si="65"/>
        <v>59.280002659401958</v>
      </c>
      <c r="DX144" s="2">
        <f t="shared" si="65"/>
        <v>58.414435589974175</v>
      </c>
      <c r="DY144" s="2">
        <f t="shared" si="65"/>
        <v>56.648293160847153</v>
      </c>
      <c r="DZ144" s="2">
        <f t="shared" si="65"/>
        <v>55.433253810674756</v>
      </c>
      <c r="EB144" s="2">
        <f t="shared" si="66"/>
        <v>0.93674856668222495</v>
      </c>
      <c r="EC144" s="2">
        <f t="shared" si="66"/>
        <v>0.92184996516919449</v>
      </c>
      <c r="ED144" s="2">
        <f t="shared" si="66"/>
        <v>0.92926863368615908</v>
      </c>
      <c r="EE144" s="2">
        <f t="shared" si="66"/>
        <v>0.95011434583446897</v>
      </c>
      <c r="EF144" s="2">
        <f t="shared" si="66"/>
        <v>0.94883197625566718</v>
      </c>
      <c r="EG144" s="2">
        <f t="shared" si="66"/>
        <v>0.94944627904288503</v>
      </c>
      <c r="EH144" s="2">
        <f t="shared" si="66"/>
        <v>0.94998229943655621</v>
      </c>
      <c r="EI144" s="2">
        <f t="shared" si="66"/>
        <v>0.94986051398276383</v>
      </c>
      <c r="EJ144" s="2">
        <f t="shared" si="66"/>
        <v>0.94873909368985165</v>
      </c>
      <c r="EK144" s="2">
        <f t="shared" si="66"/>
        <v>0.94158741633877474</v>
      </c>
      <c r="EL144" s="2">
        <f t="shared" si="66"/>
        <v>0.93654762339462705</v>
      </c>
      <c r="EM144" s="2">
        <f t="shared" si="66"/>
        <v>0.92089853791058274</v>
      </c>
      <c r="EN144" s="2">
        <f t="shared" si="66"/>
        <v>0.92048755054205977</v>
      </c>
      <c r="EO144" s="2">
        <f t="shared" si="66"/>
        <v>0.91920381006251761</v>
      </c>
      <c r="EP144" s="2">
        <f t="shared" si="66"/>
        <v>0.94030370778243821</v>
      </c>
    </row>
    <row r="145" spans="2:146" x14ac:dyDescent="0.25">
      <c r="B145" s="2">
        <v>123</v>
      </c>
      <c r="C145" s="49">
        <v>37.7273</v>
      </c>
      <c r="D145" s="49">
        <v>40.981999999999999</v>
      </c>
      <c r="E145" s="49">
        <v>44.636000000000003</v>
      </c>
      <c r="F145" s="49">
        <v>47.326999999999998</v>
      </c>
      <c r="G145" s="49">
        <v>50.290999999999997</v>
      </c>
      <c r="H145" s="49">
        <v>54.417999999999999</v>
      </c>
      <c r="I145" s="49">
        <v>58.655000000000001</v>
      </c>
      <c r="J145" s="49">
        <v>60.518999999999998</v>
      </c>
      <c r="K145" s="49">
        <v>59.606999999999999</v>
      </c>
      <c r="L145" s="49">
        <v>59.036000000000001</v>
      </c>
      <c r="M145" s="49">
        <v>60.225999999999999</v>
      </c>
      <c r="N145" s="49">
        <v>58.679000000000002</v>
      </c>
      <c r="O145" s="49">
        <v>58.073</v>
      </c>
      <c r="P145" s="49">
        <v>57.764000000000003</v>
      </c>
      <c r="Q145" s="49">
        <v>55.963999999999999</v>
      </c>
      <c r="T145" s="4">
        <f t="shared" si="59"/>
        <v>37.603714301776911</v>
      </c>
      <c r="U145" s="4">
        <f t="shared" si="59"/>
        <v>42.247545269027704</v>
      </c>
      <c r="V145" s="4">
        <f t="shared" si="59"/>
        <v>45.024091929396121</v>
      </c>
      <c r="W145" s="4">
        <f t="shared" si="59"/>
        <v>48.548452823564013</v>
      </c>
      <c r="X145" s="4">
        <f t="shared" si="59"/>
        <v>51.796121696950614</v>
      </c>
      <c r="Y145" s="4">
        <f t="shared" si="59"/>
        <v>54.472367935862543</v>
      </c>
      <c r="Z145" s="4">
        <f t="shared" si="59"/>
        <v>57.933429316574454</v>
      </c>
      <c r="AA145" s="4">
        <f t="shared" si="59"/>
        <v>60.15192856333173</v>
      </c>
      <c r="AB145" s="4">
        <f t="shared" si="59"/>
        <v>60.737302091099146</v>
      </c>
      <c r="AC145" s="4">
        <f t="shared" si="59"/>
        <v>60.119110831665004</v>
      </c>
      <c r="AD145" s="4">
        <f t="shared" si="59"/>
        <v>60.573942361624276</v>
      </c>
      <c r="AE145" s="4">
        <f t="shared" si="59"/>
        <v>59.477160075964207</v>
      </c>
      <c r="AF145" s="4">
        <f t="shared" si="59"/>
        <v>58.557688504273841</v>
      </c>
      <c r="AG145" s="4">
        <f t="shared" si="59"/>
        <v>57.406791839207962</v>
      </c>
      <c r="AH145" s="4">
        <f t="shared" si="59"/>
        <v>55.847219253363782</v>
      </c>
      <c r="AJ145" s="4">
        <f t="shared" si="60"/>
        <v>0.12358569822308851</v>
      </c>
      <c r="AK145" s="4">
        <f t="shared" si="60"/>
        <v>-1.2655452690277045</v>
      </c>
      <c r="AL145" s="4">
        <f t="shared" si="60"/>
        <v>-0.38809192939611847</v>
      </c>
      <c r="AM145" s="4">
        <f t="shared" si="60"/>
        <v>-1.2214528235640145</v>
      </c>
      <c r="AN145" s="4">
        <f t="shared" si="60"/>
        <v>-1.5051216969506171</v>
      </c>
      <c r="AO145" s="4">
        <f t="shared" si="60"/>
        <v>-5.4367935862543959E-2</v>
      </c>
      <c r="AP145" s="4">
        <f t="shared" si="60"/>
        <v>0.72157068342554709</v>
      </c>
      <c r="AQ145" s="4">
        <f t="shared" si="60"/>
        <v>0.3670714366682688</v>
      </c>
      <c r="AR145" s="4">
        <f t="shared" si="60"/>
        <v>-1.1303020910991464</v>
      </c>
      <c r="AS145" s="4">
        <f t="shared" si="60"/>
        <v>-1.0831108316650031</v>
      </c>
      <c r="AT145" s="4">
        <f t="shared" si="60"/>
        <v>-0.34794236162427694</v>
      </c>
      <c r="AU145" s="4">
        <f t="shared" si="60"/>
        <v>-0.79816007596420491</v>
      </c>
      <c r="AV145" s="4">
        <f t="shared" si="60"/>
        <v>-0.48468850427384069</v>
      </c>
      <c r="AW145" s="4">
        <f t="shared" si="60"/>
        <v>0.35720816079204099</v>
      </c>
      <c r="AX145" s="4">
        <f t="shared" si="60"/>
        <v>0.11678074663621629</v>
      </c>
      <c r="AZ145" s="2">
        <f t="shared" si="61"/>
        <v>37.603681045038542</v>
      </c>
      <c r="BA145" s="2">
        <f t="shared" si="61"/>
        <v>42.246461459267572</v>
      </c>
      <c r="BB145" s="2">
        <f t="shared" si="61"/>
        <v>45.016255505756064</v>
      </c>
      <c r="BC145" s="2">
        <f t="shared" si="61"/>
        <v>48.355738707317585</v>
      </c>
      <c r="BD145" s="2">
        <f t="shared" si="61"/>
        <v>51.550692273672034</v>
      </c>
      <c r="BE145" s="2">
        <f t="shared" si="61"/>
        <v>53.838105711373565</v>
      </c>
      <c r="BF145" s="2">
        <f t="shared" si="61"/>
        <v>56.612786296357662</v>
      </c>
      <c r="BG145" s="2">
        <f t="shared" si="61"/>
        <v>59.243928128231239</v>
      </c>
      <c r="BH145" s="2">
        <f t="shared" si="61"/>
        <v>60.202939334688168</v>
      </c>
      <c r="BI145" s="2">
        <f t="shared" si="61"/>
        <v>60.077123278305457</v>
      </c>
      <c r="BJ145" s="2">
        <f t="shared" si="61"/>
        <v>60.557648070830126</v>
      </c>
      <c r="BK145" s="2">
        <f t="shared" si="61"/>
        <v>59.353301182666051</v>
      </c>
      <c r="BL145" s="2">
        <f t="shared" si="61"/>
        <v>58.472177023481635</v>
      </c>
      <c r="BM145" s="2">
        <f t="shared" si="61"/>
        <v>57.05983867542416</v>
      </c>
      <c r="BN145" s="2">
        <f t="shared" si="61"/>
        <v>55.847163793148411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37.7273</v>
      </c>
      <c r="CG145" s="2">
        <f t="shared" si="63"/>
        <v>40.981999999999999</v>
      </c>
      <c r="CH145" s="2">
        <f t="shared" si="63"/>
        <v>44.636000000000003</v>
      </c>
      <c r="CI145" s="2">
        <f t="shared" si="63"/>
        <v>47.326999999999998</v>
      </c>
      <c r="CJ145" s="2">
        <f t="shared" si="63"/>
        <v>50.290999999999997</v>
      </c>
      <c r="CK145" s="2">
        <f t="shared" si="63"/>
        <v>54.417999999999999</v>
      </c>
      <c r="CL145" s="2">
        <f t="shared" si="63"/>
        <v>58.655000000000001</v>
      </c>
      <c r="CM145" s="2">
        <f t="shared" si="63"/>
        <v>60.518999999999998</v>
      </c>
      <c r="CN145" s="2">
        <f t="shared" si="63"/>
        <v>59.606999999999999</v>
      </c>
      <c r="CO145" s="2">
        <f t="shared" si="63"/>
        <v>59.036000000000001</v>
      </c>
      <c r="CP145" s="2">
        <f t="shared" si="63"/>
        <v>60.225999999999999</v>
      </c>
      <c r="CQ145" s="2">
        <f t="shared" si="63"/>
        <v>58.679000000000002</v>
      </c>
      <c r="CR145" s="2">
        <f t="shared" si="63"/>
        <v>58.073</v>
      </c>
      <c r="CS145" s="2">
        <f t="shared" si="63"/>
        <v>57.764000000000003</v>
      </c>
      <c r="CT145" s="2">
        <f t="shared" si="63"/>
        <v>55.963999999999999</v>
      </c>
      <c r="CV145" s="2">
        <f t="shared" si="64"/>
        <v>41.796418111784575</v>
      </c>
      <c r="CW145" s="2">
        <f t="shared" si="64"/>
        <v>46.342669553748074</v>
      </c>
      <c r="CX145" s="2">
        <f t="shared" si="64"/>
        <v>48.67260076955332</v>
      </c>
      <c r="CY145" s="2">
        <f t="shared" si="64"/>
        <v>51.960543472906387</v>
      </c>
      <c r="CZ145" s="2">
        <f t="shared" si="64"/>
        <v>53.175455116682258</v>
      </c>
      <c r="DA145" s="2">
        <f t="shared" si="64"/>
        <v>57.145360275993433</v>
      </c>
      <c r="DB145" s="2">
        <f t="shared" si="64"/>
        <v>60.255255734966624</v>
      </c>
      <c r="DC145" s="2">
        <f t="shared" si="64"/>
        <v>62.186491158126678</v>
      </c>
      <c r="DD145" s="2">
        <f t="shared" si="64"/>
        <v>62.945315945656567</v>
      </c>
      <c r="DE145" s="2">
        <f t="shared" si="64"/>
        <v>62.386394642599285</v>
      </c>
      <c r="DF145" s="2">
        <f t="shared" si="64"/>
        <v>62.002640929982704</v>
      </c>
      <c r="DG145" s="2">
        <f t="shared" si="64"/>
        <v>62.717987116521634</v>
      </c>
      <c r="DH145" s="2">
        <f t="shared" si="64"/>
        <v>61.483920563779321</v>
      </c>
      <c r="DI145" s="2">
        <f t="shared" si="64"/>
        <v>64.039294043427233</v>
      </c>
      <c r="DJ145" s="2">
        <f t="shared" si="64"/>
        <v>64.944327365208551</v>
      </c>
      <c r="DL145" s="2">
        <f t="shared" si="65"/>
        <v>37.345487748771376</v>
      </c>
      <c r="DM145" s="2">
        <f t="shared" si="65"/>
        <v>41.929759358808887</v>
      </c>
      <c r="DN145" s="2">
        <f t="shared" si="65"/>
        <v>44.762440106353196</v>
      </c>
      <c r="DO145" s="2">
        <f t="shared" si="65"/>
        <v>48.18312251017349</v>
      </c>
      <c r="DP145" s="2">
        <f t="shared" si="65"/>
        <v>51.470782608695657</v>
      </c>
      <c r="DQ145" s="2">
        <f t="shared" si="65"/>
        <v>53.677503931274408</v>
      </c>
      <c r="DR145" s="2">
        <f t="shared" si="65"/>
        <v>56.437880530882353</v>
      </c>
      <c r="DS145" s="2">
        <f t="shared" si="65"/>
        <v>59.102268591362048</v>
      </c>
      <c r="DT145" s="2">
        <f t="shared" si="65"/>
        <v>60.06780472854642</v>
      </c>
      <c r="DU145" s="2">
        <f t="shared" si="65"/>
        <v>59.946469870921703</v>
      </c>
      <c r="DV145" s="2">
        <f t="shared" si="65"/>
        <v>60.468361996627848</v>
      </c>
      <c r="DW145" s="2">
        <f t="shared" si="65"/>
        <v>59.089718265551014</v>
      </c>
      <c r="DX145" s="2">
        <f t="shared" si="65"/>
        <v>58.234911191606287</v>
      </c>
      <c r="DY145" s="2">
        <f t="shared" si="65"/>
        <v>56.500338019461921</v>
      </c>
      <c r="DZ145" s="2">
        <f t="shared" si="65"/>
        <v>55.320437239727688</v>
      </c>
      <c r="EB145" s="2">
        <f t="shared" si="66"/>
        <v>0.9419911624740912</v>
      </c>
      <c r="EC145" s="2">
        <f t="shared" si="66"/>
        <v>0.92823282449257982</v>
      </c>
      <c r="ED145" s="2">
        <f t="shared" si="66"/>
        <v>0.93508824284597525</v>
      </c>
      <c r="EE145" s="2">
        <f t="shared" si="66"/>
        <v>0.95430316111254676</v>
      </c>
      <c r="EF145" s="2">
        <f t="shared" si="66"/>
        <v>0.95312315732084163</v>
      </c>
      <c r="EG145" s="2">
        <f t="shared" si="66"/>
        <v>0.95368845645993205</v>
      </c>
      <c r="EH145" s="2">
        <f t="shared" si="66"/>
        <v>0.95418166773646673</v>
      </c>
      <c r="EI145" s="2">
        <f t="shared" si="66"/>
        <v>0.95406961274594604</v>
      </c>
      <c r="EJ145" s="2">
        <f t="shared" si="66"/>
        <v>0.95303767876273959</v>
      </c>
      <c r="EK145" s="2">
        <f t="shared" si="66"/>
        <v>0.94645187060668101</v>
      </c>
      <c r="EL145" s="2">
        <f t="shared" si="66"/>
        <v>0.94180583969366727</v>
      </c>
      <c r="EM145" s="2">
        <f t="shared" si="66"/>
        <v>0.92735298073500549</v>
      </c>
      <c r="EN145" s="2">
        <f t="shared" si="66"/>
        <v>0.92697286935905054</v>
      </c>
      <c r="EO145" s="2">
        <f t="shared" si="66"/>
        <v>0.92578539333779652</v>
      </c>
      <c r="EP145" s="2">
        <f t="shared" si="66"/>
        <v>0.94526885214263567</v>
      </c>
    </row>
    <row r="146" spans="2:146" x14ac:dyDescent="0.25">
      <c r="B146" s="2">
        <v>124</v>
      </c>
      <c r="C146" s="49">
        <v>36.290900000000001</v>
      </c>
      <c r="D146" s="49">
        <v>41.436</v>
      </c>
      <c r="E146" s="49">
        <v>44.182000000000002</v>
      </c>
      <c r="F146" s="49">
        <v>48.308999999999997</v>
      </c>
      <c r="G146" s="49">
        <v>51.273000000000003</v>
      </c>
      <c r="H146" s="49">
        <v>55.235999999999997</v>
      </c>
      <c r="I146" s="49">
        <v>59.255000000000003</v>
      </c>
      <c r="J146" s="49">
        <v>61.463000000000001</v>
      </c>
      <c r="K146" s="49">
        <v>60.981999999999999</v>
      </c>
      <c r="L146" s="49">
        <v>58.820999999999998</v>
      </c>
      <c r="M146" s="49">
        <v>59.509</v>
      </c>
      <c r="N146" s="49">
        <v>58.057000000000002</v>
      </c>
      <c r="O146" s="49">
        <v>58.381999999999998</v>
      </c>
      <c r="P146" s="49">
        <v>56.981999999999999</v>
      </c>
      <c r="Q146" s="49">
        <v>55.145000000000003</v>
      </c>
      <c r="T146" s="4">
        <f t="shared" si="59"/>
        <v>37.535815000127648</v>
      </c>
      <c r="U146" s="4">
        <f t="shared" si="59"/>
        <v>42.1245147625295</v>
      </c>
      <c r="V146" s="4">
        <f t="shared" si="59"/>
        <v>44.889346385944236</v>
      </c>
      <c r="W146" s="4">
        <f t="shared" si="59"/>
        <v>48.680001938003279</v>
      </c>
      <c r="X146" s="4">
        <f t="shared" si="59"/>
        <v>52.034031797974627</v>
      </c>
      <c r="Y146" s="4">
        <f t="shared" si="59"/>
        <v>55.167337035193654</v>
      </c>
      <c r="Z146" s="4">
        <f t="shared" si="59"/>
        <v>59.233705257915382</v>
      </c>
      <c r="AA146" s="4">
        <f t="shared" si="59"/>
        <v>61.094838384588513</v>
      </c>
      <c r="AB146" s="4">
        <f t="shared" si="59"/>
        <v>61.250640878760109</v>
      </c>
      <c r="AC146" s="4">
        <f t="shared" si="59"/>
        <v>60.003364127411139</v>
      </c>
      <c r="AD146" s="4">
        <f t="shared" si="59"/>
        <v>60.385802699184786</v>
      </c>
      <c r="AE146" s="4">
        <f t="shared" si="59"/>
        <v>59.19838865048461</v>
      </c>
      <c r="AF146" s="4">
        <f t="shared" si="59"/>
        <v>58.314181741955949</v>
      </c>
      <c r="AG146" s="4">
        <f t="shared" si="59"/>
        <v>57.085580147018298</v>
      </c>
      <c r="AH146" s="4">
        <f t="shared" si="59"/>
        <v>55.697280166169669</v>
      </c>
      <c r="AJ146" s="4">
        <f t="shared" si="60"/>
        <v>-1.2449150001276479</v>
      </c>
      <c r="AK146" s="4">
        <f t="shared" si="60"/>
        <v>-0.6885147625295005</v>
      </c>
      <c r="AL146" s="4">
        <f t="shared" si="60"/>
        <v>-0.70734638594423416</v>
      </c>
      <c r="AM146" s="4">
        <f t="shared" si="60"/>
        <v>-0.37100193800328185</v>
      </c>
      <c r="AN146" s="4">
        <f t="shared" si="60"/>
        <v>-0.76103179797462417</v>
      </c>
      <c r="AO146" s="4">
        <f t="shared" si="60"/>
        <v>6.8662964806343041E-2</v>
      </c>
      <c r="AP146" s="4">
        <f t="shared" si="60"/>
        <v>2.1294742084620566E-2</v>
      </c>
      <c r="AQ146" s="4">
        <f t="shared" si="60"/>
        <v>0.36816161541148773</v>
      </c>
      <c r="AR146" s="4">
        <f t="shared" si="60"/>
        <v>-0.26864087876010956</v>
      </c>
      <c r="AS146" s="4">
        <f t="shared" si="60"/>
        <v>-1.1823641274111409</v>
      </c>
      <c r="AT146" s="4">
        <f t="shared" si="60"/>
        <v>-0.87680269918478615</v>
      </c>
      <c r="AU146" s="4">
        <f t="shared" si="60"/>
        <v>-1.1413886504846076</v>
      </c>
      <c r="AV146" s="4">
        <f t="shared" si="60"/>
        <v>6.7818258044049173E-2</v>
      </c>
      <c r="AW146" s="4">
        <f t="shared" si="60"/>
        <v>-0.10358014701829887</v>
      </c>
      <c r="AX146" s="4">
        <f t="shared" si="60"/>
        <v>-0.55228016616966613</v>
      </c>
      <c r="AZ146" s="2">
        <f t="shared" si="61"/>
        <v>37.535805441002459</v>
      </c>
      <c r="BA146" s="2">
        <f t="shared" si="61"/>
        <v>42.124137308221307</v>
      </c>
      <c r="BB146" s="2">
        <f t="shared" si="61"/>
        <v>44.878919906199947</v>
      </c>
      <c r="BC146" s="2">
        <f t="shared" si="61"/>
        <v>48.187725100230914</v>
      </c>
      <c r="BD146" s="2">
        <f t="shared" si="61"/>
        <v>51.385535530784274</v>
      </c>
      <c r="BE146" s="2">
        <f t="shared" si="61"/>
        <v>53.662700508126697</v>
      </c>
      <c r="BF146" s="2">
        <f t="shared" si="61"/>
        <v>56.406783762101583</v>
      </c>
      <c r="BG146" s="2">
        <f t="shared" si="61"/>
        <v>59.0163424841367</v>
      </c>
      <c r="BH146" s="2">
        <f t="shared" si="61"/>
        <v>60.004878987586537</v>
      </c>
      <c r="BI146" s="2">
        <f t="shared" si="61"/>
        <v>59.890668103378147</v>
      </c>
      <c r="BJ146" s="2">
        <f t="shared" si="61"/>
        <v>60.364703015586144</v>
      </c>
      <c r="BK146" s="2">
        <f t="shared" si="61"/>
        <v>59.150807617701062</v>
      </c>
      <c r="BL146" s="2">
        <f t="shared" si="61"/>
        <v>58.280447313632664</v>
      </c>
      <c r="BM146" s="2">
        <f t="shared" si="61"/>
        <v>56.875343377167781</v>
      </c>
      <c r="BN146" s="2">
        <f t="shared" si="61"/>
        <v>55.697263264347036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36.290900000000001</v>
      </c>
      <c r="CG146" s="2">
        <f t="shared" si="63"/>
        <v>41.436</v>
      </c>
      <c r="CH146" s="2">
        <f t="shared" si="63"/>
        <v>44.182000000000002</v>
      </c>
      <c r="CI146" s="2">
        <f t="shared" si="63"/>
        <v>48.308999999999997</v>
      </c>
      <c r="CJ146" s="2">
        <f t="shared" si="63"/>
        <v>51.273000000000003</v>
      </c>
      <c r="CK146" s="2">
        <f t="shared" si="63"/>
        <v>55.235999999999997</v>
      </c>
      <c r="CL146" s="2" t="str">
        <f t="shared" si="63"/>
        <v/>
      </c>
      <c r="CM146" s="2">
        <f t="shared" si="63"/>
        <v>61.463000000000001</v>
      </c>
      <c r="CN146" s="2">
        <f t="shared" si="63"/>
        <v>60.981999999999999</v>
      </c>
      <c r="CO146" s="2">
        <f t="shared" si="63"/>
        <v>58.820999999999998</v>
      </c>
      <c r="CP146" s="2">
        <f t="shared" si="63"/>
        <v>59.509</v>
      </c>
      <c r="CQ146" s="2">
        <f t="shared" si="63"/>
        <v>58.057000000000002</v>
      </c>
      <c r="CR146" s="2">
        <f t="shared" si="63"/>
        <v>58.381999999999998</v>
      </c>
      <c r="CS146" s="2">
        <f t="shared" si="63"/>
        <v>56.981999999999999</v>
      </c>
      <c r="CT146" s="2">
        <f t="shared" si="63"/>
        <v>55.145000000000003</v>
      </c>
      <c r="CV146" s="2">
        <f t="shared" si="64"/>
        <v>41.792855898301951</v>
      </c>
      <c r="CW146" s="2">
        <f t="shared" si="64"/>
        <v>46.331313116435844</v>
      </c>
      <c r="CX146" s="2">
        <f t="shared" si="64"/>
        <v>48.649920598705904</v>
      </c>
      <c r="CY146" s="2">
        <f t="shared" si="64"/>
        <v>51.921769435036929</v>
      </c>
      <c r="CZ146" s="2">
        <f t="shared" si="64"/>
        <v>53.100599102014087</v>
      </c>
      <c r="DA146" s="2">
        <f t="shared" si="64"/>
        <v>57.101197411861371</v>
      </c>
      <c r="DB146" s="2">
        <f t="shared" si="64"/>
        <v>60.194287861915399</v>
      </c>
      <c r="DC146" s="2">
        <f t="shared" si="64"/>
        <v>62.115587380489991</v>
      </c>
      <c r="DD146" s="2">
        <f t="shared" si="64"/>
        <v>62.866493673565422</v>
      </c>
      <c r="DE146" s="2">
        <f t="shared" si="64"/>
        <v>62.322529617328527</v>
      </c>
      <c r="DF146" s="2">
        <f t="shared" si="64"/>
        <v>61.931233316420951</v>
      </c>
      <c r="DG146" s="2">
        <f t="shared" si="64"/>
        <v>62.669223638933062</v>
      </c>
      <c r="DH146" s="2">
        <f t="shared" si="64"/>
        <v>61.412882583671113</v>
      </c>
      <c r="DI146" s="2">
        <f t="shared" si="64"/>
        <v>64.028369659624417</v>
      </c>
      <c r="DJ146" s="2">
        <f t="shared" si="64"/>
        <v>64.96983031536115</v>
      </c>
      <c r="DL146" s="2">
        <f t="shared" si="65"/>
        <v>37.296718347854807</v>
      </c>
      <c r="DM146" s="2">
        <f t="shared" si="65"/>
        <v>41.827476898041624</v>
      </c>
      <c r="DN146" s="2">
        <f t="shared" si="65"/>
        <v>44.64017870137139</v>
      </c>
      <c r="DO146" s="2">
        <f t="shared" si="65"/>
        <v>48.024653149615673</v>
      </c>
      <c r="DP146" s="2">
        <f t="shared" si="65"/>
        <v>51.308606625258804</v>
      </c>
      <c r="DQ146" s="2">
        <f t="shared" si="65"/>
        <v>53.510417527820479</v>
      </c>
      <c r="DR146" s="2">
        <f t="shared" si="65"/>
        <v>56.240916253845114</v>
      </c>
      <c r="DS146" s="2">
        <f t="shared" si="65"/>
        <v>58.880268237647442</v>
      </c>
      <c r="DT146" s="2">
        <f t="shared" si="65"/>
        <v>59.876276123759496</v>
      </c>
      <c r="DU146" s="2">
        <f t="shared" si="65"/>
        <v>59.765185185185175</v>
      </c>
      <c r="DV146" s="2">
        <f t="shared" si="65"/>
        <v>60.27642413310852</v>
      </c>
      <c r="DW146" s="2">
        <f t="shared" si="65"/>
        <v>58.899433871700076</v>
      </c>
      <c r="DX146" s="2">
        <f t="shared" si="65"/>
        <v>58.055386793238391</v>
      </c>
      <c r="DY146" s="2">
        <f t="shared" si="65"/>
        <v>56.352382878076689</v>
      </c>
      <c r="DZ146" s="2">
        <f t="shared" si="65"/>
        <v>55.207620668780621</v>
      </c>
      <c r="EB146" s="2">
        <f t="shared" si="66"/>
        <v>0.94682389262671174</v>
      </c>
      <c r="EC146" s="2">
        <f t="shared" si="66"/>
        <v>0.93413161673861811</v>
      </c>
      <c r="ED146" s="2">
        <f t="shared" si="66"/>
        <v>0.94045970764670384</v>
      </c>
      <c r="EE146" s="2">
        <f t="shared" si="66"/>
        <v>0.95815573909732388</v>
      </c>
      <c r="EF146" s="2">
        <f t="shared" si="66"/>
        <v>0.95707074302858219</v>
      </c>
      <c r="EG146" s="2">
        <f t="shared" si="66"/>
        <v>0.95759055547151994</v>
      </c>
      <c r="EH146" s="2">
        <f t="shared" si="66"/>
        <v>0.95804403817797734</v>
      </c>
      <c r="EI146" s="2">
        <f t="shared" si="66"/>
        <v>0.95794101277758337</v>
      </c>
      <c r="EJ146" s="2">
        <f t="shared" si="66"/>
        <v>0.95699213796822613</v>
      </c>
      <c r="EK146" s="2">
        <f t="shared" si="66"/>
        <v>0.95093233566203716</v>
      </c>
      <c r="EL146" s="2">
        <f t="shared" si="66"/>
        <v>0.94665313477356883</v>
      </c>
      <c r="EM146" s="2">
        <f t="shared" si="66"/>
        <v>0.9333188953437338</v>
      </c>
      <c r="EN146" s="2">
        <f t="shared" si="66"/>
        <v>0.93296774309126651</v>
      </c>
      <c r="EO146" s="2">
        <f t="shared" si="66"/>
        <v>0.93187058368205677</v>
      </c>
      <c r="EP146" s="2">
        <f t="shared" si="66"/>
        <v>0.94984305671637326</v>
      </c>
    </row>
    <row r="147" spans="2:146" x14ac:dyDescent="0.25">
      <c r="B147" s="2">
        <v>125</v>
      </c>
      <c r="C147" s="49">
        <v>36.4</v>
      </c>
      <c r="D147" s="49">
        <v>41.381999999999998</v>
      </c>
      <c r="E147" s="49">
        <v>42.673000000000002</v>
      </c>
      <c r="F147" s="49">
        <v>49.618000000000002</v>
      </c>
      <c r="G147" s="49">
        <v>53.218000000000004</v>
      </c>
      <c r="H147" s="49">
        <v>57.255000000000003</v>
      </c>
      <c r="I147" s="49">
        <v>62.509</v>
      </c>
      <c r="J147" s="49">
        <v>63.889000000000003</v>
      </c>
      <c r="K147" s="49">
        <v>62.429000000000002</v>
      </c>
      <c r="L147" s="49">
        <v>57.929000000000002</v>
      </c>
      <c r="M147" s="49">
        <v>58.546999999999997</v>
      </c>
      <c r="N147" s="49">
        <v>56.546999999999997</v>
      </c>
      <c r="O147" s="49">
        <v>56.890999999999998</v>
      </c>
      <c r="P147" s="49">
        <v>56.691000000000003</v>
      </c>
      <c r="Q147" s="49">
        <v>54.6</v>
      </c>
      <c r="T147" s="4">
        <f t="shared" si="59"/>
        <v>37.469229287327884</v>
      </c>
      <c r="U147" s="4">
        <f t="shared" si="59"/>
        <v>42.003314266021896</v>
      </c>
      <c r="V147" s="4">
        <f t="shared" si="59"/>
        <v>44.767968957653544</v>
      </c>
      <c r="W147" s="4">
        <f t="shared" si="59"/>
        <v>49.132290084837365</v>
      </c>
      <c r="X147" s="4">
        <f t="shared" si="59"/>
        <v>52.732275113314309</v>
      </c>
      <c r="Y147" s="4">
        <f t="shared" si="59"/>
        <v>56.636459609143323</v>
      </c>
      <c r="Z147" s="4">
        <f t="shared" si="59"/>
        <v>61.554958950188627</v>
      </c>
      <c r="AA147" s="4">
        <f t="shared" si="59"/>
        <v>62.992379146467833</v>
      </c>
      <c r="AB147" s="4">
        <f t="shared" si="59"/>
        <v>62.415332856749679</v>
      </c>
      <c r="AC147" s="4">
        <f t="shared" si="59"/>
        <v>60.00742191174713</v>
      </c>
      <c r="AD147" s="4">
        <f t="shared" si="59"/>
        <v>60.229566111457238</v>
      </c>
      <c r="AE147" s="4">
        <f t="shared" si="59"/>
        <v>58.965609411745618</v>
      </c>
      <c r="AF147" s="4">
        <f t="shared" si="59"/>
        <v>58.10141071504593</v>
      </c>
      <c r="AG147" s="4">
        <f t="shared" si="59"/>
        <v>56.815104375540521</v>
      </c>
      <c r="AH147" s="4">
        <f t="shared" si="59"/>
        <v>55.549703093481639</v>
      </c>
      <c r="AJ147" s="4">
        <f t="shared" si="60"/>
        <v>-1.0692292873278859</v>
      </c>
      <c r="AK147" s="4">
        <f t="shared" si="60"/>
        <v>-0.62131426602189777</v>
      </c>
      <c r="AL147" s="4">
        <f t="shared" si="60"/>
        <v>-2.094968957653542</v>
      </c>
      <c r="AM147" s="4">
        <f t="shared" si="60"/>
        <v>0.48570991516263717</v>
      </c>
      <c r="AN147" s="4">
        <f t="shared" si="60"/>
        <v>0.48572488668569491</v>
      </c>
      <c r="AO147" s="4">
        <f t="shared" si="60"/>
        <v>0.61854039085667978</v>
      </c>
      <c r="AP147" s="4">
        <f t="shared" si="60"/>
        <v>0.95404104981137294</v>
      </c>
      <c r="AQ147" s="4">
        <f t="shared" si="60"/>
        <v>0.8966208535321698</v>
      </c>
      <c r="AR147" s="4">
        <f t="shared" si="60"/>
        <v>1.3667143250323477E-2</v>
      </c>
      <c r="AS147" s="4">
        <f t="shared" si="60"/>
        <v>-2.0784219117471281</v>
      </c>
      <c r="AT147" s="4">
        <f t="shared" si="60"/>
        <v>-1.6825661114572412</v>
      </c>
      <c r="AU147" s="4">
        <f t="shared" si="60"/>
        <v>-2.4186094117456207</v>
      </c>
      <c r="AV147" s="4">
        <f t="shared" si="60"/>
        <v>-1.2104107150459313</v>
      </c>
      <c r="AW147" s="4">
        <f t="shared" si="60"/>
        <v>-0.12410437554051867</v>
      </c>
      <c r="AX147" s="4">
        <f t="shared" si="60"/>
        <v>-0.94970309348163795</v>
      </c>
      <c r="AZ147" s="2">
        <f t="shared" si="61"/>
        <v>37.469226730109426</v>
      </c>
      <c r="BA147" s="2">
        <f t="shared" si="61"/>
        <v>42.002823170724987</v>
      </c>
      <c r="BB147" s="2">
        <f t="shared" si="61"/>
        <v>44.742234437775373</v>
      </c>
      <c r="BC147" s="2">
        <f t="shared" si="61"/>
        <v>48.020041518488547</v>
      </c>
      <c r="BD147" s="2">
        <f t="shared" si="61"/>
        <v>51.220288367844418</v>
      </c>
      <c r="BE147" s="2">
        <f t="shared" si="61"/>
        <v>53.487507277724646</v>
      </c>
      <c r="BF147" s="2">
        <f t="shared" si="61"/>
        <v>56.201008549357937</v>
      </c>
      <c r="BG147" s="2">
        <f t="shared" si="61"/>
        <v>58.788647372199208</v>
      </c>
      <c r="BH147" s="2">
        <f t="shared" si="61"/>
        <v>59.806917796866195</v>
      </c>
      <c r="BI147" s="2">
        <f t="shared" si="61"/>
        <v>59.704115859698504</v>
      </c>
      <c r="BJ147" s="2">
        <f t="shared" si="61"/>
        <v>60.171269069591062</v>
      </c>
      <c r="BK147" s="2">
        <f t="shared" si="61"/>
        <v>58.948415320401807</v>
      </c>
      <c r="BL147" s="2">
        <f t="shared" si="61"/>
        <v>58.089009418415266</v>
      </c>
      <c r="BM147" s="2">
        <f t="shared" si="61"/>
        <v>56.692815468087439</v>
      </c>
      <c r="BN147" s="2">
        <f t="shared" si="61"/>
        <v>55.549698265322881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36.4</v>
      </c>
      <c r="CG147" s="2">
        <f t="shared" si="63"/>
        <v>41.381999999999998</v>
      </c>
      <c r="CH147" s="2">
        <f t="shared" si="63"/>
        <v>42.673000000000002</v>
      </c>
      <c r="CI147" s="2">
        <f t="shared" si="63"/>
        <v>49.618000000000002</v>
      </c>
      <c r="CJ147" s="2">
        <f t="shared" si="63"/>
        <v>53.218000000000004</v>
      </c>
      <c r="CK147" s="2" t="str">
        <f t="shared" si="63"/>
        <v/>
      </c>
      <c r="CL147" s="2" t="str">
        <f t="shared" si="63"/>
        <v/>
      </c>
      <c r="CM147" s="2" t="str">
        <f t="shared" si="63"/>
        <v/>
      </c>
      <c r="CN147" s="2">
        <f t="shared" si="63"/>
        <v>62.429000000000002</v>
      </c>
      <c r="CO147" s="2">
        <f t="shared" si="63"/>
        <v>57.929000000000002</v>
      </c>
      <c r="CP147" s="2">
        <f t="shared" si="63"/>
        <v>58.546999999999997</v>
      </c>
      <c r="CQ147" s="2">
        <f t="shared" si="63"/>
        <v>56.546999999999997</v>
      </c>
      <c r="CR147" s="2">
        <f t="shared" si="63"/>
        <v>56.890999999999998</v>
      </c>
      <c r="CS147" s="2">
        <f t="shared" si="63"/>
        <v>56.691000000000003</v>
      </c>
      <c r="CT147" s="2">
        <f t="shared" si="63"/>
        <v>54.6</v>
      </c>
      <c r="CV147" s="2">
        <f t="shared" si="64"/>
        <v>41.789293684819327</v>
      </c>
      <c r="CW147" s="2">
        <f t="shared" si="64"/>
        <v>46.319956679123614</v>
      </c>
      <c r="CX147" s="2">
        <f t="shared" si="64"/>
        <v>48.627240427858496</v>
      </c>
      <c r="CY147" s="2">
        <f t="shared" si="64"/>
        <v>51.88299539716747</v>
      </c>
      <c r="CZ147" s="2">
        <f t="shared" si="64"/>
        <v>53.025743087345923</v>
      </c>
      <c r="DA147" s="2">
        <f t="shared" si="64"/>
        <v>57.057034547729316</v>
      </c>
      <c r="DB147" s="2">
        <f t="shared" si="64"/>
        <v>60.133319988864173</v>
      </c>
      <c r="DC147" s="2">
        <f t="shared" si="64"/>
        <v>62.044683602853297</v>
      </c>
      <c r="DD147" s="2">
        <f t="shared" si="64"/>
        <v>62.787671401474277</v>
      </c>
      <c r="DE147" s="2">
        <f t="shared" si="64"/>
        <v>62.258664592057769</v>
      </c>
      <c r="DF147" s="2">
        <f t="shared" si="64"/>
        <v>61.859825702859204</v>
      </c>
      <c r="DG147" s="2">
        <f t="shared" si="64"/>
        <v>62.620460161344482</v>
      </c>
      <c r="DH147" s="2">
        <f t="shared" si="64"/>
        <v>61.341844603562905</v>
      </c>
      <c r="DI147" s="2">
        <f t="shared" si="64"/>
        <v>64.017445275821601</v>
      </c>
      <c r="DJ147" s="2">
        <f t="shared" si="64"/>
        <v>64.99533326551375</v>
      </c>
      <c r="DL147" s="2">
        <f t="shared" si="65"/>
        <v>37.247948946938244</v>
      </c>
      <c r="DM147" s="2">
        <f t="shared" si="65"/>
        <v>41.725194437274368</v>
      </c>
      <c r="DN147" s="2">
        <f t="shared" si="65"/>
        <v>44.517917296389584</v>
      </c>
      <c r="DO147" s="2">
        <f t="shared" si="65"/>
        <v>47.866183789057857</v>
      </c>
      <c r="DP147" s="2">
        <f t="shared" si="65"/>
        <v>51.146430641821951</v>
      </c>
      <c r="DQ147" s="2">
        <f t="shared" si="65"/>
        <v>53.343331124366543</v>
      </c>
      <c r="DR147" s="2">
        <f t="shared" si="65"/>
        <v>56.043951976807875</v>
      </c>
      <c r="DS147" s="2">
        <f t="shared" si="65"/>
        <v>58.658267883932822</v>
      </c>
      <c r="DT147" s="2">
        <f t="shared" si="65"/>
        <v>59.684747518972571</v>
      </c>
      <c r="DU147" s="2">
        <f t="shared" si="65"/>
        <v>59.58390049944866</v>
      </c>
      <c r="DV147" s="2">
        <f t="shared" si="65"/>
        <v>60.084486269589199</v>
      </c>
      <c r="DW147" s="2">
        <f t="shared" si="65"/>
        <v>58.709149477849131</v>
      </c>
      <c r="DX147" s="2">
        <f t="shared" si="65"/>
        <v>57.875862394870502</v>
      </c>
      <c r="DY147" s="2">
        <f t="shared" si="65"/>
        <v>56.204427736691457</v>
      </c>
      <c r="DZ147" s="2">
        <f t="shared" si="65"/>
        <v>55.094804097833546</v>
      </c>
      <c r="EB147" s="2">
        <f t="shared" si="66"/>
        <v>0.95127483246858024</v>
      </c>
      <c r="EC147" s="2">
        <f t="shared" si="66"/>
        <v>0.93957712742523114</v>
      </c>
      <c r="ED147" s="2">
        <f t="shared" si="66"/>
        <v>0.94541263020472066</v>
      </c>
      <c r="EE147" s="2">
        <f t="shared" si="66"/>
        <v>0.96169655327621928</v>
      </c>
      <c r="EF147" s="2">
        <f t="shared" si="66"/>
        <v>0.96069960256030107</v>
      </c>
      <c r="EG147" s="2">
        <f t="shared" si="66"/>
        <v>0.96117725706067569</v>
      </c>
      <c r="EH147" s="2">
        <f t="shared" si="66"/>
        <v>0.96159392549483913</v>
      </c>
      <c r="EI147" s="2">
        <f t="shared" si="66"/>
        <v>0.96149926675040709</v>
      </c>
      <c r="EJ147" s="2">
        <f t="shared" si="66"/>
        <v>0.96062736872709653</v>
      </c>
      <c r="EK147" s="2">
        <f t="shared" si="66"/>
        <v>0.95505571478919671</v>
      </c>
      <c r="EL147" s="2">
        <f t="shared" si="66"/>
        <v>0.95111762946536282</v>
      </c>
      <c r="EM147" s="2">
        <f t="shared" si="66"/>
        <v>0.938827195813844</v>
      </c>
      <c r="EN147" s="2">
        <f t="shared" si="66"/>
        <v>0.93850313974197386</v>
      </c>
      <c r="EO147" s="2">
        <f t="shared" si="66"/>
        <v>0.93749051132293315</v>
      </c>
      <c r="EP147" s="2">
        <f t="shared" si="66"/>
        <v>0.95405355008959425</v>
      </c>
    </row>
    <row r="148" spans="2:146" x14ac:dyDescent="0.25">
      <c r="B148" s="2">
        <v>126</v>
      </c>
      <c r="C148" s="49">
        <v>36.9636</v>
      </c>
      <c r="D148" s="49">
        <v>40.073</v>
      </c>
      <c r="E148" s="49">
        <v>43.981999999999999</v>
      </c>
      <c r="F148" s="49">
        <v>49.709000000000003</v>
      </c>
      <c r="G148" s="49">
        <v>54.636000000000003</v>
      </c>
      <c r="H148" s="49">
        <v>61.127000000000002</v>
      </c>
      <c r="I148" s="49">
        <v>65.509</v>
      </c>
      <c r="J148" s="49">
        <v>67.296000000000006</v>
      </c>
      <c r="K148" s="49">
        <v>65.429000000000002</v>
      </c>
      <c r="L148" s="49">
        <v>59.856999999999999</v>
      </c>
      <c r="M148" s="49">
        <v>58.83</v>
      </c>
      <c r="N148" s="49">
        <v>57.527999999999999</v>
      </c>
      <c r="O148" s="49">
        <v>57.073</v>
      </c>
      <c r="P148" s="49">
        <v>55.981999999999999</v>
      </c>
      <c r="Q148" s="49">
        <v>53.509</v>
      </c>
      <c r="T148" s="4">
        <f t="shared" si="59"/>
        <v>37.403874413924747</v>
      </c>
      <c r="U148" s="4">
        <f t="shared" si="59"/>
        <v>41.8840338854762</v>
      </c>
      <c r="V148" s="4">
        <f t="shared" si="59"/>
        <v>44.671333430999333</v>
      </c>
      <c r="W148" s="4">
        <f t="shared" si="59"/>
        <v>50.074481121267979</v>
      </c>
      <c r="X148" s="4">
        <f t="shared" si="59"/>
        <v>54.163640036212058</v>
      </c>
      <c r="Y148" s="4">
        <f t="shared" si="59"/>
        <v>59.125369722509546</v>
      </c>
      <c r="Z148" s="4">
        <f t="shared" si="59"/>
        <v>64.966754906657812</v>
      </c>
      <c r="AA148" s="4">
        <f t="shared" si="59"/>
        <v>66.071119532711265</v>
      </c>
      <c r="AB148" s="4">
        <f t="shared" si="59"/>
        <v>64.505965633348893</v>
      </c>
      <c r="AC148" s="4">
        <f t="shared" si="59"/>
        <v>60.256472230859536</v>
      </c>
      <c r="AD148" s="4">
        <f t="shared" si="59"/>
        <v>60.143628071250397</v>
      </c>
      <c r="AE148" s="4">
        <f t="shared" si="59"/>
        <v>58.753613834422531</v>
      </c>
      <c r="AF148" s="4">
        <f t="shared" si="59"/>
        <v>57.902704280424345</v>
      </c>
      <c r="AG148" s="4">
        <f t="shared" si="59"/>
        <v>56.580946962563175</v>
      </c>
      <c r="AH148" s="4">
        <f t="shared" si="59"/>
        <v>55.404360886795338</v>
      </c>
      <c r="AJ148" s="4">
        <f t="shared" si="60"/>
        <v>-0.44027441392474742</v>
      </c>
      <c r="AK148" s="4">
        <f t="shared" si="60"/>
        <v>-1.8110338854761991</v>
      </c>
      <c r="AL148" s="4">
        <f t="shared" si="60"/>
        <v>-0.68933343099933353</v>
      </c>
      <c r="AM148" s="4">
        <f t="shared" si="60"/>
        <v>-0.36548112126797605</v>
      </c>
      <c r="AN148" s="4">
        <f t="shared" si="60"/>
        <v>0.47235996378794454</v>
      </c>
      <c r="AO148" s="4">
        <f t="shared" si="60"/>
        <v>2.001630277490456</v>
      </c>
      <c r="AP148" s="4">
        <f t="shared" si="60"/>
        <v>0.54224509334218851</v>
      </c>
      <c r="AQ148" s="4">
        <f t="shared" si="60"/>
        <v>1.2248804672887417</v>
      </c>
      <c r="AR148" s="4">
        <f t="shared" si="60"/>
        <v>0.92303436665110894</v>
      </c>
      <c r="AS148" s="4">
        <f t="shared" si="60"/>
        <v>-0.39947223085953709</v>
      </c>
      <c r="AT148" s="4">
        <f t="shared" si="60"/>
        <v>-1.3136280712503989</v>
      </c>
      <c r="AU148" s="4">
        <f t="shared" si="60"/>
        <v>-1.225613834422532</v>
      </c>
      <c r="AV148" s="4">
        <f t="shared" si="60"/>
        <v>-0.82970428042434463</v>
      </c>
      <c r="AW148" s="4">
        <f t="shared" si="60"/>
        <v>-0.59894696256317559</v>
      </c>
      <c r="AX148" s="4">
        <f t="shared" si="60"/>
        <v>-1.8953608867953378</v>
      </c>
      <c r="AZ148" s="2">
        <f t="shared" si="61"/>
        <v>37.40387377722837</v>
      </c>
      <c r="BA148" s="2">
        <f t="shared" si="61"/>
        <v>41.882503120126877</v>
      </c>
      <c r="BB148" s="2">
        <f t="shared" si="61"/>
        <v>44.606204420120363</v>
      </c>
      <c r="BC148" s="2">
        <f t="shared" si="61"/>
        <v>47.852704338923921</v>
      </c>
      <c r="BD148" s="2">
        <f t="shared" si="61"/>
        <v>51.054988058059863</v>
      </c>
      <c r="BE148" s="2">
        <f t="shared" si="61"/>
        <v>53.312552886142093</v>
      </c>
      <c r="BF148" s="2">
        <f t="shared" si="61"/>
        <v>55.9954903469282</v>
      </c>
      <c r="BG148" s="2">
        <f t="shared" si="61"/>
        <v>58.560902723889242</v>
      </c>
      <c r="BH148" s="2">
        <f t="shared" si="61"/>
        <v>59.609088033798706</v>
      </c>
      <c r="BI148" s="2">
        <f t="shared" si="61"/>
        <v>59.517520923961129</v>
      </c>
      <c r="BJ148" s="2">
        <f t="shared" si="61"/>
        <v>59.977433751713875</v>
      </c>
      <c r="BK148" s="2">
        <f t="shared" si="61"/>
        <v>58.746197239939683</v>
      </c>
      <c r="BL148" s="2">
        <f t="shared" si="61"/>
        <v>57.897905634250598</v>
      </c>
      <c r="BM148" s="2">
        <f t="shared" si="61"/>
        <v>56.512206138233587</v>
      </c>
      <c r="BN148" s="2">
        <f t="shared" si="61"/>
        <v>55.404359594012561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36.9636</v>
      </c>
      <c r="CG148" s="2">
        <f t="shared" si="63"/>
        <v>40.073</v>
      </c>
      <c r="CH148" s="2">
        <f t="shared" si="63"/>
        <v>43.981999999999999</v>
      </c>
      <c r="CI148" s="2" t="str">
        <f t="shared" si="63"/>
        <v/>
      </c>
      <c r="CJ148" s="2" t="str">
        <f t="shared" si="63"/>
        <v/>
      </c>
      <c r="CK148" s="2" t="str">
        <f t="shared" si="63"/>
        <v/>
      </c>
      <c r="CL148" s="2" t="str">
        <f t="shared" si="63"/>
        <v/>
      </c>
      <c r="CM148" s="2" t="str">
        <f t="shared" si="63"/>
        <v/>
      </c>
      <c r="CN148" s="2" t="str">
        <f t="shared" si="63"/>
        <v/>
      </c>
      <c r="CO148" s="2">
        <f t="shared" si="63"/>
        <v>59.856999999999999</v>
      </c>
      <c r="CP148" s="2">
        <f t="shared" si="63"/>
        <v>58.83</v>
      </c>
      <c r="CQ148" s="2">
        <f t="shared" si="63"/>
        <v>57.527999999999999</v>
      </c>
      <c r="CR148" s="2">
        <f t="shared" si="63"/>
        <v>57.073</v>
      </c>
      <c r="CS148" s="2">
        <f t="shared" si="63"/>
        <v>55.981999999999999</v>
      </c>
      <c r="CT148" s="2">
        <f t="shared" si="63"/>
        <v>53.509</v>
      </c>
      <c r="CV148" s="2">
        <f t="shared" si="64"/>
        <v>41.785731471336703</v>
      </c>
      <c r="CW148" s="2">
        <f t="shared" si="64"/>
        <v>46.308600241811384</v>
      </c>
      <c r="CX148" s="2">
        <f t="shared" si="64"/>
        <v>48.60456025701108</v>
      </c>
      <c r="CY148" s="2">
        <f t="shared" si="64"/>
        <v>51.844221359298011</v>
      </c>
      <c r="CZ148" s="2">
        <f t="shared" si="64"/>
        <v>52.950887072677752</v>
      </c>
      <c r="DA148" s="2">
        <f t="shared" si="64"/>
        <v>57.012871683597254</v>
      </c>
      <c r="DB148" s="2">
        <f t="shared" si="64"/>
        <v>60.072352115812947</v>
      </c>
      <c r="DC148" s="2">
        <f t="shared" si="64"/>
        <v>61.97377982521661</v>
      </c>
      <c r="DD148" s="2">
        <f t="shared" si="64"/>
        <v>62.708849129383132</v>
      </c>
      <c r="DE148" s="2">
        <f t="shared" si="64"/>
        <v>62.194799566787012</v>
      </c>
      <c r="DF148" s="2">
        <f t="shared" si="64"/>
        <v>61.788418089297451</v>
      </c>
      <c r="DG148" s="2">
        <f t="shared" si="64"/>
        <v>62.571696683755903</v>
      </c>
      <c r="DH148" s="2">
        <f t="shared" si="64"/>
        <v>61.270806623454696</v>
      </c>
      <c r="DI148" s="2">
        <f t="shared" si="64"/>
        <v>64.006520892018784</v>
      </c>
      <c r="DJ148" s="2">
        <f t="shared" si="64"/>
        <v>65.020836215666336</v>
      </c>
      <c r="DL148" s="2">
        <f t="shared" si="65"/>
        <v>37.199179546021682</v>
      </c>
      <c r="DM148" s="2">
        <f t="shared" si="65"/>
        <v>41.622911976507105</v>
      </c>
      <c r="DN148" s="2">
        <f t="shared" si="65"/>
        <v>44.395655891407777</v>
      </c>
      <c r="DO148" s="2">
        <f t="shared" si="65"/>
        <v>47.70771442850004</v>
      </c>
      <c r="DP148" s="2">
        <f t="shared" si="65"/>
        <v>50.984254658385098</v>
      </c>
      <c r="DQ148" s="2">
        <f t="shared" si="65"/>
        <v>53.176244720912614</v>
      </c>
      <c r="DR148" s="2">
        <f t="shared" si="65"/>
        <v>55.846987699770636</v>
      </c>
      <c r="DS148" s="2">
        <f t="shared" si="65"/>
        <v>58.43626753021821</v>
      </c>
      <c r="DT148" s="2">
        <f t="shared" si="65"/>
        <v>59.493218914185647</v>
      </c>
      <c r="DU148" s="2">
        <f t="shared" si="65"/>
        <v>59.402615813712131</v>
      </c>
      <c r="DV148" s="2">
        <f t="shared" si="65"/>
        <v>59.892548406069878</v>
      </c>
      <c r="DW148" s="2">
        <f t="shared" si="65"/>
        <v>58.518865083998186</v>
      </c>
      <c r="DX148" s="2">
        <f t="shared" si="65"/>
        <v>57.696337996502606</v>
      </c>
      <c r="DY148" s="2">
        <f t="shared" si="65"/>
        <v>56.056472595306225</v>
      </c>
      <c r="DZ148" s="2">
        <f t="shared" si="65"/>
        <v>54.981987526886478</v>
      </c>
      <c r="EB148" s="2">
        <f t="shared" si="66"/>
        <v>0.95537078080880322</v>
      </c>
      <c r="EC148" s="2">
        <f t="shared" si="66"/>
        <v>0.94459914340824802</v>
      </c>
      <c r="ED148" s="2">
        <f t="shared" si="66"/>
        <v>0.94997545431698027</v>
      </c>
      <c r="EE148" s="2">
        <f t="shared" si="66"/>
        <v>0.96494870845147829</v>
      </c>
      <c r="EF148" s="2">
        <f t="shared" si="66"/>
        <v>0.96403323815843667</v>
      </c>
      <c r="EG148" s="2">
        <f t="shared" si="66"/>
        <v>0.96447187423869185</v>
      </c>
      <c r="EH148" s="2">
        <f t="shared" si="66"/>
        <v>0.96485447584266359</v>
      </c>
      <c r="EI148" s="2">
        <f t="shared" si="66"/>
        <v>0.96476755887258725</v>
      </c>
      <c r="EJ148" s="2">
        <f t="shared" si="66"/>
        <v>0.96396690170858368</v>
      </c>
      <c r="EK148" s="2">
        <f t="shared" si="66"/>
        <v>0.95884758296352834</v>
      </c>
      <c r="EL148" s="2">
        <f t="shared" si="66"/>
        <v>0.95522617066196103</v>
      </c>
      <c r="EM148" s="2">
        <f t="shared" si="66"/>
        <v>0.94390782090351766</v>
      </c>
      <c r="EN148" s="2">
        <f t="shared" si="66"/>
        <v>0.94360906227344155</v>
      </c>
      <c r="EO148" s="2">
        <f t="shared" si="66"/>
        <v>0.94267537429730919</v>
      </c>
      <c r="EP148" s="2">
        <f t="shared" si="66"/>
        <v>0.95792624431144668</v>
      </c>
    </row>
    <row r="149" spans="2:146" x14ac:dyDescent="0.25">
      <c r="B149" s="2">
        <v>127</v>
      </c>
      <c r="C149" s="49">
        <v>36.927300000000002</v>
      </c>
      <c r="D149" s="49">
        <v>40.273000000000003</v>
      </c>
      <c r="E149" s="49">
        <v>43.582000000000001</v>
      </c>
      <c r="F149" s="49">
        <v>52.036000000000001</v>
      </c>
      <c r="G149" s="49">
        <v>57.164000000000001</v>
      </c>
      <c r="H149" s="49">
        <v>61.981999999999999</v>
      </c>
      <c r="I149" s="49">
        <v>68.090999999999994</v>
      </c>
      <c r="J149" s="49">
        <v>70.944000000000003</v>
      </c>
      <c r="K149" s="49">
        <v>68.036000000000001</v>
      </c>
      <c r="L149" s="49">
        <v>62.054000000000002</v>
      </c>
      <c r="M149" s="49">
        <v>58.942999999999998</v>
      </c>
      <c r="N149" s="49">
        <v>56.622999999999998</v>
      </c>
      <c r="O149" s="49">
        <v>56.127000000000002</v>
      </c>
      <c r="P149" s="49">
        <v>55.491</v>
      </c>
      <c r="Q149" s="49">
        <v>54.744999999999997</v>
      </c>
      <c r="T149" s="4">
        <f t="shared" si="59"/>
        <v>37.339676916965672</v>
      </c>
      <c r="U149" s="4">
        <f t="shared" si="59"/>
        <v>41.767959664597299</v>
      </c>
      <c r="V149" s="4">
        <f t="shared" si="59"/>
        <v>44.622700765819488</v>
      </c>
      <c r="W149" s="4">
        <f t="shared" si="59"/>
        <v>51.609362765801123</v>
      </c>
      <c r="X149" s="4">
        <f t="shared" si="59"/>
        <v>56.525488105356942</v>
      </c>
      <c r="Y149" s="4">
        <f t="shared" si="59"/>
        <v>62.602093792024249</v>
      </c>
      <c r="Z149" s="4">
        <f t="shared" si="59"/>
        <v>69.090217336590797</v>
      </c>
      <c r="AA149" s="4">
        <f t="shared" si="59"/>
        <v>70.185186443817685</v>
      </c>
      <c r="AB149" s="4">
        <f t="shared" si="59"/>
        <v>67.652396335602688</v>
      </c>
      <c r="AC149" s="4">
        <f t="shared" si="59"/>
        <v>60.943605351106541</v>
      </c>
      <c r="AD149" s="4">
        <f t="shared" si="59"/>
        <v>60.211239688547344</v>
      </c>
      <c r="AE149" s="4">
        <f t="shared" si="59"/>
        <v>58.553536319699816</v>
      </c>
      <c r="AF149" s="4">
        <f t="shared" si="59"/>
        <v>57.711301141567006</v>
      </c>
      <c r="AG149" s="4">
        <f t="shared" si="59"/>
        <v>56.372246355731988</v>
      </c>
      <c r="AH149" s="4">
        <f t="shared" si="59"/>
        <v>55.261137815584377</v>
      </c>
      <c r="AJ149" s="4">
        <f t="shared" si="60"/>
        <v>-0.41237691696566969</v>
      </c>
      <c r="AK149" s="4">
        <f t="shared" si="60"/>
        <v>-1.494959664597296</v>
      </c>
      <c r="AL149" s="4">
        <f t="shared" si="60"/>
        <v>-1.0407007658194871</v>
      </c>
      <c r="AM149" s="4">
        <f t="shared" si="60"/>
        <v>0.42663723419887845</v>
      </c>
      <c r="AN149" s="4">
        <f t="shared" si="60"/>
        <v>0.63851189464305946</v>
      </c>
      <c r="AO149" s="4">
        <f t="shared" si="60"/>
        <v>-0.62009379202424952</v>
      </c>
      <c r="AP149" s="4">
        <f t="shared" si="60"/>
        <v>-0.99921733659080303</v>
      </c>
      <c r="AQ149" s="4">
        <f t="shared" si="60"/>
        <v>0.75881355618231794</v>
      </c>
      <c r="AR149" s="4">
        <f t="shared" si="60"/>
        <v>0.38360366439731308</v>
      </c>
      <c r="AS149" s="4">
        <f t="shared" si="60"/>
        <v>1.1103946488934611</v>
      </c>
      <c r="AT149" s="4">
        <f t="shared" si="60"/>
        <v>-1.2682396885473466</v>
      </c>
      <c r="AU149" s="4">
        <f t="shared" si="60"/>
        <v>-1.9305363196998186</v>
      </c>
      <c r="AV149" s="4">
        <f t="shared" si="60"/>
        <v>-1.5843011415670034</v>
      </c>
      <c r="AW149" s="4">
        <f t="shared" si="60"/>
        <v>-0.88124635573198873</v>
      </c>
      <c r="AX149" s="4">
        <f t="shared" si="60"/>
        <v>-0.51613781558437921</v>
      </c>
      <c r="AZ149" s="2">
        <f t="shared" si="61"/>
        <v>37.339676769403432</v>
      </c>
      <c r="BA149" s="2">
        <f t="shared" si="61"/>
        <v>41.763155834256466</v>
      </c>
      <c r="BB149" s="2">
        <f t="shared" si="61"/>
        <v>44.470829246639248</v>
      </c>
      <c r="BC149" s="2">
        <f t="shared" si="61"/>
        <v>47.685724678486785</v>
      </c>
      <c r="BD149" s="2">
        <f t="shared" si="61"/>
        <v>50.889666472567122</v>
      </c>
      <c r="BE149" s="2">
        <f t="shared" si="61"/>
        <v>53.137858141791348</v>
      </c>
      <c r="BF149" s="2">
        <f t="shared" si="61"/>
        <v>55.790252199812834</v>
      </c>
      <c r="BG149" s="2">
        <f t="shared" si="61"/>
        <v>58.333159489754848</v>
      </c>
      <c r="BH149" s="2">
        <f t="shared" si="61"/>
        <v>59.411415910320663</v>
      </c>
      <c r="BI149" s="2">
        <f t="shared" si="61"/>
        <v>59.330929616653762</v>
      </c>
      <c r="BJ149" s="2">
        <f t="shared" si="61"/>
        <v>59.783274319523443</v>
      </c>
      <c r="BK149" s="2">
        <f t="shared" si="61"/>
        <v>58.544214079470187</v>
      </c>
      <c r="BL149" s="2">
        <f t="shared" si="61"/>
        <v>57.707169337966263</v>
      </c>
      <c r="BM149" s="2">
        <f t="shared" si="61"/>
        <v>56.333458827329615</v>
      </c>
      <c r="BN149" s="2">
        <f t="shared" si="61"/>
        <v>55.261137491121069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36.927300000000002</v>
      </c>
      <c r="CG149" s="2">
        <f t="shared" si="63"/>
        <v>40.273000000000003</v>
      </c>
      <c r="CH149" s="2">
        <f t="shared" si="63"/>
        <v>43.582000000000001</v>
      </c>
      <c r="CI149" s="2" t="str">
        <f t="shared" si="63"/>
        <v/>
      </c>
      <c r="CJ149" s="2" t="str">
        <f t="shared" si="63"/>
        <v/>
      </c>
      <c r="CK149" s="2" t="str">
        <f t="shared" si="63"/>
        <v/>
      </c>
      <c r="CL149" s="2" t="str">
        <f t="shared" si="63"/>
        <v/>
      </c>
      <c r="CM149" s="2" t="str">
        <f t="shared" si="63"/>
        <v/>
      </c>
      <c r="CN149" s="2" t="str">
        <f t="shared" si="63"/>
        <v/>
      </c>
      <c r="CO149" s="2">
        <f t="shared" si="63"/>
        <v>62.054000000000002</v>
      </c>
      <c r="CP149" s="2">
        <f t="shared" si="63"/>
        <v>58.942999999999998</v>
      </c>
      <c r="CQ149" s="2">
        <f t="shared" si="63"/>
        <v>56.622999999999998</v>
      </c>
      <c r="CR149" s="2">
        <f t="shared" si="63"/>
        <v>56.127000000000002</v>
      </c>
      <c r="CS149" s="2">
        <f t="shared" si="63"/>
        <v>55.491</v>
      </c>
      <c r="CT149" s="2">
        <f t="shared" si="63"/>
        <v>54.744999999999997</v>
      </c>
      <c r="CV149" s="2">
        <f t="shared" si="64"/>
        <v>41.782169257854072</v>
      </c>
      <c r="CW149" s="2">
        <f t="shared" si="64"/>
        <v>46.297243804499153</v>
      </c>
      <c r="CX149" s="2">
        <f t="shared" si="64"/>
        <v>48.581880086163665</v>
      </c>
      <c r="CY149" s="2">
        <f t="shared" si="64"/>
        <v>51.805447321428552</v>
      </c>
      <c r="CZ149" s="2">
        <f t="shared" si="64"/>
        <v>52.876031058009588</v>
      </c>
      <c r="DA149" s="2">
        <f t="shared" si="64"/>
        <v>56.968708819465199</v>
      </c>
      <c r="DB149" s="2">
        <f t="shared" si="64"/>
        <v>60.011384242761729</v>
      </c>
      <c r="DC149" s="2">
        <f t="shared" si="64"/>
        <v>61.902876047579923</v>
      </c>
      <c r="DD149" s="2">
        <f t="shared" si="64"/>
        <v>62.630026857291988</v>
      </c>
      <c r="DE149" s="2">
        <f t="shared" si="64"/>
        <v>62.130934541516254</v>
      </c>
      <c r="DF149" s="2">
        <f t="shared" si="64"/>
        <v>61.717010475735705</v>
      </c>
      <c r="DG149" s="2">
        <f t="shared" si="64"/>
        <v>62.522933206167323</v>
      </c>
      <c r="DH149" s="2">
        <f t="shared" si="64"/>
        <v>61.199768643346488</v>
      </c>
      <c r="DI149" s="2">
        <f t="shared" si="64"/>
        <v>63.995596508215968</v>
      </c>
      <c r="DJ149" s="2">
        <f t="shared" si="64"/>
        <v>65.046339165818935</v>
      </c>
      <c r="DL149" s="2">
        <f t="shared" si="65"/>
        <v>37.15041014510512</v>
      </c>
      <c r="DM149" s="2">
        <f t="shared" si="65"/>
        <v>41.520629515739849</v>
      </c>
      <c r="DN149" s="2">
        <f t="shared" si="65"/>
        <v>44.273394486425971</v>
      </c>
      <c r="DO149" s="2">
        <f t="shared" si="65"/>
        <v>47.549245067942223</v>
      </c>
      <c r="DP149" s="2">
        <f t="shared" si="65"/>
        <v>50.822078674948244</v>
      </c>
      <c r="DQ149" s="2">
        <f t="shared" si="65"/>
        <v>53.009158317458684</v>
      </c>
      <c r="DR149" s="2">
        <f t="shared" si="65"/>
        <v>55.650023422733398</v>
      </c>
      <c r="DS149" s="2">
        <f t="shared" si="65"/>
        <v>58.214267176503597</v>
      </c>
      <c r="DT149" s="2">
        <f t="shared" si="65"/>
        <v>59.301690309398722</v>
      </c>
      <c r="DU149" s="2">
        <f t="shared" si="65"/>
        <v>59.221331127975603</v>
      </c>
      <c r="DV149" s="2">
        <f t="shared" si="65"/>
        <v>59.70061054255055</v>
      </c>
      <c r="DW149" s="2">
        <f t="shared" si="65"/>
        <v>58.328580690147248</v>
      </c>
      <c r="DX149" s="2">
        <f t="shared" si="65"/>
        <v>57.516813598134718</v>
      </c>
      <c r="DY149" s="2">
        <f t="shared" si="65"/>
        <v>55.908517453920993</v>
      </c>
      <c r="DZ149" s="2">
        <f t="shared" si="65"/>
        <v>54.86917095593941</v>
      </c>
      <c r="EB149" s="2">
        <f t="shared" si="66"/>
        <v>0.9591372047442277</v>
      </c>
      <c r="EC149" s="2">
        <f t="shared" si="66"/>
        <v>0.94922631306292649</v>
      </c>
      <c r="ED149" s="2">
        <f t="shared" si="66"/>
        <v>0.95417536959499216</v>
      </c>
      <c r="EE149" s="2">
        <f t="shared" si="66"/>
        <v>0.96793394617636797</v>
      </c>
      <c r="EF149" s="2">
        <f t="shared" si="66"/>
        <v>0.96709378553453118</v>
      </c>
      <c r="EG149" s="2">
        <f t="shared" si="66"/>
        <v>0.96749635488486685</v>
      </c>
      <c r="EH149" s="2">
        <f t="shared" si="66"/>
        <v>0.96784747172591812</v>
      </c>
      <c r="EI149" s="2">
        <f t="shared" si="66"/>
        <v>0.967767709343344</v>
      </c>
      <c r="EJ149" s="2">
        <f t="shared" si="66"/>
        <v>0.96703290086713267</v>
      </c>
      <c r="EK149" s="2">
        <f t="shared" si="66"/>
        <v>0.96233215558927543</v>
      </c>
      <c r="EL149" s="2">
        <f t="shared" si="66"/>
        <v>0.95900427508827113</v>
      </c>
      <c r="EM149" s="2">
        <f t="shared" si="66"/>
        <v>0.94858958838120122</v>
      </c>
      <c r="EN149" s="2">
        <f t="shared" si="66"/>
        <v>0.94831440039458881</v>
      </c>
      <c r="EO149" s="2">
        <f t="shared" si="66"/>
        <v>0.94745428225003692</v>
      </c>
      <c r="EP149" s="2">
        <f t="shared" si="66"/>
        <v>0.9614856974849687</v>
      </c>
    </row>
    <row r="150" spans="2:146" x14ac:dyDescent="0.25">
      <c r="B150" s="2">
        <v>128</v>
      </c>
      <c r="C150" s="49">
        <v>37.345500000000001</v>
      </c>
      <c r="D150" s="49">
        <v>39.835999999999999</v>
      </c>
      <c r="E150" s="49">
        <v>43</v>
      </c>
      <c r="F150" s="49">
        <v>54.308999999999997</v>
      </c>
      <c r="G150" s="49">
        <v>59.872999999999998</v>
      </c>
      <c r="H150" s="49">
        <v>66.436000000000007</v>
      </c>
      <c r="I150" s="49">
        <v>72.344999999999999</v>
      </c>
      <c r="J150" s="49">
        <v>72.426000000000002</v>
      </c>
      <c r="K150" s="49">
        <v>72.518000000000001</v>
      </c>
      <c r="L150" s="49">
        <v>63.054000000000002</v>
      </c>
      <c r="M150" s="49">
        <v>60.037999999999997</v>
      </c>
      <c r="N150" s="49">
        <v>56.433999999999997</v>
      </c>
      <c r="O150" s="49">
        <v>55.636000000000003</v>
      </c>
      <c r="P150" s="49">
        <v>55.6</v>
      </c>
      <c r="Q150" s="49">
        <v>52.981999999999999</v>
      </c>
      <c r="T150" s="4">
        <f t="shared" si="59"/>
        <v>37.276567686100861</v>
      </c>
      <c r="U150" s="4">
        <f t="shared" si="59"/>
        <v>41.658357690958951</v>
      </c>
      <c r="V150" s="4">
        <f t="shared" si="59"/>
        <v>44.658856573951503</v>
      </c>
      <c r="W150" s="4">
        <f t="shared" si="59"/>
        <v>53.644953878042429</v>
      </c>
      <c r="X150" s="4">
        <f t="shared" si="59"/>
        <v>59.733866907039797</v>
      </c>
      <c r="Y150" s="4">
        <f t="shared" si="59"/>
        <v>66.554772632412423</v>
      </c>
      <c r="Z150" s="4">
        <f t="shared" si="59"/>
        <v>73.030061287811151</v>
      </c>
      <c r="AA150" s="4">
        <f t="shared" si="59"/>
        <v>74.62715352368771</v>
      </c>
      <c r="AB150" s="4">
        <f t="shared" si="59"/>
        <v>71.646061185302486</v>
      </c>
      <c r="AC150" s="4">
        <f t="shared" si="59"/>
        <v>62.293776898634846</v>
      </c>
      <c r="AD150" s="4">
        <f t="shared" si="59"/>
        <v>60.571997926628725</v>
      </c>
      <c r="AE150" s="4">
        <f t="shared" si="59"/>
        <v>58.36936746929139</v>
      </c>
      <c r="AF150" s="4">
        <f t="shared" si="59"/>
        <v>57.527674181134792</v>
      </c>
      <c r="AG150" s="4">
        <f t="shared" si="59"/>
        <v>56.182497640066067</v>
      </c>
      <c r="AH150" s="4">
        <f t="shared" si="59"/>
        <v>55.11992280242373</v>
      </c>
      <c r="AJ150" s="4">
        <f t="shared" si="60"/>
        <v>6.8932313899139785E-2</v>
      </c>
      <c r="AK150" s="4">
        <f t="shared" si="60"/>
        <v>-1.8223576909589525</v>
      </c>
      <c r="AL150" s="4">
        <f t="shared" si="60"/>
        <v>-1.6588565739515033</v>
      </c>
      <c r="AM150" s="4">
        <f t="shared" si="60"/>
        <v>0.6640461219575684</v>
      </c>
      <c r="AN150" s="4">
        <f t="shared" si="60"/>
        <v>0.1391330929602006</v>
      </c>
      <c r="AO150" s="4">
        <f t="shared" si="60"/>
        <v>-0.11877263241241565</v>
      </c>
      <c r="AP150" s="4">
        <f t="shared" si="60"/>
        <v>-0.68506128781115194</v>
      </c>
      <c r="AQ150" s="4">
        <f t="shared" si="60"/>
        <v>-2.201153523687708</v>
      </c>
      <c r="AR150" s="4">
        <f t="shared" si="60"/>
        <v>0.87193881469751489</v>
      </c>
      <c r="AS150" s="4">
        <f t="shared" si="60"/>
        <v>0.76022310136515614</v>
      </c>
      <c r="AT150" s="4">
        <f t="shared" si="60"/>
        <v>-0.53399792662872869</v>
      </c>
      <c r="AU150" s="4">
        <f t="shared" si="60"/>
        <v>-1.9353674692913927</v>
      </c>
      <c r="AV150" s="4">
        <f t="shared" si="60"/>
        <v>-1.891674181134789</v>
      </c>
      <c r="AW150" s="4">
        <f t="shared" si="60"/>
        <v>-0.58249764006606597</v>
      </c>
      <c r="AX150" s="4">
        <f t="shared" si="60"/>
        <v>-2.1379228024237307</v>
      </c>
      <c r="AZ150" s="2">
        <f t="shared" si="61"/>
        <v>37.276567654185648</v>
      </c>
      <c r="BA150" s="2">
        <f t="shared" si="61"/>
        <v>41.644755608560999</v>
      </c>
      <c r="BB150" s="2">
        <f t="shared" si="61"/>
        <v>44.336103290463171</v>
      </c>
      <c r="BC150" s="2">
        <f t="shared" si="61"/>
        <v>47.519109120282458</v>
      </c>
      <c r="BD150" s="2">
        <f t="shared" si="61"/>
        <v>50.724350641749325</v>
      </c>
      <c r="BE150" s="2">
        <f t="shared" si="61"/>
        <v>52.963438559249809</v>
      </c>
      <c r="BF150" s="2">
        <f t="shared" si="61"/>
        <v>55.585311345977296</v>
      </c>
      <c r="BG150" s="2">
        <f t="shared" si="61"/>
        <v>58.105460594098616</v>
      </c>
      <c r="BH150" s="2">
        <f t="shared" si="61"/>
        <v>59.21392229350743</v>
      </c>
      <c r="BI150" s="2">
        <f t="shared" si="61"/>
        <v>59.144381028719621</v>
      </c>
      <c r="BJ150" s="2">
        <f t="shared" si="61"/>
        <v>59.588858635518072</v>
      </c>
      <c r="BK150" s="2">
        <f t="shared" si="61"/>
        <v>58.342515552883164</v>
      </c>
      <c r="BL150" s="2">
        <f t="shared" si="61"/>
        <v>57.516826004398759</v>
      </c>
      <c r="BM150" s="2">
        <f t="shared" si="61"/>
        <v>56.156510925376267</v>
      </c>
      <c r="BN150" s="2">
        <f t="shared" si="61"/>
        <v>55.119922726092611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37.345500000000001</v>
      </c>
      <c r="CG150" s="2">
        <f t="shared" si="63"/>
        <v>39.835999999999999</v>
      </c>
      <c r="CH150" s="2">
        <f t="shared" si="63"/>
        <v>43</v>
      </c>
      <c r="CI150" s="2" t="str">
        <f t="shared" si="63"/>
        <v/>
      </c>
      <c r="CJ150" s="2" t="str">
        <f t="shared" si="63"/>
        <v/>
      </c>
      <c r="CK150" s="2" t="str">
        <f t="shared" si="63"/>
        <v/>
      </c>
      <c r="CL150" s="2" t="str">
        <f t="shared" si="63"/>
        <v/>
      </c>
      <c r="CM150" s="2" t="str">
        <f t="shared" si="63"/>
        <v/>
      </c>
      <c r="CN150" s="2" t="str">
        <f t="shared" si="63"/>
        <v/>
      </c>
      <c r="CO150" s="2" t="str">
        <f t="shared" si="63"/>
        <v/>
      </c>
      <c r="CP150" s="2">
        <f t="shared" si="63"/>
        <v>60.037999999999997</v>
      </c>
      <c r="CQ150" s="2">
        <f t="shared" si="63"/>
        <v>56.433999999999997</v>
      </c>
      <c r="CR150" s="2">
        <f t="shared" si="63"/>
        <v>55.636000000000003</v>
      </c>
      <c r="CS150" s="2">
        <f t="shared" si="63"/>
        <v>55.6</v>
      </c>
      <c r="CT150" s="2">
        <f t="shared" si="63"/>
        <v>52.981999999999999</v>
      </c>
      <c r="CV150" s="2">
        <f t="shared" si="64"/>
        <v>41.778607044371448</v>
      </c>
      <c r="CW150" s="2">
        <f t="shared" si="64"/>
        <v>46.285887367186923</v>
      </c>
      <c r="CX150" s="2">
        <f t="shared" si="64"/>
        <v>48.559199915316256</v>
      </c>
      <c r="CY150" s="2">
        <f t="shared" si="64"/>
        <v>51.766673283559093</v>
      </c>
      <c r="CZ150" s="2">
        <f t="shared" si="64"/>
        <v>52.801175043341416</v>
      </c>
      <c r="DA150" s="2">
        <f t="shared" si="64"/>
        <v>56.924545955333137</v>
      </c>
      <c r="DB150" s="2">
        <f t="shared" si="64"/>
        <v>59.950416369710503</v>
      </c>
      <c r="DC150" s="2">
        <f t="shared" si="64"/>
        <v>61.831972269943229</v>
      </c>
      <c r="DD150" s="2">
        <f t="shared" si="64"/>
        <v>62.551204585200843</v>
      </c>
      <c r="DE150" s="2">
        <f t="shared" si="64"/>
        <v>62.067069516245496</v>
      </c>
      <c r="DF150" s="2">
        <f t="shared" si="64"/>
        <v>61.645602862173952</v>
      </c>
      <c r="DG150" s="2">
        <f t="shared" si="64"/>
        <v>62.474169728578744</v>
      </c>
      <c r="DH150" s="2">
        <f t="shared" si="64"/>
        <v>61.128730663238279</v>
      </c>
      <c r="DI150" s="2">
        <f t="shared" si="64"/>
        <v>63.984672124413152</v>
      </c>
      <c r="DJ150" s="2">
        <f t="shared" si="64"/>
        <v>65.071842115971521</v>
      </c>
      <c r="DL150" s="2">
        <f t="shared" si="65"/>
        <v>37.101640744188558</v>
      </c>
      <c r="DM150" s="2">
        <f t="shared" si="65"/>
        <v>41.418347054972585</v>
      </c>
      <c r="DN150" s="2">
        <f t="shared" si="65"/>
        <v>44.151133081444158</v>
      </c>
      <c r="DO150" s="2">
        <f t="shared" si="65"/>
        <v>47.390775707384407</v>
      </c>
      <c r="DP150" s="2">
        <f t="shared" si="65"/>
        <v>50.659902691511391</v>
      </c>
      <c r="DQ150" s="2">
        <f t="shared" si="65"/>
        <v>52.842071914004748</v>
      </c>
      <c r="DR150" s="2">
        <f t="shared" si="65"/>
        <v>55.453059145696159</v>
      </c>
      <c r="DS150" s="2">
        <f t="shared" si="65"/>
        <v>57.992266822788984</v>
      </c>
      <c r="DT150" s="2">
        <f t="shared" si="65"/>
        <v>59.110161704611798</v>
      </c>
      <c r="DU150" s="2">
        <f t="shared" si="65"/>
        <v>59.040046442239081</v>
      </c>
      <c r="DV150" s="2">
        <f t="shared" si="65"/>
        <v>59.508672679031221</v>
      </c>
      <c r="DW150" s="2">
        <f t="shared" si="65"/>
        <v>58.138296296296303</v>
      </c>
      <c r="DX150" s="2">
        <f t="shared" si="65"/>
        <v>57.337289199766829</v>
      </c>
      <c r="DY150" s="2">
        <f t="shared" si="65"/>
        <v>55.760562312535761</v>
      </c>
      <c r="DZ150" s="2">
        <f t="shared" si="65"/>
        <v>54.756354384992342</v>
      </c>
      <c r="EB150" s="2">
        <f t="shared" si="66"/>
        <v>0.96259821029921644</v>
      </c>
      <c r="EC150" s="2">
        <f t="shared" si="66"/>
        <v>0.95348604447706831</v>
      </c>
      <c r="ED150" s="2">
        <f t="shared" si="66"/>
        <v>0.95803824760602974</v>
      </c>
      <c r="EE150" s="2">
        <f t="shared" si="66"/>
        <v>0.97067266528430907</v>
      </c>
      <c r="EF150" s="2">
        <f t="shared" si="66"/>
        <v>0.9699020303592617</v>
      </c>
      <c r="EG150" s="2">
        <f t="shared" si="66"/>
        <v>0.97027130019286667</v>
      </c>
      <c r="EH150" s="2">
        <f t="shared" si="66"/>
        <v>0.97059335211911579</v>
      </c>
      <c r="EI150" s="2">
        <f t="shared" si="66"/>
        <v>0.97052019409626322</v>
      </c>
      <c r="EJ150" s="2">
        <f t="shared" si="66"/>
        <v>0.96984617963323094</v>
      </c>
      <c r="EK150" s="2">
        <f t="shared" si="66"/>
        <v>0.96553227909741401</v>
      </c>
      <c r="EL150" s="2">
        <f t="shared" si="66"/>
        <v>0.96247609906987008</v>
      </c>
      <c r="EM150" s="2">
        <f t="shared" si="66"/>
        <v>0.95290008811918703</v>
      </c>
      <c r="EN150" s="2">
        <f t="shared" si="66"/>
        <v>0.95264682143673507</v>
      </c>
      <c r="EO150" s="2">
        <f t="shared" si="66"/>
        <v>0.95185514032550134</v>
      </c>
      <c r="EP150" s="2">
        <f t="shared" si="66"/>
        <v>0.96475509926608571</v>
      </c>
    </row>
    <row r="151" spans="2:146" x14ac:dyDescent="0.25">
      <c r="B151" s="2">
        <v>129</v>
      </c>
      <c r="C151" s="49">
        <v>36.109099999999998</v>
      </c>
      <c r="D151" s="49">
        <v>40.235999999999997</v>
      </c>
      <c r="E151" s="49">
        <v>45.055</v>
      </c>
      <c r="F151" s="49">
        <v>55.235999999999997</v>
      </c>
      <c r="G151" s="49">
        <v>62.835999999999999</v>
      </c>
      <c r="H151" s="49">
        <v>68.873000000000005</v>
      </c>
      <c r="I151" s="49">
        <v>75.400000000000006</v>
      </c>
      <c r="J151" s="49">
        <v>77.019000000000005</v>
      </c>
      <c r="K151" s="49">
        <v>76.143000000000001</v>
      </c>
      <c r="L151" s="49">
        <v>65.195999999999998</v>
      </c>
      <c r="M151" s="49">
        <v>60.83</v>
      </c>
      <c r="N151" s="49">
        <v>56.075000000000003</v>
      </c>
      <c r="O151" s="49">
        <v>56.417999999999999</v>
      </c>
      <c r="P151" s="49">
        <v>53.872999999999998</v>
      </c>
      <c r="Q151" s="49">
        <v>52.744999999999997</v>
      </c>
      <c r="T151" s="4">
        <f t="shared" si="59"/>
        <v>37.214480490979547</v>
      </c>
      <c r="U151" s="4">
        <f t="shared" si="59"/>
        <v>41.561787270658982</v>
      </c>
      <c r="V151" s="4">
        <f t="shared" si="59"/>
        <v>44.826481249120135</v>
      </c>
      <c r="W151" s="4">
        <f t="shared" si="59"/>
        <v>55.808207263229306</v>
      </c>
      <c r="X151" s="4">
        <f t="shared" si="59"/>
        <v>63.259090089634583</v>
      </c>
      <c r="Y151" s="4">
        <f t="shared" si="59"/>
        <v>70.00466849300679</v>
      </c>
      <c r="Z151" s="4">
        <f t="shared" si="59"/>
        <v>75.624682915573047</v>
      </c>
      <c r="AA151" s="4">
        <f t="shared" si="59"/>
        <v>78.221925049559673</v>
      </c>
      <c r="AB151" s="4">
        <f t="shared" si="59"/>
        <v>75.828608320924303</v>
      </c>
      <c r="AC151" s="4">
        <f t="shared" si="59"/>
        <v>64.461061218400559</v>
      </c>
      <c r="AD151" s="4">
        <f t="shared" si="59"/>
        <v>61.406867694359121</v>
      </c>
      <c r="AE151" s="4">
        <f t="shared" si="59"/>
        <v>58.22152073003987</v>
      </c>
      <c r="AF151" s="4">
        <f t="shared" si="59"/>
        <v>57.360941590785394</v>
      </c>
      <c r="AG151" s="4">
        <f t="shared" si="59"/>
        <v>56.010378487261846</v>
      </c>
      <c r="AH151" s="4">
        <f t="shared" si="59"/>
        <v>54.980607514486948</v>
      </c>
      <c r="AJ151" s="4">
        <f t="shared" si="60"/>
        <v>-1.1053804909795488</v>
      </c>
      <c r="AK151" s="4">
        <f t="shared" si="60"/>
        <v>-1.3257872706589851</v>
      </c>
      <c r="AL151" s="4">
        <f t="shared" si="60"/>
        <v>0.22851875087986429</v>
      </c>
      <c r="AM151" s="4">
        <f t="shared" si="60"/>
        <v>-0.57220726322930915</v>
      </c>
      <c r="AN151" s="4">
        <f t="shared" si="60"/>
        <v>-0.42309008963458439</v>
      </c>
      <c r="AO151" s="4">
        <f t="shared" si="60"/>
        <v>-1.1316684930067851</v>
      </c>
      <c r="AP151" s="4">
        <f t="shared" si="60"/>
        <v>-0.22468291557304099</v>
      </c>
      <c r="AQ151" s="4">
        <f t="shared" si="60"/>
        <v>-1.2029250495596671</v>
      </c>
      <c r="AR151" s="4">
        <f t="shared" si="60"/>
        <v>0.31439167907569754</v>
      </c>
      <c r="AS151" s="4">
        <f t="shared" si="60"/>
        <v>0.73493878159943904</v>
      </c>
      <c r="AT151" s="4">
        <f t="shared" si="60"/>
        <v>-0.57686769435912311</v>
      </c>
      <c r="AU151" s="4">
        <f t="shared" si="60"/>
        <v>-2.1465207300398674</v>
      </c>
      <c r="AV151" s="4">
        <f t="shared" si="60"/>
        <v>-0.94294159078539508</v>
      </c>
      <c r="AW151" s="4">
        <f t="shared" si="60"/>
        <v>-2.1373784872618486</v>
      </c>
      <c r="AX151" s="4">
        <f t="shared" si="60"/>
        <v>-2.2356075144869507</v>
      </c>
      <c r="AZ151" s="2">
        <f t="shared" si="61"/>
        <v>37.214480484253158</v>
      </c>
      <c r="BA151" s="2">
        <f t="shared" si="61"/>
        <v>41.527273261864977</v>
      </c>
      <c r="BB151" s="2">
        <f t="shared" si="61"/>
        <v>44.202016725937</v>
      </c>
      <c r="BC151" s="2">
        <f t="shared" si="61"/>
        <v>47.35286037110231</v>
      </c>
      <c r="BD151" s="2">
        <f t="shared" si="61"/>
        <v>50.559063279330886</v>
      </c>
      <c r="BE151" s="2">
        <f t="shared" si="61"/>
        <v>52.78930505719751</v>
      </c>
      <c r="BF151" s="2">
        <f t="shared" si="61"/>
        <v>55.380679980876586</v>
      </c>
      <c r="BG151" s="2">
        <f t="shared" si="61"/>
        <v>57.877841823347595</v>
      </c>
      <c r="BH151" s="2">
        <f t="shared" si="61"/>
        <v>59.016623363293569</v>
      </c>
      <c r="BI151" s="2">
        <f t="shared" si="61"/>
        <v>58.957907798406474</v>
      </c>
      <c r="BJ151" s="2">
        <f t="shared" si="61"/>
        <v>59.394246006271317</v>
      </c>
      <c r="BK151" s="2">
        <f t="shared" si="61"/>
        <v>58.141141581996948</v>
      </c>
      <c r="BL151" s="2">
        <f t="shared" si="61"/>
        <v>57.326894162873884</v>
      </c>
      <c r="BM151" s="2">
        <f t="shared" si="61"/>
        <v>55.981295277318907</v>
      </c>
      <c r="BN151" s="2">
        <f t="shared" si="61"/>
        <v>54.980607497655029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36.109099999999998</v>
      </c>
      <c r="CG151" s="2">
        <f t="shared" si="63"/>
        <v>40.235999999999997</v>
      </c>
      <c r="CH151" s="2" t="str">
        <f t="shared" si="63"/>
        <v/>
      </c>
      <c r="CI151" s="2" t="str">
        <f t="shared" si="63"/>
        <v/>
      </c>
      <c r="CJ151" s="2" t="str">
        <f t="shared" si="63"/>
        <v/>
      </c>
      <c r="CK151" s="2" t="str">
        <f t="shared" si="63"/>
        <v/>
      </c>
      <c r="CL151" s="2" t="str">
        <f t="shared" si="63"/>
        <v/>
      </c>
      <c r="CM151" s="2" t="str">
        <f t="shared" si="63"/>
        <v/>
      </c>
      <c r="CN151" s="2" t="str">
        <f t="shared" si="63"/>
        <v/>
      </c>
      <c r="CO151" s="2" t="str">
        <f t="shared" si="63"/>
        <v/>
      </c>
      <c r="CP151" s="2" t="str">
        <f t="shared" si="63"/>
        <v/>
      </c>
      <c r="CQ151" s="2">
        <f t="shared" si="63"/>
        <v>56.075000000000003</v>
      </c>
      <c r="CR151" s="2">
        <f t="shared" si="63"/>
        <v>56.417999999999999</v>
      </c>
      <c r="CS151" s="2">
        <f t="shared" si="63"/>
        <v>53.872999999999998</v>
      </c>
      <c r="CT151" s="2">
        <f t="shared" si="63"/>
        <v>52.744999999999997</v>
      </c>
      <c r="CV151" s="2">
        <f t="shared" si="64"/>
        <v>41.775044830888824</v>
      </c>
      <c r="CW151" s="2">
        <f t="shared" si="64"/>
        <v>46.274530929874693</v>
      </c>
      <c r="CX151" s="2">
        <f t="shared" si="64"/>
        <v>48.536519744468841</v>
      </c>
      <c r="CY151" s="2">
        <f t="shared" si="64"/>
        <v>51.727899245689635</v>
      </c>
      <c r="CZ151" s="2">
        <f t="shared" si="64"/>
        <v>52.726319028673245</v>
      </c>
      <c r="DA151" s="2">
        <f t="shared" si="64"/>
        <v>56.880383091201082</v>
      </c>
      <c r="DB151" s="2">
        <f t="shared" si="64"/>
        <v>59.889448496659277</v>
      </c>
      <c r="DC151" s="2">
        <f t="shared" si="64"/>
        <v>61.761068492306542</v>
      </c>
      <c r="DD151" s="2">
        <f t="shared" si="64"/>
        <v>62.472382313109698</v>
      </c>
      <c r="DE151" s="2">
        <f t="shared" si="64"/>
        <v>62.003204490974738</v>
      </c>
      <c r="DF151" s="2">
        <f t="shared" si="64"/>
        <v>61.574195248612199</v>
      </c>
      <c r="DG151" s="2">
        <f t="shared" si="64"/>
        <v>62.425406250990171</v>
      </c>
      <c r="DH151" s="2">
        <f t="shared" si="64"/>
        <v>61.057692683130071</v>
      </c>
      <c r="DI151" s="2">
        <f t="shared" si="64"/>
        <v>63.973747740610328</v>
      </c>
      <c r="DJ151" s="2">
        <f t="shared" si="64"/>
        <v>65.09734506612412</v>
      </c>
      <c r="DL151" s="2">
        <f t="shared" si="65"/>
        <v>37.052871343271988</v>
      </c>
      <c r="DM151" s="2">
        <f t="shared" si="65"/>
        <v>41.316064594205329</v>
      </c>
      <c r="DN151" s="2">
        <f t="shared" si="65"/>
        <v>44.028871676462352</v>
      </c>
      <c r="DO151" s="2">
        <f t="shared" si="65"/>
        <v>47.23230634682659</v>
      </c>
      <c r="DP151" s="2">
        <f t="shared" si="65"/>
        <v>50.497726708074538</v>
      </c>
      <c r="DQ151" s="2">
        <f t="shared" si="65"/>
        <v>52.674985510550819</v>
      </c>
      <c r="DR151" s="2">
        <f t="shared" si="65"/>
        <v>55.25609486865892</v>
      </c>
      <c r="DS151" s="2">
        <f t="shared" si="65"/>
        <v>57.770266469074372</v>
      </c>
      <c r="DT151" s="2">
        <f t="shared" si="65"/>
        <v>58.918633099824874</v>
      </c>
      <c r="DU151" s="2">
        <f t="shared" si="65"/>
        <v>58.85876175650256</v>
      </c>
      <c r="DV151" s="2">
        <f t="shared" si="65"/>
        <v>59.3167348155119</v>
      </c>
      <c r="DW151" s="2">
        <f t="shared" si="65"/>
        <v>57.948011902445359</v>
      </c>
      <c r="DX151" s="2">
        <f t="shared" si="65"/>
        <v>57.15776480139894</v>
      </c>
      <c r="DY151" s="2">
        <f t="shared" si="65"/>
        <v>55.612607171150529</v>
      </c>
      <c r="DZ151" s="2">
        <f t="shared" si="65"/>
        <v>54.643537814045274</v>
      </c>
      <c r="EB151" s="2">
        <f t="shared" si="66"/>
        <v>0.9657765345968411</v>
      </c>
      <c r="EC151" s="2">
        <f t="shared" si="66"/>
        <v>0.95740443650080032</v>
      </c>
      <c r="ED151" s="2">
        <f t="shared" si="66"/>
        <v>0.96158860521885814</v>
      </c>
      <c r="EE151" s="2">
        <f t="shared" si="66"/>
        <v>0.97318395437758487</v>
      </c>
      <c r="EF151" s="2">
        <f t="shared" si="66"/>
        <v>0.97247743757823191</v>
      </c>
      <c r="EG151" s="2">
        <f t="shared" si="66"/>
        <v>0.97281599552615583</v>
      </c>
      <c r="EH151" s="2">
        <f t="shared" si="66"/>
        <v>0.97311124463611542</v>
      </c>
      <c r="EI151" s="2">
        <f t="shared" si="66"/>
        <v>0.97304417667251342</v>
      </c>
      <c r="EJ151" s="2">
        <f t="shared" si="66"/>
        <v>0.97242622999327655</v>
      </c>
      <c r="EK151" s="2">
        <f t="shared" si="66"/>
        <v>0.96846943949177766</v>
      </c>
      <c r="EL151" s="2">
        <f t="shared" si="66"/>
        <v>0.96566442998384483</v>
      </c>
      <c r="EM151" s="2">
        <f t="shared" si="66"/>
        <v>0.95686560876319482</v>
      </c>
      <c r="EN151" s="2">
        <f t="shared" si="66"/>
        <v>0.95663269511541149</v>
      </c>
      <c r="EO151" s="2">
        <f t="shared" si="66"/>
        <v>0.95590456791085876</v>
      </c>
      <c r="EP151" s="2">
        <f t="shared" si="66"/>
        <v>0.96775627525151398</v>
      </c>
    </row>
    <row r="152" spans="2:146" x14ac:dyDescent="0.25">
      <c r="B152" s="2">
        <v>130</v>
      </c>
      <c r="C152" s="49">
        <v>36.672699999999999</v>
      </c>
      <c r="D152" s="49">
        <v>40.691000000000003</v>
      </c>
      <c r="E152" s="49">
        <v>44.363999999999997</v>
      </c>
      <c r="F152" s="49">
        <v>57.273000000000003</v>
      </c>
      <c r="G152" s="49">
        <v>64.563999999999993</v>
      </c>
      <c r="H152" s="49">
        <v>71.454999999999998</v>
      </c>
      <c r="I152" s="49">
        <v>75.891000000000005</v>
      </c>
      <c r="J152" s="49">
        <v>79.703999999999994</v>
      </c>
      <c r="K152" s="49">
        <v>77.804000000000002</v>
      </c>
      <c r="L152" s="49">
        <v>67.643000000000001</v>
      </c>
      <c r="M152" s="49">
        <v>63.414999999999999</v>
      </c>
      <c r="N152" s="49">
        <v>56.472000000000001</v>
      </c>
      <c r="O152" s="49">
        <v>56.744999999999997</v>
      </c>
      <c r="P152" s="49">
        <v>54.527000000000001</v>
      </c>
      <c r="Q152" s="49">
        <v>51.182000000000002</v>
      </c>
      <c r="T152" s="4">
        <f t="shared" si="59"/>
        <v>37.153351682306749</v>
      </c>
      <c r="U152" s="4">
        <f t="shared" si="59"/>
        <v>41.489125500654247</v>
      </c>
      <c r="V152" s="4">
        <f t="shared" si="59"/>
        <v>45.168436305922306</v>
      </c>
      <c r="W152" s="4">
        <f t="shared" si="59"/>
        <v>57.50473399040871</v>
      </c>
      <c r="X152" s="4">
        <f t="shared" si="59"/>
        <v>66.179627650070998</v>
      </c>
      <c r="Y152" s="4">
        <f t="shared" si="59"/>
        <v>71.848501390514144</v>
      </c>
      <c r="Z152" s="4">
        <f t="shared" si="59"/>
        <v>75.96114589171799</v>
      </c>
      <c r="AA152" s="4">
        <f t="shared" si="59"/>
        <v>79.778393278050004</v>
      </c>
      <c r="AB152" s="4">
        <f t="shared" si="59"/>
        <v>79.199248552090339</v>
      </c>
      <c r="AC152" s="4">
        <f t="shared" si="59"/>
        <v>67.375440452264471</v>
      </c>
      <c r="AD152" s="4">
        <f t="shared" si="59"/>
        <v>62.870684733563579</v>
      </c>
      <c r="AE152" s="4">
        <f t="shared" si="59"/>
        <v>58.156558799641338</v>
      </c>
      <c r="AF152" s="4">
        <f t="shared" si="59"/>
        <v>57.234536990078155</v>
      </c>
      <c r="AG152" s="4">
        <f t="shared" si="59"/>
        <v>55.860859430921423</v>
      </c>
      <c r="AH152" s="4">
        <f t="shared" si="59"/>
        <v>54.843086172130334</v>
      </c>
      <c r="AJ152" s="4">
        <f t="shared" si="60"/>
        <v>-0.48065168230674971</v>
      </c>
      <c r="AK152" s="4">
        <f t="shared" si="60"/>
        <v>-0.79812550065424404</v>
      </c>
      <c r="AL152" s="4">
        <f t="shared" si="60"/>
        <v>-0.80443630592230875</v>
      </c>
      <c r="AM152" s="4">
        <f t="shared" si="60"/>
        <v>-0.23173399040870635</v>
      </c>
      <c r="AN152" s="4">
        <f t="shared" si="60"/>
        <v>-1.615627650071005</v>
      </c>
      <c r="AO152" s="4">
        <f t="shared" si="60"/>
        <v>-0.39350139051414601</v>
      </c>
      <c r="AP152" s="4">
        <f t="shared" si="60"/>
        <v>-7.014589171798491E-2</v>
      </c>
      <c r="AQ152" s="4">
        <f t="shared" si="60"/>
        <v>-7.4393278050010281E-2</v>
      </c>
      <c r="AR152" s="4">
        <f t="shared" si="60"/>
        <v>-1.3952485520903366</v>
      </c>
      <c r="AS152" s="4">
        <f t="shared" si="60"/>
        <v>0.26755954773553015</v>
      </c>
      <c r="AT152" s="4">
        <f t="shared" si="60"/>
        <v>0.54431526643642059</v>
      </c>
      <c r="AU152" s="4">
        <f t="shared" si="60"/>
        <v>-1.6845587996413371</v>
      </c>
      <c r="AV152" s="4">
        <f t="shared" si="60"/>
        <v>-0.48953699007815743</v>
      </c>
      <c r="AW152" s="4">
        <f t="shared" si="60"/>
        <v>-1.3338594309214216</v>
      </c>
      <c r="AX152" s="4">
        <f t="shared" si="60"/>
        <v>-3.6610861721303323</v>
      </c>
      <c r="AZ152" s="2">
        <f t="shared" si="61"/>
        <v>37.153351679991033</v>
      </c>
      <c r="BA152" s="2">
        <f t="shared" si="61"/>
        <v>41.410676938385272</v>
      </c>
      <c r="BB152" s="2">
        <f t="shared" si="61"/>
        <v>44.068556267051036</v>
      </c>
      <c r="BC152" s="2">
        <f t="shared" si="61"/>
        <v>47.18697785299144</v>
      </c>
      <c r="BD152" s="2">
        <f t="shared" si="61"/>
        <v>50.39382326798615</v>
      </c>
      <c r="BE152" s="2">
        <f t="shared" si="61"/>
        <v>52.615464591936032</v>
      </c>
      <c r="BF152" s="2">
        <f t="shared" si="61"/>
        <v>55.17636595131227</v>
      </c>
      <c r="BG152" s="2">
        <f t="shared" si="61"/>
        <v>57.650332646660637</v>
      </c>
      <c r="BH152" s="2">
        <f t="shared" si="61"/>
        <v>58.819531213713667</v>
      </c>
      <c r="BI152" s="2">
        <f t="shared" si="61"/>
        <v>58.771536834899564</v>
      </c>
      <c r="BJ152" s="2">
        <f t="shared" si="61"/>
        <v>59.199487985458056</v>
      </c>
      <c r="BK152" s="2">
        <f t="shared" si="61"/>
        <v>57.940123423606515</v>
      </c>
      <c r="BL152" s="2">
        <f t="shared" si="61"/>
        <v>57.13738628658632</v>
      </c>
      <c r="BM152" s="2">
        <f t="shared" si="61"/>
        <v>55.807741500732703</v>
      </c>
      <c r="BN152" s="2">
        <f t="shared" si="61"/>
        <v>54.843086168651276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36.672699999999999</v>
      </c>
      <c r="CG152" s="2">
        <f t="shared" si="63"/>
        <v>40.691000000000003</v>
      </c>
      <c r="CH152" s="2" t="str">
        <f t="shared" si="63"/>
        <v/>
      </c>
      <c r="CI152" s="2" t="str">
        <f t="shared" si="63"/>
        <v/>
      </c>
      <c r="CJ152" s="2" t="str">
        <f t="shared" si="63"/>
        <v/>
      </c>
      <c r="CK152" s="2" t="str">
        <f t="shared" si="63"/>
        <v/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 t="str">
        <f t="shared" si="63"/>
        <v/>
      </c>
      <c r="CQ152" s="2">
        <f t="shared" si="63"/>
        <v>56.472000000000001</v>
      </c>
      <c r="CR152" s="2">
        <f t="shared" si="63"/>
        <v>56.744999999999997</v>
      </c>
      <c r="CS152" s="2">
        <f t="shared" si="63"/>
        <v>54.527000000000001</v>
      </c>
      <c r="CT152" s="2">
        <f t="shared" si="63"/>
        <v>51.182000000000002</v>
      </c>
      <c r="CV152" s="2">
        <f t="shared" si="64"/>
        <v>41.771482617406193</v>
      </c>
      <c r="CW152" s="2">
        <f t="shared" si="64"/>
        <v>46.263174492562463</v>
      </c>
      <c r="CX152" s="2">
        <f t="shared" si="64"/>
        <v>48.513839573621425</v>
      </c>
      <c r="CY152" s="2">
        <f t="shared" si="64"/>
        <v>51.689125207820176</v>
      </c>
      <c r="CZ152" s="2">
        <f t="shared" si="64"/>
        <v>52.651463014005074</v>
      </c>
      <c r="DA152" s="2">
        <f t="shared" si="64"/>
        <v>56.83622022706902</v>
      </c>
      <c r="DB152" s="2">
        <f t="shared" si="64"/>
        <v>59.828480623608051</v>
      </c>
      <c r="DC152" s="2">
        <f t="shared" si="64"/>
        <v>61.690164714669848</v>
      </c>
      <c r="DD152" s="2">
        <f t="shared" si="64"/>
        <v>62.393560041018553</v>
      </c>
      <c r="DE152" s="2">
        <f t="shared" si="64"/>
        <v>61.939339465703981</v>
      </c>
      <c r="DF152" s="2">
        <f t="shared" si="64"/>
        <v>61.502787635050453</v>
      </c>
      <c r="DG152" s="2">
        <f t="shared" si="64"/>
        <v>62.376642773401592</v>
      </c>
      <c r="DH152" s="2">
        <f t="shared" si="64"/>
        <v>60.986654703021863</v>
      </c>
      <c r="DI152" s="2">
        <f t="shared" si="64"/>
        <v>63.962823356807512</v>
      </c>
      <c r="DJ152" s="2">
        <f t="shared" si="64"/>
        <v>65.12284801627672</v>
      </c>
      <c r="DL152" s="2">
        <f t="shared" si="65"/>
        <v>37.004101942355426</v>
      </c>
      <c r="DM152" s="2">
        <f t="shared" si="65"/>
        <v>41.213782133438066</v>
      </c>
      <c r="DN152" s="2">
        <f t="shared" si="65"/>
        <v>43.906610271480545</v>
      </c>
      <c r="DO152" s="2">
        <f t="shared" si="65"/>
        <v>47.073836986268773</v>
      </c>
      <c r="DP152" s="2">
        <f t="shared" si="65"/>
        <v>50.335550724637685</v>
      </c>
      <c r="DQ152" s="2">
        <f t="shared" si="65"/>
        <v>52.50789910709689</v>
      </c>
      <c r="DR152" s="2">
        <f t="shared" si="65"/>
        <v>55.059130591621681</v>
      </c>
      <c r="DS152" s="2">
        <f t="shared" si="65"/>
        <v>57.548266115359759</v>
      </c>
      <c r="DT152" s="2">
        <f t="shared" si="65"/>
        <v>58.727104495037949</v>
      </c>
      <c r="DU152" s="2">
        <f t="shared" si="65"/>
        <v>58.677477070766031</v>
      </c>
      <c r="DV152" s="2">
        <f t="shared" si="65"/>
        <v>59.124796951992579</v>
      </c>
      <c r="DW152" s="2">
        <f t="shared" si="65"/>
        <v>57.757727508594414</v>
      </c>
      <c r="DX152" s="2">
        <f t="shared" si="65"/>
        <v>56.978240403031052</v>
      </c>
      <c r="DY152" s="2">
        <f t="shared" si="65"/>
        <v>55.464652029765297</v>
      </c>
      <c r="DZ152" s="2">
        <f t="shared" si="65"/>
        <v>54.530721243098199</v>
      </c>
      <c r="EB152" s="2">
        <f t="shared" si="66"/>
        <v>0.96869355568421933</v>
      </c>
      <c r="EC152" s="2">
        <f t="shared" si="66"/>
        <v>0.96100623779187699</v>
      </c>
      <c r="ED152" s="2">
        <f t="shared" si="66"/>
        <v>0.96484959073010823</v>
      </c>
      <c r="EE152" s="2">
        <f t="shared" si="66"/>
        <v>0.97548563355277618</v>
      </c>
      <c r="EF152" s="2">
        <f t="shared" si="66"/>
        <v>0.97483819071386957</v>
      </c>
      <c r="EG152" s="2">
        <f t="shared" si="66"/>
        <v>0.97514845089870816</v>
      </c>
      <c r="EH152" s="2">
        <f t="shared" si="66"/>
        <v>0.97541900701262585</v>
      </c>
      <c r="EI152" s="2">
        <f t="shared" si="66"/>
        <v>0.97535754947794195</v>
      </c>
      <c r="EJ152" s="2">
        <f t="shared" si="66"/>
        <v>0.97479126161039986</v>
      </c>
      <c r="EK152" s="2">
        <f t="shared" si="66"/>
        <v>0.97116378536399883</v>
      </c>
      <c r="EL152" s="2">
        <f t="shared" si="66"/>
        <v>0.96859069549867516</v>
      </c>
      <c r="EM152" s="2">
        <f t="shared" si="66"/>
        <v>0.96051109306944182</v>
      </c>
      <c r="EN152" s="2">
        <f t="shared" si="66"/>
        <v>0.96029704724992238</v>
      </c>
      <c r="EO152" s="2">
        <f t="shared" si="66"/>
        <v>0.95962784724336525</v>
      </c>
      <c r="EP152" s="2">
        <f t="shared" si="66"/>
        <v>0.97050970666778136</v>
      </c>
    </row>
    <row r="153" spans="2:146" x14ac:dyDescent="0.25">
      <c r="B153" s="2">
        <v>131</v>
      </c>
      <c r="C153" s="49">
        <v>36.545499999999997</v>
      </c>
      <c r="D153" s="49">
        <v>41</v>
      </c>
      <c r="E153" s="49">
        <v>45.618000000000002</v>
      </c>
      <c r="F153" s="49">
        <v>57.636000000000003</v>
      </c>
      <c r="G153" s="49">
        <v>69.308999999999997</v>
      </c>
      <c r="H153" s="49">
        <v>71.254999999999995</v>
      </c>
      <c r="I153" s="49">
        <v>75.454999999999998</v>
      </c>
      <c r="J153" s="49">
        <v>80.13</v>
      </c>
      <c r="K153" s="49">
        <v>79.713999999999999</v>
      </c>
      <c r="L153" s="49">
        <v>70.018000000000001</v>
      </c>
      <c r="M153" s="49">
        <v>65.906000000000006</v>
      </c>
      <c r="N153" s="49">
        <v>57.83</v>
      </c>
      <c r="O153" s="49">
        <v>56.091000000000001</v>
      </c>
      <c r="P153" s="49">
        <v>54.436</v>
      </c>
      <c r="Q153" s="49">
        <v>53.344999999999999</v>
      </c>
      <c r="T153" s="4">
        <f t="shared" si="59"/>
        <v>37.093120224715598</v>
      </c>
      <c r="U153" s="4">
        <f t="shared" si="59"/>
        <v>41.454654583224261</v>
      </c>
      <c r="V153" s="4">
        <f t="shared" si="59"/>
        <v>45.699221527299443</v>
      </c>
      <c r="W153" s="4">
        <f t="shared" si="59"/>
        <v>58.15228626234088</v>
      </c>
      <c r="X153" s="4">
        <f t="shared" si="59"/>
        <v>67.530303546693318</v>
      </c>
      <c r="Y153" s="4">
        <f t="shared" si="59"/>
        <v>71.394009748671593</v>
      </c>
      <c r="Z153" s="4">
        <f t="shared" si="59"/>
        <v>73.852802721551782</v>
      </c>
      <c r="AA153" s="4">
        <f t="shared" si="59"/>
        <v>78.683298244036791</v>
      </c>
      <c r="AB153" s="4">
        <f t="shared" si="59"/>
        <v>80.768044002846523</v>
      </c>
      <c r="AC153" s="4">
        <f t="shared" si="59"/>
        <v>70.621188384335582</v>
      </c>
      <c r="AD153" s="4">
        <f t="shared" si="59"/>
        <v>64.971514697935078</v>
      </c>
      <c r="AE153" s="4">
        <f t="shared" si="59"/>
        <v>58.257068502713778</v>
      </c>
      <c r="AF153" s="4">
        <f t="shared" si="59"/>
        <v>57.193802009449868</v>
      </c>
      <c r="AG153" s="4">
        <f t="shared" si="59"/>
        <v>55.746100882067424</v>
      </c>
      <c r="AH153" s="4">
        <f t="shared" si="59"/>
        <v>54.707255854919538</v>
      </c>
      <c r="AJ153" s="4">
        <f t="shared" si="60"/>
        <v>-0.54762022471560101</v>
      </c>
      <c r="AK153" s="4">
        <f t="shared" si="60"/>
        <v>-0.45465458322426144</v>
      </c>
      <c r="AL153" s="4">
        <f t="shared" si="60"/>
        <v>-8.1221527299440766E-2</v>
      </c>
      <c r="AM153" s="4">
        <f t="shared" si="60"/>
        <v>-0.51628626234087704</v>
      </c>
      <c r="AN153" s="4">
        <f t="shared" si="60"/>
        <v>1.7786964533066794</v>
      </c>
      <c r="AO153" s="4">
        <f t="shared" si="60"/>
        <v>-0.13900974867159732</v>
      </c>
      <c r="AP153" s="4">
        <f t="shared" si="60"/>
        <v>1.6021972784482159</v>
      </c>
      <c r="AQ153" s="4">
        <f t="shared" si="60"/>
        <v>1.4467017559632041</v>
      </c>
      <c r="AR153" s="4">
        <f t="shared" si="60"/>
        <v>-1.0540440028465241</v>
      </c>
      <c r="AS153" s="4">
        <f t="shared" si="60"/>
        <v>-0.60318838433558142</v>
      </c>
      <c r="AT153" s="4">
        <f t="shared" si="60"/>
        <v>0.93448530206492819</v>
      </c>
      <c r="AU153" s="4">
        <f t="shared" si="60"/>
        <v>-0.42706850271378016</v>
      </c>
      <c r="AV153" s="4">
        <f t="shared" si="60"/>
        <v>-1.1028020094498672</v>
      </c>
      <c r="AW153" s="4">
        <f t="shared" si="60"/>
        <v>-1.3101008820674238</v>
      </c>
      <c r="AX153" s="4">
        <f t="shared" si="60"/>
        <v>-1.3622558549195389</v>
      </c>
      <c r="AZ153" s="2">
        <f t="shared" si="61"/>
        <v>37.093120221023177</v>
      </c>
      <c r="BA153" s="2">
        <f t="shared" si="61"/>
        <v>41.294932811272588</v>
      </c>
      <c r="BB153" s="2">
        <f t="shared" si="61"/>
        <v>43.935705825795587</v>
      </c>
      <c r="BC153" s="2">
        <f t="shared" si="61"/>
        <v>47.021458232185715</v>
      </c>
      <c r="BD153" s="2">
        <f t="shared" si="61"/>
        <v>50.228646106238131</v>
      </c>
      <c r="BE153" s="2">
        <f t="shared" si="61"/>
        <v>52.4419207288664</v>
      </c>
      <c r="BF153" s="2">
        <f t="shared" si="61"/>
        <v>54.972373381280427</v>
      </c>
      <c r="BG153" s="2">
        <f t="shared" si="61"/>
        <v>57.422956968977729</v>
      </c>
      <c r="BH153" s="2">
        <f t="shared" si="61"/>
        <v>58.622654399018295</v>
      </c>
      <c r="BI153" s="2">
        <f t="shared" si="61"/>
        <v>58.585289987166874</v>
      </c>
      <c r="BJ153" s="2">
        <f t="shared" si="61"/>
        <v>59.004629134399288</v>
      </c>
      <c r="BK153" s="2">
        <f t="shared" si="61"/>
        <v>57.739484719635541</v>
      </c>
      <c r="BL153" s="2">
        <f t="shared" si="61"/>
        <v>56.948309611708083</v>
      </c>
      <c r="BM153" s="2">
        <f t="shared" si="61"/>
        <v>55.635777127978116</v>
      </c>
      <c r="BN153" s="2">
        <f t="shared" si="61"/>
        <v>54.707255854245496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36.545499999999997</v>
      </c>
      <c r="CG153" s="2" t="str">
        <f t="shared" si="63"/>
        <v/>
      </c>
      <c r="CH153" s="2" t="str">
        <f t="shared" si="63"/>
        <v/>
      </c>
      <c r="CI153" s="2" t="str">
        <f t="shared" si="63"/>
        <v/>
      </c>
      <c r="CJ153" s="2" t="str">
        <f t="shared" si="63"/>
        <v/>
      </c>
      <c r="CK153" s="2" t="str">
        <f t="shared" si="63"/>
        <v/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>
        <f t="shared" si="63"/>
        <v>57.83</v>
      </c>
      <c r="CR153" s="2">
        <f t="shared" si="63"/>
        <v>56.091000000000001</v>
      </c>
      <c r="CS153" s="2">
        <f t="shared" si="63"/>
        <v>54.436</v>
      </c>
      <c r="CT153" s="2">
        <f t="shared" si="63"/>
        <v>53.344999999999999</v>
      </c>
      <c r="CV153" s="2">
        <f t="shared" si="64"/>
        <v>41.767920403923569</v>
      </c>
      <c r="CW153" s="2">
        <f t="shared" si="64"/>
        <v>46.251818055250233</v>
      </c>
      <c r="CX153" s="2">
        <f t="shared" si="64"/>
        <v>48.491159402774016</v>
      </c>
      <c r="CY153" s="2">
        <f t="shared" si="64"/>
        <v>51.650351169950717</v>
      </c>
      <c r="CZ153" s="2">
        <f t="shared" si="64"/>
        <v>52.57660699933691</v>
      </c>
      <c r="DA153" s="2">
        <f t="shared" si="64"/>
        <v>56.792057362936958</v>
      </c>
      <c r="DB153" s="2">
        <f t="shared" si="64"/>
        <v>59.767512750556826</v>
      </c>
      <c r="DC153" s="2">
        <f t="shared" si="64"/>
        <v>61.619260937033161</v>
      </c>
      <c r="DD153" s="2">
        <f t="shared" si="64"/>
        <v>62.314737768927408</v>
      </c>
      <c r="DE153" s="2">
        <f t="shared" si="64"/>
        <v>61.875474440433216</v>
      </c>
      <c r="DF153" s="2">
        <f t="shared" si="64"/>
        <v>61.4313800214887</v>
      </c>
      <c r="DG153" s="2">
        <f t="shared" si="64"/>
        <v>62.327879295813013</v>
      </c>
      <c r="DH153" s="2">
        <f t="shared" si="64"/>
        <v>60.915616722913654</v>
      </c>
      <c r="DI153" s="2">
        <f t="shared" si="64"/>
        <v>63.951898973004695</v>
      </c>
      <c r="DJ153" s="2">
        <f t="shared" si="64"/>
        <v>65.148350966429305</v>
      </c>
      <c r="DL153" s="2">
        <f t="shared" si="65"/>
        <v>36.955332541438864</v>
      </c>
      <c r="DM153" s="2">
        <f t="shared" si="65"/>
        <v>41.11149967267081</v>
      </c>
      <c r="DN153" s="2">
        <f t="shared" si="65"/>
        <v>43.784348866498732</v>
      </c>
      <c r="DO153" s="2">
        <f t="shared" si="65"/>
        <v>46.915367625710957</v>
      </c>
      <c r="DP153" s="2">
        <f t="shared" si="65"/>
        <v>50.173374741200831</v>
      </c>
      <c r="DQ153" s="2">
        <f t="shared" si="65"/>
        <v>52.340812703642953</v>
      </c>
      <c r="DR153" s="2">
        <f t="shared" si="65"/>
        <v>54.862166314584442</v>
      </c>
      <c r="DS153" s="2">
        <f t="shared" si="65"/>
        <v>57.326265761645146</v>
      </c>
      <c r="DT153" s="2">
        <f t="shared" si="65"/>
        <v>58.535575890251025</v>
      </c>
      <c r="DU153" s="2">
        <f t="shared" si="65"/>
        <v>58.496192385029502</v>
      </c>
      <c r="DV153" s="2">
        <f t="shared" si="65"/>
        <v>58.932859088473251</v>
      </c>
      <c r="DW153" s="2">
        <f t="shared" si="65"/>
        <v>57.567443114743469</v>
      </c>
      <c r="DX153" s="2">
        <f t="shared" si="65"/>
        <v>56.798716004663156</v>
      </c>
      <c r="DY153" s="2">
        <f t="shared" si="65"/>
        <v>55.316696888380065</v>
      </c>
      <c r="DZ153" s="2">
        <f t="shared" si="65"/>
        <v>54.417904672151131</v>
      </c>
      <c r="EB153" s="2">
        <f t="shared" si="66"/>
        <v>0.97136931656699799</v>
      </c>
      <c r="EC153" s="2">
        <f t="shared" si="66"/>
        <v>0.96431482936476509</v>
      </c>
      <c r="ED153" s="2">
        <f t="shared" si="66"/>
        <v>0.96784298876482266</v>
      </c>
      <c r="EE153" s="2">
        <f t="shared" si="66"/>
        <v>0.97759430302480788</v>
      </c>
      <c r="EF153" s="2">
        <f t="shared" si="66"/>
        <v>0.97700123870667233</v>
      </c>
      <c r="EG153" s="2">
        <f t="shared" si="66"/>
        <v>0.97728544868628242</v>
      </c>
      <c r="EH153" s="2">
        <f t="shared" si="66"/>
        <v>0.97753327555260916</v>
      </c>
      <c r="EI153" s="2">
        <f t="shared" si="66"/>
        <v>0.97747698206442868</v>
      </c>
      <c r="EJ153" s="2">
        <f t="shared" si="66"/>
        <v>0.97695824853161206</v>
      </c>
      <c r="EK153" s="2">
        <f t="shared" si="66"/>
        <v>0.97363416232305844</v>
      </c>
      <c r="EL153" s="2">
        <f t="shared" si="66"/>
        <v>0.97127498714232519</v>
      </c>
      <c r="EM153" s="2">
        <f t="shared" si="66"/>
        <v>0.9638601173614687</v>
      </c>
      <c r="EN153" s="2">
        <f t="shared" si="66"/>
        <v>0.96366353786921199</v>
      </c>
      <c r="EO153" s="2">
        <f t="shared" si="66"/>
        <v>0.96304889723817966</v>
      </c>
      <c r="EP153" s="2">
        <f t="shared" si="66"/>
        <v>0.97303456220188556</v>
      </c>
    </row>
    <row r="154" spans="2:146" x14ac:dyDescent="0.25">
      <c r="B154" s="2">
        <v>132</v>
      </c>
      <c r="C154" s="49">
        <v>37.218200000000003</v>
      </c>
      <c r="D154" s="49">
        <v>41.235999999999997</v>
      </c>
      <c r="E154" s="49">
        <v>46.2</v>
      </c>
      <c r="F154" s="49">
        <v>57.764000000000003</v>
      </c>
      <c r="G154" s="49">
        <v>66.344999999999999</v>
      </c>
      <c r="H154" s="49">
        <v>70.018000000000001</v>
      </c>
      <c r="I154" s="49">
        <v>70.236000000000004</v>
      </c>
      <c r="J154" s="49">
        <v>76.406999999999996</v>
      </c>
      <c r="K154" s="49">
        <v>79.75</v>
      </c>
      <c r="L154" s="49">
        <v>72.570999999999998</v>
      </c>
      <c r="M154" s="49">
        <v>67.17</v>
      </c>
      <c r="N154" s="49">
        <v>58.755000000000003</v>
      </c>
      <c r="O154" s="49">
        <v>57.326999999999998</v>
      </c>
      <c r="P154" s="49">
        <v>54.890999999999998</v>
      </c>
      <c r="Q154" s="49">
        <v>52.618000000000002</v>
      </c>
      <c r="T154" s="4">
        <f t="shared" si="59"/>
        <v>37.033727787071626</v>
      </c>
      <c r="U154" s="4">
        <f t="shared" si="59"/>
        <v>41.471300146904611</v>
      </c>
      <c r="V154" s="4">
        <f t="shared" si="59"/>
        <v>46.377452325521574</v>
      </c>
      <c r="W154" s="4">
        <f t="shared" si="59"/>
        <v>57.472226513172046</v>
      </c>
      <c r="X154" s="4">
        <f t="shared" si="59"/>
        <v>66.78475098709761</v>
      </c>
      <c r="Y154" s="4">
        <f t="shared" si="59"/>
        <v>68.740580745999353</v>
      </c>
      <c r="Z154" s="4">
        <f t="shared" si="59"/>
        <v>69.94255010590453</v>
      </c>
      <c r="AA154" s="4">
        <f t="shared" si="59"/>
        <v>75.239149743602141</v>
      </c>
      <c r="AB154" s="4">
        <f t="shared" si="59"/>
        <v>79.997207968484105</v>
      </c>
      <c r="AC154" s="4">
        <f t="shared" si="59"/>
        <v>73.463884944609077</v>
      </c>
      <c r="AD154" s="4">
        <f t="shared" si="59"/>
        <v>67.451064351502467</v>
      </c>
      <c r="AE154" s="4">
        <f t="shared" si="59"/>
        <v>58.637341592014181</v>
      </c>
      <c r="AF154" s="4">
        <f t="shared" si="59"/>
        <v>57.307851199418742</v>
      </c>
      <c r="AG154" s="4">
        <f t="shared" si="59"/>
        <v>55.684569359306415</v>
      </c>
      <c r="AH154" s="4">
        <f t="shared" si="59"/>
        <v>54.573016881733174</v>
      </c>
      <c r="AJ154" s="4">
        <f t="shared" si="60"/>
        <v>0.18447221292837668</v>
      </c>
      <c r="AK154" s="4">
        <f t="shared" si="60"/>
        <v>-0.23530014690461343</v>
      </c>
      <c r="AL154" s="4">
        <f t="shared" si="60"/>
        <v>-0.1774523255215712</v>
      </c>
      <c r="AM154" s="4">
        <f t="shared" si="60"/>
        <v>0.29177348682795667</v>
      </c>
      <c r="AN154" s="4">
        <f t="shared" si="60"/>
        <v>-0.43975098709761085</v>
      </c>
      <c r="AO154" s="4">
        <f t="shared" si="60"/>
        <v>1.2774192540006482</v>
      </c>
      <c r="AP154" s="4">
        <f t="shared" si="60"/>
        <v>0.29344989409547395</v>
      </c>
      <c r="AQ154" s="4">
        <f t="shared" si="60"/>
        <v>1.1678502563978554</v>
      </c>
      <c r="AR154" s="4">
        <f t="shared" si="60"/>
        <v>-0.24720796848410487</v>
      </c>
      <c r="AS154" s="4">
        <f t="shared" si="60"/>
        <v>-0.89288494460907941</v>
      </c>
      <c r="AT154" s="4">
        <f t="shared" si="60"/>
        <v>-0.28106435150246512</v>
      </c>
      <c r="AU154" s="4">
        <f t="shared" si="60"/>
        <v>0.11765840798582161</v>
      </c>
      <c r="AV154" s="4">
        <f t="shared" si="60"/>
        <v>1.9148800581255898E-2</v>
      </c>
      <c r="AW154" s="4">
        <f t="shared" si="60"/>
        <v>-0.79356935930641725</v>
      </c>
      <c r="AX154" s="4">
        <f t="shared" si="60"/>
        <v>-1.9550168817331723</v>
      </c>
      <c r="AZ154" s="2">
        <f t="shared" si="61"/>
        <v>37.033727776874876</v>
      </c>
      <c r="BA154" s="2">
        <f t="shared" si="61"/>
        <v>41.180005694057492</v>
      </c>
      <c r="BB154" s="2">
        <f t="shared" si="61"/>
        <v>43.803447094533063</v>
      </c>
      <c r="BC154" s="2">
        <f t="shared" si="61"/>
        <v>46.856295889271685</v>
      </c>
      <c r="BD154" s="2">
        <f t="shared" si="61"/>
        <v>50.063544317228668</v>
      </c>
      <c r="BE154" s="2">
        <f t="shared" si="61"/>
        <v>52.268674155017543</v>
      </c>
      <c r="BF154" s="2">
        <f t="shared" si="61"/>
        <v>54.768703233236756</v>
      </c>
      <c r="BG154" s="2">
        <f t="shared" si="61"/>
        <v>57.195733817988341</v>
      </c>
      <c r="BH154" s="2">
        <f t="shared" si="61"/>
        <v>58.425998426817209</v>
      </c>
      <c r="BI154" s="2">
        <f t="shared" si="61"/>
        <v>58.399184657894047</v>
      </c>
      <c r="BJ154" s="2">
        <f t="shared" si="61"/>
        <v>58.809707735988475</v>
      </c>
      <c r="BK154" s="2">
        <f t="shared" si="61"/>
        <v>57.539242466789737</v>
      </c>
      <c r="BL154" s="2">
        <f t="shared" si="61"/>
        <v>56.75966688530653</v>
      </c>
      <c r="BM154" s="2">
        <f t="shared" si="61"/>
        <v>55.465328585868846</v>
      </c>
      <c r="BN154" s="2">
        <f t="shared" si="61"/>
        <v>54.573016881610769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37.218200000000003</v>
      </c>
      <c r="CG154" s="2" t="str">
        <f t="shared" si="63"/>
        <v/>
      </c>
      <c r="CH154" s="2" t="str">
        <f t="shared" si="63"/>
        <v/>
      </c>
      <c r="CI154" s="2" t="str">
        <f t="shared" si="63"/>
        <v/>
      </c>
      <c r="CJ154" s="2" t="str">
        <f t="shared" si="63"/>
        <v/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 t="str">
        <f t="shared" si="63"/>
        <v/>
      </c>
      <c r="CR154" s="2">
        <f t="shared" si="63"/>
        <v>57.326999999999998</v>
      </c>
      <c r="CS154" s="2">
        <f t="shared" si="63"/>
        <v>54.890999999999998</v>
      </c>
      <c r="CT154" s="2">
        <f t="shared" si="63"/>
        <v>52.618000000000002</v>
      </c>
      <c r="CV154" s="2">
        <f t="shared" si="64"/>
        <v>41.764358190440944</v>
      </c>
      <c r="CW154" s="2">
        <f t="shared" si="64"/>
        <v>46.240461617938003</v>
      </c>
      <c r="CX154" s="2">
        <f t="shared" si="64"/>
        <v>48.468479231926601</v>
      </c>
      <c r="CY154" s="2">
        <f t="shared" si="64"/>
        <v>51.611577132081266</v>
      </c>
      <c r="CZ154" s="2">
        <f t="shared" si="64"/>
        <v>52.501750984668739</v>
      </c>
      <c r="DA154" s="2">
        <f t="shared" si="64"/>
        <v>56.747894498804904</v>
      </c>
      <c r="DB154" s="2">
        <f t="shared" si="64"/>
        <v>59.7065448775056</v>
      </c>
      <c r="DC154" s="2">
        <f t="shared" si="64"/>
        <v>61.548357159396474</v>
      </c>
      <c r="DD154" s="2">
        <f t="shared" si="64"/>
        <v>62.235915496836263</v>
      </c>
      <c r="DE154" s="2">
        <f t="shared" si="64"/>
        <v>61.811609415162458</v>
      </c>
      <c r="DF154" s="2">
        <f t="shared" si="64"/>
        <v>61.359972407926954</v>
      </c>
      <c r="DG154" s="2">
        <f t="shared" si="64"/>
        <v>62.279115818224433</v>
      </c>
      <c r="DH154" s="2">
        <f t="shared" si="64"/>
        <v>60.844578742805446</v>
      </c>
      <c r="DI154" s="2">
        <f t="shared" si="64"/>
        <v>63.940974589201879</v>
      </c>
      <c r="DJ154" s="2">
        <f t="shared" si="64"/>
        <v>65.173853916581905</v>
      </c>
      <c r="DL154" s="2">
        <f t="shared" si="65"/>
        <v>36.906563140522302</v>
      </c>
      <c r="DM154" s="2">
        <f t="shared" si="65"/>
        <v>41.009217211903547</v>
      </c>
      <c r="DN154" s="2">
        <f t="shared" si="65"/>
        <v>43.662087461516926</v>
      </c>
      <c r="DO154" s="2">
        <f t="shared" si="65"/>
        <v>46.75689826515314</v>
      </c>
      <c r="DP154" s="2">
        <f t="shared" si="65"/>
        <v>50.011198757763978</v>
      </c>
      <c r="DQ154" s="2">
        <f t="shared" si="65"/>
        <v>52.173726300189024</v>
      </c>
      <c r="DR154" s="2">
        <f t="shared" si="65"/>
        <v>54.665202037547203</v>
      </c>
      <c r="DS154" s="2">
        <f t="shared" si="65"/>
        <v>57.104265407930527</v>
      </c>
      <c r="DT154" s="2">
        <f t="shared" si="65"/>
        <v>58.3440472854641</v>
      </c>
      <c r="DU154" s="2">
        <f t="shared" si="65"/>
        <v>58.314907699292988</v>
      </c>
      <c r="DV154" s="2">
        <f t="shared" si="65"/>
        <v>58.740921224953922</v>
      </c>
      <c r="DW154" s="2">
        <f t="shared" si="65"/>
        <v>57.377158720892524</v>
      </c>
      <c r="DX154" s="2">
        <f t="shared" si="65"/>
        <v>56.619191606295267</v>
      </c>
      <c r="DY154" s="2">
        <f t="shared" si="65"/>
        <v>55.168741746994833</v>
      </c>
      <c r="DZ154" s="2">
        <f t="shared" si="65"/>
        <v>54.305088101204063</v>
      </c>
      <c r="EB154" s="2">
        <f t="shared" si="66"/>
        <v>0.97382256043208182</v>
      </c>
      <c r="EC154" s="2">
        <f t="shared" si="66"/>
        <v>0.96735222656449882</v>
      </c>
      <c r="ED154" s="2">
        <f t="shared" si="66"/>
        <v>0.97058924037644767</v>
      </c>
      <c r="EE154" s="2">
        <f t="shared" si="66"/>
        <v>0.97952539666512639</v>
      </c>
      <c r="EF154" s="2">
        <f t="shared" si="66"/>
        <v>0.97898234821208885</v>
      </c>
      <c r="EG154" s="2">
        <f t="shared" si="66"/>
        <v>0.9792425965321403</v>
      </c>
      <c r="EH154" s="2">
        <f t="shared" si="66"/>
        <v>0.97946951854391007</v>
      </c>
      <c r="EI154" s="2">
        <f t="shared" si="66"/>
        <v>0.97941797443141365</v>
      </c>
      <c r="EJ154" s="2">
        <f t="shared" si="66"/>
        <v>0.97894298139036551</v>
      </c>
      <c r="EK154" s="2">
        <f t="shared" si="66"/>
        <v>0.97589815619142706</v>
      </c>
      <c r="EL154" s="2">
        <f t="shared" si="66"/>
        <v>0.97373609516234327</v>
      </c>
      <c r="EM154" s="2">
        <f t="shared" si="66"/>
        <v>0.96693489096723606</v>
      </c>
      <c r="EN154" s="2">
        <f t="shared" si="66"/>
        <v>0.96675445953875738</v>
      </c>
      <c r="EO154" s="2">
        <f t="shared" si="66"/>
        <v>0.96619026829212706</v>
      </c>
      <c r="EP154" s="2">
        <f t="shared" si="66"/>
        <v>0.97534873922597309</v>
      </c>
    </row>
    <row r="155" spans="2:146" x14ac:dyDescent="0.25">
      <c r="B155" s="2">
        <v>133</v>
      </c>
      <c r="C155" s="49">
        <v>37.436399999999999</v>
      </c>
      <c r="D155" s="49">
        <v>41.872999999999998</v>
      </c>
      <c r="E155" s="49">
        <v>47.182000000000002</v>
      </c>
      <c r="F155" s="49">
        <v>56.545000000000002</v>
      </c>
      <c r="G155" s="49">
        <v>64.400000000000006</v>
      </c>
      <c r="H155" s="49">
        <v>65.691000000000003</v>
      </c>
      <c r="I155" s="49">
        <v>64.126999999999995</v>
      </c>
      <c r="J155" s="49">
        <v>71.203999999999994</v>
      </c>
      <c r="K155" s="49">
        <v>78.625</v>
      </c>
      <c r="L155" s="49">
        <v>74.911000000000001</v>
      </c>
      <c r="M155" s="49">
        <v>69.962000000000003</v>
      </c>
      <c r="N155" s="49">
        <v>59.509</v>
      </c>
      <c r="O155" s="49">
        <v>57.255000000000003</v>
      </c>
      <c r="P155" s="49">
        <v>55.018000000000001</v>
      </c>
      <c r="Q155" s="49">
        <v>53.545000000000002</v>
      </c>
      <c r="T155" s="4">
        <f t="shared" si="59"/>
        <v>36.975118813902839</v>
      </c>
      <c r="U155" s="4">
        <f t="shared" si="59"/>
        <v>41.541730566642492</v>
      </c>
      <c r="V155" s="4">
        <f t="shared" si="59"/>
        <v>47.091834568303803</v>
      </c>
      <c r="W155" s="4">
        <f t="shared" si="59"/>
        <v>55.642596651005718</v>
      </c>
      <c r="X155" s="4">
        <f t="shared" si="59"/>
        <v>64.148251192914699</v>
      </c>
      <c r="Y155" s="4">
        <f t="shared" si="59"/>
        <v>64.722956654585346</v>
      </c>
      <c r="Z155" s="4">
        <f t="shared" si="59"/>
        <v>65.354744616524115</v>
      </c>
      <c r="AA155" s="4">
        <f t="shared" si="59"/>
        <v>70.495287040221342</v>
      </c>
      <c r="AB155" s="4">
        <f t="shared" si="59"/>
        <v>77.064828511900473</v>
      </c>
      <c r="AC155" s="4">
        <f t="shared" si="59"/>
        <v>75.084259762706267</v>
      </c>
      <c r="AD155" s="4">
        <f t="shared" si="59"/>
        <v>69.765665740018576</v>
      </c>
      <c r="AE155" s="4">
        <f t="shared" si="59"/>
        <v>59.406081601384578</v>
      </c>
      <c r="AF155" s="4">
        <f t="shared" si="59"/>
        <v>57.652973776716649</v>
      </c>
      <c r="AG155" s="4">
        <f t="shared" si="59"/>
        <v>55.696161361540021</v>
      </c>
      <c r="AH155" s="4">
        <f t="shared" si="59"/>
        <v>54.440273138012799</v>
      </c>
      <c r="AJ155" s="4">
        <f t="shared" si="60"/>
        <v>0.4612811860971604</v>
      </c>
      <c r="AK155" s="4">
        <f t="shared" si="60"/>
        <v>0.33126943335750525</v>
      </c>
      <c r="AL155" s="4">
        <f t="shared" si="60"/>
        <v>9.0165431696199505E-2</v>
      </c>
      <c r="AM155" s="4">
        <f t="shared" si="60"/>
        <v>0.90240334899428376</v>
      </c>
      <c r="AN155" s="4">
        <f t="shared" si="60"/>
        <v>0.25174880708530623</v>
      </c>
      <c r="AO155" s="4">
        <f t="shared" si="60"/>
        <v>0.96804334541465664</v>
      </c>
      <c r="AP155" s="4">
        <f t="shared" si="60"/>
        <v>-1.2277446165241201</v>
      </c>
      <c r="AQ155" s="4">
        <f t="shared" si="60"/>
        <v>0.70871295977865145</v>
      </c>
      <c r="AR155" s="4">
        <f t="shared" si="60"/>
        <v>1.5601714880995274</v>
      </c>
      <c r="AS155" s="4">
        <f t="shared" si="60"/>
        <v>-0.17325976270626597</v>
      </c>
      <c r="AT155" s="4">
        <f t="shared" si="60"/>
        <v>0.19633425998142684</v>
      </c>
      <c r="AU155" s="4">
        <f t="shared" si="60"/>
        <v>0.10291839861542229</v>
      </c>
      <c r="AV155" s="4">
        <f t="shared" si="60"/>
        <v>-0.39797377671664691</v>
      </c>
      <c r="AW155" s="4">
        <f t="shared" si="60"/>
        <v>-0.67816136154002038</v>
      </c>
      <c r="AX155" s="4">
        <f t="shared" si="60"/>
        <v>-0.89527313801279718</v>
      </c>
      <c r="AZ155" s="2">
        <f t="shared" si="61"/>
        <v>36.975118786054793</v>
      </c>
      <c r="BA155" s="2">
        <f t="shared" si="61"/>
        <v>41.065859567054495</v>
      </c>
      <c r="BB155" s="2">
        <f t="shared" si="61"/>
        <v>43.671760057230259</v>
      </c>
      <c r="BC155" s="2">
        <f t="shared" si="61"/>
        <v>46.691483334732951</v>
      </c>
      <c r="BD155" s="2">
        <f t="shared" si="61"/>
        <v>49.89852782054674</v>
      </c>
      <c r="BE155" s="2">
        <f t="shared" si="61"/>
        <v>52.09572313619298</v>
      </c>
      <c r="BF155" s="2">
        <f t="shared" si="61"/>
        <v>54.565353808714335</v>
      </c>
      <c r="BG155" s="2">
        <f t="shared" si="61"/>
        <v>56.968677967439483</v>
      </c>
      <c r="BH155" s="2">
        <f t="shared" si="61"/>
        <v>58.229566200964392</v>
      </c>
      <c r="BI155" s="2">
        <f t="shared" si="61"/>
        <v>58.213234363502991</v>
      </c>
      <c r="BJ155" s="2">
        <f t="shared" si="61"/>
        <v>58.614756459680301</v>
      </c>
      <c r="BK155" s="2">
        <f t="shared" si="61"/>
        <v>57.339407904629468</v>
      </c>
      <c r="BL155" s="2">
        <f t="shared" si="61"/>
        <v>56.571457042909465</v>
      </c>
      <c r="BM155" s="2">
        <f t="shared" si="61"/>
        <v>55.29632202674933</v>
      </c>
      <c r="BN155" s="2">
        <f t="shared" si="61"/>
        <v>54.440273137991966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37.436399999999999</v>
      </c>
      <c r="CG155" s="2" t="str">
        <f t="shared" si="63"/>
        <v/>
      </c>
      <c r="CH155" s="2" t="str">
        <f t="shared" si="63"/>
        <v/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 t="str">
        <f t="shared" si="63"/>
        <v/>
      </c>
      <c r="CS155" s="2" t="str">
        <f t="shared" si="63"/>
        <v/>
      </c>
      <c r="CT155" s="2">
        <f t="shared" si="63"/>
        <v>53.545000000000002</v>
      </c>
      <c r="CV155" s="2">
        <f t="shared" si="64"/>
        <v>41.760795976958313</v>
      </c>
      <c r="CW155" s="2">
        <f t="shared" si="64"/>
        <v>46.229105180625773</v>
      </c>
      <c r="CX155" s="2">
        <f t="shared" si="64"/>
        <v>48.445799061079185</v>
      </c>
      <c r="CY155" s="2">
        <f t="shared" si="64"/>
        <v>51.572803094211807</v>
      </c>
      <c r="CZ155" s="2">
        <f t="shared" si="64"/>
        <v>52.426894970000575</v>
      </c>
      <c r="DA155" s="2">
        <f t="shared" si="64"/>
        <v>56.703731634672849</v>
      </c>
      <c r="DB155" s="2">
        <f t="shared" si="64"/>
        <v>59.645577004454374</v>
      </c>
      <c r="DC155" s="2">
        <f t="shared" si="64"/>
        <v>61.477453381759787</v>
      </c>
      <c r="DD155" s="2">
        <f t="shared" si="64"/>
        <v>62.157093224745118</v>
      </c>
      <c r="DE155" s="2">
        <f t="shared" si="64"/>
        <v>61.7477443898917</v>
      </c>
      <c r="DF155" s="2">
        <f t="shared" si="64"/>
        <v>61.2885647943652</v>
      </c>
      <c r="DG155" s="2">
        <f t="shared" si="64"/>
        <v>62.230352340635861</v>
      </c>
      <c r="DH155" s="2">
        <f t="shared" si="64"/>
        <v>60.773540762697237</v>
      </c>
      <c r="DI155" s="2">
        <f t="shared" si="64"/>
        <v>63.930050205399063</v>
      </c>
      <c r="DJ155" s="2">
        <f t="shared" si="64"/>
        <v>65.19935686673449</v>
      </c>
      <c r="DL155" s="2">
        <f t="shared" si="65"/>
        <v>36.857793739605739</v>
      </c>
      <c r="DM155" s="2">
        <f t="shared" si="65"/>
        <v>40.906934751136291</v>
      </c>
      <c r="DN155" s="2">
        <f t="shared" si="65"/>
        <v>43.539826056535119</v>
      </c>
      <c r="DO155" s="2">
        <f t="shared" si="65"/>
        <v>46.59842890459533</v>
      </c>
      <c r="DP155" s="2">
        <f t="shared" si="65"/>
        <v>49.849022774327125</v>
      </c>
      <c r="DQ155" s="2">
        <f t="shared" si="65"/>
        <v>52.006639896735095</v>
      </c>
      <c r="DR155" s="2">
        <f t="shared" si="65"/>
        <v>54.468237760509965</v>
      </c>
      <c r="DS155" s="2">
        <f t="shared" si="65"/>
        <v>56.882265054215921</v>
      </c>
      <c r="DT155" s="2">
        <f t="shared" si="65"/>
        <v>58.152518680677176</v>
      </c>
      <c r="DU155" s="2">
        <f t="shared" si="65"/>
        <v>58.133623013556459</v>
      </c>
      <c r="DV155" s="2">
        <f t="shared" si="65"/>
        <v>58.548983361434601</v>
      </c>
      <c r="DW155" s="2">
        <f t="shared" si="65"/>
        <v>57.186874327041579</v>
      </c>
      <c r="DX155" s="2">
        <f t="shared" si="65"/>
        <v>56.439667207927371</v>
      </c>
      <c r="DY155" s="2">
        <f t="shared" si="65"/>
        <v>55.020786605609601</v>
      </c>
      <c r="DZ155" s="2">
        <f t="shared" si="65"/>
        <v>54.192271530256988</v>
      </c>
      <c r="EB155" s="2">
        <f t="shared" si="66"/>
        <v>0.97607077444198653</v>
      </c>
      <c r="EC155" s="2">
        <f t="shared" si="66"/>
        <v>0.97013909681703903</v>
      </c>
      <c r="ED155" s="2">
        <f t="shared" si="66"/>
        <v>0.97310747519952956</v>
      </c>
      <c r="EE155" s="2">
        <f t="shared" si="66"/>
        <v>0.98129323878934116</v>
      </c>
      <c r="EF155" s="2">
        <f t="shared" si="66"/>
        <v>0.98079615959910649</v>
      </c>
      <c r="EG155" s="2">
        <f t="shared" si="66"/>
        <v>0.98103438373613772</v>
      </c>
      <c r="EH155" s="2">
        <f t="shared" si="66"/>
        <v>0.98124209296928699</v>
      </c>
      <c r="EI155" s="2">
        <f t="shared" si="66"/>
        <v>0.98119491366532352</v>
      </c>
      <c r="EJ155" s="2">
        <f t="shared" si="66"/>
        <v>0.98076012334410112</v>
      </c>
      <c r="EK155" s="2">
        <f t="shared" si="66"/>
        <v>0.97797214269896482</v>
      </c>
      <c r="EL155" s="2">
        <f t="shared" si="66"/>
        <v>0.97599155204693555</v>
      </c>
      <c r="EM155" s="2">
        <f t="shared" si="66"/>
        <v>0.96975627192648695</v>
      </c>
      <c r="EN155" s="2">
        <f t="shared" si="66"/>
        <v>0.96959075217202784</v>
      </c>
      <c r="EO155" s="2">
        <f t="shared" si="66"/>
        <v>0.96907315424517904</v>
      </c>
      <c r="EP155" s="2">
        <f t="shared" si="66"/>
        <v>0.97746891205493824</v>
      </c>
    </row>
    <row r="156" spans="2:146" x14ac:dyDescent="0.25">
      <c r="B156" s="2">
        <v>134</v>
      </c>
      <c r="C156" s="49">
        <v>37.0182</v>
      </c>
      <c r="D156" s="49">
        <v>40.817999999999998</v>
      </c>
      <c r="E156" s="49">
        <v>48.308999999999997</v>
      </c>
      <c r="F156" s="49">
        <v>53.545000000000002</v>
      </c>
      <c r="G156" s="49">
        <v>60.691000000000003</v>
      </c>
      <c r="H156" s="49">
        <v>60.636000000000003</v>
      </c>
      <c r="I156" s="49">
        <v>62.273000000000003</v>
      </c>
      <c r="J156" s="49">
        <v>64.906999999999996</v>
      </c>
      <c r="K156" s="49">
        <v>73.893000000000001</v>
      </c>
      <c r="L156" s="49">
        <v>75.25</v>
      </c>
      <c r="M156" s="49">
        <v>71.623000000000005</v>
      </c>
      <c r="N156" s="49">
        <v>61.057000000000002</v>
      </c>
      <c r="O156" s="49">
        <v>58.145000000000003</v>
      </c>
      <c r="P156" s="49">
        <v>54.709000000000003</v>
      </c>
      <c r="Q156" s="49">
        <v>52.655000000000001</v>
      </c>
      <c r="T156" s="4">
        <f t="shared" si="59"/>
        <v>36.917240563584642</v>
      </c>
      <c r="U156" s="4">
        <f t="shared" si="59"/>
        <v>41.648820230272428</v>
      </c>
      <c r="V156" s="4">
        <f t="shared" si="59"/>
        <v>47.677358956037558</v>
      </c>
      <c r="W156" s="4">
        <f t="shared" si="59"/>
        <v>53.199447671149834</v>
      </c>
      <c r="X156" s="4">
        <f t="shared" si="59"/>
        <v>60.441500790695706</v>
      </c>
      <c r="Y156" s="4">
        <f t="shared" si="59"/>
        <v>60.460945197503122</v>
      </c>
      <c r="Z156" s="4">
        <f t="shared" si="59"/>
        <v>61.149910350416476</v>
      </c>
      <c r="AA156" s="4">
        <f t="shared" si="59"/>
        <v>65.699175723407635</v>
      </c>
      <c r="AB156" s="4">
        <f t="shared" si="59"/>
        <v>72.775984510216091</v>
      </c>
      <c r="AC156" s="4">
        <f t="shared" si="59"/>
        <v>74.932693988058858</v>
      </c>
      <c r="AD156" s="4">
        <f t="shared" si="59"/>
        <v>71.241123826058995</v>
      </c>
      <c r="AE156" s="4">
        <f t="shared" si="59"/>
        <v>60.590378489475022</v>
      </c>
      <c r="AF156" s="4">
        <f t="shared" si="59"/>
        <v>58.26884839550808</v>
      </c>
      <c r="AG156" s="4">
        <f t="shared" si="59"/>
        <v>55.792153174618313</v>
      </c>
      <c r="AH156" s="4">
        <f t="shared" si="59"/>
        <v>54.308932322688641</v>
      </c>
      <c r="AJ156" s="4">
        <f t="shared" si="60"/>
        <v>0.10095943641535854</v>
      </c>
      <c r="AK156" s="4">
        <f t="shared" si="60"/>
        <v>-0.83082023027242968</v>
      </c>
      <c r="AL156" s="4">
        <f t="shared" si="60"/>
        <v>0.63164104396243914</v>
      </c>
      <c r="AM156" s="4">
        <f t="shared" si="60"/>
        <v>0.34555232885016807</v>
      </c>
      <c r="AN156" s="4">
        <f t="shared" si="60"/>
        <v>0.2494992093042967</v>
      </c>
      <c r="AO156" s="4">
        <f t="shared" si="60"/>
        <v>0.17505480249688077</v>
      </c>
      <c r="AP156" s="4">
        <f t="shared" si="60"/>
        <v>1.1230896495835268</v>
      </c>
      <c r="AQ156" s="4">
        <f t="shared" si="60"/>
        <v>-0.79217572340763809</v>
      </c>
      <c r="AR156" s="4">
        <f t="shared" si="60"/>
        <v>1.1170154897839097</v>
      </c>
      <c r="AS156" s="4">
        <f t="shared" si="60"/>
        <v>0.31730601194114172</v>
      </c>
      <c r="AT156" s="4">
        <f t="shared" si="60"/>
        <v>0.38187617394100926</v>
      </c>
      <c r="AU156" s="4">
        <f t="shared" si="60"/>
        <v>0.46662151052498047</v>
      </c>
      <c r="AV156" s="4">
        <f t="shared" si="60"/>
        <v>-0.12384839550807669</v>
      </c>
      <c r="AW156" s="4">
        <f t="shared" si="60"/>
        <v>-1.0831531746183103</v>
      </c>
      <c r="AX156" s="4">
        <f t="shared" si="60"/>
        <v>-1.6539323226886395</v>
      </c>
      <c r="AZ156" s="2">
        <f t="shared" si="61"/>
        <v>36.917240491926933</v>
      </c>
      <c r="BA156" s="2">
        <f t="shared" si="61"/>
        <v>40.95245802610502</v>
      </c>
      <c r="BB156" s="2">
        <f t="shared" si="61"/>
        <v>43.540623434842246</v>
      </c>
      <c r="BC156" s="2">
        <f t="shared" si="61"/>
        <v>46.527011574187206</v>
      </c>
      <c r="BD156" s="2">
        <f t="shared" si="61"/>
        <v>49.733604268739832</v>
      </c>
      <c r="BE156" s="2">
        <f t="shared" si="61"/>
        <v>51.923063922585619</v>
      </c>
      <c r="BF156" s="2">
        <f t="shared" si="61"/>
        <v>54.362321192529357</v>
      </c>
      <c r="BG156" s="2">
        <f t="shared" si="61"/>
        <v>56.741800499874245</v>
      </c>
      <c r="BH156" s="2">
        <f t="shared" si="61"/>
        <v>58.033358417267479</v>
      </c>
      <c r="BI156" s="2">
        <f t="shared" si="61"/>
        <v>58.027449242083861</v>
      </c>
      <c r="BJ156" s="2">
        <f t="shared" si="61"/>
        <v>58.419802976678625</v>
      </c>
      <c r="BK156" s="2">
        <f t="shared" si="61"/>
        <v>57.139987322946283</v>
      </c>
      <c r="BL156" s="2">
        <f t="shared" si="61"/>
        <v>56.383675817882079</v>
      </c>
      <c r="BM156" s="2">
        <f t="shared" si="61"/>
        <v>55.128684025156865</v>
      </c>
      <c r="BN156" s="2">
        <f t="shared" si="61"/>
        <v>54.308932322685315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37.0182</v>
      </c>
      <c r="CG156" s="2" t="str">
        <f t="shared" si="63"/>
        <v/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>
        <f t="shared" si="63"/>
        <v>52.655000000000001</v>
      </c>
      <c r="CV156" s="2">
        <f t="shared" si="64"/>
        <v>41.757233763475689</v>
      </c>
      <c r="CW156" s="2">
        <f t="shared" si="64"/>
        <v>46.217748743313543</v>
      </c>
      <c r="CX156" s="2">
        <f t="shared" si="64"/>
        <v>48.423118890231777</v>
      </c>
      <c r="CY156" s="2">
        <f t="shared" si="64"/>
        <v>51.534029056342348</v>
      </c>
      <c r="CZ156" s="2">
        <f t="shared" si="64"/>
        <v>52.352038955332404</v>
      </c>
      <c r="DA156" s="2">
        <f t="shared" si="64"/>
        <v>56.659568770540787</v>
      </c>
      <c r="DB156" s="2">
        <f t="shared" si="64"/>
        <v>59.584609131403155</v>
      </c>
      <c r="DC156" s="2">
        <f t="shared" si="64"/>
        <v>61.406549604123093</v>
      </c>
      <c r="DD156" s="2">
        <f t="shared" si="64"/>
        <v>62.078270952653973</v>
      </c>
      <c r="DE156" s="2">
        <f t="shared" si="64"/>
        <v>61.683879364620942</v>
      </c>
      <c r="DF156" s="2">
        <f t="shared" si="64"/>
        <v>61.217157180803454</v>
      </c>
      <c r="DG156" s="2">
        <f t="shared" si="64"/>
        <v>62.181588863047281</v>
      </c>
      <c r="DH156" s="2">
        <f t="shared" si="64"/>
        <v>60.702502782589029</v>
      </c>
      <c r="DI156" s="2">
        <f t="shared" si="64"/>
        <v>63.919125821596246</v>
      </c>
      <c r="DJ156" s="2">
        <f t="shared" si="64"/>
        <v>65.22485981688709</v>
      </c>
      <c r="DL156" s="2">
        <f t="shared" si="65"/>
        <v>36.809024338689177</v>
      </c>
      <c r="DM156" s="2">
        <f t="shared" si="65"/>
        <v>40.804652290369027</v>
      </c>
      <c r="DN156" s="2">
        <f t="shared" si="65"/>
        <v>43.417564651553306</v>
      </c>
      <c r="DO156" s="2">
        <f t="shared" si="65"/>
        <v>46.439959544037514</v>
      </c>
      <c r="DP156" s="2">
        <f t="shared" si="65"/>
        <v>49.686846790890272</v>
      </c>
      <c r="DQ156" s="2">
        <f t="shared" si="65"/>
        <v>51.839553493281159</v>
      </c>
      <c r="DR156" s="2">
        <f t="shared" si="65"/>
        <v>54.271273483472726</v>
      </c>
      <c r="DS156" s="2">
        <f t="shared" si="65"/>
        <v>56.660264700501301</v>
      </c>
      <c r="DT156" s="2">
        <f t="shared" si="65"/>
        <v>57.960990075890258</v>
      </c>
      <c r="DU156" s="2">
        <f t="shared" si="65"/>
        <v>57.95233832781993</v>
      </c>
      <c r="DV156" s="2">
        <f t="shared" si="65"/>
        <v>58.35704549791528</v>
      </c>
      <c r="DW156" s="2">
        <f t="shared" si="65"/>
        <v>56.996589933190634</v>
      </c>
      <c r="DX156" s="2">
        <f t="shared" si="65"/>
        <v>56.260142809559483</v>
      </c>
      <c r="DY156" s="2">
        <f t="shared" si="65"/>
        <v>54.872831464224369</v>
      </c>
      <c r="DZ156" s="2">
        <f t="shared" si="65"/>
        <v>54.079454959309921</v>
      </c>
      <c r="EB156" s="2">
        <f t="shared" si="66"/>
        <v>0.97813023986097325</v>
      </c>
      <c r="EC156" s="2">
        <f t="shared" si="66"/>
        <v>0.97269478993754255</v>
      </c>
      <c r="ED156" s="2">
        <f t="shared" si="66"/>
        <v>0.97541555291958404</v>
      </c>
      <c r="EE156" s="2">
        <f t="shared" si="66"/>
        <v>0.9829111028148676</v>
      </c>
      <c r="EF156" s="2">
        <f t="shared" si="66"/>
        <v>0.9824562451918557</v>
      </c>
      <c r="EG156" s="2">
        <f t="shared" si="66"/>
        <v>0.98267423970657108</v>
      </c>
      <c r="EH156" s="2">
        <f t="shared" si="66"/>
        <v>0.98286430312526973</v>
      </c>
      <c r="EI156" s="2">
        <f t="shared" si="66"/>
        <v>0.98282113252183312</v>
      </c>
      <c r="EJ156" s="2">
        <f t="shared" si="66"/>
        <v>0.98242326828231641</v>
      </c>
      <c r="EK156" s="2">
        <f t="shared" si="66"/>
        <v>0.97987134175313184</v>
      </c>
      <c r="EL156" s="2">
        <f t="shared" si="66"/>
        <v>0.97805768245386415</v>
      </c>
      <c r="EM156" s="2">
        <f t="shared" si="66"/>
        <v>0.97234379568915086</v>
      </c>
      <c r="EN156" s="2">
        <f t="shared" si="66"/>
        <v>0.97219203102121554</v>
      </c>
      <c r="EO156" s="2">
        <f t="shared" si="66"/>
        <v>0.97171741811341772</v>
      </c>
      <c r="EP156" s="2">
        <f t="shared" si="66"/>
        <v>0.97941058523151037</v>
      </c>
    </row>
    <row r="157" spans="2:146" x14ac:dyDescent="0.25">
      <c r="B157" s="2">
        <v>135</v>
      </c>
      <c r="C157" s="49">
        <v>36.509099999999997</v>
      </c>
      <c r="D157" s="49">
        <v>41.781999999999996</v>
      </c>
      <c r="E157" s="49">
        <v>47.564</v>
      </c>
      <c r="F157" s="49">
        <v>49.981999999999999</v>
      </c>
      <c r="G157" s="49">
        <v>56.255000000000003</v>
      </c>
      <c r="H157" s="49">
        <v>55.673000000000002</v>
      </c>
      <c r="I157" s="49">
        <v>56.344999999999999</v>
      </c>
      <c r="J157" s="49">
        <v>59.704000000000001</v>
      </c>
      <c r="K157" s="49">
        <v>68.695999999999998</v>
      </c>
      <c r="L157" s="49">
        <v>73.411000000000001</v>
      </c>
      <c r="M157" s="49">
        <v>69.942999999999998</v>
      </c>
      <c r="N157" s="49">
        <v>62.037999999999997</v>
      </c>
      <c r="O157" s="49">
        <v>58.545000000000002</v>
      </c>
      <c r="P157" s="49">
        <v>56.872999999999998</v>
      </c>
      <c r="Q157" s="49">
        <v>54.709000000000003</v>
      </c>
      <c r="T157" s="4">
        <f t="shared" si="59"/>
        <v>36.86004311607627</v>
      </c>
      <c r="U157" s="4">
        <f t="shared" si="59"/>
        <v>41.752552974856435</v>
      </c>
      <c r="V157" s="4">
        <f t="shared" si="59"/>
        <v>47.964885085622939</v>
      </c>
      <c r="W157" s="4">
        <f t="shared" si="59"/>
        <v>50.760110488367012</v>
      </c>
      <c r="X157" s="4">
        <f t="shared" si="59"/>
        <v>56.6639167640502</v>
      </c>
      <c r="Y157" s="4">
        <f t="shared" si="59"/>
        <v>56.842470377986714</v>
      </c>
      <c r="Z157" s="4">
        <f t="shared" si="59"/>
        <v>57.937509285841351</v>
      </c>
      <c r="AA157" s="4">
        <f t="shared" si="59"/>
        <v>61.754662402837738</v>
      </c>
      <c r="AB157" s="4">
        <f t="shared" si="59"/>
        <v>68.181267214172337</v>
      </c>
      <c r="AC157" s="4">
        <f t="shared" si="59"/>
        <v>72.998389630218924</v>
      </c>
      <c r="AD157" s="4">
        <f t="shared" si="59"/>
        <v>71.360454503665451</v>
      </c>
      <c r="AE157" s="4">
        <f t="shared" si="59"/>
        <v>62.051095713660857</v>
      </c>
      <c r="AF157" s="4">
        <f t="shared" si="59"/>
        <v>59.0995339022165</v>
      </c>
      <c r="AG157" s="4">
        <f t="shared" si="59"/>
        <v>55.962226462313659</v>
      </c>
      <c r="AH157" s="4">
        <f t="shared" si="59"/>
        <v>54.178906117063512</v>
      </c>
      <c r="AJ157" s="4">
        <f t="shared" si="60"/>
        <v>-0.35094311607627304</v>
      </c>
      <c r="AK157" s="4">
        <f t="shared" si="60"/>
        <v>2.9447025143561234E-2</v>
      </c>
      <c r="AL157" s="4">
        <f t="shared" si="60"/>
        <v>-0.40088508562293867</v>
      </c>
      <c r="AM157" s="4">
        <f t="shared" si="60"/>
        <v>-0.77811048836701247</v>
      </c>
      <c r="AN157" s="4">
        <f t="shared" si="60"/>
        <v>-0.40891676405019695</v>
      </c>
      <c r="AO157" s="4">
        <f t="shared" si="60"/>
        <v>-1.1694703779867126</v>
      </c>
      <c r="AP157" s="4">
        <f t="shared" si="60"/>
        <v>-1.5925092858413521</v>
      </c>
      <c r="AQ157" s="4">
        <f t="shared" si="60"/>
        <v>-2.0506624028377374</v>
      </c>
      <c r="AR157" s="4">
        <f t="shared" si="60"/>
        <v>0.51473278582766113</v>
      </c>
      <c r="AS157" s="4">
        <f t="shared" si="60"/>
        <v>0.41261036978107768</v>
      </c>
      <c r="AT157" s="4">
        <f t="shared" si="60"/>
        <v>-1.4174545036654536</v>
      </c>
      <c r="AU157" s="4">
        <f t="shared" si="60"/>
        <v>-1.3095713660860042E-2</v>
      </c>
      <c r="AV157" s="4">
        <f t="shared" si="60"/>
        <v>-0.55453390221649812</v>
      </c>
      <c r="AW157" s="4">
        <f t="shared" si="60"/>
        <v>0.91077353768633884</v>
      </c>
      <c r="AX157" s="4">
        <f t="shared" si="60"/>
        <v>0.53009388293649096</v>
      </c>
      <c r="AZ157" s="2">
        <f t="shared" si="61"/>
        <v>36.860042942832273</v>
      </c>
      <c r="BA157" s="2">
        <f t="shared" si="61"/>
        <v>40.839764661098855</v>
      </c>
      <c r="BB157" s="2">
        <f t="shared" si="61"/>
        <v>43.41001507034963</v>
      </c>
      <c r="BC157" s="2">
        <f t="shared" si="61"/>
        <v>46.362870427629801</v>
      </c>
      <c r="BD157" s="2">
        <f t="shared" si="61"/>
        <v>49.568779350434319</v>
      </c>
      <c r="BE157" s="2">
        <f t="shared" si="61"/>
        <v>51.750691106841082</v>
      </c>
      <c r="BF157" s="2">
        <f t="shared" si="61"/>
        <v>54.159599644945779</v>
      </c>
      <c r="BG157" s="2">
        <f t="shared" si="61"/>
        <v>56.515109312338652</v>
      </c>
      <c r="BH157" s="2">
        <f t="shared" si="61"/>
        <v>57.837373915318281</v>
      </c>
      <c r="BI157" s="2">
        <f t="shared" si="61"/>
        <v>57.841836511668085</v>
      </c>
      <c r="BJ157" s="2">
        <f t="shared" si="61"/>
        <v>58.224870525602171</v>
      </c>
      <c r="BK157" s="2">
        <f t="shared" si="61"/>
        <v>56.940982790816506</v>
      </c>
      <c r="BL157" s="2">
        <f t="shared" si="61"/>
        <v>56.196316285743805</v>
      </c>
      <c r="BM157" s="2">
        <f t="shared" si="61"/>
        <v>54.96234215408014</v>
      </c>
      <c r="BN157" s="2">
        <f t="shared" si="61"/>
        <v>54.178906117063015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36.509099999999997</v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>
        <f t="shared" si="63"/>
        <v>54.709000000000003</v>
      </c>
      <c r="CV157" s="2">
        <f t="shared" si="64"/>
        <v>41.753671549993065</v>
      </c>
      <c r="CW157" s="2">
        <f t="shared" si="64"/>
        <v>46.20639230600132</v>
      </c>
      <c r="CX157" s="2">
        <f t="shared" si="64"/>
        <v>48.400438719384361</v>
      </c>
      <c r="CY157" s="2">
        <f t="shared" si="64"/>
        <v>51.495255018472889</v>
      </c>
      <c r="CZ157" s="2">
        <f t="shared" si="64"/>
        <v>52.277182940664233</v>
      </c>
      <c r="DA157" s="2">
        <f t="shared" si="64"/>
        <v>56.615405906408725</v>
      </c>
      <c r="DB157" s="2">
        <f t="shared" si="64"/>
        <v>59.52364125835193</v>
      </c>
      <c r="DC157" s="2">
        <f t="shared" si="64"/>
        <v>61.335645826486406</v>
      </c>
      <c r="DD157" s="2">
        <f t="shared" si="64"/>
        <v>61.999448680562828</v>
      </c>
      <c r="DE157" s="2">
        <f t="shared" si="64"/>
        <v>61.620014339350185</v>
      </c>
      <c r="DF157" s="2">
        <f t="shared" si="64"/>
        <v>61.145749567241701</v>
      </c>
      <c r="DG157" s="2">
        <f t="shared" si="64"/>
        <v>62.132825385458702</v>
      </c>
      <c r="DH157" s="2">
        <f t="shared" si="64"/>
        <v>60.631464802480821</v>
      </c>
      <c r="DI157" s="2">
        <f t="shared" si="64"/>
        <v>63.90820143779343</v>
      </c>
      <c r="DJ157" s="2">
        <f t="shared" si="64"/>
        <v>65.25036276703969</v>
      </c>
      <c r="DL157" s="2">
        <f t="shared" si="65"/>
        <v>36.760254937772615</v>
      </c>
      <c r="DM157" s="2">
        <f t="shared" si="65"/>
        <v>40.702369829601771</v>
      </c>
      <c r="DN157" s="2">
        <f t="shared" si="65"/>
        <v>43.295303246571507</v>
      </c>
      <c r="DO157" s="2">
        <f t="shared" si="65"/>
        <v>46.281490183479697</v>
      </c>
      <c r="DP157" s="2">
        <f t="shared" si="65"/>
        <v>49.524670807453418</v>
      </c>
      <c r="DQ157" s="2">
        <f t="shared" si="65"/>
        <v>51.672467089827229</v>
      </c>
      <c r="DR157" s="2">
        <f t="shared" si="65"/>
        <v>54.074309206435487</v>
      </c>
      <c r="DS157" s="2">
        <f t="shared" si="65"/>
        <v>56.438264346786696</v>
      </c>
      <c r="DT157" s="2">
        <f t="shared" si="65"/>
        <v>57.769461471103334</v>
      </c>
      <c r="DU157" s="2">
        <f t="shared" si="65"/>
        <v>57.771053642083409</v>
      </c>
      <c r="DV157" s="2">
        <f t="shared" si="65"/>
        <v>58.165107634395952</v>
      </c>
      <c r="DW157" s="2">
        <f t="shared" si="65"/>
        <v>56.806305539339689</v>
      </c>
      <c r="DX157" s="2">
        <f t="shared" si="65"/>
        <v>56.080618411191594</v>
      </c>
      <c r="DY157" s="2">
        <f t="shared" si="65"/>
        <v>54.724876322839137</v>
      </c>
      <c r="DZ157" s="2">
        <f t="shared" si="65"/>
        <v>53.966638388362853</v>
      </c>
      <c r="EB157" s="2">
        <f t="shared" si="66"/>
        <v>0.98001608661783957</v>
      </c>
      <c r="EC157" s="2">
        <f t="shared" si="66"/>
        <v>0.97503737819272829</v>
      </c>
      <c r="ED157" s="2">
        <f t="shared" si="66"/>
        <v>0.97753011171025361</v>
      </c>
      <c r="EE157" s="2">
        <f t="shared" si="66"/>
        <v>0.98439127066032961</v>
      </c>
      <c r="EF157" s="2">
        <f t="shared" si="66"/>
        <v>0.98397516855649569</v>
      </c>
      <c r="EG157" s="2">
        <f t="shared" si="66"/>
        <v>0.98417459331047263</v>
      </c>
      <c r="EH157" s="2">
        <f t="shared" si="66"/>
        <v>0.9843484600134994</v>
      </c>
      <c r="EI157" s="2">
        <f t="shared" si="66"/>
        <v>0.98430896880904895</v>
      </c>
      <c r="EJ157" s="2">
        <f t="shared" si="66"/>
        <v>0.98394500010234587</v>
      </c>
      <c r="EK157" s="2">
        <f t="shared" si="66"/>
        <v>0.98160987467735328</v>
      </c>
      <c r="EL157" s="2">
        <f t="shared" si="66"/>
        <v>0.97994965763997044</v>
      </c>
      <c r="EM157" s="2">
        <f t="shared" si="66"/>
        <v>0.97471571394314016</v>
      </c>
      <c r="EN157" s="2">
        <f t="shared" si="66"/>
        <v>0.97457662496065156</v>
      </c>
      <c r="EO157" s="2">
        <f t="shared" si="66"/>
        <v>0.97414162862923093</v>
      </c>
      <c r="EP157" s="2">
        <f t="shared" si="66"/>
        <v>0.98118815015534289</v>
      </c>
    </row>
    <row r="158" spans="2:146" x14ac:dyDescent="0.25">
      <c r="B158" s="2">
        <v>136</v>
      </c>
      <c r="C158" s="49">
        <v>36.563600000000001</v>
      </c>
      <c r="D158" s="49">
        <v>42.908999999999999</v>
      </c>
      <c r="E158" s="49">
        <v>47.945</v>
      </c>
      <c r="F158" s="49">
        <v>47.981999999999999</v>
      </c>
      <c r="G158" s="49">
        <v>53.308999999999997</v>
      </c>
      <c r="H158" s="49">
        <v>52.872999999999998</v>
      </c>
      <c r="I158" s="49">
        <v>55.290999999999997</v>
      </c>
      <c r="J158" s="49">
        <v>57.63</v>
      </c>
      <c r="K158" s="49">
        <v>62.338999999999999</v>
      </c>
      <c r="L158" s="49">
        <v>70.393000000000001</v>
      </c>
      <c r="M158" s="49">
        <v>70.188999999999993</v>
      </c>
      <c r="N158" s="49">
        <v>63.396000000000001</v>
      </c>
      <c r="O158" s="49">
        <v>60.073</v>
      </c>
      <c r="P158" s="49">
        <v>56.436</v>
      </c>
      <c r="Q158" s="49">
        <v>54.018000000000001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36.80347935651222</v>
      </c>
      <c r="U158" s="4">
        <f t="shared" si="67"/>
        <v>41.799494325934582</v>
      </c>
      <c r="V158" s="4">
        <f t="shared" si="67"/>
        <v>47.845432417124869</v>
      </c>
      <c r="W158" s="4">
        <f t="shared" si="67"/>
        <v>48.760961428844752</v>
      </c>
      <c r="X158" s="4">
        <f t="shared" si="67"/>
        <v>53.549551813129817</v>
      </c>
      <c r="Y158" s="4">
        <f t="shared" si="67"/>
        <v>54.256943345499202</v>
      </c>
      <c r="Z158" s="4">
        <f t="shared" si="67"/>
        <v>55.817576165674126</v>
      </c>
      <c r="AA158" s="4">
        <f t="shared" si="67"/>
        <v>58.995865869869633</v>
      </c>
      <c r="AB158" s="4">
        <f t="shared" si="67"/>
        <v>64.147387635326425</v>
      </c>
      <c r="AC158" s="4">
        <f t="shared" si="67"/>
        <v>69.814856924144223</v>
      </c>
      <c r="AD158" s="4">
        <f t="shared" si="67"/>
        <v>70.021109033481864</v>
      </c>
      <c r="AE158" s="4">
        <f t="shared" si="67"/>
        <v>63.456037832543629</v>
      </c>
      <c r="AF158" s="4">
        <f t="shared" si="67"/>
        <v>59.959565068206174</v>
      </c>
      <c r="AG158" s="4">
        <f t="shared" si="67"/>
        <v>56.165282396720784</v>
      </c>
      <c r="AH158" s="4">
        <f t="shared" si="67"/>
        <v>54.050110285351899</v>
      </c>
      <c r="AJ158" s="4">
        <f t="shared" ref="AJ158:AX174" si="68">IF(OR($B158 &lt; C$226, $B158 &gt; C$231), 0, C158-T158)</f>
        <v>-0.23987935651221903</v>
      </c>
      <c r="AK158" s="4">
        <f t="shared" si="68"/>
        <v>1.1095056740654172</v>
      </c>
      <c r="AL158" s="4">
        <f t="shared" si="68"/>
        <v>9.9567582875131677E-2</v>
      </c>
      <c r="AM158" s="4">
        <f t="shared" si="68"/>
        <v>-0.77896142884475239</v>
      </c>
      <c r="AN158" s="4">
        <f t="shared" si="68"/>
        <v>-0.24055181312981944</v>
      </c>
      <c r="AO158" s="4">
        <f t="shared" si="68"/>
        <v>-1.3839433454992047</v>
      </c>
      <c r="AP158" s="4">
        <f t="shared" si="68"/>
        <v>-0.52657616567412902</v>
      </c>
      <c r="AQ158" s="4">
        <f t="shared" si="68"/>
        <v>-1.36586586986963</v>
      </c>
      <c r="AR158" s="4">
        <f t="shared" si="68"/>
        <v>-1.8083876353264259</v>
      </c>
      <c r="AS158" s="4">
        <f t="shared" si="68"/>
        <v>0.57814307585577751</v>
      </c>
      <c r="AT158" s="4">
        <f t="shared" si="68"/>
        <v>0.1678909665181294</v>
      </c>
      <c r="AU158" s="4">
        <f t="shared" si="68"/>
        <v>-6.0037832543628156E-2</v>
      </c>
      <c r="AV158" s="4">
        <f t="shared" si="68"/>
        <v>0.11343493179382591</v>
      </c>
      <c r="AW158" s="4">
        <f t="shared" si="68"/>
        <v>0.27071760327921623</v>
      </c>
      <c r="AX158" s="4">
        <f t="shared" si="68"/>
        <v>-3.2110285351897971E-2</v>
      </c>
      <c r="AZ158" s="2">
        <f t="shared" ref="AZ158:BN174" si="69">IF(OR($B158 &lt; C$226, $B158 &gt; C$231), #N/A, ((1-EB158)*CV158) + (EB158*DL158))</f>
        <v>36.803478963040142</v>
      </c>
      <c r="BA158" s="2">
        <f t="shared" si="69"/>
        <v>40.727743371568117</v>
      </c>
      <c r="BB158" s="2">
        <f t="shared" si="69"/>
        <v>43.279912258976779</v>
      </c>
      <c r="BC158" s="2">
        <f t="shared" si="69"/>
        <v>46.199048806912259</v>
      </c>
      <c r="BD158" s="2">
        <f t="shared" si="69"/>
        <v>49.404057062179604</v>
      </c>
      <c r="BE158" s="2">
        <f t="shared" si="69"/>
        <v>51.578597938561472</v>
      </c>
      <c r="BF158" s="2">
        <f t="shared" si="69"/>
        <v>53.957181946176931</v>
      </c>
      <c r="BG158" s="2">
        <f t="shared" si="69"/>
        <v>56.288609568860132</v>
      </c>
      <c r="BH158" s="2">
        <f t="shared" si="69"/>
        <v>57.641609989832389</v>
      </c>
      <c r="BI158" s="2">
        <f t="shared" si="69"/>
        <v>57.656400881676383</v>
      </c>
      <c r="BJ158" s="2">
        <f t="shared" si="69"/>
        <v>58.029978429778083</v>
      </c>
      <c r="BK158" s="2">
        <f t="shared" si="69"/>
        <v>56.742392810788402</v>
      </c>
      <c r="BL158" s="2">
        <f t="shared" si="69"/>
        <v>56.009369347213159</v>
      </c>
      <c r="BM158" s="2">
        <f t="shared" si="69"/>
        <v>54.797225454339163</v>
      </c>
      <c r="BN158" s="2">
        <f t="shared" si="69"/>
        <v>54.050110285351828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36.563600000000001</v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>
        <f t="shared" si="71"/>
        <v>54.018000000000001</v>
      </c>
      <c r="CV158" s="2">
        <f t="shared" ref="CV158:DJ174" si="72">BP$223*$B158+BP$224</f>
        <v>41.750109336510441</v>
      </c>
      <c r="CW158" s="2">
        <f t="shared" si="72"/>
        <v>46.195035868689089</v>
      </c>
      <c r="CX158" s="2">
        <f t="shared" si="72"/>
        <v>48.377758548536953</v>
      </c>
      <c r="CY158" s="2">
        <f t="shared" si="72"/>
        <v>51.45648098060343</v>
      </c>
      <c r="CZ158" s="2">
        <f t="shared" si="72"/>
        <v>52.202326925996061</v>
      </c>
      <c r="DA158" s="2">
        <f t="shared" si="72"/>
        <v>56.57124304227667</v>
      </c>
      <c r="DB158" s="2">
        <f t="shared" si="72"/>
        <v>59.462673385300704</v>
      </c>
      <c r="DC158" s="2">
        <f t="shared" si="72"/>
        <v>61.264742048849712</v>
      </c>
      <c r="DD158" s="2">
        <f t="shared" si="72"/>
        <v>61.920626408471684</v>
      </c>
      <c r="DE158" s="2">
        <f t="shared" si="72"/>
        <v>61.556149314079427</v>
      </c>
      <c r="DF158" s="2">
        <f t="shared" si="72"/>
        <v>61.074341953679948</v>
      </c>
      <c r="DG158" s="2">
        <f t="shared" si="72"/>
        <v>62.084061907870122</v>
      </c>
      <c r="DH158" s="2">
        <f t="shared" si="72"/>
        <v>60.560426822372612</v>
      </c>
      <c r="DI158" s="2">
        <f t="shared" si="72"/>
        <v>63.897277053990614</v>
      </c>
      <c r="DJ158" s="2">
        <f t="shared" si="72"/>
        <v>65.275865717192275</v>
      </c>
      <c r="DL158" s="2">
        <f t="shared" ref="DL158:DZ174" si="73">CF$223*$B158+CF$224</f>
        <v>36.711485536856046</v>
      </c>
      <c r="DM158" s="2">
        <f t="shared" si="73"/>
        <v>40.600087368834508</v>
      </c>
      <c r="DN158" s="2">
        <f t="shared" si="73"/>
        <v>43.173041841589693</v>
      </c>
      <c r="DO158" s="2">
        <f t="shared" si="73"/>
        <v>46.12302082292188</v>
      </c>
      <c r="DP158" s="2">
        <f t="shared" si="73"/>
        <v>49.362494824016565</v>
      </c>
      <c r="DQ158" s="2">
        <f t="shared" si="73"/>
        <v>51.5053806863733</v>
      </c>
      <c r="DR158" s="2">
        <f t="shared" si="73"/>
        <v>53.877344929398248</v>
      </c>
      <c r="DS158" s="2">
        <f t="shared" si="73"/>
        <v>56.216263993072076</v>
      </c>
      <c r="DT158" s="2">
        <f t="shared" si="73"/>
        <v>57.577932866316409</v>
      </c>
      <c r="DU158" s="2">
        <f t="shared" si="73"/>
        <v>57.589768956346887</v>
      </c>
      <c r="DV158" s="2">
        <f t="shared" si="73"/>
        <v>57.97316977087663</v>
      </c>
      <c r="DW158" s="2">
        <f t="shared" si="73"/>
        <v>56.616021145488745</v>
      </c>
      <c r="DX158" s="2">
        <f t="shared" si="73"/>
        <v>55.901094012823705</v>
      </c>
      <c r="DY158" s="2">
        <f t="shared" si="73"/>
        <v>54.576921181453905</v>
      </c>
      <c r="DZ158" s="2">
        <f t="shared" si="73"/>
        <v>53.853821817415785</v>
      </c>
      <c r="EB158" s="2">
        <f t="shared" ref="EB158:EP174" si="74">POWER(10,($B158-C$224)/C$225)/(1+POWER(10,($B158-C$224)/C$225))</f>
        <v>0.98174235072076499</v>
      </c>
      <c r="EC158" s="2">
        <f t="shared" si="74"/>
        <v>0.97718370370398855</v>
      </c>
      <c r="ED158" s="2">
        <f t="shared" si="74"/>
        <v>0.97946662164255094</v>
      </c>
      <c r="EE158" s="2">
        <f t="shared" si="74"/>
        <v>0.98574509197731974</v>
      </c>
      <c r="EF158" s="2">
        <f t="shared" si="74"/>
        <v>0.98536454386367844</v>
      </c>
      <c r="EG158" s="2">
        <f t="shared" si="74"/>
        <v>0.98554693218167455</v>
      </c>
      <c r="EH158" s="2">
        <f t="shared" si="74"/>
        <v>0.98570594058898875</v>
      </c>
      <c r="EI158" s="2">
        <f t="shared" si="74"/>
        <v>0.98566982465036912</v>
      </c>
      <c r="EJ158" s="2">
        <f t="shared" si="74"/>
        <v>0.98533695207873784</v>
      </c>
      <c r="EK158" s="2">
        <f t="shared" si="74"/>
        <v>0.98320082308808399</v>
      </c>
      <c r="EL158" s="2">
        <f t="shared" si="74"/>
        <v>0.98168155279591618</v>
      </c>
      <c r="EM158" s="2">
        <f t="shared" si="74"/>
        <v>0.97688904110425434</v>
      </c>
      <c r="EN158" s="2">
        <f t="shared" si="74"/>
        <v>0.97676162257232413</v>
      </c>
      <c r="EO158" s="2">
        <f t="shared" si="74"/>
        <v>0.97636310502537738</v>
      </c>
      <c r="EP158" s="2">
        <f t="shared" si="74"/>
        <v>0.98281494365996236</v>
      </c>
    </row>
    <row r="159" spans="2:146" x14ac:dyDescent="0.25">
      <c r="B159" s="2">
        <v>137</v>
      </c>
      <c r="C159" s="49">
        <v>36.6</v>
      </c>
      <c r="D159" s="49">
        <v>41.890999999999998</v>
      </c>
      <c r="E159" s="49">
        <v>48.073</v>
      </c>
      <c r="F159" s="49">
        <v>47.109000000000002</v>
      </c>
      <c r="G159" s="49">
        <v>51.036000000000001</v>
      </c>
      <c r="H159" s="49">
        <v>51.764000000000003</v>
      </c>
      <c r="I159" s="49">
        <v>53.726999999999997</v>
      </c>
      <c r="J159" s="49">
        <v>56.944000000000003</v>
      </c>
      <c r="K159" s="49">
        <v>60.338999999999999</v>
      </c>
      <c r="L159" s="49">
        <v>66.5</v>
      </c>
      <c r="M159" s="49">
        <v>67.906000000000006</v>
      </c>
      <c r="N159" s="49">
        <v>64.376999999999995</v>
      </c>
      <c r="O159" s="49">
        <v>61.055</v>
      </c>
      <c r="P159" s="49">
        <v>56.655000000000001</v>
      </c>
      <c r="Q159" s="49">
        <v>53.691000000000003</v>
      </c>
      <c r="T159" s="4">
        <f t="shared" si="67"/>
        <v>36.747504939790936</v>
      </c>
      <c r="U159" s="4">
        <f t="shared" si="67"/>
        <v>41.74357324964528</v>
      </c>
      <c r="V159" s="4">
        <f t="shared" si="67"/>
        <v>47.316112848514869</v>
      </c>
      <c r="W159" s="4">
        <f t="shared" si="67"/>
        <v>47.355118330872955</v>
      </c>
      <c r="X159" s="4">
        <f t="shared" si="67"/>
        <v>51.375192048040461</v>
      </c>
      <c r="Y159" s="4">
        <f t="shared" si="67"/>
        <v>52.649404662982391</v>
      </c>
      <c r="Z159" s="4">
        <f t="shared" si="67"/>
        <v>54.565602199174769</v>
      </c>
      <c r="AA159" s="4">
        <f t="shared" si="67"/>
        <v>57.297927579359914</v>
      </c>
      <c r="AB159" s="4">
        <f t="shared" si="67"/>
        <v>61.113987291676047</v>
      </c>
      <c r="AC159" s="4">
        <f t="shared" si="67"/>
        <v>66.197952736009739</v>
      </c>
      <c r="AD159" s="4">
        <f t="shared" si="67"/>
        <v>67.588744165980614</v>
      </c>
      <c r="AE159" s="4">
        <f t="shared" si="67"/>
        <v>64.368629441206437</v>
      </c>
      <c r="AF159" s="4">
        <f t="shared" si="67"/>
        <v>60.571452483725423</v>
      </c>
      <c r="AG159" s="4">
        <f t="shared" si="67"/>
        <v>56.332469392804924</v>
      </c>
      <c r="AH159" s="4">
        <f t="shared" si="67"/>
        <v>53.922464717491444</v>
      </c>
      <c r="AJ159" s="4">
        <f t="shared" si="68"/>
        <v>-0.14750493979093449</v>
      </c>
      <c r="AK159" s="4">
        <f t="shared" si="68"/>
        <v>0.14742675035471819</v>
      </c>
      <c r="AL159" s="4">
        <f t="shared" si="68"/>
        <v>0.75688715148513097</v>
      </c>
      <c r="AM159" s="4">
        <f t="shared" si="68"/>
        <v>-0.24611833087295309</v>
      </c>
      <c r="AN159" s="4">
        <f t="shared" si="68"/>
        <v>-0.33919204804045933</v>
      </c>
      <c r="AO159" s="4">
        <f t="shared" si="68"/>
        <v>-0.8854046629823884</v>
      </c>
      <c r="AP159" s="4">
        <f t="shared" si="68"/>
        <v>-0.83860219917477252</v>
      </c>
      <c r="AQ159" s="4">
        <f t="shared" si="68"/>
        <v>-0.3539275793599117</v>
      </c>
      <c r="AR159" s="4">
        <f t="shared" si="68"/>
        <v>-0.77498729167604807</v>
      </c>
      <c r="AS159" s="4">
        <f t="shared" si="68"/>
        <v>0.30204726399026072</v>
      </c>
      <c r="AT159" s="4">
        <f t="shared" si="68"/>
        <v>0.31725583401939161</v>
      </c>
      <c r="AU159" s="4">
        <f t="shared" si="68"/>
        <v>8.3705587935583026E-3</v>
      </c>
      <c r="AV159" s="4">
        <f t="shared" si="68"/>
        <v>0.48354751627457659</v>
      </c>
      <c r="AW159" s="4">
        <f t="shared" si="68"/>
        <v>0.32253060719507687</v>
      </c>
      <c r="AX159" s="4">
        <f t="shared" si="68"/>
        <v>-0.23146471749144126</v>
      </c>
      <c r="AZ159" s="2">
        <f t="shared" si="69"/>
        <v>36.747504100279841</v>
      </c>
      <c r="BA159" s="2">
        <f t="shared" si="69"/>
        <v>40.616358626355677</v>
      </c>
      <c r="BB159" s="2">
        <f t="shared" si="69"/>
        <v>43.150292029006437</v>
      </c>
      <c r="BC159" s="2">
        <f t="shared" si="69"/>
        <v>46.035534955526842</v>
      </c>
      <c r="BD159" s="2">
        <f t="shared" si="69"/>
        <v>49.239439951231155</v>
      </c>
      <c r="BE159" s="2">
        <f t="shared" si="69"/>
        <v>51.40677659916534</v>
      </c>
      <c r="BF159" s="2">
        <f t="shared" si="69"/>
        <v>53.755059697514312</v>
      </c>
      <c r="BG159" s="2">
        <f t="shared" si="69"/>
        <v>56.062304103625785</v>
      </c>
      <c r="BH159" s="2">
        <f t="shared" si="69"/>
        <v>57.446062664882689</v>
      </c>
      <c r="BI159" s="2">
        <f t="shared" si="69"/>
        <v>57.471144920623544</v>
      </c>
      <c r="BJ159" s="2">
        <f t="shared" si="69"/>
        <v>57.835142567959181</v>
      </c>
      <c r="BK159" s="2">
        <f t="shared" si="69"/>
        <v>56.544212902406805</v>
      </c>
      <c r="BL159" s="2">
        <f t="shared" si="69"/>
        <v>55.822824154181994</v>
      </c>
      <c r="BM159" s="2">
        <f t="shared" si="69"/>
        <v>54.633264809897845</v>
      </c>
      <c r="BN159" s="2">
        <f t="shared" si="69"/>
        <v>53.922464717491437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36.6</v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>
        <f t="shared" si="71"/>
        <v>53.691000000000003</v>
      </c>
      <c r="CV159" s="2">
        <f t="shared" si="72"/>
        <v>41.74654712302781</v>
      </c>
      <c r="CW159" s="2">
        <f t="shared" si="72"/>
        <v>46.183679431376859</v>
      </c>
      <c r="CX159" s="2">
        <f t="shared" si="72"/>
        <v>48.355078377689537</v>
      </c>
      <c r="CY159" s="2">
        <f t="shared" si="72"/>
        <v>51.417706942733972</v>
      </c>
      <c r="CZ159" s="2">
        <f t="shared" si="72"/>
        <v>52.127470911327897</v>
      </c>
      <c r="DA159" s="2">
        <f t="shared" si="72"/>
        <v>56.527080178144608</v>
      </c>
      <c r="DB159" s="2">
        <f t="shared" si="72"/>
        <v>59.401705512249478</v>
      </c>
      <c r="DC159" s="2">
        <f t="shared" si="72"/>
        <v>61.193838271213025</v>
      </c>
      <c r="DD159" s="2">
        <f t="shared" si="72"/>
        <v>61.841804136380539</v>
      </c>
      <c r="DE159" s="2">
        <f t="shared" si="72"/>
        <v>61.492284288808669</v>
      </c>
      <c r="DF159" s="2">
        <f t="shared" si="72"/>
        <v>61.002934340118202</v>
      </c>
      <c r="DG159" s="2">
        <f t="shared" si="72"/>
        <v>62.035298430281543</v>
      </c>
      <c r="DH159" s="2">
        <f t="shared" si="72"/>
        <v>60.489388842264404</v>
      </c>
      <c r="DI159" s="2">
        <f t="shared" si="72"/>
        <v>63.886352670187797</v>
      </c>
      <c r="DJ159" s="2">
        <f t="shared" si="72"/>
        <v>65.301368667344875</v>
      </c>
      <c r="DL159" s="2">
        <f t="shared" si="73"/>
        <v>36.662716135939483</v>
      </c>
      <c r="DM159" s="2">
        <f t="shared" si="73"/>
        <v>40.497804908067252</v>
      </c>
      <c r="DN159" s="2">
        <f t="shared" si="73"/>
        <v>43.050780436607887</v>
      </c>
      <c r="DO159" s="2">
        <f t="shared" si="73"/>
        <v>45.964551462364064</v>
      </c>
      <c r="DP159" s="2">
        <f t="shared" si="73"/>
        <v>49.200318840579712</v>
      </c>
      <c r="DQ159" s="2">
        <f t="shared" si="73"/>
        <v>51.338294282919364</v>
      </c>
      <c r="DR159" s="2">
        <f t="shared" si="73"/>
        <v>53.680380652361009</v>
      </c>
      <c r="DS159" s="2">
        <f t="shared" si="73"/>
        <v>55.994263639357463</v>
      </c>
      <c r="DT159" s="2">
        <f t="shared" si="73"/>
        <v>57.386404261529485</v>
      </c>
      <c r="DU159" s="2">
        <f t="shared" si="73"/>
        <v>57.408484270610359</v>
      </c>
      <c r="DV159" s="2">
        <f t="shared" si="73"/>
        <v>57.781231907357309</v>
      </c>
      <c r="DW159" s="2">
        <f t="shared" si="73"/>
        <v>56.425736751637807</v>
      </c>
      <c r="DX159" s="2">
        <f t="shared" si="73"/>
        <v>55.721569614455817</v>
      </c>
      <c r="DY159" s="2">
        <f t="shared" si="73"/>
        <v>54.428966040068673</v>
      </c>
      <c r="DZ159" s="2">
        <f t="shared" si="73"/>
        <v>53.741005246468717</v>
      </c>
      <c r="EB159" s="2">
        <f t="shared" si="74"/>
        <v>0.98332203321556277</v>
      </c>
      <c r="EC159" s="2">
        <f t="shared" si="74"/>
        <v>0.97914943113809394</v>
      </c>
      <c r="ED159" s="2">
        <f t="shared" si="74"/>
        <v>0.98123944139188901</v>
      </c>
      <c r="EE159" s="2">
        <f t="shared" si="74"/>
        <v>0.98698304249378177</v>
      </c>
      <c r="EF159" s="2">
        <f t="shared" si="74"/>
        <v>0.98663509455405796</v>
      </c>
      <c r="EG159" s="2">
        <f t="shared" si="74"/>
        <v>0.98680186123906344</v>
      </c>
      <c r="EH159" s="2">
        <f t="shared" si="74"/>
        <v>0.98694724613928686</v>
      </c>
      <c r="EI159" s="2">
        <f t="shared" si="74"/>
        <v>0.98691422489611702</v>
      </c>
      <c r="EJ159" s="2">
        <f t="shared" si="74"/>
        <v>0.98660986554990093</v>
      </c>
      <c r="EK159" s="2">
        <f t="shared" si="74"/>
        <v>0.98465628832607932</v>
      </c>
      <c r="EL159" s="2">
        <f t="shared" si="74"/>
        <v>0.98326640596795656</v>
      </c>
      <c r="EM159" s="2">
        <f t="shared" si="74"/>
        <v>0.97887960636567195</v>
      </c>
      <c r="EN159" s="2">
        <f t="shared" si="74"/>
        <v>0.97876292390961361</v>
      </c>
      <c r="EO159" s="2">
        <f t="shared" si="74"/>
        <v>0.97839796787216715</v>
      </c>
      <c r="EP159" s="2">
        <f t="shared" si="74"/>
        <v>0.98430330739472816</v>
      </c>
    </row>
    <row r="160" spans="2:146" x14ac:dyDescent="0.25">
      <c r="B160" s="2">
        <v>138</v>
      </c>
      <c r="C160" s="49">
        <v>35.6</v>
      </c>
      <c r="D160" s="49">
        <v>41.890999999999998</v>
      </c>
      <c r="E160" s="49">
        <v>46.673000000000002</v>
      </c>
      <c r="F160" s="49">
        <v>46.527000000000001</v>
      </c>
      <c r="G160" s="49">
        <v>49.673000000000002</v>
      </c>
      <c r="H160" s="49">
        <v>51.255000000000003</v>
      </c>
      <c r="I160" s="49">
        <v>52.308999999999997</v>
      </c>
      <c r="J160" s="49">
        <v>55.963000000000001</v>
      </c>
      <c r="K160" s="49">
        <v>58.661000000000001</v>
      </c>
      <c r="L160" s="49">
        <v>62.75</v>
      </c>
      <c r="M160" s="49">
        <v>64.792000000000002</v>
      </c>
      <c r="N160" s="49">
        <v>64.679000000000002</v>
      </c>
      <c r="O160" s="49">
        <v>60.927</v>
      </c>
      <c r="P160" s="49">
        <v>56.854999999999997</v>
      </c>
      <c r="Q160" s="49">
        <v>54.308999999999997</v>
      </c>
      <c r="T160" s="4">
        <f t="shared" si="67"/>
        <v>36.692078237489994</v>
      </c>
      <c r="U160" s="4">
        <f t="shared" si="67"/>
        <v>41.567535963347531</v>
      </c>
      <c r="V160" s="4">
        <f t="shared" si="67"/>
        <v>46.481377194200512</v>
      </c>
      <c r="W160" s="4">
        <f t="shared" si="67"/>
        <v>46.473210481254583</v>
      </c>
      <c r="X160" s="4">
        <f t="shared" si="67"/>
        <v>50.045180616294175</v>
      </c>
      <c r="Y160" s="4">
        <f t="shared" si="67"/>
        <v>51.743721171201621</v>
      </c>
      <c r="Z160" s="4">
        <f t="shared" si="67"/>
        <v>53.865661691414246</v>
      </c>
      <c r="AA160" s="4">
        <f t="shared" si="67"/>
        <v>56.334348875997151</v>
      </c>
      <c r="AB160" s="4">
        <f t="shared" si="67"/>
        <v>59.104461688730176</v>
      </c>
      <c r="AC160" s="4">
        <f t="shared" si="67"/>
        <v>62.890498679987829</v>
      </c>
      <c r="AD160" s="4">
        <f t="shared" si="67"/>
        <v>64.709474121387387</v>
      </c>
      <c r="AE160" s="4">
        <f t="shared" si="67"/>
        <v>64.435742051398464</v>
      </c>
      <c r="AF160" s="4">
        <f t="shared" si="67"/>
        <v>60.680125042883773</v>
      </c>
      <c r="AG160" s="4">
        <f t="shared" si="67"/>
        <v>56.386258961165346</v>
      </c>
      <c r="AH160" s="4">
        <f t="shared" si="67"/>
        <v>53.79589342408017</v>
      </c>
      <c r="AJ160" s="4">
        <f t="shared" si="68"/>
        <v>-1.0920782374899929</v>
      </c>
      <c r="AK160" s="4">
        <f t="shared" si="68"/>
        <v>0.32346403665246726</v>
      </c>
      <c r="AL160" s="4">
        <f t="shared" si="68"/>
        <v>0.19162280579948998</v>
      </c>
      <c r="AM160" s="4">
        <f t="shared" si="68"/>
        <v>5.3789518745418263E-2</v>
      </c>
      <c r="AN160" s="4">
        <f t="shared" si="68"/>
        <v>-0.37218061629417321</v>
      </c>
      <c r="AO160" s="4">
        <f t="shared" si="68"/>
        <v>-0.48872117120161818</v>
      </c>
      <c r="AP160" s="4">
        <f t="shared" si="68"/>
        <v>-1.5566616914142486</v>
      </c>
      <c r="AQ160" s="4">
        <f t="shared" si="68"/>
        <v>-0.37134887599714972</v>
      </c>
      <c r="AR160" s="4">
        <f t="shared" si="68"/>
        <v>-0.44346168873017433</v>
      </c>
      <c r="AS160" s="4">
        <f t="shared" si="68"/>
        <v>-0.14049867998782872</v>
      </c>
      <c r="AT160" s="4">
        <f t="shared" si="68"/>
        <v>8.2525878612614179E-2</v>
      </c>
      <c r="AU160" s="4">
        <f t="shared" si="68"/>
        <v>0.24325794860153849</v>
      </c>
      <c r="AV160" s="4">
        <f t="shared" si="68"/>
        <v>0.24687495711622631</v>
      </c>
      <c r="AW160" s="4">
        <f t="shared" si="68"/>
        <v>0.46874103883465068</v>
      </c>
      <c r="AX160" s="4">
        <f t="shared" si="68"/>
        <v>0.51310657591982789</v>
      </c>
      <c r="AZ160" s="2">
        <f t="shared" si="69"/>
        <v>36.692076554833072</v>
      </c>
      <c r="BA160" s="2">
        <f t="shared" si="69"/>
        <v>40.505575673965446</v>
      </c>
      <c r="BB160" s="2">
        <f t="shared" si="69"/>
        <v>43.021131378392155</v>
      </c>
      <c r="BC160" s="2">
        <f t="shared" si="69"/>
        <v>45.872316654560038</v>
      </c>
      <c r="BD160" s="2">
        <f t="shared" si="69"/>
        <v>49.074929331518433</v>
      </c>
      <c r="BE160" s="2">
        <f t="shared" si="69"/>
        <v>51.235218440877127</v>
      </c>
      <c r="BF160" s="2">
        <f t="shared" si="69"/>
        <v>53.553223583215114</v>
      </c>
      <c r="BG160" s="2">
        <f t="shared" si="69"/>
        <v>55.836193778800961</v>
      </c>
      <c r="BH160" s="2">
        <f t="shared" si="69"/>
        <v>57.250726934338289</v>
      </c>
      <c r="BI160" s="2">
        <f t="shared" si="69"/>
        <v>57.286069383285991</v>
      </c>
      <c r="BJ160" s="2">
        <f t="shared" si="69"/>
        <v>57.6403758007175</v>
      </c>
      <c r="BK160" s="2">
        <f t="shared" si="69"/>
        <v>56.346436119751928</v>
      </c>
      <c r="BL160" s="2">
        <f t="shared" si="69"/>
        <v>55.636668483036459</v>
      </c>
      <c r="BM160" s="2">
        <f t="shared" si="69"/>
        <v>54.470393241058552</v>
      </c>
      <c r="BN160" s="2">
        <f t="shared" si="69"/>
        <v>53.79589342408017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35.6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>
        <f t="shared" si="71"/>
        <v>54.308999999999997</v>
      </c>
      <c r="CV160" s="2">
        <f t="shared" si="72"/>
        <v>41.742984909545186</v>
      </c>
      <c r="CW160" s="2">
        <f t="shared" si="72"/>
        <v>46.172322994064629</v>
      </c>
      <c r="CX160" s="2">
        <f t="shared" si="72"/>
        <v>48.332398206842122</v>
      </c>
      <c r="CY160" s="2">
        <f t="shared" si="72"/>
        <v>51.378932904864513</v>
      </c>
      <c r="CZ160" s="2">
        <f t="shared" si="72"/>
        <v>52.052614896659726</v>
      </c>
      <c r="DA160" s="2">
        <f t="shared" si="72"/>
        <v>56.482917314012553</v>
      </c>
      <c r="DB160" s="2">
        <f t="shared" si="72"/>
        <v>59.340737639198252</v>
      </c>
      <c r="DC160" s="2">
        <f t="shared" si="72"/>
        <v>61.122934493576338</v>
      </c>
      <c r="DD160" s="2">
        <f t="shared" si="72"/>
        <v>61.762981864289394</v>
      </c>
      <c r="DE160" s="2">
        <f t="shared" si="72"/>
        <v>61.428419263537911</v>
      </c>
      <c r="DF160" s="2">
        <f t="shared" si="72"/>
        <v>60.931526726556449</v>
      </c>
      <c r="DG160" s="2">
        <f t="shared" si="72"/>
        <v>61.986534952692971</v>
      </c>
      <c r="DH160" s="2">
        <f t="shared" si="72"/>
        <v>60.418350862156196</v>
      </c>
      <c r="DI160" s="2">
        <f t="shared" si="72"/>
        <v>63.875428286384981</v>
      </c>
      <c r="DJ160" s="2">
        <f t="shared" si="72"/>
        <v>65.326871617497474</v>
      </c>
      <c r="DL160" s="2">
        <f t="shared" si="73"/>
        <v>36.613946735022921</v>
      </c>
      <c r="DM160" s="2">
        <f t="shared" si="73"/>
        <v>40.395522447299989</v>
      </c>
      <c r="DN160" s="2">
        <f t="shared" si="73"/>
        <v>42.928519031626081</v>
      </c>
      <c r="DO160" s="2">
        <f t="shared" si="73"/>
        <v>45.806082101806247</v>
      </c>
      <c r="DP160" s="2">
        <f t="shared" si="73"/>
        <v>49.038142857142859</v>
      </c>
      <c r="DQ160" s="2">
        <f t="shared" si="73"/>
        <v>51.171207879465435</v>
      </c>
      <c r="DR160" s="2">
        <f t="shared" si="73"/>
        <v>53.48341637532377</v>
      </c>
      <c r="DS160" s="2">
        <f t="shared" si="73"/>
        <v>55.77226328564285</v>
      </c>
      <c r="DT160" s="2">
        <f t="shared" si="73"/>
        <v>57.19487565674256</v>
      </c>
      <c r="DU160" s="2">
        <f t="shared" si="73"/>
        <v>57.22719958487383</v>
      </c>
      <c r="DV160" s="2">
        <f t="shared" si="73"/>
        <v>57.589294043837981</v>
      </c>
      <c r="DW160" s="2">
        <f t="shared" si="73"/>
        <v>56.235452357786862</v>
      </c>
      <c r="DX160" s="2">
        <f t="shared" si="73"/>
        <v>55.542045216087921</v>
      </c>
      <c r="DY160" s="2">
        <f t="shared" si="73"/>
        <v>54.281010898683441</v>
      </c>
      <c r="DZ160" s="2">
        <f t="shared" si="73"/>
        <v>53.628188675521642</v>
      </c>
      <c r="EB160" s="2">
        <f t="shared" si="74"/>
        <v>0.98476715962102745</v>
      </c>
      <c r="EC160" s="2">
        <f t="shared" si="74"/>
        <v>0.98094910395909485</v>
      </c>
      <c r="ED160" s="2">
        <f t="shared" si="74"/>
        <v>0.98286187685490367</v>
      </c>
      <c r="EE160" s="2">
        <f t="shared" si="74"/>
        <v>0.98811478090936056</v>
      </c>
      <c r="EF160" s="2">
        <f t="shared" si="74"/>
        <v>0.98779671070312025</v>
      </c>
      <c r="EG160" s="2">
        <f t="shared" si="74"/>
        <v>0.9879491598325445</v>
      </c>
      <c r="EH160" s="2">
        <f t="shared" si="74"/>
        <v>0.98808205923040571</v>
      </c>
      <c r="EI160" s="2">
        <f t="shared" si="74"/>
        <v>0.98805187411565887</v>
      </c>
      <c r="EJ160" s="2">
        <f t="shared" si="74"/>
        <v>0.98777364731506168</v>
      </c>
      <c r="EK160" s="2">
        <f t="shared" si="74"/>
        <v>0.98598745057033577</v>
      </c>
      <c r="EL160" s="2">
        <f t="shared" si="74"/>
        <v>0.98471627749209611</v>
      </c>
      <c r="EM160" s="2">
        <f t="shared" si="74"/>
        <v>0.98070210953614767</v>
      </c>
      <c r="EN160" s="2">
        <f t="shared" si="74"/>
        <v>0.98059529614907803</v>
      </c>
      <c r="EO160" s="2">
        <f t="shared" si="74"/>
        <v>0.98026119411712653</v>
      </c>
      <c r="EP160" s="2">
        <f t="shared" si="74"/>
        <v>0.98566464708973467</v>
      </c>
    </row>
    <row r="161" spans="2:148" x14ac:dyDescent="0.25">
      <c r="B161" s="2">
        <v>139</v>
      </c>
      <c r="C161" s="49">
        <v>36.200000000000003</v>
      </c>
      <c r="D161" s="49">
        <v>40.564</v>
      </c>
      <c r="E161" s="49">
        <v>44.436</v>
      </c>
      <c r="F161" s="49">
        <v>46.491</v>
      </c>
      <c r="G161" s="49">
        <v>49.4</v>
      </c>
      <c r="H161" s="49">
        <v>50.381999999999998</v>
      </c>
      <c r="I161" s="49">
        <v>52.744999999999997</v>
      </c>
      <c r="J161" s="49">
        <v>54.555999999999997</v>
      </c>
      <c r="K161" s="49">
        <v>56.695999999999998</v>
      </c>
      <c r="L161" s="49">
        <v>58.554000000000002</v>
      </c>
      <c r="M161" s="49">
        <v>63.320999999999998</v>
      </c>
      <c r="N161" s="49">
        <v>62.622999999999998</v>
      </c>
      <c r="O161" s="49">
        <v>60.472999999999999</v>
      </c>
      <c r="P161" s="49">
        <v>56.781999999999996</v>
      </c>
      <c r="Q161" s="49">
        <v>53.963999999999999</v>
      </c>
      <c r="T161" s="4">
        <f t="shared" si="67"/>
        <v>36.637160262728415</v>
      </c>
      <c r="U161" s="4">
        <f t="shared" si="67"/>
        <v>41.291548180230329</v>
      </c>
      <c r="V161" s="4">
        <f t="shared" si="67"/>
        <v>45.508838934147064</v>
      </c>
      <c r="W161" s="4">
        <f t="shared" si="67"/>
        <v>45.951287617608898</v>
      </c>
      <c r="X161" s="4">
        <f t="shared" si="67"/>
        <v>49.299191451792495</v>
      </c>
      <c r="Y161" s="4">
        <f t="shared" si="67"/>
        <v>51.247450918763953</v>
      </c>
      <c r="Z161" s="4">
        <f t="shared" si="67"/>
        <v>53.458217559018635</v>
      </c>
      <c r="AA161" s="4">
        <f t="shared" si="67"/>
        <v>55.787682310634878</v>
      </c>
      <c r="AB161" s="4">
        <f t="shared" si="67"/>
        <v>57.895406475005295</v>
      </c>
      <c r="AC161" s="4">
        <f t="shared" si="67"/>
        <v>60.321547986706911</v>
      </c>
      <c r="AD161" s="4">
        <f t="shared" si="67"/>
        <v>62.010860546009155</v>
      </c>
      <c r="AE161" s="4">
        <f t="shared" si="67"/>
        <v>63.567898013638285</v>
      </c>
      <c r="AF161" s="4">
        <f t="shared" si="67"/>
        <v>60.183479590272242</v>
      </c>
      <c r="AG161" s="4">
        <f t="shared" si="67"/>
        <v>56.269466921854495</v>
      </c>
      <c r="AH161" s="4">
        <f t="shared" si="67"/>
        <v>53.67032449218123</v>
      </c>
      <c r="AJ161" s="4">
        <f t="shared" si="68"/>
        <v>-0.43716026272841191</v>
      </c>
      <c r="AK161" s="4">
        <f t="shared" si="68"/>
        <v>-0.72754818023032897</v>
      </c>
      <c r="AL161" s="4">
        <f t="shared" si="68"/>
        <v>-1.0728389341470645</v>
      </c>
      <c r="AM161" s="4">
        <f t="shared" si="68"/>
        <v>0.53971238239110164</v>
      </c>
      <c r="AN161" s="4">
        <f t="shared" si="68"/>
        <v>0.10080854820750318</v>
      </c>
      <c r="AO161" s="4">
        <f t="shared" si="68"/>
        <v>-0.86545091876395475</v>
      </c>
      <c r="AP161" s="4">
        <f t="shared" si="68"/>
        <v>-0.71321755901863781</v>
      </c>
      <c r="AQ161" s="4">
        <f t="shared" si="68"/>
        <v>-1.2316823106348807</v>
      </c>
      <c r="AR161" s="4">
        <f t="shared" si="68"/>
        <v>-1.1994064750052971</v>
      </c>
      <c r="AS161" s="4">
        <f t="shared" si="68"/>
        <v>-1.7675479867069086</v>
      </c>
      <c r="AT161" s="4">
        <f t="shared" si="68"/>
        <v>1.3101394539908426</v>
      </c>
      <c r="AU161" s="4">
        <f t="shared" si="68"/>
        <v>-0.94489801363828718</v>
      </c>
      <c r="AV161" s="4">
        <f t="shared" si="68"/>
        <v>0.28952040972775706</v>
      </c>
      <c r="AW161" s="4">
        <f t="shared" si="68"/>
        <v>0.51253307814550197</v>
      </c>
      <c r="AX161" s="4">
        <f t="shared" si="68"/>
        <v>0.29367550781876872</v>
      </c>
      <c r="AZ161" s="2">
        <f t="shared" si="69"/>
        <v>36.637157094464804</v>
      </c>
      <c r="BA161" s="2">
        <f t="shared" si="69"/>
        <v>40.39536070974367</v>
      </c>
      <c r="BB161" s="2">
        <f t="shared" si="69"/>
        <v>42.892407472087932</v>
      </c>
      <c r="BC161" s="2">
        <f t="shared" si="69"/>
        <v>45.709381398438907</v>
      </c>
      <c r="BD161" s="2">
        <f t="shared" si="69"/>
        <v>48.910525475021252</v>
      </c>
      <c r="BE161" s="2">
        <f t="shared" si="69"/>
        <v>51.063914193432666</v>
      </c>
      <c r="BF161" s="2">
        <f t="shared" si="69"/>
        <v>53.351663597073319</v>
      </c>
      <c r="BG161" s="2">
        <f t="shared" si="69"/>
        <v>55.61027780085962</v>
      </c>
      <c r="BH161" s="2">
        <f t="shared" si="69"/>
        <v>57.055596971694648</v>
      </c>
      <c r="BI161" s="2">
        <f t="shared" si="69"/>
        <v>57.101173500565359</v>
      </c>
      <c r="BJ161" s="2">
        <f t="shared" si="69"/>
        <v>57.44568835507048</v>
      </c>
      <c r="BK161" s="2">
        <f t="shared" si="69"/>
        <v>56.149053507923696</v>
      </c>
      <c r="BL161" s="2">
        <f t="shared" si="69"/>
        <v>55.450889059804027</v>
      </c>
      <c r="BM161" s="2">
        <f t="shared" si="69"/>
        <v>54.308546126541344</v>
      </c>
      <c r="BN161" s="2">
        <f t="shared" si="69"/>
        <v>53.67032449218123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36.200000000000003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>
        <f t="shared" si="71"/>
        <v>50.381999999999998</v>
      </c>
      <c r="CL161" s="2">
        <f t="shared" si="71"/>
        <v>52.744999999999997</v>
      </c>
      <c r="CM161" s="2">
        <f t="shared" si="71"/>
        <v>54.555999999999997</v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>
        <f t="shared" si="71"/>
        <v>53.963999999999999</v>
      </c>
      <c r="CV161" s="2">
        <f t="shared" si="72"/>
        <v>41.739422696062562</v>
      </c>
      <c r="CW161" s="2">
        <f t="shared" si="72"/>
        <v>46.160966556752399</v>
      </c>
      <c r="CX161" s="2">
        <f t="shared" si="72"/>
        <v>48.309718035994713</v>
      </c>
      <c r="CY161" s="2">
        <f t="shared" si="72"/>
        <v>51.340158866995054</v>
      </c>
      <c r="CZ161" s="2">
        <f t="shared" si="72"/>
        <v>51.977758881991562</v>
      </c>
      <c r="DA161" s="2">
        <f t="shared" si="72"/>
        <v>56.438754449880491</v>
      </c>
      <c r="DB161" s="2">
        <f t="shared" si="72"/>
        <v>59.279769766147027</v>
      </c>
      <c r="DC161" s="2">
        <f t="shared" si="72"/>
        <v>61.052030715939644</v>
      </c>
      <c r="DD161" s="2">
        <f t="shared" si="72"/>
        <v>61.684159592198249</v>
      </c>
      <c r="DE161" s="2">
        <f t="shared" si="72"/>
        <v>61.364554238267154</v>
      </c>
      <c r="DF161" s="2">
        <f t="shared" si="72"/>
        <v>60.860119112994703</v>
      </c>
      <c r="DG161" s="2">
        <f t="shared" si="72"/>
        <v>61.937771475104391</v>
      </c>
      <c r="DH161" s="2">
        <f t="shared" si="72"/>
        <v>60.347312882047987</v>
      </c>
      <c r="DI161" s="2">
        <f t="shared" si="72"/>
        <v>63.864503902582165</v>
      </c>
      <c r="DJ161" s="2">
        <f t="shared" si="72"/>
        <v>65.35237456765006</v>
      </c>
      <c r="DL161" s="2">
        <f t="shared" si="73"/>
        <v>36.565177334106359</v>
      </c>
      <c r="DM161" s="2">
        <f t="shared" si="73"/>
        <v>40.293239986532733</v>
      </c>
      <c r="DN161" s="2">
        <f t="shared" si="73"/>
        <v>42.806257626644268</v>
      </c>
      <c r="DO161" s="2">
        <f t="shared" si="73"/>
        <v>45.64761274124843</v>
      </c>
      <c r="DP161" s="2">
        <f t="shared" si="73"/>
        <v>48.875966873706005</v>
      </c>
      <c r="DQ161" s="2">
        <f t="shared" si="73"/>
        <v>51.004121476011505</v>
      </c>
      <c r="DR161" s="2">
        <f t="shared" si="73"/>
        <v>53.286452098286532</v>
      </c>
      <c r="DS161" s="2">
        <f t="shared" si="73"/>
        <v>55.550262931928238</v>
      </c>
      <c r="DT161" s="2">
        <f t="shared" si="73"/>
        <v>57.003347051955643</v>
      </c>
      <c r="DU161" s="2">
        <f t="shared" si="73"/>
        <v>57.045914899137316</v>
      </c>
      <c r="DV161" s="2">
        <f t="shared" si="73"/>
        <v>57.397356180318653</v>
      </c>
      <c r="DW161" s="2">
        <f t="shared" si="73"/>
        <v>56.045167963935917</v>
      </c>
      <c r="DX161" s="2">
        <f t="shared" si="73"/>
        <v>55.362520817720032</v>
      </c>
      <c r="DY161" s="2">
        <f t="shared" si="73"/>
        <v>54.133055757298209</v>
      </c>
      <c r="DZ161" s="2">
        <f t="shared" si="73"/>
        <v>53.515372104574574</v>
      </c>
      <c r="EB161" s="2">
        <f t="shared" si="74"/>
        <v>0.98608883898554922</v>
      </c>
      <c r="EC161" s="2">
        <f t="shared" si="74"/>
        <v>0.98259620280719506</v>
      </c>
      <c r="ED161" s="2">
        <f t="shared" si="74"/>
        <v>0.98434624054035269</v>
      </c>
      <c r="EE161" s="2">
        <f t="shared" si="74"/>
        <v>0.98914920391929673</v>
      </c>
      <c r="EF161" s="2">
        <f t="shared" si="74"/>
        <v>0.98885850462476865</v>
      </c>
      <c r="EG161" s="2">
        <f t="shared" si="74"/>
        <v>0.98899783707406574</v>
      </c>
      <c r="EH161" s="2">
        <f t="shared" si="74"/>
        <v>0.98911929879230553</v>
      </c>
      <c r="EI161" s="2">
        <f t="shared" si="74"/>
        <v>0.98909171173930799</v>
      </c>
      <c r="EJ161" s="2">
        <f t="shared" si="74"/>
        <v>0.98883742527824003</v>
      </c>
      <c r="EK161" s="2">
        <f t="shared" si="74"/>
        <v>0.98720462694641686</v>
      </c>
      <c r="EL161" s="2">
        <f t="shared" si="74"/>
        <v>0.98604230907760249</v>
      </c>
      <c r="EM161" s="2">
        <f t="shared" si="74"/>
        <v>0.98237017919313852</v>
      </c>
      <c r="EN161" s="2">
        <f t="shared" si="74"/>
        <v>0.98227243163935174</v>
      </c>
      <c r="EO161" s="2">
        <f t="shared" si="74"/>
        <v>0.98196667478229549</v>
      </c>
      <c r="EP161" s="2">
        <f t="shared" si="74"/>
        <v>0.9869094909720586</v>
      </c>
    </row>
    <row r="162" spans="2:148" x14ac:dyDescent="0.25">
      <c r="B162" s="2">
        <v>140</v>
      </c>
      <c r="C162" s="49">
        <v>36.763599999999997</v>
      </c>
      <c r="D162" s="49">
        <v>40.545000000000002</v>
      </c>
      <c r="E162" s="49">
        <v>45.055</v>
      </c>
      <c r="F162" s="49">
        <v>46.472999999999999</v>
      </c>
      <c r="G162" s="49">
        <v>49.908999999999999</v>
      </c>
      <c r="H162" s="49">
        <v>50.109000000000002</v>
      </c>
      <c r="I162" s="49">
        <v>52.673000000000002</v>
      </c>
      <c r="J162" s="49">
        <v>56.036999999999999</v>
      </c>
      <c r="K162" s="49">
        <v>57.554000000000002</v>
      </c>
      <c r="L162" s="49">
        <v>57.393000000000001</v>
      </c>
      <c r="M162" s="49">
        <v>59.905999999999999</v>
      </c>
      <c r="N162" s="49">
        <v>62.320999999999998</v>
      </c>
      <c r="O162" s="49">
        <v>59.127000000000002</v>
      </c>
      <c r="P162" s="49">
        <v>55.018000000000001</v>
      </c>
      <c r="Q162" s="49">
        <v>53.417999999999999</v>
      </c>
      <c r="T162" s="4">
        <f t="shared" si="67"/>
        <v>36.582714562905402</v>
      </c>
      <c r="U162" s="4">
        <f t="shared" si="67"/>
        <v>40.963132782178576</v>
      </c>
      <c r="V162" s="4">
        <f t="shared" si="67"/>
        <v>44.565073359363254</v>
      </c>
      <c r="W162" s="4">
        <f t="shared" si="67"/>
        <v>45.632812887840522</v>
      </c>
      <c r="X162" s="4">
        <f t="shared" si="67"/>
        <v>48.883514250111034</v>
      </c>
      <c r="Y162" s="4">
        <f t="shared" si="67"/>
        <v>50.95128338039089</v>
      </c>
      <c r="Z162" s="4">
        <f t="shared" si="67"/>
        <v>53.182520097893196</v>
      </c>
      <c r="AA162" s="4">
        <f t="shared" si="67"/>
        <v>55.440360704387416</v>
      </c>
      <c r="AB162" s="4">
        <f t="shared" si="67"/>
        <v>57.201717825080053</v>
      </c>
      <c r="AC162" s="4">
        <f t="shared" si="67"/>
        <v>58.572150320521459</v>
      </c>
      <c r="AD162" s="4">
        <f t="shared" si="67"/>
        <v>59.87799358086577</v>
      </c>
      <c r="AE162" s="4">
        <f t="shared" si="67"/>
        <v>61.98774535422902</v>
      </c>
      <c r="AF162" s="4">
        <f t="shared" si="67"/>
        <v>59.189030200912001</v>
      </c>
      <c r="AG162" s="4">
        <f t="shared" si="67"/>
        <v>55.969584350237383</v>
      </c>
      <c r="AH162" s="4">
        <f t="shared" si="67"/>
        <v>53.545690009623868</v>
      </c>
      <c r="AJ162" s="4">
        <f t="shared" si="68"/>
        <v>0.18088543709459515</v>
      </c>
      <c r="AK162" s="4">
        <f t="shared" si="68"/>
        <v>-0.4181327821785743</v>
      </c>
      <c r="AL162" s="4">
        <f t="shared" si="68"/>
        <v>0.48992664063674596</v>
      </c>
      <c r="AM162" s="4">
        <f t="shared" si="68"/>
        <v>0.84018711215947661</v>
      </c>
      <c r="AN162" s="4">
        <f t="shared" si="68"/>
        <v>1.0254857498889649</v>
      </c>
      <c r="AO162" s="4">
        <f t="shared" si="68"/>
        <v>-0.84228338039088868</v>
      </c>
      <c r="AP162" s="4">
        <f t="shared" si="68"/>
        <v>-0.50952009789319419</v>
      </c>
      <c r="AQ162" s="4">
        <f t="shared" si="68"/>
        <v>0.596639295612583</v>
      </c>
      <c r="AR162" s="4">
        <f t="shared" si="68"/>
        <v>0.3522821749199494</v>
      </c>
      <c r="AS162" s="4">
        <f t="shared" si="68"/>
        <v>-1.1791503205214582</v>
      </c>
      <c r="AT162" s="4">
        <f t="shared" si="68"/>
        <v>2.8006419134229077E-2</v>
      </c>
      <c r="AU162" s="4">
        <f t="shared" si="68"/>
        <v>0.33325464577097819</v>
      </c>
      <c r="AV162" s="4">
        <f t="shared" si="68"/>
        <v>-6.2030200911998179E-2</v>
      </c>
      <c r="AW162" s="4">
        <f t="shared" si="68"/>
        <v>-0.95158435023738264</v>
      </c>
      <c r="AX162" s="4">
        <f t="shared" si="68"/>
        <v>-0.12769000962386912</v>
      </c>
      <c r="AZ162" s="2">
        <f t="shared" si="69"/>
        <v>36.582708958834267</v>
      </c>
      <c r="BA162" s="2">
        <f t="shared" si="69"/>
        <v>40.285681005546152</v>
      </c>
      <c r="BB162" s="2">
        <f t="shared" si="69"/>
        <v>42.764097804686983</v>
      </c>
      <c r="BC162" s="2">
        <f t="shared" si="69"/>
        <v>45.546716543835721</v>
      </c>
      <c r="BD162" s="2">
        <f t="shared" si="69"/>
        <v>48.74622778071631</v>
      </c>
      <c r="BE162" s="2">
        <f t="shared" si="69"/>
        <v>50.892854141870437</v>
      </c>
      <c r="BF162" s="2">
        <f t="shared" si="69"/>
        <v>53.150369237360579</v>
      </c>
      <c r="BG162" s="2">
        <f t="shared" si="69"/>
        <v>55.384553999165739</v>
      </c>
      <c r="BH162" s="2">
        <f t="shared" si="69"/>
        <v>56.860666312320497</v>
      </c>
      <c r="BI162" s="2">
        <f t="shared" si="69"/>
        <v>56.916455235235155</v>
      </c>
      <c r="BJ162" s="2">
        <f t="shared" si="69"/>
        <v>57.251088170075583</v>
      </c>
      <c r="BK162" s="2">
        <f t="shared" si="69"/>
        <v>55.9520545034854</v>
      </c>
      <c r="BL162" s="2">
        <f t="shared" si="69"/>
        <v>55.265471841551069</v>
      </c>
      <c r="BM162" s="2">
        <f t="shared" si="69"/>
        <v>54.147661364466707</v>
      </c>
      <c r="BN162" s="2">
        <f t="shared" si="69"/>
        <v>53.545690009623868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36.763599999999997</v>
      </c>
      <c r="CG162" s="2" t="str">
        <f t="shared" si="71"/>
        <v/>
      </c>
      <c r="CH162" s="2" t="str">
        <f t="shared" si="71"/>
        <v/>
      </c>
      <c r="CI162" s="2">
        <f t="shared" si="71"/>
        <v>46.472999999999999</v>
      </c>
      <c r="CJ162" s="2">
        <f t="shared" si="71"/>
        <v>49.908999999999999</v>
      </c>
      <c r="CK162" s="2">
        <f t="shared" si="71"/>
        <v>50.109000000000002</v>
      </c>
      <c r="CL162" s="2">
        <f t="shared" si="71"/>
        <v>52.673000000000002</v>
      </c>
      <c r="CM162" s="2">
        <f t="shared" si="71"/>
        <v>56.036999999999999</v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>
        <f t="shared" si="71"/>
        <v>53.417999999999999</v>
      </c>
      <c r="CV162" s="2">
        <f t="shared" si="72"/>
        <v>41.73586048257993</v>
      </c>
      <c r="CW162" s="2">
        <f t="shared" si="72"/>
        <v>46.149610119440169</v>
      </c>
      <c r="CX162" s="2">
        <f t="shared" si="72"/>
        <v>48.287037865147298</v>
      </c>
      <c r="CY162" s="2">
        <f t="shared" si="72"/>
        <v>51.301384829125595</v>
      </c>
      <c r="CZ162" s="2">
        <f t="shared" si="72"/>
        <v>51.902902867323391</v>
      </c>
      <c r="DA162" s="2">
        <f t="shared" si="72"/>
        <v>56.394591585748437</v>
      </c>
      <c r="DB162" s="2">
        <f t="shared" si="72"/>
        <v>59.218801893095801</v>
      </c>
      <c r="DC162" s="2">
        <f t="shared" si="72"/>
        <v>60.981126938302957</v>
      </c>
      <c r="DD162" s="2">
        <f t="shared" si="72"/>
        <v>61.605337320107104</v>
      </c>
      <c r="DE162" s="2">
        <f t="shared" si="72"/>
        <v>61.300689212996396</v>
      </c>
      <c r="DF162" s="2">
        <f t="shared" si="72"/>
        <v>60.788711499432949</v>
      </c>
      <c r="DG162" s="2">
        <f t="shared" si="72"/>
        <v>61.889007997515812</v>
      </c>
      <c r="DH162" s="2">
        <f t="shared" si="72"/>
        <v>60.276274901939779</v>
      </c>
      <c r="DI162" s="2">
        <f t="shared" si="72"/>
        <v>63.853579518779341</v>
      </c>
      <c r="DJ162" s="2">
        <f t="shared" si="72"/>
        <v>65.377877517802659</v>
      </c>
      <c r="DL162" s="2">
        <f t="shared" si="73"/>
        <v>36.516407933189797</v>
      </c>
      <c r="DM162" s="2">
        <f t="shared" si="73"/>
        <v>40.190957525765469</v>
      </c>
      <c r="DN162" s="2">
        <f t="shared" si="73"/>
        <v>42.683996221662461</v>
      </c>
      <c r="DO162" s="2">
        <f t="shared" si="73"/>
        <v>45.489143380690614</v>
      </c>
      <c r="DP162" s="2">
        <f t="shared" si="73"/>
        <v>48.713790890269152</v>
      </c>
      <c r="DQ162" s="2">
        <f t="shared" si="73"/>
        <v>50.837035072557569</v>
      </c>
      <c r="DR162" s="2">
        <f t="shared" si="73"/>
        <v>53.0894878212493</v>
      </c>
      <c r="DS162" s="2">
        <f t="shared" si="73"/>
        <v>55.328262578213625</v>
      </c>
      <c r="DT162" s="2">
        <f t="shared" si="73"/>
        <v>56.811818447168719</v>
      </c>
      <c r="DU162" s="2">
        <f t="shared" si="73"/>
        <v>56.864630213400787</v>
      </c>
      <c r="DV162" s="2">
        <f t="shared" si="73"/>
        <v>57.205418316799332</v>
      </c>
      <c r="DW162" s="2">
        <f t="shared" si="73"/>
        <v>55.854883570084979</v>
      </c>
      <c r="DX162" s="2">
        <f t="shared" si="73"/>
        <v>55.182996419352136</v>
      </c>
      <c r="DY162" s="2">
        <f t="shared" si="73"/>
        <v>53.985100615912984</v>
      </c>
      <c r="DZ162" s="2">
        <f t="shared" si="73"/>
        <v>53.402555533627506</v>
      </c>
      <c r="EB162" s="2">
        <f t="shared" si="74"/>
        <v>0.98729732189016328</v>
      </c>
      <c r="EC162" s="2">
        <f t="shared" si="74"/>
        <v>0.9841032048283479</v>
      </c>
      <c r="ED162" s="2">
        <f t="shared" si="74"/>
        <v>0.98570391081821307</v>
      </c>
      <c r="EE162" s="2">
        <f t="shared" si="74"/>
        <v>0.99009449905756919</v>
      </c>
      <c r="EF162" s="2">
        <f t="shared" si="74"/>
        <v>0.98982886437336115</v>
      </c>
      <c r="EG162" s="2">
        <f t="shared" si="74"/>
        <v>0.98995618502837002</v>
      </c>
      <c r="EH162" s="2">
        <f t="shared" si="74"/>
        <v>0.99006717303149483</v>
      </c>
      <c r="EI162" s="2">
        <f t="shared" si="74"/>
        <v>0.99004196503465602</v>
      </c>
      <c r="EJ162" s="2">
        <f t="shared" si="74"/>
        <v>0.98980960199665724</v>
      </c>
      <c r="EK162" s="2">
        <f t="shared" si="74"/>
        <v>0.98831732809705852</v>
      </c>
      <c r="EL162" s="2">
        <f t="shared" si="74"/>
        <v>0.9872547818588796</v>
      </c>
      <c r="EM162" s="2">
        <f t="shared" si="74"/>
        <v>0.98389643193987175</v>
      </c>
      <c r="EN162" s="2">
        <f t="shared" si="74"/>
        <v>0.9838070071210735</v>
      </c>
      <c r="EO162" s="2">
        <f t="shared" si="74"/>
        <v>0.98352727404559737</v>
      </c>
      <c r="EP162" s="2">
        <f t="shared" si="74"/>
        <v>0.98804754676446205</v>
      </c>
    </row>
    <row r="163" spans="2:148" x14ac:dyDescent="0.25">
      <c r="B163" s="2">
        <v>141</v>
      </c>
      <c r="C163" s="49">
        <v>36.127299999999998</v>
      </c>
      <c r="D163" s="49">
        <v>40.799999999999997</v>
      </c>
      <c r="E163" s="49">
        <v>43.127000000000002</v>
      </c>
      <c r="F163" s="49">
        <v>44.945</v>
      </c>
      <c r="G163" s="49">
        <v>48.436</v>
      </c>
      <c r="H163" s="49">
        <v>52.255000000000003</v>
      </c>
      <c r="I163" s="49">
        <v>53.145000000000003</v>
      </c>
      <c r="J163" s="49">
        <v>55</v>
      </c>
      <c r="K163" s="49">
        <v>57.411000000000001</v>
      </c>
      <c r="L163" s="49">
        <v>59.161000000000001</v>
      </c>
      <c r="M163" s="49">
        <v>57.075000000000003</v>
      </c>
      <c r="N163" s="49">
        <v>60.924999999999997</v>
      </c>
      <c r="O163" s="49">
        <v>57.381999999999998</v>
      </c>
      <c r="P163" s="49">
        <v>55.417999999999999</v>
      </c>
      <c r="Q163" s="49">
        <v>52.545000000000002</v>
      </c>
      <c r="T163" s="4">
        <f t="shared" si="67"/>
        <v>36.528707068452583</v>
      </c>
      <c r="U163" s="4">
        <f t="shared" si="67"/>
        <v>40.635224115975937</v>
      </c>
      <c r="V163" s="4">
        <f t="shared" si="67"/>
        <v>43.764682292927077</v>
      </c>
      <c r="W163" s="4">
        <f t="shared" si="67"/>
        <v>45.411399544976391</v>
      </c>
      <c r="X163" s="4">
        <f t="shared" si="67"/>
        <v>48.624794939378347</v>
      </c>
      <c r="Y163" s="4">
        <f t="shared" si="67"/>
        <v>50.738434744139433</v>
      </c>
      <c r="Z163" s="4">
        <f t="shared" si="67"/>
        <v>52.957912552695021</v>
      </c>
      <c r="AA163" s="4">
        <f t="shared" si="67"/>
        <v>55.174526140818244</v>
      </c>
      <c r="AB163" s="4">
        <f t="shared" si="67"/>
        <v>56.79008328661584</v>
      </c>
      <c r="AC163" s="4">
        <f t="shared" si="67"/>
        <v>57.493557815812451</v>
      </c>
      <c r="AD163" s="4">
        <f t="shared" si="67"/>
        <v>58.403451697640762</v>
      </c>
      <c r="AE163" s="4">
        <f t="shared" si="67"/>
        <v>60.111382595159569</v>
      </c>
      <c r="AF163" s="4">
        <f t="shared" si="67"/>
        <v>57.954303523034113</v>
      </c>
      <c r="AG163" s="4">
        <f t="shared" si="67"/>
        <v>55.524328861255235</v>
      </c>
      <c r="AH163" s="4">
        <f t="shared" si="67"/>
        <v>53.421925964395356</v>
      </c>
      <c r="AJ163" s="4">
        <f t="shared" si="68"/>
        <v>-0.40140706845258478</v>
      </c>
      <c r="AK163" s="4">
        <f t="shared" si="68"/>
        <v>0.16477588402405985</v>
      </c>
      <c r="AL163" s="4">
        <f t="shared" si="68"/>
        <v>-0.63768229292707446</v>
      </c>
      <c r="AM163" s="4">
        <f t="shared" si="68"/>
        <v>-0.46639954497639025</v>
      </c>
      <c r="AN163" s="4">
        <f t="shared" si="68"/>
        <v>-0.18879493937834724</v>
      </c>
      <c r="AO163" s="4">
        <f t="shared" si="68"/>
        <v>1.51656525586057</v>
      </c>
      <c r="AP163" s="4">
        <f t="shared" si="68"/>
        <v>0.18708744730498239</v>
      </c>
      <c r="AQ163" s="4">
        <f t="shared" si="68"/>
        <v>-0.17452614081824436</v>
      </c>
      <c r="AR163" s="4">
        <f t="shared" si="68"/>
        <v>0.62091671338416177</v>
      </c>
      <c r="AS163" s="4">
        <f t="shared" si="68"/>
        <v>1.66744218418755</v>
      </c>
      <c r="AT163" s="4">
        <f t="shared" si="68"/>
        <v>-1.3284516976407588</v>
      </c>
      <c r="AU163" s="4">
        <f t="shared" si="68"/>
        <v>0.81361740484042855</v>
      </c>
      <c r="AV163" s="4">
        <f t="shared" si="68"/>
        <v>-0.57230352303411536</v>
      </c>
      <c r="AW163" s="4">
        <f t="shared" si="68"/>
        <v>-0.10632886125523555</v>
      </c>
      <c r="AX163" s="4">
        <f t="shared" si="68"/>
        <v>-0.87692596439535464</v>
      </c>
      <c r="AZ163" s="2">
        <f t="shared" si="69"/>
        <v>36.528697756461156</v>
      </c>
      <c r="BA163" s="2">
        <f t="shared" si="69"/>
        <v>40.176505007039893</v>
      </c>
      <c r="BB163" s="2">
        <f t="shared" si="69"/>
        <v>42.636180332610365</v>
      </c>
      <c r="BC163" s="2">
        <f t="shared" si="69"/>
        <v>45.38430943483133</v>
      </c>
      <c r="BD163" s="2">
        <f t="shared" si="69"/>
        <v>48.582034923165764</v>
      </c>
      <c r="BE163" s="2">
        <f t="shared" si="69"/>
        <v>50.722028278544535</v>
      </c>
      <c r="BF163" s="2">
        <f t="shared" si="69"/>
        <v>52.949329673566062</v>
      </c>
      <c r="BG163" s="2">
        <f t="shared" si="69"/>
        <v>55.159019070370952</v>
      </c>
      <c r="BH163" s="2">
        <f t="shared" si="69"/>
        <v>56.665928010962311</v>
      </c>
      <c r="BI163" s="2">
        <f t="shared" si="69"/>
        <v>56.731911506656999</v>
      </c>
      <c r="BJ163" s="2">
        <f t="shared" si="69"/>
        <v>57.056581206211895</v>
      </c>
      <c r="BK163" s="2">
        <f t="shared" si="69"/>
        <v>55.755427283832738</v>
      </c>
      <c r="BL163" s="2">
        <f t="shared" si="69"/>
        <v>55.080402258314102</v>
      </c>
      <c r="BM163" s="2">
        <f t="shared" si="69"/>
        <v>53.987679481276899</v>
      </c>
      <c r="BN163" s="2">
        <f t="shared" si="69"/>
        <v>53.421925964395356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>
        <f t="shared" si="71"/>
        <v>44.945</v>
      </c>
      <c r="CJ163" s="2">
        <f t="shared" si="71"/>
        <v>48.436</v>
      </c>
      <c r="CK163" s="2">
        <f t="shared" si="71"/>
        <v>52.255000000000003</v>
      </c>
      <c r="CL163" s="2">
        <f t="shared" si="71"/>
        <v>53.145000000000003</v>
      </c>
      <c r="CM163" s="2">
        <f t="shared" si="71"/>
        <v>55</v>
      </c>
      <c r="CN163" s="2">
        <f t="shared" si="71"/>
        <v>57.411000000000001</v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>
        <f t="shared" si="71"/>
        <v>52.545000000000002</v>
      </c>
      <c r="CV163" s="2">
        <f t="shared" si="72"/>
        <v>41.732298269097306</v>
      </c>
      <c r="CW163" s="2">
        <f t="shared" si="72"/>
        <v>46.138253682127939</v>
      </c>
      <c r="CX163" s="2">
        <f t="shared" si="72"/>
        <v>48.264357694299882</v>
      </c>
      <c r="CY163" s="2">
        <f t="shared" si="72"/>
        <v>51.262610791256137</v>
      </c>
      <c r="CZ163" s="2">
        <f t="shared" si="72"/>
        <v>51.82804685265522</v>
      </c>
      <c r="DA163" s="2">
        <f t="shared" si="72"/>
        <v>56.350428721616375</v>
      </c>
      <c r="DB163" s="2">
        <f t="shared" si="72"/>
        <v>59.157834020044575</v>
      </c>
      <c r="DC163" s="2">
        <f t="shared" si="72"/>
        <v>60.910223160666263</v>
      </c>
      <c r="DD163" s="2">
        <f t="shared" si="72"/>
        <v>61.526515048015959</v>
      </c>
      <c r="DE163" s="2">
        <f t="shared" si="72"/>
        <v>61.236824187725638</v>
      </c>
      <c r="DF163" s="2">
        <f t="shared" si="72"/>
        <v>60.717303885871203</v>
      </c>
      <c r="DG163" s="2">
        <f t="shared" si="72"/>
        <v>61.840244519927232</v>
      </c>
      <c r="DH163" s="2">
        <f t="shared" si="72"/>
        <v>60.20523692183157</v>
      </c>
      <c r="DI163" s="2">
        <f t="shared" si="72"/>
        <v>63.842655134976525</v>
      </c>
      <c r="DJ163" s="2">
        <f t="shared" si="72"/>
        <v>65.403380467955245</v>
      </c>
      <c r="DL163" s="2">
        <f t="shared" si="73"/>
        <v>36.467638532273227</v>
      </c>
      <c r="DM163" s="2">
        <f t="shared" si="73"/>
        <v>40.088675064998213</v>
      </c>
      <c r="DN163" s="2">
        <f t="shared" si="73"/>
        <v>42.561734816680655</v>
      </c>
      <c r="DO163" s="2">
        <f t="shared" si="73"/>
        <v>45.330674020132797</v>
      </c>
      <c r="DP163" s="2">
        <f t="shared" si="73"/>
        <v>48.551614906832299</v>
      </c>
      <c r="DQ163" s="2">
        <f t="shared" si="73"/>
        <v>50.66994866910364</v>
      </c>
      <c r="DR163" s="2">
        <f t="shared" si="73"/>
        <v>52.892523544212061</v>
      </c>
      <c r="DS163" s="2">
        <f t="shared" si="73"/>
        <v>55.106262224499012</v>
      </c>
      <c r="DT163" s="2">
        <f t="shared" si="73"/>
        <v>56.620289842381794</v>
      </c>
      <c r="DU163" s="2">
        <f t="shared" si="73"/>
        <v>56.683345527664258</v>
      </c>
      <c r="DV163" s="2">
        <f t="shared" si="73"/>
        <v>57.01348045328001</v>
      </c>
      <c r="DW163" s="2">
        <f t="shared" si="73"/>
        <v>55.664599176234034</v>
      </c>
      <c r="DX163" s="2">
        <f t="shared" si="73"/>
        <v>55.003472020984248</v>
      </c>
      <c r="DY163" s="2">
        <f t="shared" si="73"/>
        <v>53.837145474527745</v>
      </c>
      <c r="DZ163" s="2">
        <f t="shared" si="73"/>
        <v>53.289738962680431</v>
      </c>
      <c r="EB163" s="2">
        <f t="shared" si="74"/>
        <v>0.98840205687732363</v>
      </c>
      <c r="EC163" s="2">
        <f t="shared" si="74"/>
        <v>0.98548164300353414</v>
      </c>
      <c r="ED163" s="2">
        <f t="shared" si="74"/>
        <v>0.98694539030068351</v>
      </c>
      <c r="EE163" s="2">
        <f t="shared" si="74"/>
        <v>0.9909581951446913</v>
      </c>
      <c r="EF163" s="2">
        <f t="shared" si="74"/>
        <v>0.99071550490396998</v>
      </c>
      <c r="EG163" s="2">
        <f t="shared" si="74"/>
        <v>0.99083182953562909</v>
      </c>
      <c r="EH163" s="2">
        <f t="shared" si="74"/>
        <v>0.99093322995354738</v>
      </c>
      <c r="EI163" s="2">
        <f t="shared" si="74"/>
        <v>0.99091019969772931</v>
      </c>
      <c r="EJ163" s="2">
        <f t="shared" si="74"/>
        <v>0.99069790589145701</v>
      </c>
      <c r="EK163" s="2">
        <f t="shared" si="74"/>
        <v>0.98933431281479045</v>
      </c>
      <c r="EL163" s="2">
        <f t="shared" si="74"/>
        <v>0.98836317288977071</v>
      </c>
      <c r="EM163" s="2">
        <f t="shared" si="74"/>
        <v>0.98529253178512555</v>
      </c>
      <c r="EN163" s="2">
        <f t="shared" si="74"/>
        <v>0.985210743123487</v>
      </c>
      <c r="EO163" s="2">
        <f t="shared" si="74"/>
        <v>0.98495488867056857</v>
      </c>
      <c r="EP163" s="2">
        <f t="shared" si="74"/>
        <v>0.98908775683535255</v>
      </c>
    </row>
    <row r="164" spans="2:148" x14ac:dyDescent="0.25">
      <c r="B164" s="2">
        <v>142</v>
      </c>
      <c r="C164" s="49">
        <v>35.545499999999997</v>
      </c>
      <c r="D164" s="49">
        <v>39.744999999999997</v>
      </c>
      <c r="E164" s="49">
        <v>42.618000000000002</v>
      </c>
      <c r="F164" s="49">
        <v>44.8</v>
      </c>
      <c r="G164" s="49">
        <v>49.381999999999998</v>
      </c>
      <c r="H164" s="49">
        <v>50.255000000000003</v>
      </c>
      <c r="I164" s="49">
        <v>52.636000000000003</v>
      </c>
      <c r="J164" s="49">
        <v>55.795999999999999</v>
      </c>
      <c r="K164" s="49">
        <v>56.429000000000002</v>
      </c>
      <c r="L164" s="49">
        <v>57.25</v>
      </c>
      <c r="M164" s="49">
        <v>56.057000000000002</v>
      </c>
      <c r="N164" s="49">
        <v>58.113</v>
      </c>
      <c r="O164" s="49">
        <v>57.055</v>
      </c>
      <c r="P164" s="49">
        <v>54.326999999999998</v>
      </c>
      <c r="Q164" s="49">
        <v>53.055</v>
      </c>
      <c r="T164" s="4">
        <f t="shared" si="67"/>
        <v>36.475105892591316</v>
      </c>
      <c r="U164" s="4">
        <f t="shared" si="67"/>
        <v>40.346032563328137</v>
      </c>
      <c r="V164" s="4">
        <f t="shared" si="67"/>
        <v>43.152347442789299</v>
      </c>
      <c r="W164" s="4">
        <f t="shared" si="67"/>
        <v>45.229683235207297</v>
      </c>
      <c r="X164" s="4">
        <f t="shared" si="67"/>
        <v>48.429688735462925</v>
      </c>
      <c r="Y164" s="4">
        <f t="shared" si="67"/>
        <v>50.555489718292037</v>
      </c>
      <c r="Z164" s="4">
        <f t="shared" si="67"/>
        <v>52.750561060980019</v>
      </c>
      <c r="AA164" s="4">
        <f t="shared" si="67"/>
        <v>54.937475019874931</v>
      </c>
      <c r="AB164" s="4">
        <f t="shared" si="67"/>
        <v>56.511889827190629</v>
      </c>
      <c r="AC164" s="4">
        <f t="shared" si="67"/>
        <v>56.861029565538658</v>
      </c>
      <c r="AD164" s="4">
        <f t="shared" si="67"/>
        <v>57.477492204122825</v>
      </c>
      <c r="AE164" s="4">
        <f t="shared" si="67"/>
        <v>58.347883199074779</v>
      </c>
      <c r="AF164" s="4">
        <f t="shared" si="67"/>
        <v>56.755499110700356</v>
      </c>
      <c r="AG164" s="4">
        <f t="shared" si="67"/>
        <v>55.005050146656615</v>
      </c>
      <c r="AH164" s="4">
        <f t="shared" si="67"/>
        <v>53.298972124782672</v>
      </c>
      <c r="AJ164" s="4">
        <f t="shared" si="68"/>
        <v>-0.92960589259131865</v>
      </c>
      <c r="AK164" s="4">
        <f t="shared" si="68"/>
        <v>-0.6010325633281397</v>
      </c>
      <c r="AL164" s="4">
        <f t="shared" si="68"/>
        <v>-0.53434744278929713</v>
      </c>
      <c r="AM164" s="4">
        <f t="shared" si="68"/>
        <v>-0.42968323520729967</v>
      </c>
      <c r="AN164" s="4">
        <f t="shared" si="68"/>
        <v>0.95231126453707304</v>
      </c>
      <c r="AO164" s="4">
        <f t="shared" si="68"/>
        <v>-0.30048971829203452</v>
      </c>
      <c r="AP164" s="4">
        <f t="shared" si="68"/>
        <v>-0.11456106098001584</v>
      </c>
      <c r="AQ164" s="4">
        <f t="shared" si="68"/>
        <v>0.85852498012506828</v>
      </c>
      <c r="AR164" s="4">
        <f t="shared" si="68"/>
        <v>-8.2889827190626875E-2</v>
      </c>
      <c r="AS164" s="4">
        <f t="shared" si="68"/>
        <v>0.38897043446134205</v>
      </c>
      <c r="AT164" s="4">
        <f t="shared" si="68"/>
        <v>-1.420492204122823</v>
      </c>
      <c r="AU164" s="4">
        <f t="shared" si="68"/>
        <v>-0.23488319907477972</v>
      </c>
      <c r="AV164" s="4">
        <f t="shared" si="68"/>
        <v>0.2995008892996438</v>
      </c>
      <c r="AW164" s="4">
        <f t="shared" si="68"/>
        <v>-0.67805014665661645</v>
      </c>
      <c r="AX164" s="4">
        <f t="shared" si="68"/>
        <v>-0.24397212478267249</v>
      </c>
      <c r="AZ164" s="2">
        <f t="shared" si="69"/>
        <v>36.475091356819611</v>
      </c>
      <c r="BA164" s="2">
        <f t="shared" si="69"/>
        <v>40.067802403284325</v>
      </c>
      <c r="BB164" s="2">
        <f t="shared" si="69"/>
        <v>42.508633579725142</v>
      </c>
      <c r="BC164" s="2">
        <f t="shared" si="69"/>
        <v>45.222147507171897</v>
      </c>
      <c r="BD164" s="2">
        <f t="shared" si="69"/>
        <v>48.417944982709734</v>
      </c>
      <c r="BE164" s="2">
        <f t="shared" si="69"/>
        <v>50.55142643225382</v>
      </c>
      <c r="BF164" s="2">
        <f t="shared" si="69"/>
        <v>52.748533888100233</v>
      </c>
      <c r="BG164" s="2">
        <f t="shared" si="69"/>
        <v>54.933668791990286</v>
      </c>
      <c r="BH164" s="2">
        <f t="shared" si="69"/>
        <v>56.471374777150672</v>
      </c>
      <c r="BI164" s="2">
        <f t="shared" si="69"/>
        <v>56.54753838741388</v>
      </c>
      <c r="BJ164" s="2">
        <f t="shared" si="69"/>
        <v>56.862171721373642</v>
      </c>
      <c r="BK164" s="2">
        <f t="shared" si="69"/>
        <v>55.55915907030986</v>
      </c>
      <c r="BL164" s="2">
        <f t="shared" si="69"/>
        <v>54.895665419645475</v>
      </c>
      <c r="BM164" s="2">
        <f t="shared" si="69"/>
        <v>53.828543696674167</v>
      </c>
      <c r="BN164" s="2">
        <f t="shared" si="69"/>
        <v>53.298972124782672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>
        <f t="shared" si="71"/>
        <v>44.8</v>
      </c>
      <c r="CJ164" s="2">
        <f t="shared" si="71"/>
        <v>49.381999999999998</v>
      </c>
      <c r="CK164" s="2">
        <f t="shared" si="71"/>
        <v>50.255000000000003</v>
      </c>
      <c r="CL164" s="2">
        <f t="shared" si="71"/>
        <v>52.636000000000003</v>
      </c>
      <c r="CM164" s="2">
        <f t="shared" si="71"/>
        <v>55.795999999999999</v>
      </c>
      <c r="CN164" s="2">
        <f t="shared" si="71"/>
        <v>56.429000000000002</v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>
        <f t="shared" si="71"/>
        <v>53.055</v>
      </c>
      <c r="CV164" s="2">
        <f t="shared" si="72"/>
        <v>41.728736055614682</v>
      </c>
      <c r="CW164" s="2">
        <f t="shared" si="72"/>
        <v>46.126897244815709</v>
      </c>
      <c r="CX164" s="2">
        <f t="shared" si="72"/>
        <v>48.241677523452474</v>
      </c>
      <c r="CY164" s="2">
        <f t="shared" si="72"/>
        <v>51.223836753386678</v>
      </c>
      <c r="CZ164" s="2">
        <f t="shared" si="72"/>
        <v>51.753190837987056</v>
      </c>
      <c r="DA164" s="2">
        <f t="shared" si="72"/>
        <v>56.30626585748432</v>
      </c>
      <c r="DB164" s="2">
        <f t="shared" si="72"/>
        <v>59.096866146993349</v>
      </c>
      <c r="DC164" s="2">
        <f t="shared" si="72"/>
        <v>60.839319383029576</v>
      </c>
      <c r="DD164" s="2">
        <f t="shared" si="72"/>
        <v>61.447692775924814</v>
      </c>
      <c r="DE164" s="2">
        <f t="shared" si="72"/>
        <v>61.17295916245488</v>
      </c>
      <c r="DF164" s="2">
        <f t="shared" si="72"/>
        <v>60.64589627230945</v>
      </c>
      <c r="DG164" s="2">
        <f t="shared" si="72"/>
        <v>61.79148104233866</v>
      </c>
      <c r="DH164" s="2">
        <f t="shared" si="72"/>
        <v>60.134198941723355</v>
      </c>
      <c r="DI164" s="2">
        <f t="shared" si="72"/>
        <v>63.831730751173708</v>
      </c>
      <c r="DJ164" s="2">
        <f t="shared" si="72"/>
        <v>65.428883418107844</v>
      </c>
      <c r="DL164" s="2">
        <f t="shared" si="73"/>
        <v>36.418869131356665</v>
      </c>
      <c r="DM164" s="2">
        <f t="shared" si="73"/>
        <v>39.986392604230957</v>
      </c>
      <c r="DN164" s="2">
        <f t="shared" si="73"/>
        <v>42.439473411698842</v>
      </c>
      <c r="DO164" s="2">
        <f t="shared" si="73"/>
        <v>45.17220465957498</v>
      </c>
      <c r="DP164" s="2">
        <f t="shared" si="73"/>
        <v>48.389438923395446</v>
      </c>
      <c r="DQ164" s="2">
        <f t="shared" si="73"/>
        <v>50.502862265649711</v>
      </c>
      <c r="DR164" s="2">
        <f t="shared" si="73"/>
        <v>52.695559267174822</v>
      </c>
      <c r="DS164" s="2">
        <f t="shared" si="73"/>
        <v>54.8842618707844</v>
      </c>
      <c r="DT164" s="2">
        <f t="shared" si="73"/>
        <v>56.42876123759487</v>
      </c>
      <c r="DU164" s="2">
        <f t="shared" si="73"/>
        <v>56.502060841927737</v>
      </c>
      <c r="DV164" s="2">
        <f t="shared" si="73"/>
        <v>56.821542589760682</v>
      </c>
      <c r="DW164" s="2">
        <f t="shared" si="73"/>
        <v>55.47431478238309</v>
      </c>
      <c r="DX164" s="2">
        <f t="shared" si="73"/>
        <v>54.823947622616359</v>
      </c>
      <c r="DY164" s="2">
        <f t="shared" si="73"/>
        <v>53.68919033314252</v>
      </c>
      <c r="DZ164" s="2">
        <f t="shared" si="73"/>
        <v>53.17692239173337</v>
      </c>
      <c r="EB164" s="2">
        <f t="shared" si="74"/>
        <v>0.98941174491471839</v>
      </c>
      <c r="EC164" s="2">
        <f t="shared" si="74"/>
        <v>0.98674216472123433</v>
      </c>
      <c r="ED164" s="2">
        <f t="shared" si="74"/>
        <v>0.98808036279071954</v>
      </c>
      <c r="EE164" s="2">
        <f t="shared" si="74"/>
        <v>0.99174721020334455</v>
      </c>
      <c r="EF164" s="2">
        <f t="shared" si="74"/>
        <v>0.9915255167330751</v>
      </c>
      <c r="EG164" s="2">
        <f t="shared" si="74"/>
        <v>0.99163177851830986</v>
      </c>
      <c r="EH164" s="2">
        <f t="shared" si="74"/>
        <v>0.99172440535659678</v>
      </c>
      <c r="EI164" s="2">
        <f t="shared" si="74"/>
        <v>0.99170336791806069</v>
      </c>
      <c r="EJ164" s="2">
        <f t="shared" si="74"/>
        <v>0.99150943996140306</v>
      </c>
      <c r="EK164" s="2">
        <f t="shared" si="74"/>
        <v>0.99026364044657389</v>
      </c>
      <c r="EL164" s="2">
        <f t="shared" si="74"/>
        <v>0.98937620968521844</v>
      </c>
      <c r="EM164" s="2">
        <f t="shared" si="74"/>
        <v>0.98656924886327624</v>
      </c>
      <c r="EN164" s="2">
        <f t="shared" si="74"/>
        <v>0.98649446274396346</v>
      </c>
      <c r="EO164" s="2">
        <f t="shared" si="74"/>
        <v>0.98626050695505174</v>
      </c>
      <c r="EP164" s="2">
        <f t="shared" si="74"/>
        <v>0.99003835118422523</v>
      </c>
    </row>
    <row r="165" spans="2:148" x14ac:dyDescent="0.25">
      <c r="B165" s="2">
        <v>143</v>
      </c>
      <c r="C165" s="49">
        <v>37.127299999999998</v>
      </c>
      <c r="D165" s="49">
        <v>40.454999999999998</v>
      </c>
      <c r="E165" s="49">
        <v>42.308999999999997</v>
      </c>
      <c r="F165" s="49">
        <v>44.308999999999997</v>
      </c>
      <c r="G165" s="49">
        <v>48.545000000000002</v>
      </c>
      <c r="H165" s="49">
        <v>50.963999999999999</v>
      </c>
      <c r="I165" s="49">
        <v>53.344999999999999</v>
      </c>
      <c r="J165" s="49">
        <v>55.573999999999998</v>
      </c>
      <c r="K165" s="49">
        <v>57.125</v>
      </c>
      <c r="L165" s="49">
        <v>56.643000000000001</v>
      </c>
      <c r="M165" s="49">
        <v>56.491</v>
      </c>
      <c r="N165" s="49">
        <v>56.755000000000003</v>
      </c>
      <c r="O165" s="49">
        <v>55.109000000000002</v>
      </c>
      <c r="P165" s="49">
        <v>54.726999999999997</v>
      </c>
      <c r="Q165" s="49">
        <v>52.4</v>
      </c>
      <c r="T165" s="4">
        <f t="shared" si="67"/>
        <v>36.421881094931464</v>
      </c>
      <c r="U165" s="4">
        <f t="shared" si="67"/>
        <v>40.110708914623366</v>
      </c>
      <c r="V165" s="4">
        <f t="shared" si="67"/>
        <v>42.715692904233592</v>
      </c>
      <c r="W165" s="4">
        <f t="shared" si="67"/>
        <v>45.062071598753299</v>
      </c>
      <c r="X165" s="4">
        <f t="shared" si="67"/>
        <v>48.256799593539192</v>
      </c>
      <c r="Y165" s="4">
        <f t="shared" si="67"/>
        <v>50.381925977189709</v>
      </c>
      <c r="Z165" s="4">
        <f t="shared" si="67"/>
        <v>52.548394405638568</v>
      </c>
      <c r="AA165" s="4">
        <f t="shared" si="67"/>
        <v>54.709323450563986</v>
      </c>
      <c r="AB165" s="4">
        <f t="shared" si="67"/>
        <v>56.28885059812152</v>
      </c>
      <c r="AC165" s="4">
        <f t="shared" si="67"/>
        <v>56.478781904305535</v>
      </c>
      <c r="AD165" s="4">
        <f t="shared" si="67"/>
        <v>56.918341352676336</v>
      </c>
      <c r="AE165" s="4">
        <f t="shared" si="67"/>
        <v>56.94701109764253</v>
      </c>
      <c r="AF165" s="4">
        <f t="shared" si="67"/>
        <v>55.77462244676326</v>
      </c>
      <c r="AG165" s="4">
        <f t="shared" si="67"/>
        <v>54.487889754758427</v>
      </c>
      <c r="AH165" s="4">
        <f t="shared" si="67"/>
        <v>53.17677190508482</v>
      </c>
      <c r="AJ165" s="4">
        <f t="shared" si="68"/>
        <v>0.70541890506853377</v>
      </c>
      <c r="AK165" s="4">
        <f t="shared" si="68"/>
        <v>0.34429108537663211</v>
      </c>
      <c r="AL165" s="4">
        <f t="shared" si="68"/>
        <v>-0.40669290423359428</v>
      </c>
      <c r="AM165" s="4">
        <f t="shared" si="68"/>
        <v>-0.75307159875330143</v>
      </c>
      <c r="AN165" s="4">
        <f t="shared" si="68"/>
        <v>0.28820040646080969</v>
      </c>
      <c r="AO165" s="4">
        <f t="shared" si="68"/>
        <v>0.58207402281028919</v>
      </c>
      <c r="AP165" s="4">
        <f t="shared" si="68"/>
        <v>0.79660559436143075</v>
      </c>
      <c r="AQ165" s="4">
        <f t="shared" si="68"/>
        <v>0.86467654943601246</v>
      </c>
      <c r="AR165" s="4">
        <f t="shared" si="68"/>
        <v>0.83614940187847964</v>
      </c>
      <c r="AS165" s="4">
        <f t="shared" si="68"/>
        <v>0.16421809569446566</v>
      </c>
      <c r="AT165" s="4">
        <f t="shared" si="68"/>
        <v>-0.42734135267633633</v>
      </c>
      <c r="AU165" s="4">
        <f t="shared" si="68"/>
        <v>-0.19201109764252777</v>
      </c>
      <c r="AV165" s="4">
        <f t="shared" si="68"/>
        <v>-0.66562244676325832</v>
      </c>
      <c r="AW165" s="4">
        <f t="shared" si="68"/>
        <v>0.23911024524156943</v>
      </c>
      <c r="AX165" s="4">
        <f t="shared" si="68"/>
        <v>-0.77677190508482141</v>
      </c>
      <c r="AZ165" s="2">
        <f t="shared" si="69"/>
        <v>36.421859779691964</v>
      </c>
      <c r="BA165" s="2">
        <f t="shared" si="69"/>
        <v>39.959544172750974</v>
      </c>
      <c r="BB165" s="2">
        <f t="shared" si="69"/>
        <v>42.381436719913118</v>
      </c>
      <c r="BC165" s="2">
        <f t="shared" si="69"/>
        <v>45.060218374195394</v>
      </c>
      <c r="BD165" s="2">
        <f t="shared" si="69"/>
        <v>48.253955559103382</v>
      </c>
      <c r="BE165" s="2">
        <f t="shared" si="69"/>
        <v>50.381038377140278</v>
      </c>
      <c r="BF165" s="2">
        <f t="shared" si="69"/>
        <v>52.547970795862334</v>
      </c>
      <c r="BG165" s="2">
        <f t="shared" si="69"/>
        <v>54.70849820829752</v>
      </c>
      <c r="BH165" s="2">
        <f t="shared" si="69"/>
        <v>56.276999090949658</v>
      </c>
      <c r="BI165" s="2">
        <f t="shared" si="69"/>
        <v>56.363331274643016</v>
      </c>
      <c r="BJ165" s="2">
        <f t="shared" si="69"/>
        <v>56.66786251625026</v>
      </c>
      <c r="BK165" s="2">
        <f t="shared" si="69"/>
        <v>55.363236389679301</v>
      </c>
      <c r="BL165" s="2">
        <f t="shared" si="69"/>
        <v>54.711246289611587</v>
      </c>
      <c r="BM165" s="2">
        <f t="shared" si="69"/>
        <v>53.670199951741665</v>
      </c>
      <c r="BN165" s="2">
        <f t="shared" si="69"/>
        <v>53.17677190508482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>
        <f t="shared" si="71"/>
        <v>44.308999999999997</v>
      </c>
      <c r="CJ165" s="2">
        <f t="shared" si="71"/>
        <v>48.545000000000002</v>
      </c>
      <c r="CK165" s="2">
        <f t="shared" si="71"/>
        <v>50.963999999999999</v>
      </c>
      <c r="CL165" s="2">
        <f t="shared" si="71"/>
        <v>53.344999999999999</v>
      </c>
      <c r="CM165" s="2">
        <f t="shared" si="71"/>
        <v>55.573999999999998</v>
      </c>
      <c r="CN165" s="2">
        <f t="shared" si="71"/>
        <v>57.125</v>
      </c>
      <c r="CO165" s="2">
        <f t="shared" si="71"/>
        <v>56.643000000000001</v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>
        <f t="shared" si="71"/>
        <v>52.4</v>
      </c>
      <c r="CV165" s="2">
        <f t="shared" si="72"/>
        <v>41.725173842132058</v>
      </c>
      <c r="CW165" s="2">
        <f t="shared" si="72"/>
        <v>46.115540807503479</v>
      </c>
      <c r="CX165" s="2">
        <f t="shared" si="72"/>
        <v>48.218997352605058</v>
      </c>
      <c r="CY165" s="2">
        <f t="shared" si="72"/>
        <v>51.185062715517219</v>
      </c>
      <c r="CZ165" s="2">
        <f t="shared" si="72"/>
        <v>51.678334823318885</v>
      </c>
      <c r="DA165" s="2">
        <f t="shared" si="72"/>
        <v>56.262102993352258</v>
      </c>
      <c r="DB165" s="2">
        <f t="shared" si="72"/>
        <v>59.035898273942124</v>
      </c>
      <c r="DC165" s="2">
        <f t="shared" si="72"/>
        <v>60.768415605392889</v>
      </c>
      <c r="DD165" s="2">
        <f t="shared" si="72"/>
        <v>61.368870503833669</v>
      </c>
      <c r="DE165" s="2">
        <f t="shared" si="72"/>
        <v>61.109094137184123</v>
      </c>
      <c r="DF165" s="2">
        <f t="shared" si="72"/>
        <v>60.574488658747697</v>
      </c>
      <c r="DG165" s="2">
        <f t="shared" si="72"/>
        <v>61.74271756475008</v>
      </c>
      <c r="DH165" s="2">
        <f t="shared" si="72"/>
        <v>60.063160961615154</v>
      </c>
      <c r="DI165" s="2">
        <f t="shared" si="72"/>
        <v>63.820806367370892</v>
      </c>
      <c r="DJ165" s="2">
        <f t="shared" si="72"/>
        <v>65.454386368260444</v>
      </c>
      <c r="DL165" s="2">
        <f t="shared" si="73"/>
        <v>36.370099730440103</v>
      </c>
      <c r="DM165" s="2">
        <f t="shared" si="73"/>
        <v>39.884110143463694</v>
      </c>
      <c r="DN165" s="2">
        <f t="shared" si="73"/>
        <v>42.317212006717043</v>
      </c>
      <c r="DO165" s="2">
        <f t="shared" si="73"/>
        <v>45.013735299017171</v>
      </c>
      <c r="DP165" s="2">
        <f t="shared" si="73"/>
        <v>48.227262939958592</v>
      </c>
      <c r="DQ165" s="2">
        <f t="shared" si="73"/>
        <v>50.335775862195774</v>
      </c>
      <c r="DR165" s="2">
        <f t="shared" si="73"/>
        <v>52.498594990137583</v>
      </c>
      <c r="DS165" s="2">
        <f t="shared" si="73"/>
        <v>54.66226151706978</v>
      </c>
      <c r="DT165" s="2">
        <f t="shared" si="73"/>
        <v>56.237232632807945</v>
      </c>
      <c r="DU165" s="2">
        <f t="shared" si="73"/>
        <v>56.320776156191215</v>
      </c>
      <c r="DV165" s="2">
        <f t="shared" si="73"/>
        <v>56.629604726241354</v>
      </c>
      <c r="DW165" s="2">
        <f t="shared" si="73"/>
        <v>55.284030388532145</v>
      </c>
      <c r="DX165" s="2">
        <f t="shared" si="73"/>
        <v>54.64442322424847</v>
      </c>
      <c r="DY165" s="2">
        <f t="shared" si="73"/>
        <v>53.541235191757281</v>
      </c>
      <c r="DZ165" s="2">
        <f t="shared" si="73"/>
        <v>53.064105820786295</v>
      </c>
      <c r="EB165" s="2">
        <f t="shared" si="74"/>
        <v>0.99033439161208781</v>
      </c>
      <c r="EC165" s="2">
        <f t="shared" si="74"/>
        <v>0.98789458900303739</v>
      </c>
      <c r="ED165" s="2">
        <f t="shared" si="74"/>
        <v>0.98911774837069921</v>
      </c>
      <c r="EE165" s="2">
        <f t="shared" si="74"/>
        <v>0.99246789676821456</v>
      </c>
      <c r="EF165" s="2">
        <f t="shared" si="74"/>
        <v>0.99226541200909513</v>
      </c>
      <c r="EG165" s="2">
        <f t="shared" si="74"/>
        <v>0.99236246768988756</v>
      </c>
      <c r="EH165" s="2">
        <f t="shared" si="74"/>
        <v>0.99244706822045814</v>
      </c>
      <c r="EI165" s="2">
        <f t="shared" si="74"/>
        <v>0.99242785384074117</v>
      </c>
      <c r="EJ165" s="2">
        <f t="shared" si="74"/>
        <v>0.99225072790770397</v>
      </c>
      <c r="EK165" s="2">
        <f t="shared" si="74"/>
        <v>0.99111272087177171</v>
      </c>
      <c r="EL165" s="2">
        <f t="shared" si="74"/>
        <v>0.99030192252460059</v>
      </c>
      <c r="EM165" s="2">
        <f t="shared" si="74"/>
        <v>0.98773651688243824</v>
      </c>
      <c r="EN165" s="2">
        <f t="shared" si="74"/>
        <v>0.98766814918863555</v>
      </c>
      <c r="EO165" s="2">
        <f t="shared" si="74"/>
        <v>0.98745426654661139</v>
      </c>
      <c r="EP165" s="2">
        <f t="shared" si="74"/>
        <v>0.99090689804263576</v>
      </c>
    </row>
    <row r="166" spans="2:148" x14ac:dyDescent="0.25">
      <c r="B166" s="2">
        <v>144</v>
      </c>
      <c r="C166" s="49">
        <v>36.436399999999999</v>
      </c>
      <c r="D166" s="49">
        <v>39.308999999999997</v>
      </c>
      <c r="E166" s="49">
        <v>41.564</v>
      </c>
      <c r="F166" s="49">
        <v>45.817999999999998</v>
      </c>
      <c r="G166" s="49">
        <v>48.764000000000003</v>
      </c>
      <c r="H166" s="49">
        <v>50.454999999999998</v>
      </c>
      <c r="I166" s="49">
        <v>53.018000000000001</v>
      </c>
      <c r="J166" s="49">
        <v>53.667000000000002</v>
      </c>
      <c r="K166" s="49">
        <v>55.713999999999999</v>
      </c>
      <c r="L166" s="49">
        <v>55.375</v>
      </c>
      <c r="M166" s="49">
        <v>56.244999999999997</v>
      </c>
      <c r="N166" s="49">
        <v>55.755000000000003</v>
      </c>
      <c r="O166" s="49">
        <v>54</v>
      </c>
      <c r="P166" s="49">
        <v>53.872999999999998</v>
      </c>
      <c r="Q166" s="49">
        <v>51.764000000000003</v>
      </c>
      <c r="T166" s="4">
        <f t="shared" si="67"/>
        <v>36.369004446430566</v>
      </c>
      <c r="U166" s="4">
        <f t="shared" si="67"/>
        <v>39.925270065056445</v>
      </c>
      <c r="V166" s="4">
        <f t="shared" si="67"/>
        <v>42.412571458026584</v>
      </c>
      <c r="W166" s="4">
        <f t="shared" si="67"/>
        <v>44.898912817159733</v>
      </c>
      <c r="X166" s="4">
        <f t="shared" si="67"/>
        <v>48.090671196088699</v>
      </c>
      <c r="Y166" s="4">
        <f t="shared" si="67"/>
        <v>50.211024939006727</v>
      </c>
      <c r="Z166" s="4">
        <f t="shared" si="67"/>
        <v>52.347707661766883</v>
      </c>
      <c r="AA166" s="4">
        <f t="shared" si="67"/>
        <v>54.483659839739047</v>
      </c>
      <c r="AB166" s="4">
        <f t="shared" si="67"/>
        <v>56.08590098485012</v>
      </c>
      <c r="AC166" s="4">
        <f t="shared" si="67"/>
        <v>56.217327296760608</v>
      </c>
      <c r="AD166" s="4">
        <f t="shared" si="67"/>
        <v>56.564507223104904</v>
      </c>
      <c r="AE166" s="4">
        <f t="shared" si="67"/>
        <v>55.965542537389439</v>
      </c>
      <c r="AF166" s="4">
        <f t="shared" si="67"/>
        <v>55.064297998834981</v>
      </c>
      <c r="AG166" s="4">
        <f t="shared" si="67"/>
        <v>54.028487475463521</v>
      </c>
      <c r="AH166" s="4">
        <f t="shared" si="67"/>
        <v>53.055272220973677</v>
      </c>
      <c r="AJ166" s="4">
        <f t="shared" si="68"/>
        <v>6.7395553569433275E-2</v>
      </c>
      <c r="AK166" s="4">
        <f t="shared" si="68"/>
        <v>-0.61627006505644744</v>
      </c>
      <c r="AL166" s="4">
        <f t="shared" si="68"/>
        <v>-0.84857145802658351</v>
      </c>
      <c r="AM166" s="4">
        <f t="shared" si="68"/>
        <v>0.91908718284026492</v>
      </c>
      <c r="AN166" s="4">
        <f t="shared" si="68"/>
        <v>0.67332880391130345</v>
      </c>
      <c r="AO166" s="4">
        <f t="shared" si="68"/>
        <v>0.2439750609932716</v>
      </c>
      <c r="AP166" s="4">
        <f t="shared" si="68"/>
        <v>0.67029233823311785</v>
      </c>
      <c r="AQ166" s="4">
        <f t="shared" si="68"/>
        <v>-0.81665983973904588</v>
      </c>
      <c r="AR166" s="4">
        <f t="shared" si="68"/>
        <v>-0.37190098485012157</v>
      </c>
      <c r="AS166" s="4">
        <f t="shared" si="68"/>
        <v>-0.84232729676060814</v>
      </c>
      <c r="AT166" s="4">
        <f t="shared" si="68"/>
        <v>-0.31950722310490676</v>
      </c>
      <c r="AU166" s="4">
        <f t="shared" si="68"/>
        <v>-0.21054253738943629</v>
      </c>
      <c r="AV166" s="4">
        <f t="shared" si="68"/>
        <v>-1.0642979988349808</v>
      </c>
      <c r="AW166" s="4">
        <f t="shared" si="68"/>
        <v>-0.15548747546352359</v>
      </c>
      <c r="AX166" s="4">
        <f t="shared" si="68"/>
        <v>-1.2912722209736742</v>
      </c>
      <c r="AZ166" s="2">
        <f t="shared" si="69"/>
        <v>36.368975083531133</v>
      </c>
      <c r="BA166" s="2">
        <f t="shared" si="69"/>
        <v>39.851702609477584</v>
      </c>
      <c r="BB166" s="2">
        <f t="shared" si="69"/>
        <v>42.254569639762501</v>
      </c>
      <c r="BC166" s="2">
        <f t="shared" si="69"/>
        <v>44.898509896755016</v>
      </c>
      <c r="BD166" s="2">
        <f t="shared" si="69"/>
        <v>48.0900638703108</v>
      </c>
      <c r="BE166" s="2">
        <f t="shared" si="69"/>
        <v>50.21085392377325</v>
      </c>
      <c r="BF166" s="2">
        <f t="shared" si="69"/>
        <v>52.347629344313489</v>
      </c>
      <c r="BG166" s="2">
        <f t="shared" si="69"/>
        <v>54.483501791453364</v>
      </c>
      <c r="BH166" s="2">
        <f t="shared" si="69"/>
        <v>56.08279330128844</v>
      </c>
      <c r="BI166" s="2">
        <f t="shared" si="69"/>
        <v>56.179285038670457</v>
      </c>
      <c r="BJ166" s="2">
        <f t="shared" si="69"/>
        <v>56.473655151774466</v>
      </c>
      <c r="BK166" s="2">
        <f t="shared" si="69"/>
        <v>55.167645298293188</v>
      </c>
      <c r="BL166" s="2">
        <f t="shared" si="69"/>
        <v>54.527129833814598</v>
      </c>
      <c r="BM166" s="2">
        <f t="shared" si="69"/>
        <v>53.512596906559253</v>
      </c>
      <c r="BN166" s="2">
        <f t="shared" si="69"/>
        <v>53.055272220973677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>
        <f t="shared" si="71"/>
        <v>45.817999999999998</v>
      </c>
      <c r="CJ166" s="2">
        <f t="shared" si="71"/>
        <v>48.764000000000003</v>
      </c>
      <c r="CK166" s="2">
        <f t="shared" si="71"/>
        <v>50.454999999999998</v>
      </c>
      <c r="CL166" s="2">
        <f t="shared" si="71"/>
        <v>53.018000000000001</v>
      </c>
      <c r="CM166" s="2">
        <f t="shared" si="71"/>
        <v>53.667000000000002</v>
      </c>
      <c r="CN166" s="2">
        <f t="shared" si="71"/>
        <v>55.713999999999999</v>
      </c>
      <c r="CO166" s="2">
        <f t="shared" si="71"/>
        <v>55.375</v>
      </c>
      <c r="CP166" s="2">
        <f t="shared" si="71"/>
        <v>56.244999999999997</v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>
        <f t="shared" si="71"/>
        <v>51.764000000000003</v>
      </c>
      <c r="CV166" s="2">
        <f t="shared" si="72"/>
        <v>41.721611628649427</v>
      </c>
      <c r="CW166" s="2">
        <f t="shared" si="72"/>
        <v>46.104184370191248</v>
      </c>
      <c r="CX166" s="2">
        <f t="shared" si="72"/>
        <v>48.196317181757642</v>
      </c>
      <c r="CY166" s="2">
        <f t="shared" si="72"/>
        <v>51.14628867764776</v>
      </c>
      <c r="CZ166" s="2">
        <f t="shared" si="72"/>
        <v>51.603478808650721</v>
      </c>
      <c r="DA166" s="2">
        <f t="shared" si="72"/>
        <v>56.217940129220203</v>
      </c>
      <c r="DB166" s="2">
        <f t="shared" si="72"/>
        <v>58.974930400890898</v>
      </c>
      <c r="DC166" s="2">
        <f t="shared" si="72"/>
        <v>60.697511827756202</v>
      </c>
      <c r="DD166" s="2">
        <f t="shared" si="72"/>
        <v>61.290048231742524</v>
      </c>
      <c r="DE166" s="2">
        <f t="shared" si="72"/>
        <v>61.045229111913365</v>
      </c>
      <c r="DF166" s="2">
        <f t="shared" si="72"/>
        <v>60.503081045185951</v>
      </c>
      <c r="DG166" s="2">
        <f t="shared" si="72"/>
        <v>61.693954087161501</v>
      </c>
      <c r="DH166" s="2">
        <f t="shared" si="72"/>
        <v>59.992122981506938</v>
      </c>
      <c r="DI166" s="2">
        <f t="shared" si="72"/>
        <v>63.809881983568076</v>
      </c>
      <c r="DJ166" s="2">
        <f t="shared" si="72"/>
        <v>65.479889318413029</v>
      </c>
      <c r="DL166" s="2">
        <f t="shared" si="73"/>
        <v>36.321330329523541</v>
      </c>
      <c r="DM166" s="2">
        <f t="shared" si="73"/>
        <v>39.781827682696431</v>
      </c>
      <c r="DN166" s="2">
        <f t="shared" si="73"/>
        <v>42.194950601735229</v>
      </c>
      <c r="DO166" s="2">
        <f t="shared" si="73"/>
        <v>44.855265938459354</v>
      </c>
      <c r="DP166" s="2">
        <f t="shared" si="73"/>
        <v>48.065086956521739</v>
      </c>
      <c r="DQ166" s="2">
        <f t="shared" si="73"/>
        <v>50.168689458741845</v>
      </c>
      <c r="DR166" s="2">
        <f t="shared" si="73"/>
        <v>52.301630713100344</v>
      </c>
      <c r="DS166" s="2">
        <f t="shared" si="73"/>
        <v>54.440261163355174</v>
      </c>
      <c r="DT166" s="2">
        <f t="shared" si="73"/>
        <v>56.045704028021021</v>
      </c>
      <c r="DU166" s="2">
        <f t="shared" si="73"/>
        <v>56.139491470454686</v>
      </c>
      <c r="DV166" s="2">
        <f t="shared" si="73"/>
        <v>56.437666862722033</v>
      </c>
      <c r="DW166" s="2">
        <f t="shared" si="73"/>
        <v>55.0937459946812</v>
      </c>
      <c r="DX166" s="2">
        <f t="shared" si="73"/>
        <v>54.464898825880582</v>
      </c>
      <c r="DY166" s="2">
        <f t="shared" si="73"/>
        <v>53.393280050372056</v>
      </c>
      <c r="DZ166" s="2">
        <f t="shared" si="73"/>
        <v>52.951289249839228</v>
      </c>
      <c r="EB166" s="2">
        <f t="shared" si="74"/>
        <v>0.99117735699892073</v>
      </c>
      <c r="EC166" s="2">
        <f t="shared" si="74"/>
        <v>0.98894796193334622</v>
      </c>
      <c r="ED166" s="2">
        <f t="shared" si="74"/>
        <v>0.99006575631861382</v>
      </c>
      <c r="EE166" s="2">
        <f t="shared" si="74"/>
        <v>0.99312608456709517</v>
      </c>
      <c r="EF166" s="2">
        <f t="shared" si="74"/>
        <v>0.99294116795627585</v>
      </c>
      <c r="EG166" s="2">
        <f t="shared" si="74"/>
        <v>0.99302980363548576</v>
      </c>
      <c r="EH166" s="2">
        <f t="shared" si="74"/>
        <v>0.99310706346707267</v>
      </c>
      <c r="EI166" s="2">
        <f t="shared" si="74"/>
        <v>0.99308951639987886</v>
      </c>
      <c r="EJ166" s="2">
        <f t="shared" si="74"/>
        <v>0.99292775763247976</v>
      </c>
      <c r="EK166" s="2">
        <f t="shared" si="74"/>
        <v>0.99188836192961638</v>
      </c>
      <c r="EL166" s="2">
        <f t="shared" si="74"/>
        <v>0.99114769432160998</v>
      </c>
      <c r="EM166" s="2">
        <f t="shared" si="74"/>
        <v>0.98880348883299907</v>
      </c>
      <c r="EN166" s="2">
        <f t="shared" si="74"/>
        <v>0.98874100159830369</v>
      </c>
      <c r="EO166" s="2">
        <f t="shared" si="74"/>
        <v>0.98854551062309892</v>
      </c>
      <c r="EP166" s="2">
        <f t="shared" si="74"/>
        <v>0.99170035194951445</v>
      </c>
    </row>
    <row r="167" spans="2:148" x14ac:dyDescent="0.25">
      <c r="B167" s="2">
        <v>145</v>
      </c>
      <c r="C167" s="49">
        <v>36.690899999999999</v>
      </c>
      <c r="D167" s="49">
        <v>39.872999999999998</v>
      </c>
      <c r="E167" s="49">
        <v>42.854999999999997</v>
      </c>
      <c r="F167" s="49">
        <v>45.255000000000003</v>
      </c>
      <c r="G167" s="49">
        <v>47.872999999999998</v>
      </c>
      <c r="H167" s="49">
        <v>49.835999999999999</v>
      </c>
      <c r="I167" s="49">
        <v>52.491</v>
      </c>
      <c r="J167" s="49">
        <v>54.777999999999999</v>
      </c>
      <c r="K167" s="49">
        <v>56.713999999999999</v>
      </c>
      <c r="L167" s="49">
        <v>56.231999999999999</v>
      </c>
      <c r="M167" s="49">
        <v>56.320999999999998</v>
      </c>
      <c r="N167" s="49">
        <v>54.642000000000003</v>
      </c>
      <c r="O167" s="49">
        <v>54.145000000000003</v>
      </c>
      <c r="P167" s="49">
        <v>54.018000000000001</v>
      </c>
      <c r="Q167" s="49">
        <v>52.472999999999999</v>
      </c>
      <c r="T167" s="4">
        <f t="shared" si="67"/>
        <v>36.316449252556275</v>
      </c>
      <c r="U167" s="4">
        <f t="shared" si="67"/>
        <v>39.776322139915266</v>
      </c>
      <c r="V167" s="4">
        <f t="shared" si="67"/>
        <v>42.196002314458696</v>
      </c>
      <c r="W167" s="4">
        <f t="shared" si="67"/>
        <v>44.737087685209239</v>
      </c>
      <c r="X167" s="4">
        <f t="shared" si="67"/>
        <v>47.926381196285604</v>
      </c>
      <c r="Y167" s="4">
        <f t="shared" si="67"/>
        <v>50.040892056898912</v>
      </c>
      <c r="Z167" s="4">
        <f t="shared" si="67"/>
        <v>52.147511407020396</v>
      </c>
      <c r="AA167" s="4">
        <f t="shared" si="67"/>
        <v>54.258700317986353</v>
      </c>
      <c r="AB167" s="4">
        <f t="shared" si="67"/>
        <v>55.889480184998362</v>
      </c>
      <c r="AC167" s="4">
        <f t="shared" si="67"/>
        <v>56.006610080820394</v>
      </c>
      <c r="AD167" s="4">
        <f t="shared" si="67"/>
        <v>56.308912622977694</v>
      </c>
      <c r="AE167" s="4">
        <f t="shared" si="67"/>
        <v>55.328959168639742</v>
      </c>
      <c r="AF167" s="4">
        <f t="shared" si="67"/>
        <v>54.583043158889737</v>
      </c>
      <c r="AG167" s="4">
        <f t="shared" si="67"/>
        <v>53.651147706912866</v>
      </c>
      <c r="AH167" s="4">
        <f t="shared" si="67"/>
        <v>52.93442333792585</v>
      </c>
      <c r="AJ167" s="4">
        <f t="shared" si="68"/>
        <v>0.3744507474437242</v>
      </c>
      <c r="AK167" s="4">
        <f t="shared" si="68"/>
        <v>9.6677860084732004E-2</v>
      </c>
      <c r="AL167" s="4">
        <f t="shared" si="68"/>
        <v>0.65899768554130134</v>
      </c>
      <c r="AM167" s="4">
        <f t="shared" si="68"/>
        <v>0.51791231479076316</v>
      </c>
      <c r="AN167" s="4">
        <f t="shared" si="68"/>
        <v>-5.3381196285606336E-2</v>
      </c>
      <c r="AO167" s="4">
        <f t="shared" si="68"/>
        <v>-0.20489205689891321</v>
      </c>
      <c r="AP167" s="4">
        <f t="shared" si="68"/>
        <v>0.34348859297960388</v>
      </c>
      <c r="AQ167" s="4">
        <f t="shared" si="68"/>
        <v>0.51929968201364574</v>
      </c>
      <c r="AR167" s="4">
        <f t="shared" si="68"/>
        <v>0.8245198150016364</v>
      </c>
      <c r="AS167" s="4">
        <f t="shared" si="68"/>
        <v>0.22538991917960516</v>
      </c>
      <c r="AT167" s="4">
        <f t="shared" si="68"/>
        <v>1.2087377022304224E-2</v>
      </c>
      <c r="AU167" s="4">
        <f t="shared" si="68"/>
        <v>-0.68695916863973849</v>
      </c>
      <c r="AV167" s="4">
        <f t="shared" si="68"/>
        <v>-0.43804315888973377</v>
      </c>
      <c r="AW167" s="4">
        <f t="shared" si="68"/>
        <v>0.36685229308713474</v>
      </c>
      <c r="AX167" s="4">
        <f t="shared" si="68"/>
        <v>-0.46142333792585077</v>
      </c>
      <c r="AZ167" s="2">
        <f t="shared" si="69"/>
        <v>36.316411254248486</v>
      </c>
      <c r="BA167" s="2">
        <f t="shared" si="69"/>
        <v>39.744251332620621</v>
      </c>
      <c r="BB167" s="2">
        <f t="shared" si="69"/>
        <v>42.128012984223055</v>
      </c>
      <c r="BC167" s="2">
        <f t="shared" si="69"/>
        <v>44.737010239232553</v>
      </c>
      <c r="BD167" s="2">
        <f t="shared" si="69"/>
        <v>47.926266838037691</v>
      </c>
      <c r="BE167" s="2">
        <f t="shared" si="69"/>
        <v>50.040862994608673</v>
      </c>
      <c r="BF167" s="2">
        <f t="shared" si="69"/>
        <v>52.147498596447967</v>
      </c>
      <c r="BG167" s="2">
        <f t="shared" si="69"/>
        <v>54.258673580549882</v>
      </c>
      <c r="BH167" s="2">
        <f t="shared" si="69"/>
        <v>55.888749708916443</v>
      </c>
      <c r="BI167" s="2">
        <f t="shared" si="69"/>
        <v>55.995394151361104</v>
      </c>
      <c r="BJ167" s="2">
        <f t="shared" si="69"/>
        <v>56.279550141198008</v>
      </c>
      <c r="BK167" s="2">
        <f t="shared" si="69"/>
        <v>54.972371573023153</v>
      </c>
      <c r="BL167" s="2">
        <f t="shared" si="69"/>
        <v>54.343301141729484</v>
      </c>
      <c r="BM167" s="2">
        <f t="shared" si="69"/>
        <v>53.355685912835597</v>
      </c>
      <c r="BN167" s="2">
        <f t="shared" si="69"/>
        <v>52.93442333792585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>
        <f t="shared" si="71"/>
        <v>45.255000000000003</v>
      </c>
      <c r="CJ167" s="2">
        <f t="shared" si="71"/>
        <v>47.872999999999998</v>
      </c>
      <c r="CK167" s="2">
        <f t="shared" si="71"/>
        <v>49.835999999999999</v>
      </c>
      <c r="CL167" s="2">
        <f t="shared" si="71"/>
        <v>52.491</v>
      </c>
      <c r="CM167" s="2">
        <f t="shared" si="71"/>
        <v>54.777999999999999</v>
      </c>
      <c r="CN167" s="2">
        <f t="shared" si="71"/>
        <v>56.713999999999999</v>
      </c>
      <c r="CO167" s="2">
        <f t="shared" si="71"/>
        <v>56.231999999999999</v>
      </c>
      <c r="CP167" s="2">
        <f t="shared" si="71"/>
        <v>56.320999999999998</v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41.718049415166803</v>
      </c>
      <c r="CW167" s="2">
        <f t="shared" si="72"/>
        <v>46.092827932879018</v>
      </c>
      <c r="CX167" s="2">
        <f t="shared" si="72"/>
        <v>48.173637010910234</v>
      </c>
      <c r="CY167" s="2">
        <f t="shared" si="72"/>
        <v>51.107514639778309</v>
      </c>
      <c r="CZ167" s="2">
        <f t="shared" si="72"/>
        <v>51.528622793982549</v>
      </c>
      <c r="DA167" s="2">
        <f t="shared" si="72"/>
        <v>56.173777265088141</v>
      </c>
      <c r="DB167" s="2">
        <f t="shared" si="72"/>
        <v>58.913962527839679</v>
      </c>
      <c r="DC167" s="2">
        <f t="shared" si="72"/>
        <v>60.626608050119508</v>
      </c>
      <c r="DD167" s="2">
        <f t="shared" si="72"/>
        <v>61.211225959651379</v>
      </c>
      <c r="DE167" s="2">
        <f t="shared" si="72"/>
        <v>60.981364086642607</v>
      </c>
      <c r="DF167" s="2">
        <f t="shared" si="72"/>
        <v>60.431673431624198</v>
      </c>
      <c r="DG167" s="2">
        <f t="shared" si="72"/>
        <v>61.645190609572921</v>
      </c>
      <c r="DH167" s="2">
        <f t="shared" si="72"/>
        <v>59.921085001398737</v>
      </c>
      <c r="DI167" s="2">
        <f t="shared" si="72"/>
        <v>63.798957599765259</v>
      </c>
      <c r="DJ167" s="2">
        <f t="shared" si="72"/>
        <v>65.505392268565629</v>
      </c>
      <c r="DL167" s="2">
        <f t="shared" si="73"/>
        <v>36.272560928606978</v>
      </c>
      <c r="DM167" s="2">
        <f t="shared" si="73"/>
        <v>39.679545221929175</v>
      </c>
      <c r="DN167" s="2">
        <f t="shared" si="73"/>
        <v>42.072689196753423</v>
      </c>
      <c r="DO167" s="2">
        <f t="shared" si="73"/>
        <v>44.696796577901537</v>
      </c>
      <c r="DP167" s="2">
        <f t="shared" si="73"/>
        <v>47.902910973084886</v>
      </c>
      <c r="DQ167" s="2">
        <f t="shared" si="73"/>
        <v>50.001603055287916</v>
      </c>
      <c r="DR167" s="2">
        <f t="shared" si="73"/>
        <v>52.104666436063106</v>
      </c>
      <c r="DS167" s="2">
        <f t="shared" si="73"/>
        <v>54.218260809640562</v>
      </c>
      <c r="DT167" s="2">
        <f t="shared" si="73"/>
        <v>55.854175423234096</v>
      </c>
      <c r="DU167" s="2">
        <f t="shared" si="73"/>
        <v>55.958206784718158</v>
      </c>
      <c r="DV167" s="2">
        <f t="shared" si="73"/>
        <v>56.245728999202711</v>
      </c>
      <c r="DW167" s="2">
        <f t="shared" si="73"/>
        <v>54.903461600830255</v>
      </c>
      <c r="DX167" s="2">
        <f t="shared" si="73"/>
        <v>54.285374427512686</v>
      </c>
      <c r="DY167" s="2">
        <f t="shared" si="73"/>
        <v>53.245324908986817</v>
      </c>
      <c r="DZ167" s="2">
        <f t="shared" si="73"/>
        <v>52.83847267889216</v>
      </c>
      <c r="EB167" s="2">
        <f t="shared" si="74"/>
        <v>0.99194740274454052</v>
      </c>
      <c r="EC167" s="2">
        <f t="shared" si="74"/>
        <v>0.98991060996251279</v>
      </c>
      <c r="ED167" s="2">
        <f t="shared" si="74"/>
        <v>0.99093193563445026</v>
      </c>
      <c r="EE167" s="2">
        <f t="shared" si="74"/>
        <v>0.99372712059041246</v>
      </c>
      <c r="EF167" s="2">
        <f t="shared" si="74"/>
        <v>0.99355826769844613</v>
      </c>
      <c r="EG167" s="2">
        <f t="shared" si="74"/>
        <v>0.99363920427611729</v>
      </c>
      <c r="EH167" s="2">
        <f t="shared" si="74"/>
        <v>0.99370975210835832</v>
      </c>
      <c r="EI167" s="2">
        <f t="shared" si="74"/>
        <v>0.99369372953855373</v>
      </c>
      <c r="EJ167" s="2">
        <f t="shared" si="74"/>
        <v>0.99354602211658938</v>
      </c>
      <c r="EK167" s="2">
        <f t="shared" si="74"/>
        <v>0.99259681423301382</v>
      </c>
      <c r="EL167" s="2">
        <f t="shared" si="74"/>
        <v>0.99192030793974584</v>
      </c>
      <c r="EM167" s="2">
        <f t="shared" si="74"/>
        <v>0.98977859061028128</v>
      </c>
      <c r="EN167" s="2">
        <f t="shared" si="74"/>
        <v>0.98972148880653787</v>
      </c>
      <c r="EO167" s="2">
        <f t="shared" si="74"/>
        <v>0.98954284206373699</v>
      </c>
      <c r="EP167" s="2">
        <f t="shared" si="74"/>
        <v>0.99242509922365707</v>
      </c>
    </row>
    <row r="168" spans="2:148" x14ac:dyDescent="0.25">
      <c r="B168" s="2">
        <v>146</v>
      </c>
      <c r="C168" s="49">
        <v>36.763599999999997</v>
      </c>
      <c r="D168" s="49">
        <v>39.055</v>
      </c>
      <c r="E168" s="49">
        <v>41.744999999999997</v>
      </c>
      <c r="F168" s="49">
        <v>44</v>
      </c>
      <c r="G168" s="49">
        <v>47.817999999999998</v>
      </c>
      <c r="H168" s="49">
        <v>48.2</v>
      </c>
      <c r="I168" s="49">
        <v>51.981999999999999</v>
      </c>
      <c r="J168" s="49">
        <v>53.610999999999997</v>
      </c>
      <c r="K168" s="49">
        <v>55.625</v>
      </c>
      <c r="L168" s="49">
        <v>55.213999999999999</v>
      </c>
      <c r="M168" s="49">
        <v>55.962000000000003</v>
      </c>
      <c r="N168" s="49">
        <v>54.887</v>
      </c>
      <c r="O168" s="49">
        <v>54.109000000000002</v>
      </c>
      <c r="P168" s="49">
        <v>54.036000000000001</v>
      </c>
      <c r="Q168" s="49">
        <v>52.709000000000003</v>
      </c>
      <c r="T168" s="4">
        <f t="shared" si="67"/>
        <v>36.264190289623969</v>
      </c>
      <c r="U168" s="4">
        <f t="shared" si="67"/>
        <v>39.649688703152783</v>
      </c>
      <c r="V168" s="4">
        <f t="shared" si="67"/>
        <v>42.028380905452792</v>
      </c>
      <c r="W168" s="4">
        <f t="shared" si="67"/>
        <v>44.575721073845934</v>
      </c>
      <c r="X168" s="4">
        <f t="shared" si="67"/>
        <v>47.762580149147553</v>
      </c>
      <c r="Y168" s="4">
        <f t="shared" si="67"/>
        <v>49.871060041943316</v>
      </c>
      <c r="Z168" s="4">
        <f t="shared" si="67"/>
        <v>51.947569652761118</v>
      </c>
      <c r="AA168" s="4">
        <f t="shared" si="67"/>
        <v>54.034011296531382</v>
      </c>
      <c r="AB168" s="4">
        <f t="shared" si="67"/>
        <v>55.695014550928001</v>
      </c>
      <c r="AC168" s="4">
        <f t="shared" si="67"/>
        <v>55.814611512205218</v>
      </c>
      <c r="AD168" s="4">
        <f t="shared" si="67"/>
        <v>56.094002726772459</v>
      </c>
      <c r="AE168" s="4">
        <f t="shared" si="67"/>
        <v>54.918768904323869</v>
      </c>
      <c r="AF168" s="4">
        <f t="shared" si="67"/>
        <v>54.254279647006804</v>
      </c>
      <c r="AG168" s="4">
        <f t="shared" si="67"/>
        <v>53.353031078960171</v>
      </c>
      <c r="AH168" s="4">
        <f t="shared" si="67"/>
        <v>52.814178715575885</v>
      </c>
      <c r="AJ168" s="4">
        <f t="shared" si="68"/>
        <v>0.49940971037602822</v>
      </c>
      <c r="AK168" s="4">
        <f t="shared" si="68"/>
        <v>-0.59468870315278366</v>
      </c>
      <c r="AL168" s="4">
        <f t="shared" si="68"/>
        <v>-0.28338090545279471</v>
      </c>
      <c r="AM168" s="4">
        <f t="shared" si="68"/>
        <v>-0.57572107384593352</v>
      </c>
      <c r="AN168" s="4">
        <f t="shared" si="68"/>
        <v>5.5419850852445052E-2</v>
      </c>
      <c r="AO168" s="4">
        <f t="shared" si="68"/>
        <v>-1.6710600419433135</v>
      </c>
      <c r="AP168" s="4">
        <f t="shared" si="68"/>
        <v>3.4430347238881609E-2</v>
      </c>
      <c r="AQ168" s="4">
        <f t="shared" si="68"/>
        <v>-0.42301129653138503</v>
      </c>
      <c r="AR168" s="4">
        <f t="shared" si="68"/>
        <v>-7.0014550928000574E-2</v>
      </c>
      <c r="AS168" s="4">
        <f t="shared" si="68"/>
        <v>-0.60061151220521936</v>
      </c>
      <c r="AT168" s="4">
        <f t="shared" si="68"/>
        <v>-0.1320027267724555</v>
      </c>
      <c r="AU168" s="4">
        <f t="shared" si="68"/>
        <v>-3.1768904323868696E-2</v>
      </c>
      <c r="AV168" s="4">
        <f t="shared" si="68"/>
        <v>-0.14527964700680229</v>
      </c>
      <c r="AW168" s="4">
        <f t="shared" si="68"/>
        <v>0.68296892103982998</v>
      </c>
      <c r="AX168" s="4">
        <f t="shared" si="68"/>
        <v>-0.10517871557588165</v>
      </c>
      <c r="AZ168" s="2">
        <f t="shared" si="69"/>
        <v>36.264144095559892</v>
      </c>
      <c r="BA168" s="2">
        <f t="shared" si="69"/>
        <v>39.637165282270125</v>
      </c>
      <c r="BB168" s="2">
        <f t="shared" si="69"/>
        <v>42.001748187752504</v>
      </c>
      <c r="BC168" s="2">
        <f t="shared" si="69"/>
        <v>44.575707913513938</v>
      </c>
      <c r="BD168" s="2">
        <f t="shared" si="69"/>
        <v>47.762561161455309</v>
      </c>
      <c r="BE168" s="2">
        <f t="shared" si="69"/>
        <v>49.871055685797273</v>
      </c>
      <c r="BF168" s="2">
        <f t="shared" si="69"/>
        <v>51.94756779882011</v>
      </c>
      <c r="BG168" s="2">
        <f t="shared" si="69"/>
        <v>54.034007301029021</v>
      </c>
      <c r="BH168" s="2">
        <f t="shared" si="69"/>
        <v>55.694860635833614</v>
      </c>
      <c r="BI168" s="2">
        <f t="shared" si="69"/>
        <v>55.811652796407294</v>
      </c>
      <c r="BJ168" s="2">
        <f t="shared" si="69"/>
        <v>56.085547119212087</v>
      </c>
      <c r="BK168" s="2">
        <f t="shared" si="69"/>
        <v>54.777400872703168</v>
      </c>
      <c r="BL168" s="2">
        <f t="shared" si="69"/>
        <v>54.15974552736764</v>
      </c>
      <c r="BM168" s="2">
        <f t="shared" si="69"/>
        <v>53.199420966357067</v>
      </c>
      <c r="BN168" s="2">
        <f t="shared" si="69"/>
        <v>52.814178715575885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>
        <f t="shared" si="71"/>
        <v>41.744999999999997</v>
      </c>
      <c r="CI168" s="2">
        <f t="shared" si="71"/>
        <v>44</v>
      </c>
      <c r="CJ168" s="2">
        <f t="shared" si="71"/>
        <v>47.817999999999998</v>
      </c>
      <c r="CK168" s="2">
        <f t="shared" si="71"/>
        <v>48.2</v>
      </c>
      <c r="CL168" s="2">
        <f t="shared" si="71"/>
        <v>51.981999999999999</v>
      </c>
      <c r="CM168" s="2">
        <f t="shared" si="71"/>
        <v>53.610999999999997</v>
      </c>
      <c r="CN168" s="2">
        <f t="shared" si="71"/>
        <v>55.625</v>
      </c>
      <c r="CO168" s="2">
        <f t="shared" si="71"/>
        <v>55.213999999999999</v>
      </c>
      <c r="CP168" s="2">
        <f t="shared" si="71"/>
        <v>55.962000000000003</v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41.714487201684179</v>
      </c>
      <c r="CW168" s="2">
        <f t="shared" si="72"/>
        <v>46.081471495566788</v>
      </c>
      <c r="CX168" s="2">
        <f t="shared" si="72"/>
        <v>48.150956840062818</v>
      </c>
      <c r="CY168" s="2">
        <f t="shared" si="72"/>
        <v>51.06874060190885</v>
      </c>
      <c r="CZ168" s="2">
        <f t="shared" si="72"/>
        <v>51.453766779314378</v>
      </c>
      <c r="DA168" s="2">
        <f t="shared" si="72"/>
        <v>56.129614400956086</v>
      </c>
      <c r="DB168" s="2">
        <f t="shared" si="72"/>
        <v>58.852994654788453</v>
      </c>
      <c r="DC168" s="2">
        <f t="shared" si="72"/>
        <v>60.555704272482821</v>
      </c>
      <c r="DD168" s="2">
        <f t="shared" si="72"/>
        <v>61.132403687560235</v>
      </c>
      <c r="DE168" s="2">
        <f t="shared" si="72"/>
        <v>60.917499061371842</v>
      </c>
      <c r="DF168" s="2">
        <f t="shared" si="72"/>
        <v>60.360265818062452</v>
      </c>
      <c r="DG168" s="2">
        <f t="shared" si="72"/>
        <v>61.596427131984342</v>
      </c>
      <c r="DH168" s="2">
        <f t="shared" si="72"/>
        <v>59.850047021290521</v>
      </c>
      <c r="DI168" s="2">
        <f t="shared" si="72"/>
        <v>63.788033215962443</v>
      </c>
      <c r="DJ168" s="2">
        <f t="shared" si="72"/>
        <v>65.530895218718214</v>
      </c>
      <c r="DL168" s="2">
        <f t="shared" si="73"/>
        <v>36.223791527690416</v>
      </c>
      <c r="DM168" s="2">
        <f t="shared" si="73"/>
        <v>39.577262761161919</v>
      </c>
      <c r="DN168" s="2">
        <f t="shared" si="73"/>
        <v>41.950427791771617</v>
      </c>
      <c r="DO168" s="2">
        <f t="shared" si="73"/>
        <v>44.538327217343721</v>
      </c>
      <c r="DP168" s="2">
        <f t="shared" si="73"/>
        <v>47.740734989648033</v>
      </c>
      <c r="DQ168" s="2">
        <f t="shared" si="73"/>
        <v>49.834516651833979</v>
      </c>
      <c r="DR168" s="2">
        <f t="shared" si="73"/>
        <v>51.907702159025867</v>
      </c>
      <c r="DS168" s="2">
        <f t="shared" si="73"/>
        <v>53.996260455925942</v>
      </c>
      <c r="DT168" s="2">
        <f t="shared" si="73"/>
        <v>55.662646818447172</v>
      </c>
      <c r="DU168" s="2">
        <f t="shared" si="73"/>
        <v>55.776922098981643</v>
      </c>
      <c r="DV168" s="2">
        <f t="shared" si="73"/>
        <v>56.053791135683383</v>
      </c>
      <c r="DW168" s="2">
        <f t="shared" si="73"/>
        <v>54.71317720697931</v>
      </c>
      <c r="DX168" s="2">
        <f t="shared" si="73"/>
        <v>54.105850029144797</v>
      </c>
      <c r="DY168" s="2">
        <f t="shared" si="73"/>
        <v>53.097369767601592</v>
      </c>
      <c r="DZ168" s="2">
        <f t="shared" si="73"/>
        <v>52.725656107945085</v>
      </c>
      <c r="EB168" s="2">
        <f t="shared" si="74"/>
        <v>0.992650736761719</v>
      </c>
      <c r="EC168" s="2">
        <f t="shared" si="74"/>
        <v>0.9907901908511425</v>
      </c>
      <c r="ED168" s="2">
        <f t="shared" si="74"/>
        <v>0.99172322303771376</v>
      </c>
      <c r="EE168" s="2">
        <f t="shared" si="74"/>
        <v>0.99427590659749499</v>
      </c>
      <c r="EF168" s="2">
        <f t="shared" si="74"/>
        <v>0.9941217385027461</v>
      </c>
      <c r="EG168" s="2">
        <f t="shared" si="74"/>
        <v>0.99419563676062239</v>
      </c>
      <c r="EH168" s="2">
        <f t="shared" si="74"/>
        <v>0.99426004882896368</v>
      </c>
      <c r="EI168" s="2">
        <f t="shared" si="74"/>
        <v>0.99424541986200132</v>
      </c>
      <c r="EJ168" s="2">
        <f t="shared" si="74"/>
        <v>0.99411055771631218</v>
      </c>
      <c r="EK168" s="2">
        <f t="shared" si="74"/>
        <v>0.99324381335407486</v>
      </c>
      <c r="EL168" s="2">
        <f t="shared" si="74"/>
        <v>0.99262599089258641</v>
      </c>
      <c r="EM168" s="2">
        <f t="shared" si="74"/>
        <v>0.99066957230616381</v>
      </c>
      <c r="EN168" s="2">
        <f t="shared" si="74"/>
        <v>0.99061740077916172</v>
      </c>
      <c r="EO168" s="2">
        <f t="shared" si="74"/>
        <v>0.99045417534202473</v>
      </c>
      <c r="EP168" s="2">
        <f t="shared" si="74"/>
        <v>0.99308700080763612</v>
      </c>
    </row>
    <row r="169" spans="2:148" x14ac:dyDescent="0.25">
      <c r="B169" s="2">
        <v>147</v>
      </c>
      <c r="C169" s="49">
        <v>35.872700000000002</v>
      </c>
      <c r="D169" s="49">
        <v>40.127000000000002</v>
      </c>
      <c r="E169" s="49">
        <v>41.472999999999999</v>
      </c>
      <c r="F169" s="49">
        <v>45.109000000000002</v>
      </c>
      <c r="G169" s="49">
        <v>47.127000000000002</v>
      </c>
      <c r="H169" s="49">
        <v>49.673000000000002</v>
      </c>
      <c r="I169" s="49">
        <v>52.363999999999997</v>
      </c>
      <c r="J169" s="49">
        <v>53.018999999999998</v>
      </c>
      <c r="K169" s="49">
        <v>54.195999999999998</v>
      </c>
      <c r="L169" s="49">
        <v>56.481999999999999</v>
      </c>
      <c r="M169" s="49">
        <v>55.585000000000001</v>
      </c>
      <c r="N169" s="49">
        <v>54.320999999999998</v>
      </c>
      <c r="O169" s="49">
        <v>54.326999999999998</v>
      </c>
      <c r="P169" s="49">
        <v>53.326999999999998</v>
      </c>
      <c r="Q169" s="49">
        <v>51.273000000000003</v>
      </c>
      <c r="T169" s="4">
        <f t="shared" si="67"/>
        <v>36.212203876908397</v>
      </c>
      <c r="U169" s="4">
        <f t="shared" si="67"/>
        <v>39.534801217175094</v>
      </c>
      <c r="V169" s="4">
        <f t="shared" si="67"/>
        <v>41.885254489147783</v>
      </c>
      <c r="W169" s="4">
        <f t="shared" si="67"/>
        <v>44.414593789671144</v>
      </c>
      <c r="X169" s="4">
        <f t="shared" si="67"/>
        <v>47.598946160384983</v>
      </c>
      <c r="Y169" s="4">
        <f t="shared" si="67"/>
        <v>49.701422893020371</v>
      </c>
      <c r="Z169" s="4" t="e">
        <f t="shared" si="67"/>
        <v>#N/A</v>
      </c>
      <c r="AA169" s="4">
        <f t="shared" si="67"/>
        <v>53.809496994120089</v>
      </c>
      <c r="AB169" s="4">
        <f t="shared" si="67"/>
        <v>55.501147554031704</v>
      </c>
      <c r="AC169" s="4">
        <f t="shared" si="67"/>
        <v>55.628753308919727</v>
      </c>
      <c r="AD169" s="4">
        <f t="shared" si="67"/>
        <v>55.893814647003929</v>
      </c>
      <c r="AE169" s="4">
        <f t="shared" si="67"/>
        <v>54.632435528480485</v>
      </c>
      <c r="AF169" s="4">
        <f t="shared" si="67"/>
        <v>54.009382540662386</v>
      </c>
      <c r="AG169" s="4">
        <f t="shared" si="67"/>
        <v>53.116254472174383</v>
      </c>
      <c r="AH169" s="4">
        <f t="shared" si="67"/>
        <v>52.694494850342224</v>
      </c>
      <c r="AJ169" s="4">
        <f t="shared" si="68"/>
        <v>-0.33950387690839534</v>
      </c>
      <c r="AK169" s="4">
        <f t="shared" si="68"/>
        <v>0.59219878282490868</v>
      </c>
      <c r="AL169" s="4">
        <f t="shared" si="68"/>
        <v>-0.4122544891477844</v>
      </c>
      <c r="AM169" s="4">
        <f t="shared" si="68"/>
        <v>0.6944062103288573</v>
      </c>
      <c r="AN169" s="4">
        <f t="shared" si="68"/>
        <v>-0.47194616038498083</v>
      </c>
      <c r="AO169" s="4">
        <f t="shared" si="68"/>
        <v>-2.84228930203696E-2</v>
      </c>
      <c r="AP169" s="4">
        <f t="shared" si="68"/>
        <v>0</v>
      </c>
      <c r="AQ169" s="4">
        <f t="shared" si="68"/>
        <v>-0.79049699412009033</v>
      </c>
      <c r="AR169" s="4">
        <f t="shared" si="68"/>
        <v>-1.3051475540317057</v>
      </c>
      <c r="AS169" s="4">
        <f t="shared" si="68"/>
        <v>0.85324669108027251</v>
      </c>
      <c r="AT169" s="4">
        <f t="shared" si="68"/>
        <v>-0.30881464700392769</v>
      </c>
      <c r="AU169" s="4">
        <f t="shared" si="68"/>
        <v>-0.31143552848048728</v>
      </c>
      <c r="AV169" s="4">
        <f t="shared" si="68"/>
        <v>0.31761745933761176</v>
      </c>
      <c r="AW169" s="4">
        <f t="shared" si="68"/>
        <v>0.2107455278256154</v>
      </c>
      <c r="AX169" s="4">
        <f t="shared" si="68"/>
        <v>-1.4214948503422207</v>
      </c>
      <c r="AZ169" s="2">
        <f t="shared" si="69"/>
        <v>36.212151121779776</v>
      </c>
      <c r="BA169" s="2">
        <f t="shared" si="69"/>
        <v>39.530420704026064</v>
      </c>
      <c r="BB169" s="2">
        <f t="shared" si="69"/>
        <v>41.875757493192403</v>
      </c>
      <c r="BC169" s="2">
        <f t="shared" si="69"/>
        <v>44.414591812595823</v>
      </c>
      <c r="BD169" s="2">
        <f t="shared" si="69"/>
        <v>47.598943380442641</v>
      </c>
      <c r="BE169" s="2">
        <f t="shared" si="69"/>
        <v>49.701422317113071</v>
      </c>
      <c r="BF169" s="2" t="e">
        <f t="shared" si="69"/>
        <v>#N/A</v>
      </c>
      <c r="BG169" s="2">
        <f t="shared" si="69"/>
        <v>53.80949646671457</v>
      </c>
      <c r="BH169" s="2">
        <f t="shared" si="69"/>
        <v>55.501118482867213</v>
      </c>
      <c r="BI169" s="2">
        <f t="shared" si="69"/>
        <v>55.628054963591971</v>
      </c>
      <c r="BJ169" s="2">
        <f t="shared" si="69"/>
        <v>55.891644990375404</v>
      </c>
      <c r="BK169" s="2">
        <f t="shared" si="69"/>
        <v>54.582718873531121</v>
      </c>
      <c r="BL169" s="2">
        <f t="shared" si="69"/>
        <v>53.976448611001857</v>
      </c>
      <c r="BM169" s="2">
        <f t="shared" si="69"/>
        <v>53.043758643399826</v>
      </c>
      <c r="BN169" s="2">
        <f t="shared" si="69"/>
        <v>52.694494850342224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>
        <f t="shared" si="71"/>
        <v>40.127000000000002</v>
      </c>
      <c r="CH169" s="2">
        <f t="shared" si="71"/>
        <v>41.472999999999999</v>
      </c>
      <c r="CI169" s="2">
        <f t="shared" si="71"/>
        <v>45.109000000000002</v>
      </c>
      <c r="CJ169" s="2">
        <f t="shared" si="71"/>
        <v>47.127000000000002</v>
      </c>
      <c r="CK169" s="2">
        <f t="shared" si="71"/>
        <v>49.673000000000002</v>
      </c>
      <c r="CL169" s="2" t="str">
        <f t="shared" si="71"/>
        <v/>
      </c>
      <c r="CM169" s="2">
        <f t="shared" si="71"/>
        <v>53.018999999999998</v>
      </c>
      <c r="CN169" s="2">
        <f t="shared" si="71"/>
        <v>54.195999999999998</v>
      </c>
      <c r="CO169" s="2">
        <f t="shared" si="71"/>
        <v>56.481999999999999</v>
      </c>
      <c r="CP169" s="2">
        <f t="shared" si="71"/>
        <v>55.585000000000001</v>
      </c>
      <c r="CQ169" s="2">
        <f t="shared" si="71"/>
        <v>54.320999999999998</v>
      </c>
      <c r="CR169" s="2">
        <f t="shared" si="71"/>
        <v>54.326999999999998</v>
      </c>
      <c r="CS169" s="2" t="str">
        <f t="shared" si="71"/>
        <v/>
      </c>
      <c r="CT169" s="2" t="str">
        <f t="shared" si="71"/>
        <v/>
      </c>
      <c r="CV169" s="2">
        <f t="shared" si="72"/>
        <v>41.710924988201548</v>
      </c>
      <c r="CW169" s="2">
        <f t="shared" si="72"/>
        <v>46.070115058254558</v>
      </c>
      <c r="CX169" s="2">
        <f t="shared" si="72"/>
        <v>48.12827666921541</v>
      </c>
      <c r="CY169" s="2">
        <f t="shared" si="72"/>
        <v>51.029966564039391</v>
      </c>
      <c r="CZ169" s="2">
        <f t="shared" si="72"/>
        <v>51.378910764646207</v>
      </c>
      <c r="DA169" s="2">
        <f t="shared" si="72"/>
        <v>56.085451536824024</v>
      </c>
      <c r="DB169" s="2">
        <f t="shared" si="72"/>
        <v>58.792026781737228</v>
      </c>
      <c r="DC169" s="2">
        <f t="shared" si="72"/>
        <v>60.484800494846127</v>
      </c>
      <c r="DD169" s="2">
        <f t="shared" si="72"/>
        <v>61.05358141546909</v>
      </c>
      <c r="DE169" s="2">
        <f t="shared" si="72"/>
        <v>60.853634036101084</v>
      </c>
      <c r="DF169" s="2">
        <f t="shared" si="72"/>
        <v>60.288858204500698</v>
      </c>
      <c r="DG169" s="2">
        <f t="shared" si="72"/>
        <v>61.54766365439577</v>
      </c>
      <c r="DH169" s="2">
        <f t="shared" si="72"/>
        <v>59.77900904118232</v>
      </c>
      <c r="DI169" s="2">
        <f t="shared" si="72"/>
        <v>63.777108832159627</v>
      </c>
      <c r="DJ169" s="2">
        <f t="shared" si="72"/>
        <v>65.556398168870814</v>
      </c>
      <c r="DL169" s="2">
        <f t="shared" si="73"/>
        <v>36.175022126773854</v>
      </c>
      <c r="DM169" s="2">
        <f t="shared" si="73"/>
        <v>39.474980300394655</v>
      </c>
      <c r="DN169" s="2">
        <f t="shared" si="73"/>
        <v>41.828166386789803</v>
      </c>
      <c r="DO169" s="2">
        <f t="shared" si="73"/>
        <v>44.379857856785904</v>
      </c>
      <c r="DP169" s="2">
        <f t="shared" si="73"/>
        <v>47.578559006211179</v>
      </c>
      <c r="DQ169" s="2">
        <f t="shared" si="73"/>
        <v>49.66743024838005</v>
      </c>
      <c r="DR169" s="2">
        <f t="shared" si="73"/>
        <v>51.710737881988628</v>
      </c>
      <c r="DS169" s="2">
        <f t="shared" si="73"/>
        <v>53.774260102211329</v>
      </c>
      <c r="DT169" s="2">
        <f t="shared" si="73"/>
        <v>55.471118213660247</v>
      </c>
      <c r="DU169" s="2">
        <f t="shared" si="73"/>
        <v>55.595637413245115</v>
      </c>
      <c r="DV169" s="2">
        <f t="shared" si="73"/>
        <v>55.861853272164055</v>
      </c>
      <c r="DW169" s="2">
        <f t="shared" si="73"/>
        <v>54.522892813128365</v>
      </c>
      <c r="DX169" s="2">
        <f t="shared" si="73"/>
        <v>53.926325630776901</v>
      </c>
      <c r="DY169" s="2">
        <f t="shared" si="73"/>
        <v>52.949414626216353</v>
      </c>
      <c r="DZ169" s="2">
        <f t="shared" si="73"/>
        <v>52.612839536998017</v>
      </c>
      <c r="EB169" s="2">
        <f t="shared" si="74"/>
        <v>0.99329305518262878</v>
      </c>
      <c r="EC169" s="2">
        <f t="shared" si="74"/>
        <v>0.99159374210430895</v>
      </c>
      <c r="ED169" s="2">
        <f t="shared" si="74"/>
        <v>0.99244598836065445</v>
      </c>
      <c r="EE169" s="2">
        <f t="shared" si="74"/>
        <v>0.99477693413161217</v>
      </c>
      <c r="EF169" s="2">
        <f t="shared" si="74"/>
        <v>0.9946361875091646</v>
      </c>
      <c r="EG169" s="2">
        <f t="shared" si="74"/>
        <v>0.99470365285415574</v>
      </c>
      <c r="EH169" s="2">
        <f t="shared" si="74"/>
        <v>0.99476245707533073</v>
      </c>
      <c r="EI169" s="2">
        <f t="shared" si="74"/>
        <v>0.9947491017948551</v>
      </c>
      <c r="EJ169" s="2">
        <f t="shared" si="74"/>
        <v>0.9946259799442575</v>
      </c>
      <c r="EK169" s="2">
        <f t="shared" si="74"/>
        <v>0.99383461940505236</v>
      </c>
      <c r="EL169" s="2">
        <f t="shared" si="74"/>
        <v>0.9932704574160881</v>
      </c>
      <c r="EM169" s="2">
        <f t="shared" si="74"/>
        <v>0.9914835570078242</v>
      </c>
      <c r="EN169" s="2">
        <f t="shared" si="74"/>
        <v>0.99143589756865336</v>
      </c>
      <c r="EO169" s="2">
        <f t="shared" si="74"/>
        <v>0.9912867859593143</v>
      </c>
      <c r="EP169" s="2">
        <f t="shared" si="74"/>
        <v>0.99369143249808201</v>
      </c>
    </row>
    <row r="170" spans="2:148" x14ac:dyDescent="0.25">
      <c r="B170" s="2">
        <v>148</v>
      </c>
      <c r="C170" s="49">
        <v>35.945500000000003</v>
      </c>
      <c r="D170" s="49">
        <v>40.545000000000002</v>
      </c>
      <c r="E170" s="49">
        <v>41.817999999999998</v>
      </c>
      <c r="F170" s="49">
        <v>44.564</v>
      </c>
      <c r="G170" s="49">
        <v>47.091000000000001</v>
      </c>
      <c r="H170" s="49">
        <v>48.564</v>
      </c>
      <c r="I170" s="49">
        <v>52.218000000000004</v>
      </c>
      <c r="J170" s="49">
        <v>54.204000000000001</v>
      </c>
      <c r="K170" s="49">
        <v>56.286000000000001</v>
      </c>
      <c r="L170" s="49">
        <v>55.070999999999998</v>
      </c>
      <c r="M170" s="49">
        <v>56.414999999999999</v>
      </c>
      <c r="N170" s="49">
        <v>54.357999999999997</v>
      </c>
      <c r="O170" s="49">
        <v>53.527000000000001</v>
      </c>
      <c r="P170" s="49">
        <v>54.381999999999998</v>
      </c>
      <c r="Q170" s="49">
        <v>51.963999999999999</v>
      </c>
      <c r="T170" s="4">
        <f t="shared" si="67"/>
        <v>36.160468051580061</v>
      </c>
      <c r="U170" s="4">
        <f t="shared" si="67"/>
        <v>39.42536763580123</v>
      </c>
      <c r="V170" s="4">
        <f t="shared" si="67"/>
        <v>41.753106815107273</v>
      </c>
      <c r="W170" s="4">
        <f t="shared" si="67"/>
        <v>44.253651497888171</v>
      </c>
      <c r="X170" s="4">
        <f t="shared" si="67"/>
        <v>47.435410288440394</v>
      </c>
      <c r="Y170" s="4" t="e">
        <f t="shared" si="67"/>
        <v>#N/A</v>
      </c>
      <c r="Z170" s="4" t="e">
        <f t="shared" si="67"/>
        <v>#N/A</v>
      </c>
      <c r="AA170" s="4" t="e">
        <f t="shared" si="67"/>
        <v>#N/A</v>
      </c>
      <c r="AB170" s="4">
        <f t="shared" si="67"/>
        <v>55.307520698988739</v>
      </c>
      <c r="AC170" s="4">
        <f t="shared" si="67"/>
        <v>55.444742009927751</v>
      </c>
      <c r="AD170" s="4">
        <f t="shared" si="67"/>
        <v>55.698338115661763</v>
      </c>
      <c r="AE170" s="4">
        <f t="shared" si="67"/>
        <v>54.403821613801099</v>
      </c>
      <c r="AF170" s="4">
        <f t="shared" si="67"/>
        <v>53.803533375483326</v>
      </c>
      <c r="AG170" s="4">
        <f t="shared" si="67"/>
        <v>52.919716559565011</v>
      </c>
      <c r="AH170" s="4">
        <f t="shared" si="67"/>
        <v>52.575331118246595</v>
      </c>
      <c r="AJ170" s="4">
        <f t="shared" si="68"/>
        <v>-0.21496805158005827</v>
      </c>
      <c r="AK170" s="4">
        <f t="shared" si="68"/>
        <v>1.1196323641987718</v>
      </c>
      <c r="AL170" s="4">
        <f t="shared" si="68"/>
        <v>6.4893184892724776E-2</v>
      </c>
      <c r="AM170" s="4">
        <f t="shared" si="68"/>
        <v>0.31034850211182885</v>
      </c>
      <c r="AN170" s="4">
        <f t="shared" si="68"/>
        <v>-0.34441028844039323</v>
      </c>
      <c r="AO170" s="4">
        <f t="shared" si="68"/>
        <v>0</v>
      </c>
      <c r="AP170" s="4">
        <f t="shared" si="68"/>
        <v>0</v>
      </c>
      <c r="AQ170" s="4">
        <f t="shared" si="68"/>
        <v>0</v>
      </c>
      <c r="AR170" s="4">
        <f t="shared" si="68"/>
        <v>0.97847930101126224</v>
      </c>
      <c r="AS170" s="4">
        <f t="shared" si="68"/>
        <v>-0.37374200992775286</v>
      </c>
      <c r="AT170" s="4">
        <f t="shared" si="68"/>
        <v>0.71666188433823663</v>
      </c>
      <c r="AU170" s="4">
        <f t="shared" si="68"/>
        <v>-4.5821613801102501E-2</v>
      </c>
      <c r="AV170" s="4">
        <f t="shared" si="68"/>
        <v>-0.27653337548332502</v>
      </c>
      <c r="AW170" s="4">
        <f t="shared" si="68"/>
        <v>1.4622834404349874</v>
      </c>
      <c r="AX170" s="4">
        <f t="shared" si="68"/>
        <v>-0.61133111824659636</v>
      </c>
      <c r="AZ170" s="2">
        <f t="shared" si="69"/>
        <v>36.160411453747813</v>
      </c>
      <c r="BA170" s="2">
        <f t="shared" si="69"/>
        <v>39.423995124504103</v>
      </c>
      <c r="BB170" s="2">
        <f t="shared" si="69"/>
        <v>41.750023960344969</v>
      </c>
      <c r="BC170" s="2">
        <f t="shared" si="69"/>
        <v>44.253651235304346</v>
      </c>
      <c r="BD170" s="2">
        <f t="shared" si="69"/>
        <v>47.435409929552918</v>
      </c>
      <c r="BE170" s="2" t="e">
        <f t="shared" si="69"/>
        <v>#N/A</v>
      </c>
      <c r="BF170" s="2" t="e">
        <f t="shared" si="69"/>
        <v>#N/A</v>
      </c>
      <c r="BG170" s="2" t="e">
        <f t="shared" si="69"/>
        <v>#N/A</v>
      </c>
      <c r="BH170" s="2">
        <f t="shared" si="69"/>
        <v>55.307515776897645</v>
      </c>
      <c r="BI170" s="2">
        <f t="shared" si="69"/>
        <v>55.444594528880465</v>
      </c>
      <c r="BJ170" s="2">
        <f t="shared" si="69"/>
        <v>55.697842058952808</v>
      </c>
      <c r="BK170" s="2">
        <f t="shared" si="69"/>
        <v>54.388311381571619</v>
      </c>
      <c r="BL170" s="2">
        <f t="shared" si="69"/>
        <v>53.793396384422053</v>
      </c>
      <c r="BM170" s="2">
        <f t="shared" si="69"/>
        <v>52.888658024665666</v>
      </c>
      <c r="BN170" s="2">
        <f t="shared" si="69"/>
        <v>52.575331118246595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>
        <f t="shared" si="71"/>
        <v>40.545000000000002</v>
      </c>
      <c r="CH170" s="2">
        <f t="shared" si="71"/>
        <v>41.817999999999998</v>
      </c>
      <c r="CI170" s="2">
        <f t="shared" si="71"/>
        <v>44.564</v>
      </c>
      <c r="CJ170" s="2">
        <f t="shared" si="71"/>
        <v>47.091000000000001</v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>
        <f t="shared" si="71"/>
        <v>56.286000000000001</v>
      </c>
      <c r="CO170" s="2">
        <f t="shared" si="71"/>
        <v>55.070999999999998</v>
      </c>
      <c r="CP170" s="2">
        <f t="shared" si="71"/>
        <v>56.414999999999999</v>
      </c>
      <c r="CQ170" s="2">
        <f t="shared" si="71"/>
        <v>54.357999999999997</v>
      </c>
      <c r="CR170" s="2">
        <f t="shared" si="71"/>
        <v>53.527000000000001</v>
      </c>
      <c r="CS170" s="2" t="str">
        <f t="shared" si="71"/>
        <v/>
      </c>
      <c r="CT170" s="2" t="str">
        <f t="shared" si="71"/>
        <v/>
      </c>
      <c r="CV170" s="2">
        <f t="shared" si="72"/>
        <v>41.707362774718924</v>
      </c>
      <c r="CW170" s="2">
        <f t="shared" si="72"/>
        <v>46.058758620942328</v>
      </c>
      <c r="CX170" s="2">
        <f t="shared" si="72"/>
        <v>48.105596498367994</v>
      </c>
      <c r="CY170" s="2">
        <f t="shared" si="72"/>
        <v>50.991192526169932</v>
      </c>
      <c r="CZ170" s="2">
        <f t="shared" si="72"/>
        <v>51.304054749978043</v>
      </c>
      <c r="DA170" s="2">
        <f t="shared" si="72"/>
        <v>56.041288672691969</v>
      </c>
      <c r="DB170" s="2">
        <f t="shared" si="72"/>
        <v>58.731058908686002</v>
      </c>
      <c r="DC170" s="2">
        <f t="shared" si="72"/>
        <v>60.41389671720944</v>
      </c>
      <c r="DD170" s="2">
        <f t="shared" si="72"/>
        <v>60.974759143377945</v>
      </c>
      <c r="DE170" s="2">
        <f t="shared" si="72"/>
        <v>60.789769010830327</v>
      </c>
      <c r="DF170" s="2">
        <f t="shared" si="72"/>
        <v>60.217450590938952</v>
      </c>
      <c r="DG170" s="2">
        <f t="shared" si="72"/>
        <v>61.49890017680719</v>
      </c>
      <c r="DH170" s="2">
        <f t="shared" si="72"/>
        <v>59.707971061074105</v>
      </c>
      <c r="DI170" s="2">
        <f t="shared" si="72"/>
        <v>63.76618444835681</v>
      </c>
      <c r="DJ170" s="2">
        <f t="shared" si="72"/>
        <v>65.581901119023414</v>
      </c>
      <c r="DL170" s="2">
        <f t="shared" si="73"/>
        <v>36.126252725857285</v>
      </c>
      <c r="DM170" s="2">
        <f t="shared" si="73"/>
        <v>39.372697839627392</v>
      </c>
      <c r="DN170" s="2">
        <f t="shared" si="73"/>
        <v>41.705904981807997</v>
      </c>
      <c r="DO170" s="2">
        <f t="shared" si="73"/>
        <v>44.221388496228087</v>
      </c>
      <c r="DP170" s="2">
        <f t="shared" si="73"/>
        <v>47.416383022774326</v>
      </c>
      <c r="DQ170" s="2">
        <f t="shared" si="73"/>
        <v>49.500343844926121</v>
      </c>
      <c r="DR170" s="2">
        <f t="shared" si="73"/>
        <v>51.513773604951389</v>
      </c>
      <c r="DS170" s="2">
        <f t="shared" si="73"/>
        <v>53.552259748496716</v>
      </c>
      <c r="DT170" s="2">
        <f t="shared" si="73"/>
        <v>55.279589608873323</v>
      </c>
      <c r="DU170" s="2">
        <f t="shared" si="73"/>
        <v>55.414352727508586</v>
      </c>
      <c r="DV170" s="2">
        <f t="shared" si="73"/>
        <v>55.669915408644734</v>
      </c>
      <c r="DW170" s="2">
        <f t="shared" si="73"/>
        <v>54.33260841927742</v>
      </c>
      <c r="DX170" s="2">
        <f t="shared" si="73"/>
        <v>53.746801232409013</v>
      </c>
      <c r="DY170" s="2">
        <f t="shared" si="73"/>
        <v>52.801459484831128</v>
      </c>
      <c r="DZ170" s="2">
        <f t="shared" si="73"/>
        <v>52.500022966050949</v>
      </c>
      <c r="EB170" s="2">
        <f t="shared" si="74"/>
        <v>0.99387958173347712</v>
      </c>
      <c r="EC170" s="2">
        <f t="shared" si="74"/>
        <v>0.99232772681037107</v>
      </c>
      <c r="ED170" s="2">
        <f t="shared" si="74"/>
        <v>0.99310607731281952</v>
      </c>
      <c r="EE170" s="2">
        <f t="shared" si="74"/>
        <v>0.99523431713332211</v>
      </c>
      <c r="EF170" s="2">
        <f t="shared" si="74"/>
        <v>0.99510583503091254</v>
      </c>
      <c r="EG170" s="2">
        <f t="shared" si="74"/>
        <v>0.99516742191044871</v>
      </c>
      <c r="EH170" s="2">
        <f t="shared" si="74"/>
        <v>0.99522110174015588</v>
      </c>
      <c r="EI170" s="2">
        <f t="shared" si="74"/>
        <v>0.99520891033112013</v>
      </c>
      <c r="EJ170" s="2">
        <f t="shared" si="74"/>
        <v>0.99509651681918698</v>
      </c>
      <c r="EK170" s="2">
        <f t="shared" si="74"/>
        <v>0.99437405406801493</v>
      </c>
      <c r="EL170" s="2">
        <f t="shared" si="74"/>
        <v>0.99385894793803764</v>
      </c>
      <c r="EM170" s="2">
        <f t="shared" si="74"/>
        <v>0.99222708700972595</v>
      </c>
      <c r="EN170" s="2">
        <f t="shared" si="74"/>
        <v>0.99218355568583461</v>
      </c>
      <c r="EO170" s="2">
        <f t="shared" si="74"/>
        <v>0.99204735730949911</v>
      </c>
      <c r="EP170" s="2">
        <f t="shared" si="74"/>
        <v>0.99424332260895265</v>
      </c>
    </row>
    <row r="171" spans="2:148" x14ac:dyDescent="0.25">
      <c r="B171" s="2">
        <v>149</v>
      </c>
      <c r="C171" s="49">
        <v>36.0182</v>
      </c>
      <c r="D171" s="49">
        <v>39.472999999999999</v>
      </c>
      <c r="E171" s="49">
        <v>42.164000000000001</v>
      </c>
      <c r="F171" s="49">
        <v>44.381999999999998</v>
      </c>
      <c r="G171" s="49">
        <v>46.890999999999998</v>
      </c>
      <c r="H171" s="49">
        <v>49.255000000000003</v>
      </c>
      <c r="I171" s="49">
        <v>51.691000000000003</v>
      </c>
      <c r="J171" s="49">
        <v>53.241</v>
      </c>
      <c r="K171" s="49">
        <v>54.786000000000001</v>
      </c>
      <c r="L171" s="49">
        <v>54.875</v>
      </c>
      <c r="M171" s="49">
        <v>54.603999999999999</v>
      </c>
      <c r="N171" s="49">
        <v>54.848999999999997</v>
      </c>
      <c r="O171" s="49">
        <v>54.073</v>
      </c>
      <c r="P171" s="49">
        <v>52.290999999999997</v>
      </c>
      <c r="Q171" s="49">
        <v>51.817999999999998</v>
      </c>
      <c r="T171" s="4">
        <f t="shared" si="67"/>
        <v>36.108962759974467</v>
      </c>
      <c r="U171" s="4">
        <f t="shared" si="67"/>
        <v>39.318252528082041</v>
      </c>
      <c r="V171" s="4">
        <f t="shared" si="67"/>
        <v>41.625442460827934</v>
      </c>
      <c r="W171" s="4" t="e">
        <f t="shared" si="67"/>
        <v>#N/A</v>
      </c>
      <c r="X171" s="4" t="e">
        <f t="shared" si="67"/>
        <v>#N/A</v>
      </c>
      <c r="Y171" s="4" t="e">
        <f t="shared" si="67"/>
        <v>#N/A</v>
      </c>
      <c r="Z171" s="4" t="e">
        <f t="shared" si="67"/>
        <v>#N/A</v>
      </c>
      <c r="AA171" s="4" t="e">
        <f t="shared" si="67"/>
        <v>#N/A</v>
      </c>
      <c r="AB171" s="4">
        <f t="shared" si="67"/>
        <v>55.114045956117103</v>
      </c>
      <c r="AC171" s="4">
        <f t="shared" si="67"/>
        <v>55.261293189725976</v>
      </c>
      <c r="AD171" s="4">
        <f t="shared" si="67"/>
        <v>55.504237198961661</v>
      </c>
      <c r="AE171" s="4">
        <f t="shared" si="67"/>
        <v>54.198456827423982</v>
      </c>
      <c r="AF171" s="4">
        <f t="shared" si="67"/>
        <v>53.613331934058237</v>
      </c>
      <c r="AG171" s="4">
        <f t="shared" si="67"/>
        <v>52.746159405762931</v>
      </c>
      <c r="AH171" s="4">
        <f t="shared" si="67"/>
        <v>52.456649619477247</v>
      </c>
      <c r="AJ171" s="4">
        <f t="shared" si="68"/>
        <v>-9.0762759974467144E-2</v>
      </c>
      <c r="AK171" s="4">
        <f t="shared" si="68"/>
        <v>0.15474747191795757</v>
      </c>
      <c r="AL171" s="4">
        <f t="shared" si="68"/>
        <v>0.53855753917206783</v>
      </c>
      <c r="AM171" s="4">
        <f t="shared" si="68"/>
        <v>0</v>
      </c>
      <c r="AN171" s="4">
        <f t="shared" si="68"/>
        <v>0</v>
      </c>
      <c r="AO171" s="4">
        <f t="shared" si="68"/>
        <v>0</v>
      </c>
      <c r="AP171" s="4">
        <f t="shared" si="68"/>
        <v>0</v>
      </c>
      <c r="AQ171" s="4">
        <f t="shared" si="68"/>
        <v>0</v>
      </c>
      <c r="AR171" s="4">
        <f t="shared" si="68"/>
        <v>-0.32804595611710141</v>
      </c>
      <c r="AS171" s="4">
        <f t="shared" si="68"/>
        <v>-0.38629318972597559</v>
      </c>
      <c r="AT171" s="4">
        <f t="shared" si="68"/>
        <v>-0.90023719896166199</v>
      </c>
      <c r="AU171" s="4">
        <f t="shared" si="68"/>
        <v>0.65054317257601468</v>
      </c>
      <c r="AV171" s="4">
        <f t="shared" si="68"/>
        <v>0.4596680659417629</v>
      </c>
      <c r="AW171" s="4">
        <f t="shared" si="68"/>
        <v>-0.45515940576293445</v>
      </c>
      <c r="AX171" s="4">
        <f t="shared" si="68"/>
        <v>-0.63864961947724908</v>
      </c>
      <c r="AZ171" s="2">
        <f t="shared" si="69"/>
        <v>36.108905718399718</v>
      </c>
      <c r="BA171" s="2">
        <f t="shared" si="69"/>
        <v>39.317867319641209</v>
      </c>
      <c r="BB171" s="2">
        <f t="shared" si="69"/>
        <v>41.62453146597867</v>
      </c>
      <c r="BC171" s="2" t="e">
        <f t="shared" si="69"/>
        <v>#N/A</v>
      </c>
      <c r="BD171" s="2" t="e">
        <f t="shared" si="69"/>
        <v>#N/A</v>
      </c>
      <c r="BE171" s="2" t="e">
        <f t="shared" si="69"/>
        <v>#N/A</v>
      </c>
      <c r="BF171" s="2" t="e">
        <f t="shared" si="69"/>
        <v>#N/A</v>
      </c>
      <c r="BG171" s="2" t="e">
        <f t="shared" si="69"/>
        <v>#N/A</v>
      </c>
      <c r="BH171" s="2">
        <f t="shared" si="69"/>
        <v>55.114045209078803</v>
      </c>
      <c r="BI171" s="2">
        <f t="shared" si="69"/>
        <v>55.261265322021664</v>
      </c>
      <c r="BJ171" s="2">
        <f t="shared" si="69"/>
        <v>55.50413614210656</v>
      </c>
      <c r="BK171" s="2">
        <f t="shared" si="69"/>
        <v>54.194164425208378</v>
      </c>
      <c r="BL171" s="2">
        <f t="shared" si="69"/>
        <v>53.610575261938592</v>
      </c>
      <c r="BM171" s="2">
        <f t="shared" si="69"/>
        <v>52.73408060977917</v>
      </c>
      <c r="BN171" s="2">
        <f t="shared" si="69"/>
        <v>52.456649619477247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>
        <f t="shared" si="71"/>
        <v>39.472999999999999</v>
      </c>
      <c r="CH171" s="2">
        <f t="shared" si="71"/>
        <v>42.164000000000001</v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>
        <f t="shared" si="71"/>
        <v>54.786000000000001</v>
      </c>
      <c r="CO171" s="2">
        <f t="shared" si="71"/>
        <v>54.875</v>
      </c>
      <c r="CP171" s="2">
        <f t="shared" si="71"/>
        <v>54.603999999999999</v>
      </c>
      <c r="CQ171" s="2">
        <f t="shared" si="71"/>
        <v>54.848999999999997</v>
      </c>
      <c r="CR171" s="2">
        <f t="shared" si="71"/>
        <v>54.073</v>
      </c>
      <c r="CS171" s="2">
        <f t="shared" si="71"/>
        <v>52.290999999999997</v>
      </c>
      <c r="CT171" s="2" t="str">
        <f t="shared" si="71"/>
        <v/>
      </c>
      <c r="CV171" s="2">
        <f t="shared" si="72"/>
        <v>41.703800561236299</v>
      </c>
      <c r="CW171" s="2">
        <f t="shared" si="72"/>
        <v>46.047402183630098</v>
      </c>
      <c r="CX171" s="2">
        <f t="shared" si="72"/>
        <v>48.082916327520579</v>
      </c>
      <c r="CY171" s="2">
        <f t="shared" si="72"/>
        <v>50.952418488300474</v>
      </c>
      <c r="CZ171" s="2">
        <f t="shared" si="72"/>
        <v>51.229198735309872</v>
      </c>
      <c r="DA171" s="2">
        <f t="shared" si="72"/>
        <v>55.997125808559908</v>
      </c>
      <c r="DB171" s="2">
        <f t="shared" si="72"/>
        <v>58.670091035634776</v>
      </c>
      <c r="DC171" s="2">
        <f t="shared" si="72"/>
        <v>60.342992939572753</v>
      </c>
      <c r="DD171" s="2">
        <f t="shared" si="72"/>
        <v>60.8959368712868</v>
      </c>
      <c r="DE171" s="2">
        <f t="shared" si="72"/>
        <v>60.725903985559569</v>
      </c>
      <c r="DF171" s="2">
        <f t="shared" si="72"/>
        <v>60.146042977377199</v>
      </c>
      <c r="DG171" s="2">
        <f t="shared" si="72"/>
        <v>61.450136699218611</v>
      </c>
      <c r="DH171" s="2">
        <f t="shared" si="72"/>
        <v>59.636933080965903</v>
      </c>
      <c r="DI171" s="2">
        <f t="shared" si="72"/>
        <v>63.755260064553994</v>
      </c>
      <c r="DJ171" s="2">
        <f t="shared" si="72"/>
        <v>65.607404069175999</v>
      </c>
      <c r="DL171" s="2">
        <f t="shared" si="73"/>
        <v>36.077483324940722</v>
      </c>
      <c r="DM171" s="2">
        <f t="shared" si="73"/>
        <v>39.270415378860136</v>
      </c>
      <c r="DN171" s="2">
        <f t="shared" si="73"/>
        <v>41.583643576826191</v>
      </c>
      <c r="DO171" s="2">
        <f t="shared" si="73"/>
        <v>44.062919135670271</v>
      </c>
      <c r="DP171" s="2">
        <f t="shared" si="73"/>
        <v>47.254207039337473</v>
      </c>
      <c r="DQ171" s="2">
        <f t="shared" si="73"/>
        <v>49.333257441472185</v>
      </c>
      <c r="DR171" s="2">
        <f t="shared" si="73"/>
        <v>51.316809327914157</v>
      </c>
      <c r="DS171" s="2">
        <f t="shared" si="73"/>
        <v>53.330259394782104</v>
      </c>
      <c r="DT171" s="2">
        <f t="shared" si="73"/>
        <v>55.088061004086398</v>
      </c>
      <c r="DU171" s="2">
        <f t="shared" si="73"/>
        <v>55.233068041772064</v>
      </c>
      <c r="DV171" s="2">
        <f t="shared" si="73"/>
        <v>55.477977545125412</v>
      </c>
      <c r="DW171" s="2">
        <f t="shared" si="73"/>
        <v>54.142324025426475</v>
      </c>
      <c r="DX171" s="2">
        <f t="shared" si="73"/>
        <v>53.567276834041124</v>
      </c>
      <c r="DY171" s="2">
        <f t="shared" si="73"/>
        <v>52.653504343445888</v>
      </c>
      <c r="DZ171" s="2">
        <f t="shared" si="73"/>
        <v>52.387206395103874</v>
      </c>
      <c r="EB171" s="2">
        <f t="shared" si="74"/>
        <v>0.99441510456319671</v>
      </c>
      <c r="EC171" s="2">
        <f t="shared" si="74"/>
        <v>0.9929980768521387</v>
      </c>
      <c r="ED171" s="2">
        <f t="shared" si="74"/>
        <v>0.99370885163296008</v>
      </c>
      <c r="EE171" s="2">
        <f t="shared" si="74"/>
        <v>0.99565182225408633</v>
      </c>
      <c r="EF171" s="2">
        <f t="shared" si="74"/>
        <v>0.99553454552445075</v>
      </c>
      <c r="EG171" s="2">
        <f t="shared" si="74"/>
        <v>0.99559076152820791</v>
      </c>
      <c r="EH171" s="2">
        <f t="shared" si="74"/>
        <v>0.99563975954389783</v>
      </c>
      <c r="EI171" s="2">
        <f t="shared" si="74"/>
        <v>0.99562863147823721</v>
      </c>
      <c r="EJ171" s="2">
        <f t="shared" si="74"/>
        <v>0.99552603988333266</v>
      </c>
      <c r="EK171" s="2">
        <f t="shared" si="74"/>
        <v>0.99486653514902523</v>
      </c>
      <c r="EL171" s="2">
        <f t="shared" si="74"/>
        <v>0.99439626599909703</v>
      </c>
      <c r="EM171" s="2">
        <f t="shared" si="74"/>
        <v>0.99290616739974491</v>
      </c>
      <c r="EN171" s="2">
        <f t="shared" si="74"/>
        <v>0.99286641184673285</v>
      </c>
      <c r="EO171" s="2">
        <f t="shared" si="74"/>
        <v>0.99274202492313224</v>
      </c>
      <c r="EP171" s="2">
        <f t="shared" si="74"/>
        <v>0.99474718713854282</v>
      </c>
    </row>
    <row r="172" spans="2:148" x14ac:dyDescent="0.25">
      <c r="B172" s="2">
        <v>150</v>
      </c>
      <c r="C172" s="49">
        <v>35.709099999999999</v>
      </c>
      <c r="D172" s="49">
        <v>39.509</v>
      </c>
      <c r="E172" s="49">
        <v>41.890999999999998</v>
      </c>
      <c r="F172" s="49">
        <v>44.145000000000003</v>
      </c>
      <c r="G172" s="49">
        <v>47.472999999999999</v>
      </c>
      <c r="H172" s="49">
        <v>49.582000000000001</v>
      </c>
      <c r="I172" s="49">
        <v>51.835999999999999</v>
      </c>
      <c r="J172" s="49">
        <v>54.13</v>
      </c>
      <c r="K172" s="49">
        <v>55.070999999999998</v>
      </c>
      <c r="L172" s="49">
        <v>55.875</v>
      </c>
      <c r="M172" s="49">
        <v>55.396000000000001</v>
      </c>
      <c r="N172" s="49">
        <v>54.244999999999997</v>
      </c>
      <c r="O172" s="49">
        <v>53.618000000000002</v>
      </c>
      <c r="P172" s="49">
        <v>52.308999999999997</v>
      </c>
      <c r="Q172" s="49">
        <v>52.491</v>
      </c>
      <c r="T172" s="4">
        <f t="shared" si="67"/>
        <v>36.057669958076133</v>
      </c>
      <c r="U172" s="4">
        <f t="shared" si="67"/>
        <v>39.212114119593323</v>
      </c>
      <c r="V172" s="4">
        <f t="shared" si="67"/>
        <v>41.499509758121675</v>
      </c>
      <c r="W172" s="4" t="e">
        <f t="shared" si="67"/>
        <v>#N/A</v>
      </c>
      <c r="X172" s="4" t="e">
        <f t="shared" si="67"/>
        <v>#N/A</v>
      </c>
      <c r="Y172" s="4" t="e">
        <f t="shared" si="67"/>
        <v>#N/A</v>
      </c>
      <c r="Z172" s="4" t="e">
        <f t="shared" si="67"/>
        <v>#N/A</v>
      </c>
      <c r="AA172" s="4" t="e">
        <f t="shared" si="67"/>
        <v>#N/A</v>
      </c>
      <c r="AB172" s="4" t="e">
        <f t="shared" si="67"/>
        <v>#N/A</v>
      </c>
      <c r="AC172" s="4">
        <f t="shared" si="67"/>
        <v>55.078065894740654</v>
      </c>
      <c r="AD172" s="4">
        <f t="shared" si="67"/>
        <v>55.310543012236927</v>
      </c>
      <c r="AE172" s="4">
        <f t="shared" si="67"/>
        <v>54.001318105937926</v>
      </c>
      <c r="AF172" s="4">
        <f t="shared" si="67"/>
        <v>53.428634444962498</v>
      </c>
      <c r="AG172" s="4">
        <f t="shared" si="67"/>
        <v>52.584254459241116</v>
      </c>
      <c r="AH172" s="4">
        <f t="shared" si="67"/>
        <v>52.338415025928946</v>
      </c>
      <c r="AJ172" s="4">
        <f t="shared" si="68"/>
        <v>-0.34856995807613345</v>
      </c>
      <c r="AK172" s="4">
        <f t="shared" si="68"/>
        <v>0.29688588040667696</v>
      </c>
      <c r="AL172" s="4">
        <f t="shared" si="68"/>
        <v>0.39149024187832282</v>
      </c>
      <c r="AM172" s="4">
        <f t="shared" si="68"/>
        <v>0</v>
      </c>
      <c r="AN172" s="4">
        <f t="shared" si="68"/>
        <v>0</v>
      </c>
      <c r="AO172" s="4">
        <f t="shared" si="68"/>
        <v>0</v>
      </c>
      <c r="AP172" s="4">
        <f t="shared" si="68"/>
        <v>0</v>
      </c>
      <c r="AQ172" s="4">
        <f t="shared" si="68"/>
        <v>0</v>
      </c>
      <c r="AR172" s="4">
        <f t="shared" si="68"/>
        <v>0</v>
      </c>
      <c r="AS172" s="4">
        <f t="shared" si="68"/>
        <v>0.79693410525934638</v>
      </c>
      <c r="AT172" s="4">
        <f t="shared" si="68"/>
        <v>8.5456987763073755E-2</v>
      </c>
      <c r="AU172" s="4">
        <f t="shared" si="68"/>
        <v>0.24368189406207108</v>
      </c>
      <c r="AV172" s="4">
        <f t="shared" si="68"/>
        <v>0.18936555503750441</v>
      </c>
      <c r="AW172" s="4">
        <f t="shared" si="68"/>
        <v>-0.27525445924111835</v>
      </c>
      <c r="AX172" s="4">
        <f t="shared" si="68"/>
        <v>0.15258497407105409</v>
      </c>
      <c r="AZ172" s="2">
        <f t="shared" si="69"/>
        <v>36.057615952349579</v>
      </c>
      <c r="BA172" s="2">
        <f t="shared" si="69"/>
        <v>39.212017277406055</v>
      </c>
      <c r="BB172" s="2">
        <f t="shared" si="69"/>
        <v>41.499264696771128</v>
      </c>
      <c r="BC172" s="2" t="e">
        <f t="shared" si="69"/>
        <v>#N/A</v>
      </c>
      <c r="BD172" s="2" t="e">
        <f t="shared" si="69"/>
        <v>#N/A</v>
      </c>
      <c r="BE172" s="2" t="e">
        <f t="shared" si="69"/>
        <v>#N/A</v>
      </c>
      <c r="BF172" s="2" t="e">
        <f t="shared" si="69"/>
        <v>#N/A</v>
      </c>
      <c r="BG172" s="2" t="e">
        <f t="shared" si="69"/>
        <v>#N/A</v>
      </c>
      <c r="BH172" s="2" t="e">
        <f t="shared" si="69"/>
        <v>#N/A</v>
      </c>
      <c r="BI172" s="2">
        <f t="shared" si="69"/>
        <v>55.078061183175791</v>
      </c>
      <c r="BJ172" s="2">
        <f t="shared" si="69"/>
        <v>55.310524668223444</v>
      </c>
      <c r="BK172" s="2">
        <f t="shared" si="69"/>
        <v>54.000264330114298</v>
      </c>
      <c r="BL172" s="2">
        <f t="shared" si="69"/>
        <v>53.427972119113676</v>
      </c>
      <c r="BM172" s="2">
        <f t="shared" si="69"/>
        <v>52.579990224922135</v>
      </c>
      <c r="BN172" s="2">
        <f t="shared" si="69"/>
        <v>52.338415025928946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>
        <f t="shared" si="71"/>
        <v>39.509</v>
      </c>
      <c r="CH172" s="2">
        <f t="shared" si="71"/>
        <v>41.890999999999998</v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>
        <f t="shared" si="71"/>
        <v>55.875</v>
      </c>
      <c r="CP172" s="2">
        <f t="shared" si="71"/>
        <v>55.396000000000001</v>
      </c>
      <c r="CQ172" s="2">
        <f t="shared" si="71"/>
        <v>54.244999999999997</v>
      </c>
      <c r="CR172" s="2">
        <f t="shared" si="71"/>
        <v>53.618000000000002</v>
      </c>
      <c r="CS172" s="2">
        <f t="shared" si="71"/>
        <v>52.308999999999997</v>
      </c>
      <c r="CT172" s="2" t="str">
        <f t="shared" si="71"/>
        <v/>
      </c>
      <c r="CV172" s="2">
        <f t="shared" si="72"/>
        <v>41.700238347753668</v>
      </c>
      <c r="CW172" s="2">
        <f t="shared" si="72"/>
        <v>46.036045746317868</v>
      </c>
      <c r="CX172" s="2">
        <f t="shared" si="72"/>
        <v>48.06023615667317</v>
      </c>
      <c r="CY172" s="2">
        <f t="shared" si="72"/>
        <v>50.913644450431015</v>
      </c>
      <c r="CZ172" s="2">
        <f t="shared" si="72"/>
        <v>51.154342720641708</v>
      </c>
      <c r="DA172" s="2">
        <f t="shared" si="72"/>
        <v>55.952962944427853</v>
      </c>
      <c r="DB172" s="2">
        <f t="shared" si="72"/>
        <v>58.60912316258355</v>
      </c>
      <c r="DC172" s="2">
        <f t="shared" si="72"/>
        <v>60.272089161936059</v>
      </c>
      <c r="DD172" s="2">
        <f t="shared" si="72"/>
        <v>60.817114599195655</v>
      </c>
      <c r="DE172" s="2">
        <f t="shared" si="72"/>
        <v>60.662038960288811</v>
      </c>
      <c r="DF172" s="2">
        <f t="shared" si="72"/>
        <v>60.074635363815446</v>
      </c>
      <c r="DG172" s="2">
        <f t="shared" si="72"/>
        <v>61.401373221630031</v>
      </c>
      <c r="DH172" s="2">
        <f t="shared" si="72"/>
        <v>59.565895100857688</v>
      </c>
      <c r="DI172" s="2">
        <f t="shared" si="72"/>
        <v>63.744335680751178</v>
      </c>
      <c r="DJ172" s="2">
        <f t="shared" si="72"/>
        <v>65.632907019328599</v>
      </c>
      <c r="DL172" s="2">
        <f t="shared" si="73"/>
        <v>36.02871392402416</v>
      </c>
      <c r="DM172" s="2">
        <f t="shared" si="73"/>
        <v>39.16813291809288</v>
      </c>
      <c r="DN172" s="2">
        <f t="shared" si="73"/>
        <v>41.461382171844377</v>
      </c>
      <c r="DO172" s="2">
        <f t="shared" si="73"/>
        <v>43.904449775112454</v>
      </c>
      <c r="DP172" s="2">
        <f t="shared" si="73"/>
        <v>47.09203105590062</v>
      </c>
      <c r="DQ172" s="2">
        <f t="shared" si="73"/>
        <v>49.166171038018256</v>
      </c>
      <c r="DR172" s="2">
        <f t="shared" si="73"/>
        <v>51.119845050876918</v>
      </c>
      <c r="DS172" s="2">
        <f t="shared" si="73"/>
        <v>53.108259041067491</v>
      </c>
      <c r="DT172" s="2">
        <f t="shared" si="73"/>
        <v>54.896532399299481</v>
      </c>
      <c r="DU172" s="2">
        <f t="shared" si="73"/>
        <v>55.051783356035543</v>
      </c>
      <c r="DV172" s="2">
        <f t="shared" si="73"/>
        <v>55.286039681606084</v>
      </c>
      <c r="DW172" s="2">
        <f t="shared" si="73"/>
        <v>53.952039631575538</v>
      </c>
      <c r="DX172" s="2">
        <f t="shared" si="73"/>
        <v>53.387752435673235</v>
      </c>
      <c r="DY172" s="2">
        <f t="shared" si="73"/>
        <v>52.505549202060664</v>
      </c>
      <c r="DZ172" s="2">
        <f t="shared" si="73"/>
        <v>52.274389824156813</v>
      </c>
      <c r="EB172" s="2">
        <f t="shared" si="74"/>
        <v>0.99490401060348277</v>
      </c>
      <c r="EC172" s="2">
        <f t="shared" si="74"/>
        <v>0.99361023350022448</v>
      </c>
      <c r="ED172" s="2">
        <f t="shared" si="74"/>
        <v>0.9942592266757464</v>
      </c>
      <c r="EE172" s="2">
        <f t="shared" si="74"/>
        <v>0.99603289698037811</v>
      </c>
      <c r="EF172" s="2">
        <f t="shared" si="74"/>
        <v>0.9959258563373794</v>
      </c>
      <c r="EG172" s="2">
        <f t="shared" si="74"/>
        <v>0.99597716600085484</v>
      </c>
      <c r="EH172" s="2">
        <f t="shared" si="74"/>
        <v>0.99602188722336338</v>
      </c>
      <c r="EI172" s="2">
        <f t="shared" si="74"/>
        <v>0.99601173050508462</v>
      </c>
      <c r="EJ172" s="2">
        <f t="shared" si="74"/>
        <v>0.99591809299526057</v>
      </c>
      <c r="EK172" s="2">
        <f t="shared" si="74"/>
        <v>0.99531610874906928</v>
      </c>
      <c r="EL172" s="2">
        <f t="shared" si="74"/>
        <v>0.99488681270203538</v>
      </c>
      <c r="EM172" s="2">
        <f t="shared" si="74"/>
        <v>0.99352630702387346</v>
      </c>
      <c r="EN172" s="2">
        <f t="shared" si="74"/>
        <v>0.99349000409668564</v>
      </c>
      <c r="EO172" s="2">
        <f t="shared" si="74"/>
        <v>0.99337641808547439</v>
      </c>
      <c r="EP172" s="2">
        <f t="shared" si="74"/>
        <v>0.99520716252884189</v>
      </c>
    </row>
    <row r="173" spans="2:148" x14ac:dyDescent="0.25">
      <c r="B173" s="2">
        <v>151</v>
      </c>
      <c r="C173" s="49">
        <v>36.454500000000003</v>
      </c>
      <c r="D173" s="49">
        <v>39.582000000000001</v>
      </c>
      <c r="E173" s="49">
        <v>41.835999999999999</v>
      </c>
      <c r="F173" s="49">
        <v>44.655000000000001</v>
      </c>
      <c r="G173" s="49">
        <v>46.927</v>
      </c>
      <c r="H173" s="49">
        <v>48.744999999999997</v>
      </c>
      <c r="I173" s="49">
        <v>51.564</v>
      </c>
      <c r="J173" s="49">
        <v>53.610999999999997</v>
      </c>
      <c r="K173" s="49">
        <v>56.356999999999999</v>
      </c>
      <c r="L173" s="49">
        <v>57.286000000000001</v>
      </c>
      <c r="M173" s="49">
        <v>55.225999999999999</v>
      </c>
      <c r="N173" s="49">
        <v>54.942999999999998</v>
      </c>
      <c r="O173" s="49">
        <v>53.582000000000001</v>
      </c>
      <c r="P173" s="49">
        <v>52.981999999999999</v>
      </c>
      <c r="Q173" s="49">
        <v>50.290999999999997</v>
      </c>
      <c r="T173" s="4">
        <f t="shared" si="67"/>
        <v>36.006573543284858</v>
      </c>
      <c r="U173" s="4">
        <f t="shared" si="67"/>
        <v>39.106447964608563</v>
      </c>
      <c r="V173" s="4">
        <f t="shared" si="67"/>
        <v>41.374269147347619</v>
      </c>
      <c r="W173" s="4" t="e">
        <f t="shared" si="67"/>
        <v>#N/A</v>
      </c>
      <c r="X173" s="4" t="e">
        <f t="shared" si="67"/>
        <v>#N/A</v>
      </c>
      <c r="Y173" s="4" t="e">
        <f t="shared" si="67"/>
        <v>#N/A</v>
      </c>
      <c r="Z173" s="4" t="e">
        <f t="shared" si="67"/>
        <v>#N/A</v>
      </c>
      <c r="AA173" s="4" t="e">
        <f t="shared" si="67"/>
        <v>#N/A</v>
      </c>
      <c r="AB173" s="4" t="e">
        <f t="shared" si="67"/>
        <v>#N/A</v>
      </c>
      <c r="AC173" s="4">
        <f t="shared" si="67"/>
        <v>54.894976722668162</v>
      </c>
      <c r="AD173" s="4">
        <f t="shared" si="67"/>
        <v>55.117007729004321</v>
      </c>
      <c r="AE173" s="4">
        <f t="shared" si="67"/>
        <v>53.806827267984339</v>
      </c>
      <c r="AF173" s="4">
        <f t="shared" si="67"/>
        <v>53.245714915645522</v>
      </c>
      <c r="AG173" s="4">
        <f t="shared" si="67"/>
        <v>52.427719499953064</v>
      </c>
      <c r="AH173" s="4">
        <f t="shared" si="67"/>
        <v>52.220594432683683</v>
      </c>
      <c r="AJ173" s="4">
        <f t="shared" si="68"/>
        <v>0.44792645671514464</v>
      </c>
      <c r="AK173" s="4">
        <f t="shared" si="68"/>
        <v>0.47555203539143776</v>
      </c>
      <c r="AL173" s="4">
        <f t="shared" si="68"/>
        <v>0.46173085265238001</v>
      </c>
      <c r="AM173" s="4">
        <f t="shared" si="68"/>
        <v>0</v>
      </c>
      <c r="AN173" s="4">
        <f t="shared" si="68"/>
        <v>0</v>
      </c>
      <c r="AO173" s="4">
        <f t="shared" si="68"/>
        <v>0</v>
      </c>
      <c r="AP173" s="4">
        <f t="shared" si="68"/>
        <v>0</v>
      </c>
      <c r="AQ173" s="4">
        <f t="shared" si="68"/>
        <v>0</v>
      </c>
      <c r="AR173" s="4">
        <f t="shared" si="68"/>
        <v>0</v>
      </c>
      <c r="AS173" s="4">
        <f t="shared" si="68"/>
        <v>2.3910232773318398</v>
      </c>
      <c r="AT173" s="4">
        <f t="shared" si="68"/>
        <v>0.1089922709956781</v>
      </c>
      <c r="AU173" s="4">
        <f t="shared" si="68"/>
        <v>1.1361727320156589</v>
      </c>
      <c r="AV173" s="4">
        <f t="shared" si="68"/>
        <v>0.33628508435447912</v>
      </c>
      <c r="AW173" s="4">
        <f t="shared" si="68"/>
        <v>0.55428050004693574</v>
      </c>
      <c r="AX173" s="4">
        <f t="shared" si="68"/>
        <v>-1.929594432683686</v>
      </c>
      <c r="AZ173" s="2">
        <f t="shared" si="69"/>
        <v>36.006525509731297</v>
      </c>
      <c r="BA173" s="2">
        <f t="shared" si="69"/>
        <v>39.106426156283483</v>
      </c>
      <c r="BB173" s="2">
        <f t="shared" si="69"/>
        <v>41.37420913649899</v>
      </c>
      <c r="BC173" s="2" t="e">
        <f t="shared" si="69"/>
        <v>#N/A</v>
      </c>
      <c r="BD173" s="2" t="e">
        <f t="shared" si="69"/>
        <v>#N/A</v>
      </c>
      <c r="BE173" s="2" t="e">
        <f t="shared" si="69"/>
        <v>#N/A</v>
      </c>
      <c r="BF173" s="2" t="e">
        <f t="shared" si="69"/>
        <v>#N/A</v>
      </c>
      <c r="BG173" s="2" t="e">
        <f t="shared" si="69"/>
        <v>#N/A</v>
      </c>
      <c r="BH173" s="2" t="e">
        <f t="shared" si="69"/>
        <v>#N/A</v>
      </c>
      <c r="BI173" s="2">
        <f t="shared" si="69"/>
        <v>54.894976009933046</v>
      </c>
      <c r="BJ173" s="2">
        <f t="shared" si="69"/>
        <v>55.117004762007547</v>
      </c>
      <c r="BK173" s="2">
        <f t="shared" si="69"/>
        <v>53.806597779043898</v>
      </c>
      <c r="BL173" s="2">
        <f t="shared" si="69"/>
        <v>53.245574320982222</v>
      </c>
      <c r="BM173" s="2">
        <f t="shared" si="69"/>
        <v>52.426352925773521</v>
      </c>
      <c r="BN173" s="2">
        <f t="shared" si="69"/>
        <v>52.220594432683683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>
        <f t="shared" si="71"/>
        <v>39.582000000000001</v>
      </c>
      <c r="CH173" s="2">
        <f t="shared" si="71"/>
        <v>41.835999999999999</v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 t="str">
        <f t="shared" si="71"/>
        <v/>
      </c>
      <c r="CN173" s="2" t="str">
        <f t="shared" si="71"/>
        <v/>
      </c>
      <c r="CO173" s="2">
        <f t="shared" si="71"/>
        <v>57.286000000000001</v>
      </c>
      <c r="CP173" s="2">
        <f t="shared" si="71"/>
        <v>55.225999999999999</v>
      </c>
      <c r="CQ173" s="2">
        <f t="shared" si="71"/>
        <v>54.942999999999998</v>
      </c>
      <c r="CR173" s="2">
        <f t="shared" si="71"/>
        <v>53.582000000000001</v>
      </c>
      <c r="CS173" s="2">
        <f t="shared" si="71"/>
        <v>52.981999999999999</v>
      </c>
      <c r="CT173" s="2" t="str">
        <f t="shared" si="71"/>
        <v/>
      </c>
      <c r="CV173" s="2">
        <f t="shared" si="72"/>
        <v>41.696676134271044</v>
      </c>
      <c r="CW173" s="2">
        <f t="shared" si="72"/>
        <v>46.024689309005637</v>
      </c>
      <c r="CX173" s="2">
        <f t="shared" si="72"/>
        <v>48.037555985825755</v>
      </c>
      <c r="CY173" s="2">
        <f t="shared" si="72"/>
        <v>50.874870412561556</v>
      </c>
      <c r="CZ173" s="2">
        <f t="shared" si="72"/>
        <v>51.079486705973537</v>
      </c>
      <c r="DA173" s="2">
        <f t="shared" si="72"/>
        <v>55.908800080295791</v>
      </c>
      <c r="DB173" s="2">
        <f t="shared" si="72"/>
        <v>58.548155289532332</v>
      </c>
      <c r="DC173" s="2">
        <f t="shared" si="72"/>
        <v>60.201185384299372</v>
      </c>
      <c r="DD173" s="2">
        <f t="shared" si="72"/>
        <v>60.73829232710451</v>
      </c>
      <c r="DE173" s="2">
        <f t="shared" si="72"/>
        <v>60.598173935018053</v>
      </c>
      <c r="DF173" s="2">
        <f t="shared" si="72"/>
        <v>60.0032277502537</v>
      </c>
      <c r="DG173" s="2">
        <f t="shared" si="72"/>
        <v>61.352609744041459</v>
      </c>
      <c r="DH173" s="2">
        <f t="shared" si="72"/>
        <v>59.494857120749487</v>
      </c>
      <c r="DI173" s="2">
        <f t="shared" si="72"/>
        <v>63.733411296948361</v>
      </c>
      <c r="DJ173" s="2">
        <f t="shared" si="72"/>
        <v>65.658409969481184</v>
      </c>
      <c r="DK173" s="5"/>
      <c r="DL173" s="2">
        <f t="shared" si="73"/>
        <v>35.979944523107598</v>
      </c>
      <c r="DM173" s="2">
        <f t="shared" si="73"/>
        <v>39.065850457325617</v>
      </c>
      <c r="DN173" s="2">
        <f t="shared" si="73"/>
        <v>41.339120766862578</v>
      </c>
      <c r="DO173" s="2">
        <f t="shared" si="73"/>
        <v>43.745980414554637</v>
      </c>
      <c r="DP173" s="2">
        <f t="shared" si="73"/>
        <v>46.929855072463766</v>
      </c>
      <c r="DQ173" s="2">
        <f t="shared" si="73"/>
        <v>48.999084634564326</v>
      </c>
      <c r="DR173" s="2">
        <f t="shared" si="73"/>
        <v>50.92288077383968</v>
      </c>
      <c r="DS173" s="2">
        <f t="shared" si="73"/>
        <v>52.886258687352878</v>
      </c>
      <c r="DT173" s="2">
        <f t="shared" si="73"/>
        <v>54.705003794512557</v>
      </c>
      <c r="DU173" s="2">
        <f t="shared" si="73"/>
        <v>54.870498670299014</v>
      </c>
      <c r="DV173" s="2">
        <f t="shared" si="73"/>
        <v>55.094101818086763</v>
      </c>
      <c r="DW173" s="2">
        <f t="shared" si="73"/>
        <v>53.761755237724593</v>
      </c>
      <c r="DX173" s="2">
        <f t="shared" si="73"/>
        <v>53.208228037305346</v>
      </c>
      <c r="DY173" s="2">
        <f t="shared" si="73"/>
        <v>52.357594060675424</v>
      </c>
      <c r="DZ173" s="2">
        <f t="shared" si="73"/>
        <v>52.161573253209738</v>
      </c>
      <c r="EB173" s="2">
        <f t="shared" si="74"/>
        <v>0.995350317553514</v>
      </c>
      <c r="EC173" s="2">
        <f t="shared" si="74"/>
        <v>0.99416918543126265</v>
      </c>
      <c r="ED173" s="2">
        <f t="shared" si="74"/>
        <v>0.99476170650466544</v>
      </c>
      <c r="EE173" s="2">
        <f t="shared" si="74"/>
        <v>0.99638069568342502</v>
      </c>
      <c r="EF173" s="2">
        <f t="shared" si="74"/>
        <v>0.99628300434820694</v>
      </c>
      <c r="EG173" s="2">
        <f t="shared" si="74"/>
        <v>0.99632983267418418</v>
      </c>
      <c r="EH173" s="2">
        <f t="shared" si="74"/>
        <v>0.99637064764240291</v>
      </c>
      <c r="EI173" s="2">
        <f t="shared" si="74"/>
        <v>0.99636137810885039</v>
      </c>
      <c r="EJ173" s="2">
        <f t="shared" si="74"/>
        <v>0.99627591901220791</v>
      </c>
      <c r="EK173" s="2">
        <f t="shared" si="74"/>
        <v>0.99572647915554835</v>
      </c>
      <c r="EL173" s="2">
        <f t="shared" si="74"/>
        <v>0.99533461878198926</v>
      </c>
      <c r="EM173" s="2">
        <f t="shared" si="74"/>
        <v>0.99409255686800591</v>
      </c>
      <c r="EN173" s="2">
        <f t="shared" si="74"/>
        <v>0.99405941034834944</v>
      </c>
      <c r="EO173" s="2">
        <f t="shared" si="74"/>
        <v>0.99395569885925616</v>
      </c>
      <c r="EP173" s="2">
        <f t="shared" si="74"/>
        <v>0.9956270361185604</v>
      </c>
      <c r="EQ173" s="5"/>
      <c r="ER173" s="5"/>
    </row>
    <row r="174" spans="2:148" x14ac:dyDescent="0.25">
      <c r="B174" s="2">
        <v>152</v>
      </c>
      <c r="C174" s="49">
        <v>35.7273</v>
      </c>
      <c r="D174" s="49">
        <v>38.744999999999997</v>
      </c>
      <c r="E174" s="49">
        <v>41.564</v>
      </c>
      <c r="F174" s="49">
        <v>44.344999999999999</v>
      </c>
      <c r="G174" s="49">
        <v>46</v>
      </c>
      <c r="H174" s="49">
        <v>48.545000000000002</v>
      </c>
      <c r="I174" s="49">
        <v>51.890999999999998</v>
      </c>
      <c r="J174" s="49">
        <v>52.241</v>
      </c>
      <c r="K174" s="49">
        <v>54.679000000000002</v>
      </c>
      <c r="L174" s="49">
        <v>54.643000000000001</v>
      </c>
      <c r="M174" s="49">
        <v>55.433999999999997</v>
      </c>
      <c r="N174" s="49">
        <v>55.057000000000002</v>
      </c>
      <c r="O174" s="49">
        <v>53.273000000000003</v>
      </c>
      <c r="P174" s="49">
        <v>52</v>
      </c>
      <c r="Q174" s="49">
        <v>52.509</v>
      </c>
      <c r="T174" s="4">
        <f t="shared" si="67"/>
        <v>35.955659107872961</v>
      </c>
      <c r="U174" s="4">
        <f t="shared" si="67"/>
        <v>39.00108063984608</v>
      </c>
      <c r="V174" s="4">
        <f t="shared" si="67"/>
        <v>41.249364426286377</v>
      </c>
      <c r="W174" s="4" t="e">
        <f t="shared" si="67"/>
        <v>#N/A</v>
      </c>
      <c r="X174" s="4" t="e">
        <f t="shared" si="67"/>
        <v>#N/A</v>
      </c>
      <c r="Y174" s="4" t="e">
        <f t="shared" si="67"/>
        <v>#N/A</v>
      </c>
      <c r="Z174" s="4" t="e">
        <f t="shared" si="67"/>
        <v>#N/A</v>
      </c>
      <c r="AA174" s="4" t="e">
        <f t="shared" si="67"/>
        <v>#N/A</v>
      </c>
      <c r="AB174" s="4" t="e">
        <f t="shared" si="67"/>
        <v>#N/A</v>
      </c>
      <c r="AC174" s="4" t="e">
        <f t="shared" si="67"/>
        <v>#N/A</v>
      </c>
      <c r="AD174" s="4">
        <f t="shared" si="67"/>
        <v>54.923573745417862</v>
      </c>
      <c r="AE174" s="4">
        <f t="shared" si="67"/>
        <v>53.613196192924285</v>
      </c>
      <c r="AF174" s="4">
        <f t="shared" si="67"/>
        <v>53.063396109280106</v>
      </c>
      <c r="AG174" s="4">
        <f t="shared" si="67"/>
        <v>52.273534455200263</v>
      </c>
      <c r="AH174" s="4">
        <f t="shared" si="67"/>
        <v>52.103157214167744</v>
      </c>
      <c r="AJ174" s="4">
        <f t="shared" si="68"/>
        <v>-0.22835910787296143</v>
      </c>
      <c r="AK174" s="4">
        <f t="shared" si="68"/>
        <v>-0.25608063984608265</v>
      </c>
      <c r="AL174" s="4">
        <f t="shared" si="68"/>
        <v>0.31463557371362327</v>
      </c>
      <c r="AM174" s="4">
        <f t="shared" si="68"/>
        <v>0</v>
      </c>
      <c r="AN174" s="4">
        <f t="shared" si="68"/>
        <v>0</v>
      </c>
      <c r="AO174" s="4">
        <f t="shared" si="68"/>
        <v>0</v>
      </c>
      <c r="AP174" s="4">
        <f t="shared" si="68"/>
        <v>0</v>
      </c>
      <c r="AQ174" s="4">
        <f t="shared" si="68"/>
        <v>0</v>
      </c>
      <c r="AR174" s="4">
        <f t="shared" si="68"/>
        <v>0</v>
      </c>
      <c r="AS174" s="4">
        <f t="shared" si="68"/>
        <v>0</v>
      </c>
      <c r="AT174" s="4">
        <f t="shared" si="68"/>
        <v>0.51042625458213564</v>
      </c>
      <c r="AU174" s="4">
        <f t="shared" si="68"/>
        <v>1.4438038070757173</v>
      </c>
      <c r="AV174" s="4">
        <f t="shared" si="68"/>
        <v>0.20960389071989738</v>
      </c>
      <c r="AW174" s="4">
        <f t="shared" si="68"/>
        <v>-0.27353445520026298</v>
      </c>
      <c r="AX174" s="4">
        <f t="shared" si="68"/>
        <v>0.40584278583225597</v>
      </c>
      <c r="AZ174" s="2">
        <f t="shared" si="69"/>
        <v>35.955618974448427</v>
      </c>
      <c r="BA174" s="2">
        <f t="shared" si="69"/>
        <v>39.00107624069414</v>
      </c>
      <c r="BB174" s="2">
        <f t="shared" si="69"/>
        <v>41.24935104860775</v>
      </c>
      <c r="BC174" s="2" t="e">
        <f t="shared" si="69"/>
        <v>#N/A</v>
      </c>
      <c r="BD174" s="2" t="e">
        <f t="shared" si="69"/>
        <v>#N/A</v>
      </c>
      <c r="BE174" s="2" t="e">
        <f t="shared" si="69"/>
        <v>#N/A</v>
      </c>
      <c r="BF174" s="2" t="e">
        <f t="shared" si="69"/>
        <v>#N/A</v>
      </c>
      <c r="BG174" s="2" t="e">
        <f t="shared" si="69"/>
        <v>#N/A</v>
      </c>
      <c r="BH174" s="2" t="e">
        <f t="shared" si="69"/>
        <v>#N/A</v>
      </c>
      <c r="BI174" s="2" t="e">
        <f t="shared" si="69"/>
        <v>#N/A</v>
      </c>
      <c r="BJ174" s="2">
        <f t="shared" si="69"/>
        <v>54.923573317821585</v>
      </c>
      <c r="BK174" s="2">
        <f t="shared" si="69"/>
        <v>53.613151858507344</v>
      </c>
      <c r="BL174" s="2">
        <f t="shared" si="69"/>
        <v>53.06336974132153</v>
      </c>
      <c r="BM174" s="2">
        <f t="shared" si="69"/>
        <v>52.273136897568399</v>
      </c>
      <c r="BN174" s="2">
        <f t="shared" si="69"/>
        <v>52.103157214167744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>
        <f t="shared" si="71"/>
        <v>38.744999999999997</v>
      </c>
      <c r="CH174" s="2">
        <f t="shared" si="71"/>
        <v>41.564</v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 t="str">
        <f t="shared" si="71"/>
        <v/>
      </c>
      <c r="CN174" s="2" t="str">
        <f t="shared" si="71"/>
        <v/>
      </c>
      <c r="CO174" s="2" t="str">
        <f t="shared" si="71"/>
        <v/>
      </c>
      <c r="CP174" s="2">
        <f t="shared" si="71"/>
        <v>55.433999999999997</v>
      </c>
      <c r="CQ174" s="2">
        <f t="shared" si="71"/>
        <v>55.057000000000002</v>
      </c>
      <c r="CR174" s="2">
        <f t="shared" si="71"/>
        <v>53.273000000000003</v>
      </c>
      <c r="CS174" s="2">
        <f t="shared" si="71"/>
        <v>52</v>
      </c>
      <c r="CT174" s="2" t="str">
        <f t="shared" si="71"/>
        <v/>
      </c>
      <c r="CV174" s="2">
        <f t="shared" si="72"/>
        <v>41.69311392078842</v>
      </c>
      <c r="CW174" s="2">
        <f t="shared" si="72"/>
        <v>46.013332871693407</v>
      </c>
      <c r="CX174" s="2">
        <f t="shared" si="72"/>
        <v>48.014875814978339</v>
      </c>
      <c r="CY174" s="2">
        <f t="shared" si="72"/>
        <v>50.836096374692097</v>
      </c>
      <c r="CZ174" s="2">
        <f t="shared" si="72"/>
        <v>51.004630691305366</v>
      </c>
      <c r="DA174" s="2">
        <f t="shared" si="72"/>
        <v>55.864637216163736</v>
      </c>
      <c r="DB174" s="2">
        <f t="shared" si="72"/>
        <v>58.487187416481106</v>
      </c>
      <c r="DC174" s="2">
        <f t="shared" si="72"/>
        <v>60.130281606662678</v>
      </c>
      <c r="DD174" s="2">
        <f t="shared" si="72"/>
        <v>60.659470055013365</v>
      </c>
      <c r="DE174" s="2">
        <f t="shared" si="72"/>
        <v>60.534308909747296</v>
      </c>
      <c r="DF174" s="2">
        <f t="shared" si="72"/>
        <v>59.931820136691947</v>
      </c>
      <c r="DG174" s="2">
        <f t="shared" si="72"/>
        <v>61.303846266452879</v>
      </c>
      <c r="DH174" s="2">
        <f t="shared" si="72"/>
        <v>59.423819140641271</v>
      </c>
      <c r="DI174" s="2">
        <f t="shared" si="72"/>
        <v>63.722486913145545</v>
      </c>
      <c r="DJ174" s="2">
        <f t="shared" si="72"/>
        <v>65.683912919633784</v>
      </c>
      <c r="DL174" s="2">
        <f t="shared" si="73"/>
        <v>35.931175122191036</v>
      </c>
      <c r="DM174" s="2">
        <f t="shared" si="73"/>
        <v>38.963567996558353</v>
      </c>
      <c r="DN174" s="2">
        <f t="shared" si="73"/>
        <v>41.216859361880765</v>
      </c>
      <c r="DO174" s="2">
        <f t="shared" si="73"/>
        <v>43.58751105399682</v>
      </c>
      <c r="DP174" s="2">
        <f t="shared" si="73"/>
        <v>46.767679089026913</v>
      </c>
      <c r="DQ174" s="2">
        <f t="shared" si="73"/>
        <v>48.83199823111039</v>
      </c>
      <c r="DR174" s="2">
        <f t="shared" si="73"/>
        <v>50.725916496802441</v>
      </c>
      <c r="DS174" s="2">
        <f t="shared" si="73"/>
        <v>52.664258333638266</v>
      </c>
      <c r="DT174" s="2">
        <f t="shared" si="73"/>
        <v>54.513475189725632</v>
      </c>
      <c r="DU174" s="2">
        <f t="shared" si="73"/>
        <v>54.689213984562485</v>
      </c>
      <c r="DV174" s="2">
        <f t="shared" si="73"/>
        <v>54.902163954567442</v>
      </c>
      <c r="DW174" s="2">
        <f t="shared" si="73"/>
        <v>53.571470843873648</v>
      </c>
      <c r="DX174" s="2">
        <f t="shared" si="73"/>
        <v>53.028703638937451</v>
      </c>
      <c r="DY174" s="2">
        <f t="shared" si="73"/>
        <v>52.2096389192902</v>
      </c>
      <c r="DZ174" s="2">
        <f t="shared" si="73"/>
        <v>52.04875668226267</v>
      </c>
      <c r="EB174" s="2">
        <f t="shared" si="74"/>
        <v>0.99575770359391214</v>
      </c>
      <c r="EC174" s="2">
        <f t="shared" si="74"/>
        <v>0.99467950423877527</v>
      </c>
      <c r="ED174" s="2">
        <f t="shared" si="74"/>
        <v>0.9952204165801658</v>
      </c>
      <c r="EE174" s="2">
        <f t="shared" si="74"/>
        <v>0.99669810371195355</v>
      </c>
      <c r="EF174" s="2">
        <f t="shared" si="74"/>
        <v>0.99660895061495869</v>
      </c>
      <c r="EG174" s="2">
        <f t="shared" si="74"/>
        <v>0.9966516863291236</v>
      </c>
      <c r="EH174" s="2">
        <f t="shared" si="74"/>
        <v>0.99668893394205083</v>
      </c>
      <c r="EI174" s="2">
        <f t="shared" si="74"/>
        <v>0.99668047461807741</v>
      </c>
      <c r="EJ174" s="2">
        <f t="shared" si="74"/>
        <v>0.99660248447882027</v>
      </c>
      <c r="EK174" s="2">
        <f t="shared" si="74"/>
        <v>0.99610103656572258</v>
      </c>
      <c r="EL174" s="2">
        <f t="shared" si="74"/>
        <v>0.99574337440196481</v>
      </c>
      <c r="EM174" s="2">
        <f t="shared" si="74"/>
        <v>0.9946095459214277</v>
      </c>
      <c r="EN174" s="2">
        <f t="shared" si="74"/>
        <v>0.99457928439684329</v>
      </c>
      <c r="EO174" s="2">
        <f t="shared" si="74"/>
        <v>0.99448459857091009</v>
      </c>
      <c r="EP174" s="2">
        <f t="shared" si="74"/>
        <v>0.99601027439964529</v>
      </c>
    </row>
    <row r="175" spans="2:148" x14ac:dyDescent="0.25">
      <c r="B175" s="2">
        <v>153</v>
      </c>
      <c r="C175" s="49">
        <v>36.363599999999998</v>
      </c>
      <c r="D175" s="49">
        <v>38.527000000000001</v>
      </c>
      <c r="E175" s="49">
        <v>41.491</v>
      </c>
      <c r="F175" s="49">
        <v>44.235999999999997</v>
      </c>
      <c r="G175" s="49">
        <v>47.636000000000003</v>
      </c>
      <c r="H175" s="49">
        <v>48.927</v>
      </c>
      <c r="I175" s="49">
        <v>51.182000000000002</v>
      </c>
      <c r="J175" s="49">
        <v>52.722000000000001</v>
      </c>
      <c r="K175" s="49">
        <v>56.143000000000001</v>
      </c>
      <c r="L175" s="49">
        <v>54.679000000000002</v>
      </c>
      <c r="M175" s="49">
        <v>54.396000000000001</v>
      </c>
      <c r="N175" s="49">
        <v>53.942999999999998</v>
      </c>
      <c r="O175" s="49">
        <v>53.527000000000001</v>
      </c>
      <c r="P175" s="49">
        <v>52.127000000000002</v>
      </c>
      <c r="Q175" s="49">
        <v>50.835999999999999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35.904913577899741</v>
      </c>
      <c r="U175" s="4">
        <f t="shared" si="75"/>
        <v>38.895951689213177</v>
      </c>
      <c r="V175" s="4">
        <f t="shared" si="75"/>
        <v>41.124680169874111</v>
      </c>
      <c r="W175" s="4" t="e">
        <f t="shared" si="75"/>
        <v>#N/A</v>
      </c>
      <c r="X175" s="4" t="e">
        <f t="shared" si="75"/>
        <v>#N/A</v>
      </c>
      <c r="Y175" s="4" t="e">
        <f t="shared" si="75"/>
        <v>#N/A</v>
      </c>
      <c r="Z175" s="4" t="e">
        <f t="shared" si="75"/>
        <v>#N/A</v>
      </c>
      <c r="AA175" s="4" t="e">
        <f t="shared" si="75"/>
        <v>#N/A</v>
      </c>
      <c r="AB175" s="4" t="e">
        <f t="shared" si="75"/>
        <v>#N/A</v>
      </c>
      <c r="AC175" s="4" t="e">
        <f t="shared" si="75"/>
        <v>#N/A</v>
      </c>
      <c r="AD175" s="4" t="e">
        <f t="shared" si="75"/>
        <v>#N/A</v>
      </c>
      <c r="AE175" s="4">
        <f t="shared" si="75"/>
        <v>53.419921691924699</v>
      </c>
      <c r="AF175" s="4">
        <f t="shared" si="75"/>
        <v>52.881351143472862</v>
      </c>
      <c r="AG175" s="4">
        <f t="shared" si="75"/>
        <v>52.120417342274614</v>
      </c>
      <c r="AH175" s="4">
        <f t="shared" si="75"/>
        <v>51.986074885528851</v>
      </c>
      <c r="AJ175" s="4">
        <f t="shared" ref="AJ175:AX191" si="76">IF(OR($B175 &lt; C$226, $B175 &gt; C$231), 0, C175-T175)</f>
        <v>0.45868642210025712</v>
      </c>
      <c r="AK175" s="4">
        <f t="shared" si="76"/>
        <v>-0.36895168921317634</v>
      </c>
      <c r="AL175" s="4">
        <f t="shared" si="76"/>
        <v>0.36631983012588876</v>
      </c>
      <c r="AM175" s="4">
        <f t="shared" si="76"/>
        <v>0</v>
      </c>
      <c r="AN175" s="4">
        <f t="shared" si="76"/>
        <v>0</v>
      </c>
      <c r="AO175" s="4">
        <f t="shared" si="76"/>
        <v>0</v>
      </c>
      <c r="AP175" s="4">
        <f t="shared" si="76"/>
        <v>0</v>
      </c>
      <c r="AQ175" s="4">
        <f t="shared" si="76"/>
        <v>0</v>
      </c>
      <c r="AR175" s="4">
        <f t="shared" si="76"/>
        <v>0</v>
      </c>
      <c r="AS175" s="4">
        <f t="shared" si="76"/>
        <v>0</v>
      </c>
      <c r="AT175" s="4">
        <f t="shared" si="76"/>
        <v>0</v>
      </c>
      <c r="AU175" s="4">
        <f t="shared" si="76"/>
        <v>0.52307830807529854</v>
      </c>
      <c r="AV175" s="4">
        <f t="shared" si="76"/>
        <v>0.64564885652713855</v>
      </c>
      <c r="AW175" s="4">
        <f t="shared" si="76"/>
        <v>6.5826577253886853E-3</v>
      </c>
      <c r="AX175" s="4">
        <f t="shared" si="76"/>
        <v>-1.1500748855288521</v>
      </c>
      <c r="AZ175" s="2">
        <f t="shared" ref="AZ175:BN191" si="77">IF(OR($B175 &lt; C$226, $B175 &gt; C$231), #N/A, ((1-EB175)*CV175) + (EB175*DL175))</f>
        <v>35.904882076901352</v>
      </c>
      <c r="BA175" s="2">
        <f t="shared" si="77"/>
        <v>38.89595089432774</v>
      </c>
      <c r="BB175" s="2">
        <f t="shared" si="77"/>
        <v>41.124677455136919</v>
      </c>
      <c r="BC175" s="2" t="e">
        <f t="shared" si="77"/>
        <v>#N/A</v>
      </c>
      <c r="BD175" s="2" t="e">
        <f t="shared" si="77"/>
        <v>#N/A</v>
      </c>
      <c r="BE175" s="2" t="e">
        <f t="shared" si="77"/>
        <v>#N/A</v>
      </c>
      <c r="BF175" s="2" t="e">
        <f t="shared" si="77"/>
        <v>#N/A</v>
      </c>
      <c r="BG175" s="2" t="e">
        <f t="shared" si="77"/>
        <v>#N/A</v>
      </c>
      <c r="BH175" s="2" t="e">
        <f t="shared" si="77"/>
        <v>#N/A</v>
      </c>
      <c r="BI175" s="2" t="e">
        <f t="shared" si="77"/>
        <v>#N/A</v>
      </c>
      <c r="BJ175" s="2" t="e">
        <f t="shared" si="77"/>
        <v>#N/A</v>
      </c>
      <c r="BK175" s="2">
        <f t="shared" si="77"/>
        <v>53.419914094158031</v>
      </c>
      <c r="BL175" s="2">
        <f t="shared" si="77"/>
        <v>52.881346774345346</v>
      </c>
      <c r="BM175" s="2">
        <f t="shared" si="77"/>
        <v>52.120312353778779</v>
      </c>
      <c r="BN175" s="2">
        <f t="shared" si="77"/>
        <v>51.986074885528851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38.527000000000001</v>
      </c>
      <c r="CH175" s="2">
        <f t="shared" si="79"/>
        <v>41.491</v>
      </c>
      <c r="CI175" s="2" t="str">
        <f t="shared" si="79"/>
        <v/>
      </c>
      <c r="CJ175" s="2" t="str">
        <f t="shared" si="79"/>
        <v/>
      </c>
      <c r="CK175" s="2" t="str">
        <f t="shared" si="79"/>
        <v/>
      </c>
      <c r="CL175" s="2" t="str">
        <f t="shared" si="79"/>
        <v/>
      </c>
      <c r="CM175" s="2" t="str">
        <f t="shared" si="79"/>
        <v/>
      </c>
      <c r="CN175" s="2" t="str">
        <f t="shared" si="79"/>
        <v/>
      </c>
      <c r="CO175" s="2" t="str">
        <f t="shared" si="79"/>
        <v/>
      </c>
      <c r="CP175" s="2" t="str">
        <f t="shared" si="79"/>
        <v/>
      </c>
      <c r="CQ175" s="2">
        <f t="shared" si="79"/>
        <v>53.942999999999998</v>
      </c>
      <c r="CR175" s="2">
        <f t="shared" si="79"/>
        <v>53.527000000000001</v>
      </c>
      <c r="CS175" s="2">
        <f t="shared" si="79"/>
        <v>52.127000000000002</v>
      </c>
      <c r="CT175" s="2" t="str">
        <f t="shared" si="79"/>
        <v/>
      </c>
      <c r="CV175" s="2">
        <f t="shared" ref="CV175:DJ191" si="80">BP$223*$B175+BP$224</f>
        <v>41.689551707305796</v>
      </c>
      <c r="CW175" s="2">
        <f t="shared" si="80"/>
        <v>46.001976434381177</v>
      </c>
      <c r="CX175" s="2">
        <f t="shared" si="80"/>
        <v>47.992195644130931</v>
      </c>
      <c r="CY175" s="2">
        <f t="shared" si="80"/>
        <v>50.797322336822639</v>
      </c>
      <c r="CZ175" s="2">
        <f t="shared" si="80"/>
        <v>50.929774676637201</v>
      </c>
      <c r="DA175" s="2">
        <f t="shared" si="80"/>
        <v>55.820474352031674</v>
      </c>
      <c r="DB175" s="2">
        <f t="shared" si="80"/>
        <v>58.42621954342988</v>
      </c>
      <c r="DC175" s="2">
        <f t="shared" si="80"/>
        <v>60.059377829025991</v>
      </c>
      <c r="DD175" s="2">
        <f t="shared" si="80"/>
        <v>60.58064778292222</v>
      </c>
      <c r="DE175" s="2">
        <f t="shared" si="80"/>
        <v>60.470443884476538</v>
      </c>
      <c r="DF175" s="2">
        <f t="shared" si="80"/>
        <v>59.860412523130201</v>
      </c>
      <c r="DG175" s="2">
        <f t="shared" si="80"/>
        <v>61.2550827888643</v>
      </c>
      <c r="DH175" s="2">
        <f t="shared" si="80"/>
        <v>59.35278116053307</v>
      </c>
      <c r="DI175" s="2">
        <f t="shared" si="80"/>
        <v>63.711562529342721</v>
      </c>
      <c r="DJ175" s="2">
        <f t="shared" si="80"/>
        <v>65.709415869786383</v>
      </c>
      <c r="DL175" s="2">
        <f t="shared" ref="DL175:DZ191" si="81">CF$223*$B175+CF$224</f>
        <v>35.882405721274466</v>
      </c>
      <c r="DM175" s="2">
        <f t="shared" si="81"/>
        <v>38.861285535791097</v>
      </c>
      <c r="DN175" s="2">
        <f t="shared" si="81"/>
        <v>41.094597956898959</v>
      </c>
      <c r="DO175" s="2">
        <f t="shared" si="81"/>
        <v>43.429041693439004</v>
      </c>
      <c r="DP175" s="2">
        <f t="shared" si="81"/>
        <v>46.60550310559006</v>
      </c>
      <c r="DQ175" s="2">
        <f t="shared" si="81"/>
        <v>48.664911827656461</v>
      </c>
      <c r="DR175" s="2">
        <f t="shared" si="81"/>
        <v>50.528952219765202</v>
      </c>
      <c r="DS175" s="2">
        <f t="shared" si="81"/>
        <v>52.442257979923653</v>
      </c>
      <c r="DT175" s="2">
        <f t="shared" si="81"/>
        <v>54.321946584938708</v>
      </c>
      <c r="DU175" s="2">
        <f t="shared" si="81"/>
        <v>54.507929298825971</v>
      </c>
      <c r="DV175" s="2">
        <f t="shared" si="81"/>
        <v>54.710226091048114</v>
      </c>
      <c r="DW175" s="2">
        <f t="shared" si="81"/>
        <v>53.38118645002271</v>
      </c>
      <c r="DX175" s="2">
        <f t="shared" si="81"/>
        <v>52.849179240569562</v>
      </c>
      <c r="DY175" s="2">
        <f t="shared" si="81"/>
        <v>52.06168377790496</v>
      </c>
      <c r="DZ175" s="2">
        <f t="shared" si="81"/>
        <v>51.935940111315603</v>
      </c>
      <c r="EB175" s="2">
        <f t="shared" ref="EB175:EP191" si="82">POWER(10,($B175-C$224)/C$225)/(1+POWER(10,($B175-C$224)/C$225))</f>
        <v>0.99612953494178524</v>
      </c>
      <c r="EC175" s="2">
        <f t="shared" si="82"/>
        <v>0.99514537752313426</v>
      </c>
      <c r="ED175" s="2">
        <f t="shared" si="82"/>
        <v>0.9956391341446833</v>
      </c>
      <c r="EE175" s="2">
        <f t="shared" si="82"/>
        <v>0.9969877596454203</v>
      </c>
      <c r="EF175" s="2">
        <f t="shared" si="82"/>
        <v>0.99690640315026868</v>
      </c>
      <c r="EG175" s="2">
        <f t="shared" si="82"/>
        <v>0.99694540170717583</v>
      </c>
      <c r="EH175" s="2">
        <f t="shared" si="82"/>
        <v>0.99697939184762074</v>
      </c>
      <c r="EI175" s="2">
        <f t="shared" si="82"/>
        <v>0.9969716723494092</v>
      </c>
      <c r="EJ175" s="2">
        <f t="shared" si="82"/>
        <v>0.996900502439935</v>
      </c>
      <c r="EK175" s="2">
        <f t="shared" si="82"/>
        <v>0.99644288275785331</v>
      </c>
      <c r="EL175" s="2">
        <f t="shared" si="82"/>
        <v>0.99611645678522276</v>
      </c>
      <c r="EM175" s="2">
        <f t="shared" si="82"/>
        <v>0.9950815146061448</v>
      </c>
      <c r="EN175" s="2">
        <f t="shared" si="82"/>
        <v>0.99505388949513607</v>
      </c>
      <c r="EO175" s="2">
        <f t="shared" si="82"/>
        <v>0.99496745184008217</v>
      </c>
      <c r="EP175" s="2">
        <f t="shared" si="82"/>
        <v>0.99636004919220111</v>
      </c>
    </row>
    <row r="176" spans="2:148" x14ac:dyDescent="0.25">
      <c r="B176" s="2">
        <v>154</v>
      </c>
      <c r="C176" s="49">
        <v>35.872700000000002</v>
      </c>
      <c r="D176" s="49">
        <v>39.636000000000003</v>
      </c>
      <c r="E176" s="49">
        <v>41.817999999999998</v>
      </c>
      <c r="F176" s="49">
        <v>42.781999999999996</v>
      </c>
      <c r="G176" s="49">
        <v>46.709000000000003</v>
      </c>
      <c r="H176" s="49">
        <v>49.127000000000002</v>
      </c>
      <c r="I176" s="49">
        <v>51.2</v>
      </c>
      <c r="J176" s="49">
        <v>54.13</v>
      </c>
      <c r="K176" s="49">
        <v>54.875</v>
      </c>
      <c r="L176" s="49">
        <v>54.945999999999998</v>
      </c>
      <c r="M176" s="49">
        <v>53.094000000000001</v>
      </c>
      <c r="N176" s="49">
        <v>55.131999999999998</v>
      </c>
      <c r="O176" s="49">
        <v>53.218000000000004</v>
      </c>
      <c r="P176" s="49">
        <v>52.145000000000003</v>
      </c>
      <c r="Q176" s="49">
        <v>51.036000000000001</v>
      </c>
      <c r="T176" s="4">
        <f t="shared" si="75"/>
        <v>35.85432484251178</v>
      </c>
      <c r="U176" s="4">
        <f t="shared" si="75"/>
        <v>38.791034640864979</v>
      </c>
      <c r="V176" s="4">
        <f t="shared" si="75"/>
        <v>41.000176614335857</v>
      </c>
      <c r="W176" s="4" t="e">
        <f t="shared" si="75"/>
        <v>#N/A</v>
      </c>
      <c r="X176" s="4" t="e">
        <f t="shared" si="75"/>
        <v>#N/A</v>
      </c>
      <c r="Y176" s="4" t="e">
        <f t="shared" si="75"/>
        <v>#N/A</v>
      </c>
      <c r="Z176" s="4" t="e">
        <f t="shared" si="75"/>
        <v>#N/A</v>
      </c>
      <c r="AA176" s="4" t="e">
        <f t="shared" si="75"/>
        <v>#N/A</v>
      </c>
      <c r="AB176" s="4" t="e">
        <f t="shared" si="75"/>
        <v>#N/A</v>
      </c>
      <c r="AC176" s="4" t="e">
        <f t="shared" si="75"/>
        <v>#N/A</v>
      </c>
      <c r="AD176" s="4" t="e">
        <f t="shared" si="75"/>
        <v>#N/A</v>
      </c>
      <c r="AE176" s="4">
        <f t="shared" si="75"/>
        <v>53.226873631557218</v>
      </c>
      <c r="AF176" s="4">
        <f t="shared" si="75"/>
        <v>52.699494979652485</v>
      </c>
      <c r="AG176" s="4">
        <f t="shared" si="75"/>
        <v>51.967876603194398</v>
      </c>
      <c r="AH176" s="4">
        <f t="shared" si="75"/>
        <v>51.869320969617206</v>
      </c>
      <c r="AJ176" s="4">
        <f t="shared" si="76"/>
        <v>1.8375157488222271E-2</v>
      </c>
      <c r="AK176" s="4">
        <f t="shared" si="76"/>
        <v>0.84496535913502413</v>
      </c>
      <c r="AL176" s="4">
        <f t="shared" si="76"/>
        <v>0.81782338566414126</v>
      </c>
      <c r="AM176" s="4">
        <f t="shared" si="76"/>
        <v>0</v>
      </c>
      <c r="AN176" s="4">
        <f t="shared" si="76"/>
        <v>0</v>
      </c>
      <c r="AO176" s="4">
        <f t="shared" si="76"/>
        <v>0</v>
      </c>
      <c r="AP176" s="4">
        <f t="shared" si="76"/>
        <v>0</v>
      </c>
      <c r="AQ176" s="4">
        <f t="shared" si="76"/>
        <v>0</v>
      </c>
      <c r="AR176" s="4">
        <f t="shared" si="76"/>
        <v>0</v>
      </c>
      <c r="AS176" s="4">
        <f t="shared" si="76"/>
        <v>0</v>
      </c>
      <c r="AT176" s="4">
        <f t="shared" si="76"/>
        <v>0</v>
      </c>
      <c r="AU176" s="4">
        <f t="shared" si="76"/>
        <v>1.9051263684427795</v>
      </c>
      <c r="AV176" s="4">
        <f t="shared" si="76"/>
        <v>0.51850502034751855</v>
      </c>
      <c r="AW176" s="4">
        <f t="shared" si="76"/>
        <v>0.17712339680560518</v>
      </c>
      <c r="AX176" s="4">
        <f t="shared" si="76"/>
        <v>-0.83332096961720481</v>
      </c>
      <c r="AZ176" s="2">
        <f t="shared" si="77"/>
        <v>35.854301615196476</v>
      </c>
      <c r="BA176" s="2">
        <f t="shared" si="77"/>
        <v>38.791034512209272</v>
      </c>
      <c r="BB176" s="2">
        <f t="shared" si="77"/>
        <v>41.000176112835931</v>
      </c>
      <c r="BC176" s="2" t="e">
        <f t="shared" si="77"/>
        <v>#N/A</v>
      </c>
      <c r="BD176" s="2" t="e">
        <f t="shared" si="77"/>
        <v>#N/A</v>
      </c>
      <c r="BE176" s="2" t="e">
        <f t="shared" si="77"/>
        <v>#N/A</v>
      </c>
      <c r="BF176" s="2" t="e">
        <f t="shared" si="77"/>
        <v>#N/A</v>
      </c>
      <c r="BG176" s="2" t="e">
        <f t="shared" si="77"/>
        <v>#N/A</v>
      </c>
      <c r="BH176" s="2" t="e">
        <f t="shared" si="77"/>
        <v>#N/A</v>
      </c>
      <c r="BI176" s="2" t="e">
        <f t="shared" si="77"/>
        <v>#N/A</v>
      </c>
      <c r="BJ176" s="2" t="e">
        <f t="shared" si="77"/>
        <v>#N/A</v>
      </c>
      <c r="BK176" s="2">
        <f t="shared" si="77"/>
        <v>53.226872476518317</v>
      </c>
      <c r="BL176" s="2">
        <f t="shared" si="77"/>
        <v>52.69949434003037</v>
      </c>
      <c r="BM176" s="2">
        <f t="shared" si="77"/>
        <v>51.967851434651877</v>
      </c>
      <c r="BN176" s="2">
        <f t="shared" si="77"/>
        <v>51.869320969617206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39.636000000000003</v>
      </c>
      <c r="CH176" s="2">
        <f t="shared" si="79"/>
        <v>41.817999999999998</v>
      </c>
      <c r="CI176" s="2" t="str">
        <f t="shared" si="79"/>
        <v/>
      </c>
      <c r="CJ176" s="2" t="str">
        <f t="shared" si="79"/>
        <v/>
      </c>
      <c r="CK176" s="2" t="str">
        <f t="shared" si="79"/>
        <v/>
      </c>
      <c r="CL176" s="2" t="str">
        <f t="shared" si="79"/>
        <v/>
      </c>
      <c r="CM176" s="2" t="str">
        <f t="shared" si="79"/>
        <v/>
      </c>
      <c r="CN176" s="2" t="str">
        <f t="shared" si="79"/>
        <v/>
      </c>
      <c r="CO176" s="2" t="str">
        <f t="shared" si="79"/>
        <v/>
      </c>
      <c r="CP176" s="2" t="str">
        <f t="shared" si="79"/>
        <v/>
      </c>
      <c r="CQ176" s="2">
        <f t="shared" si="79"/>
        <v>55.131999999999998</v>
      </c>
      <c r="CR176" s="2">
        <f t="shared" si="79"/>
        <v>53.218000000000004</v>
      </c>
      <c r="CS176" s="2">
        <f t="shared" si="79"/>
        <v>52.145000000000003</v>
      </c>
      <c r="CT176" s="2" t="str">
        <f t="shared" si="79"/>
        <v/>
      </c>
      <c r="CV176" s="2">
        <f t="shared" si="80"/>
        <v>41.685989493823165</v>
      </c>
      <c r="CW176" s="2">
        <f t="shared" si="80"/>
        <v>45.990619997068947</v>
      </c>
      <c r="CX176" s="2">
        <f t="shared" si="80"/>
        <v>47.969515473283515</v>
      </c>
      <c r="CY176" s="2">
        <f t="shared" si="80"/>
        <v>50.75854829895318</v>
      </c>
      <c r="CZ176" s="2">
        <f t="shared" si="80"/>
        <v>50.85491866196903</v>
      </c>
      <c r="DA176" s="2">
        <f t="shared" si="80"/>
        <v>55.776311487899619</v>
      </c>
      <c r="DB176" s="2">
        <f t="shared" si="80"/>
        <v>58.365251670378655</v>
      </c>
      <c r="DC176" s="2">
        <f t="shared" si="80"/>
        <v>59.988474051389304</v>
      </c>
      <c r="DD176" s="2">
        <f t="shared" si="80"/>
        <v>60.501825510831075</v>
      </c>
      <c r="DE176" s="2">
        <f t="shared" si="80"/>
        <v>60.40657885920578</v>
      </c>
      <c r="DF176" s="2">
        <f t="shared" si="80"/>
        <v>59.789004909568447</v>
      </c>
      <c r="DG176" s="2">
        <f t="shared" si="80"/>
        <v>61.20631931127572</v>
      </c>
      <c r="DH176" s="2">
        <f t="shared" si="80"/>
        <v>59.281743180424854</v>
      </c>
      <c r="DI176" s="2">
        <f t="shared" si="80"/>
        <v>63.700638145539905</v>
      </c>
      <c r="DJ176" s="2">
        <f t="shared" si="80"/>
        <v>65.734918819938969</v>
      </c>
      <c r="DL176" s="2">
        <f t="shared" si="81"/>
        <v>35.833636320357904</v>
      </c>
      <c r="DM176" s="2">
        <f t="shared" si="81"/>
        <v>38.759003075023841</v>
      </c>
      <c r="DN176" s="2">
        <f t="shared" si="81"/>
        <v>40.972336551917152</v>
      </c>
      <c r="DO176" s="2">
        <f t="shared" si="81"/>
        <v>43.270572332881187</v>
      </c>
      <c r="DP176" s="2">
        <f t="shared" si="81"/>
        <v>46.443327122153207</v>
      </c>
      <c r="DQ176" s="2">
        <f t="shared" si="81"/>
        <v>48.497825424202532</v>
      </c>
      <c r="DR176" s="2">
        <f t="shared" si="81"/>
        <v>50.331987942727963</v>
      </c>
      <c r="DS176" s="2">
        <f t="shared" si="81"/>
        <v>52.22025762620904</v>
      </c>
      <c r="DT176" s="2">
        <f t="shared" si="81"/>
        <v>54.130417980151783</v>
      </c>
      <c r="DU176" s="2">
        <f t="shared" si="81"/>
        <v>54.326644613089442</v>
      </c>
      <c r="DV176" s="2">
        <f t="shared" si="81"/>
        <v>54.518288227528785</v>
      </c>
      <c r="DW176" s="2">
        <f t="shared" si="81"/>
        <v>53.190902056171765</v>
      </c>
      <c r="DX176" s="2">
        <f t="shared" si="81"/>
        <v>52.669654842201666</v>
      </c>
      <c r="DY176" s="2">
        <f t="shared" si="81"/>
        <v>51.913728636519735</v>
      </c>
      <c r="DZ176" s="2">
        <f t="shared" si="81"/>
        <v>51.823123540368528</v>
      </c>
      <c r="EB176" s="2">
        <f t="shared" si="82"/>
        <v>0.99646889136283312</v>
      </c>
      <c r="EC176" s="2">
        <f t="shared" si="82"/>
        <v>0.9955706396604358</v>
      </c>
      <c r="ED176" s="2">
        <f t="shared" si="82"/>
        <v>0.99602131641456748</v>
      </c>
      <c r="EE176" s="2">
        <f t="shared" si="82"/>
        <v>0.99725207582368747</v>
      </c>
      <c r="EF176" s="2">
        <f t="shared" si="82"/>
        <v>0.9971778379394961</v>
      </c>
      <c r="EG176" s="2">
        <f t="shared" si="82"/>
        <v>0.99721342429482296</v>
      </c>
      <c r="EH176" s="2">
        <f t="shared" si="82"/>
        <v>0.99724444024877446</v>
      </c>
      <c r="EI176" s="2">
        <f t="shared" si="82"/>
        <v>0.99723739623411811</v>
      </c>
      <c r="EJ176" s="2">
        <f t="shared" si="82"/>
        <v>0.99717245349399164</v>
      </c>
      <c r="EK176" s="2">
        <f t="shared" si="82"/>
        <v>0.99675485482758264</v>
      </c>
      <c r="EL176" s="2">
        <f t="shared" si="82"/>
        <v>0.99645695580041793</v>
      </c>
      <c r="EM176" s="2">
        <f t="shared" si="82"/>
        <v>0.99551234587024817</v>
      </c>
      <c r="EN176" s="2">
        <f t="shared" si="82"/>
        <v>0.99548712958715235</v>
      </c>
      <c r="EO176" s="2">
        <f t="shared" si="82"/>
        <v>0.99540822824755493</v>
      </c>
      <c r="EP176" s="2">
        <f t="shared" si="82"/>
        <v>0.99667926185511646</v>
      </c>
    </row>
    <row r="177" spans="2:146" x14ac:dyDescent="0.25">
      <c r="B177" s="2">
        <v>155</v>
      </c>
      <c r="C177" s="49">
        <v>36.145499999999998</v>
      </c>
      <c r="D177" s="49">
        <v>39.036000000000001</v>
      </c>
      <c r="E177" s="49">
        <v>41.436</v>
      </c>
      <c r="F177" s="49">
        <v>43.981999999999999</v>
      </c>
      <c r="G177" s="49">
        <v>47.055</v>
      </c>
      <c r="H177" s="49">
        <v>48.636000000000003</v>
      </c>
      <c r="I177" s="49">
        <v>52.073</v>
      </c>
      <c r="J177" s="49">
        <v>54.185000000000002</v>
      </c>
      <c r="K177" s="49">
        <v>53.179000000000002</v>
      </c>
      <c r="L177" s="49">
        <v>54.429000000000002</v>
      </c>
      <c r="M177" s="49">
        <v>55.527999999999999</v>
      </c>
      <c r="N177" s="49">
        <v>53.698</v>
      </c>
      <c r="O177" s="49">
        <v>52.8</v>
      </c>
      <c r="P177" s="49">
        <v>51.945</v>
      </c>
      <c r="Q177" s="49">
        <v>50.726999999999997</v>
      </c>
      <c r="T177" s="4">
        <f t="shared" si="75"/>
        <v>35.803881469836774</v>
      </c>
      <c r="U177" s="4">
        <f t="shared" si="75"/>
        <v>38.686312490830851</v>
      </c>
      <c r="V177" s="4">
        <f t="shared" si="75"/>
        <v>40.875835571518756</v>
      </c>
      <c r="W177" s="4" t="e">
        <f t="shared" si="75"/>
        <v>#N/A</v>
      </c>
      <c r="X177" s="4" t="e">
        <f t="shared" si="75"/>
        <v>#N/A</v>
      </c>
      <c r="Y177" s="4" t="e">
        <f t="shared" si="75"/>
        <v>#N/A</v>
      </c>
      <c r="Z177" s="4" t="e">
        <f t="shared" si="75"/>
        <v>#N/A</v>
      </c>
      <c r="AA177" s="4" t="e">
        <f t="shared" si="75"/>
        <v>#N/A</v>
      </c>
      <c r="AB177" s="4" t="e">
        <f t="shared" si="75"/>
        <v>#N/A</v>
      </c>
      <c r="AC177" s="4" t="e">
        <f t="shared" si="75"/>
        <v>#N/A</v>
      </c>
      <c r="AD177" s="4" t="e">
        <f t="shared" si="75"/>
        <v>#N/A</v>
      </c>
      <c r="AE177" s="4">
        <f t="shared" si="75"/>
        <v>53.034015634244206</v>
      </c>
      <c r="AF177" s="4">
        <f t="shared" si="75"/>
        <v>52.51780196686277</v>
      </c>
      <c r="AG177" s="4">
        <f t="shared" si="75"/>
        <v>51.815733583690644</v>
      </c>
      <c r="AH177" s="4">
        <f t="shared" si="75"/>
        <v>51.752870869821102</v>
      </c>
      <c r="AJ177" s="4">
        <f t="shared" si="76"/>
        <v>0.34161853016322397</v>
      </c>
      <c r="AK177" s="4">
        <f t="shared" si="76"/>
        <v>0.3496875091691507</v>
      </c>
      <c r="AL177" s="4">
        <f t="shared" si="76"/>
        <v>0.5601644284812437</v>
      </c>
      <c r="AM177" s="4">
        <f t="shared" si="76"/>
        <v>0</v>
      </c>
      <c r="AN177" s="4">
        <f t="shared" si="76"/>
        <v>0</v>
      </c>
      <c r="AO177" s="4">
        <f t="shared" si="76"/>
        <v>0</v>
      </c>
      <c r="AP177" s="4">
        <f t="shared" si="76"/>
        <v>0</v>
      </c>
      <c r="AQ177" s="4">
        <f t="shared" si="76"/>
        <v>0</v>
      </c>
      <c r="AR177" s="4">
        <f t="shared" si="76"/>
        <v>0</v>
      </c>
      <c r="AS177" s="4">
        <f t="shared" si="76"/>
        <v>0</v>
      </c>
      <c r="AT177" s="4">
        <f t="shared" si="76"/>
        <v>0</v>
      </c>
      <c r="AU177" s="4">
        <f t="shared" si="76"/>
        <v>0.66398436575579467</v>
      </c>
      <c r="AV177" s="4">
        <f t="shared" si="76"/>
        <v>0.28219803313722736</v>
      </c>
      <c r="AW177" s="4">
        <f t="shared" si="76"/>
        <v>0.1292664163093562</v>
      </c>
      <c r="AX177" s="4">
        <f t="shared" si="76"/>
        <v>-1.0258708698211052</v>
      </c>
      <c r="AZ177" s="2">
        <f t="shared" si="77"/>
        <v>35.803865380790157</v>
      </c>
      <c r="BA177" s="2">
        <f t="shared" si="77"/>
        <v>38.686312472178116</v>
      </c>
      <c r="BB177" s="2">
        <f t="shared" si="77"/>
        <v>40.875835487183338</v>
      </c>
      <c r="BC177" s="2" t="e">
        <f t="shared" si="77"/>
        <v>#N/A</v>
      </c>
      <c r="BD177" s="2" t="e">
        <f t="shared" si="77"/>
        <v>#N/A</v>
      </c>
      <c r="BE177" s="2" t="e">
        <f t="shared" si="77"/>
        <v>#N/A</v>
      </c>
      <c r="BF177" s="2" t="e">
        <f t="shared" si="77"/>
        <v>#N/A</v>
      </c>
      <c r="BG177" s="2" t="e">
        <f t="shared" si="77"/>
        <v>#N/A</v>
      </c>
      <c r="BH177" s="2" t="e">
        <f t="shared" si="77"/>
        <v>#N/A</v>
      </c>
      <c r="BI177" s="2" t="e">
        <f t="shared" si="77"/>
        <v>#N/A</v>
      </c>
      <c r="BJ177" s="2" t="e">
        <f t="shared" si="77"/>
        <v>#N/A</v>
      </c>
      <c r="BK177" s="2">
        <f t="shared" si="77"/>
        <v>53.034015478478089</v>
      </c>
      <c r="BL177" s="2">
        <f t="shared" si="77"/>
        <v>52.517801884132822</v>
      </c>
      <c r="BM177" s="2">
        <f t="shared" si="77"/>
        <v>51.815728106609761</v>
      </c>
      <c r="BN177" s="2">
        <f t="shared" si="77"/>
        <v>51.752870869821102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39.036000000000001</v>
      </c>
      <c r="CH177" s="2">
        <f t="shared" si="79"/>
        <v>41.436</v>
      </c>
      <c r="CI177" s="2" t="str">
        <f t="shared" si="79"/>
        <v/>
      </c>
      <c r="CJ177" s="2" t="str">
        <f t="shared" si="79"/>
        <v/>
      </c>
      <c r="CK177" s="2" t="str">
        <f t="shared" si="79"/>
        <v/>
      </c>
      <c r="CL177" s="2" t="str">
        <f t="shared" si="79"/>
        <v/>
      </c>
      <c r="CM177" s="2" t="str">
        <f t="shared" si="79"/>
        <v/>
      </c>
      <c r="CN177" s="2" t="str">
        <f t="shared" si="79"/>
        <v/>
      </c>
      <c r="CO177" s="2" t="str">
        <f t="shared" si="79"/>
        <v/>
      </c>
      <c r="CP177" s="2" t="str">
        <f t="shared" si="79"/>
        <v/>
      </c>
      <c r="CQ177" s="2">
        <f t="shared" si="79"/>
        <v>53.698</v>
      </c>
      <c r="CR177" s="2">
        <f t="shared" si="79"/>
        <v>52.8</v>
      </c>
      <c r="CS177" s="2">
        <f t="shared" si="79"/>
        <v>51.945</v>
      </c>
      <c r="CT177" s="2" t="str">
        <f t="shared" si="79"/>
        <v/>
      </c>
      <c r="CV177" s="2">
        <f t="shared" si="80"/>
        <v>41.682427280340541</v>
      </c>
      <c r="CW177" s="2">
        <f t="shared" si="80"/>
        <v>45.979263559756717</v>
      </c>
      <c r="CX177" s="2">
        <f t="shared" si="80"/>
        <v>47.946835302436099</v>
      </c>
      <c r="CY177" s="2">
        <f t="shared" si="80"/>
        <v>50.719774261083728</v>
      </c>
      <c r="CZ177" s="2">
        <f t="shared" si="80"/>
        <v>50.780062647300866</v>
      </c>
      <c r="DA177" s="2">
        <f t="shared" si="80"/>
        <v>55.732148623767557</v>
      </c>
      <c r="DB177" s="2">
        <f t="shared" si="80"/>
        <v>58.304283797327429</v>
      </c>
      <c r="DC177" s="2">
        <f t="shared" si="80"/>
        <v>59.917570273752617</v>
      </c>
      <c r="DD177" s="2">
        <f t="shared" si="80"/>
        <v>60.423003238739931</v>
      </c>
      <c r="DE177" s="2">
        <f t="shared" si="80"/>
        <v>60.342713833935022</v>
      </c>
      <c r="DF177" s="2">
        <f t="shared" si="80"/>
        <v>59.717597296006701</v>
      </c>
      <c r="DG177" s="2">
        <f t="shared" si="80"/>
        <v>61.157555833687141</v>
      </c>
      <c r="DH177" s="2">
        <f t="shared" si="80"/>
        <v>59.210705200316653</v>
      </c>
      <c r="DI177" s="2">
        <f t="shared" si="80"/>
        <v>63.689713761737089</v>
      </c>
      <c r="DJ177" s="2">
        <f t="shared" si="80"/>
        <v>65.760421770091568</v>
      </c>
      <c r="DL177" s="2">
        <f t="shared" si="81"/>
        <v>35.784866919441342</v>
      </c>
      <c r="DM177" s="2">
        <f t="shared" si="81"/>
        <v>38.656720614256578</v>
      </c>
      <c r="DN177" s="2">
        <f t="shared" si="81"/>
        <v>40.850075146935339</v>
      </c>
      <c r="DO177" s="2">
        <f t="shared" si="81"/>
        <v>43.11210297232337</v>
      </c>
      <c r="DP177" s="2">
        <f t="shared" si="81"/>
        <v>46.281151138716353</v>
      </c>
      <c r="DQ177" s="2">
        <f t="shared" si="81"/>
        <v>48.330739020748595</v>
      </c>
      <c r="DR177" s="2">
        <f t="shared" si="81"/>
        <v>50.135023665690724</v>
      </c>
      <c r="DS177" s="2">
        <f t="shared" si="81"/>
        <v>51.998257272494428</v>
      </c>
      <c r="DT177" s="2">
        <f t="shared" si="81"/>
        <v>53.938889375364866</v>
      </c>
      <c r="DU177" s="2">
        <f t="shared" si="81"/>
        <v>54.145359927352914</v>
      </c>
      <c r="DV177" s="2">
        <f t="shared" si="81"/>
        <v>54.326350364009464</v>
      </c>
      <c r="DW177" s="2">
        <f t="shared" si="81"/>
        <v>53.000617662320821</v>
      </c>
      <c r="DX177" s="2">
        <f t="shared" si="81"/>
        <v>52.490130443833777</v>
      </c>
      <c r="DY177" s="2">
        <f t="shared" si="81"/>
        <v>51.765773495134496</v>
      </c>
      <c r="DZ177" s="2">
        <f t="shared" si="81"/>
        <v>51.71030696942146</v>
      </c>
      <c r="EB177" s="2">
        <f t="shared" si="82"/>
        <v>0.9967785897581013</v>
      </c>
      <c r="EC177" s="2">
        <f t="shared" si="82"/>
        <v>0.99595880035913953</v>
      </c>
      <c r="ED177" s="2">
        <f t="shared" si="82"/>
        <v>0.99637012669393543</v>
      </c>
      <c r="EE177" s="2">
        <f t="shared" si="82"/>
        <v>0.99749325726631133</v>
      </c>
      <c r="EF177" s="2">
        <f t="shared" si="82"/>
        <v>0.99742551831595694</v>
      </c>
      <c r="EG177" s="2">
        <f t="shared" si="82"/>
        <v>0.99745798948055486</v>
      </c>
      <c r="EH177" s="2">
        <f t="shared" si="82"/>
        <v>0.99748629016583734</v>
      </c>
      <c r="EI177" s="2">
        <f t="shared" si="82"/>
        <v>0.99747986282777645</v>
      </c>
      <c r="EJ177" s="2">
        <f t="shared" si="82"/>
        <v>0.99742060520122267</v>
      </c>
      <c r="EK177" s="2">
        <f t="shared" si="82"/>
        <v>0.99703954710685816</v>
      </c>
      <c r="EL177" s="2">
        <f t="shared" si="82"/>
        <v>0.99676769761705997</v>
      </c>
      <c r="EM177" s="2">
        <f t="shared" si="82"/>
        <v>0.99590559405310874</v>
      </c>
      <c r="EN177" s="2">
        <f t="shared" si="82"/>
        <v>0.9958825783059172</v>
      </c>
      <c r="EO177" s="2">
        <f t="shared" si="82"/>
        <v>0.99581056174734595</v>
      </c>
      <c r="EP177" s="2">
        <f t="shared" si="82"/>
        <v>0.99697056564992514</v>
      </c>
    </row>
    <row r="178" spans="2:146" x14ac:dyDescent="0.25">
      <c r="B178" s="2">
        <v>156</v>
      </c>
      <c r="C178" s="49">
        <v>35.236400000000003</v>
      </c>
      <c r="D178" s="49">
        <v>38.073</v>
      </c>
      <c r="E178" s="49">
        <v>41.127000000000002</v>
      </c>
      <c r="F178" s="49">
        <v>44.436</v>
      </c>
      <c r="G178" s="49">
        <v>48.908999999999999</v>
      </c>
      <c r="H178" s="49">
        <v>49.145000000000003</v>
      </c>
      <c r="I178" s="49">
        <v>50.582000000000001</v>
      </c>
      <c r="J178" s="49">
        <v>53.685000000000002</v>
      </c>
      <c r="K178" s="49">
        <v>54.106999999999999</v>
      </c>
      <c r="L178" s="49">
        <v>54.161000000000001</v>
      </c>
      <c r="M178" s="49">
        <v>55.037999999999997</v>
      </c>
      <c r="N178" s="49">
        <v>53.887</v>
      </c>
      <c r="O178" s="49">
        <v>51.726999999999997</v>
      </c>
      <c r="P178" s="49">
        <v>51.981999999999999</v>
      </c>
      <c r="Q178" s="49">
        <v>51</v>
      </c>
      <c r="T178" s="4">
        <f t="shared" si="75"/>
        <v>35.753572557793767</v>
      </c>
      <c r="U178" s="4" t="e">
        <f t="shared" si="75"/>
        <v>#N/A</v>
      </c>
      <c r="V178" s="4" t="e">
        <f t="shared" si="75"/>
        <v>#N/A</v>
      </c>
      <c r="W178" s="4" t="e">
        <f t="shared" si="75"/>
        <v>#N/A</v>
      </c>
      <c r="X178" s="4" t="e">
        <f t="shared" si="75"/>
        <v>#N/A</v>
      </c>
      <c r="Y178" s="4" t="e">
        <f t="shared" si="75"/>
        <v>#N/A</v>
      </c>
      <c r="Z178" s="4" t="e">
        <f t="shared" si="75"/>
        <v>#N/A</v>
      </c>
      <c r="AA178" s="4" t="e">
        <f t="shared" si="75"/>
        <v>#N/A</v>
      </c>
      <c r="AB178" s="4" t="e">
        <f t="shared" si="75"/>
        <v>#N/A</v>
      </c>
      <c r="AC178" s="4" t="e">
        <f t="shared" si="75"/>
        <v>#N/A</v>
      </c>
      <c r="AD178" s="4" t="e">
        <f t="shared" si="75"/>
        <v>#N/A</v>
      </c>
      <c r="AE178" s="4" t="e">
        <f t="shared" si="75"/>
        <v>#N/A</v>
      </c>
      <c r="AF178" s="4" t="e">
        <f t="shared" si="75"/>
        <v>#N/A</v>
      </c>
      <c r="AG178" s="4">
        <f t="shared" si="75"/>
        <v>51.663919145285824</v>
      </c>
      <c r="AH178" s="4">
        <f t="shared" si="75"/>
        <v>51.636701748897764</v>
      </c>
      <c r="AJ178" s="4">
        <f t="shared" si="76"/>
        <v>-0.51717255779376359</v>
      </c>
      <c r="AK178" s="4">
        <f t="shared" si="76"/>
        <v>0</v>
      </c>
      <c r="AL178" s="4">
        <f t="shared" si="76"/>
        <v>0</v>
      </c>
      <c r="AM178" s="4">
        <f t="shared" si="76"/>
        <v>0</v>
      </c>
      <c r="AN178" s="4">
        <f t="shared" si="76"/>
        <v>0</v>
      </c>
      <c r="AO178" s="4">
        <f t="shared" si="76"/>
        <v>0</v>
      </c>
      <c r="AP178" s="4">
        <f t="shared" si="76"/>
        <v>0</v>
      </c>
      <c r="AQ178" s="4">
        <f t="shared" si="76"/>
        <v>0</v>
      </c>
      <c r="AR178" s="4">
        <f t="shared" si="76"/>
        <v>0</v>
      </c>
      <c r="AS178" s="4">
        <f t="shared" si="76"/>
        <v>0</v>
      </c>
      <c r="AT178" s="4">
        <f t="shared" si="76"/>
        <v>0</v>
      </c>
      <c r="AU178" s="4">
        <f t="shared" si="76"/>
        <v>0</v>
      </c>
      <c r="AV178" s="4">
        <f t="shared" si="76"/>
        <v>0</v>
      </c>
      <c r="AW178" s="4">
        <f t="shared" si="76"/>
        <v>0.31808085471417513</v>
      </c>
      <c r="AX178" s="4">
        <f t="shared" si="76"/>
        <v>-0.63670174889776376</v>
      </c>
      <c r="AZ178" s="2">
        <f t="shared" si="77"/>
        <v>35.753562088480329</v>
      </c>
      <c r="BA178" s="2" t="e">
        <f t="shared" si="77"/>
        <v>#N/A</v>
      </c>
      <c r="BB178" s="2" t="e">
        <f t="shared" si="77"/>
        <v>#N/A</v>
      </c>
      <c r="BC178" s="2" t="e">
        <f t="shared" si="77"/>
        <v>#N/A</v>
      </c>
      <c r="BD178" s="2" t="e">
        <f t="shared" si="77"/>
        <v>#N/A</v>
      </c>
      <c r="BE178" s="2" t="e">
        <f t="shared" si="77"/>
        <v>#N/A</v>
      </c>
      <c r="BF178" s="2" t="e">
        <f t="shared" si="77"/>
        <v>#N/A</v>
      </c>
      <c r="BG178" s="2" t="e">
        <f t="shared" si="77"/>
        <v>#N/A</v>
      </c>
      <c r="BH178" s="2" t="e">
        <f t="shared" si="77"/>
        <v>#N/A</v>
      </c>
      <c r="BI178" s="2" t="e">
        <f t="shared" si="77"/>
        <v>#N/A</v>
      </c>
      <c r="BJ178" s="2" t="e">
        <f t="shared" si="77"/>
        <v>#N/A</v>
      </c>
      <c r="BK178" s="2" t="e">
        <f t="shared" si="77"/>
        <v>#N/A</v>
      </c>
      <c r="BL178" s="2" t="e">
        <f t="shared" si="77"/>
        <v>#N/A</v>
      </c>
      <c r="BM178" s="2">
        <f t="shared" si="77"/>
        <v>51.66391806331643</v>
      </c>
      <c r="BN178" s="2">
        <f t="shared" si="77"/>
        <v>51.636701748897764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 t="str">
        <f t="shared" si="79"/>
        <v/>
      </c>
      <c r="CH178" s="2" t="str">
        <f t="shared" si="79"/>
        <v/>
      </c>
      <c r="CI178" s="2" t="str">
        <f t="shared" si="79"/>
        <v/>
      </c>
      <c r="CJ178" s="2" t="str">
        <f t="shared" si="79"/>
        <v/>
      </c>
      <c r="CK178" s="2" t="str">
        <f t="shared" si="79"/>
        <v/>
      </c>
      <c r="CL178" s="2" t="str">
        <f t="shared" si="79"/>
        <v/>
      </c>
      <c r="CM178" s="2" t="str">
        <f t="shared" si="79"/>
        <v/>
      </c>
      <c r="CN178" s="2" t="str">
        <f t="shared" si="79"/>
        <v/>
      </c>
      <c r="CO178" s="2" t="str">
        <f t="shared" si="79"/>
        <v/>
      </c>
      <c r="CP178" s="2" t="str">
        <f t="shared" si="79"/>
        <v/>
      </c>
      <c r="CQ178" s="2" t="str">
        <f t="shared" si="79"/>
        <v/>
      </c>
      <c r="CR178" s="2" t="str">
        <f t="shared" si="79"/>
        <v/>
      </c>
      <c r="CS178" s="2">
        <f t="shared" si="79"/>
        <v>51.981999999999999</v>
      </c>
      <c r="CT178" s="2" t="str">
        <f t="shared" si="79"/>
        <v/>
      </c>
      <c r="CV178" s="2">
        <f t="shared" si="80"/>
        <v>41.678865066857917</v>
      </c>
      <c r="CW178" s="2">
        <f t="shared" si="80"/>
        <v>45.967907122444494</v>
      </c>
      <c r="CX178" s="2">
        <f t="shared" si="80"/>
        <v>47.924155131588691</v>
      </c>
      <c r="CY178" s="2">
        <f t="shared" si="80"/>
        <v>50.681000223214269</v>
      </c>
      <c r="CZ178" s="2">
        <f t="shared" si="80"/>
        <v>50.705206632632695</v>
      </c>
      <c r="DA178" s="2">
        <f t="shared" si="80"/>
        <v>55.687985759635495</v>
      </c>
      <c r="DB178" s="2">
        <f t="shared" si="80"/>
        <v>58.243315924276203</v>
      </c>
      <c r="DC178" s="2">
        <f t="shared" si="80"/>
        <v>59.846666496115922</v>
      </c>
      <c r="DD178" s="2">
        <f t="shared" si="80"/>
        <v>60.344180966648786</v>
      </c>
      <c r="DE178" s="2">
        <f t="shared" si="80"/>
        <v>60.278848808664264</v>
      </c>
      <c r="DF178" s="2">
        <f t="shared" si="80"/>
        <v>59.646189682444948</v>
      </c>
      <c r="DG178" s="2">
        <f t="shared" si="80"/>
        <v>61.108792356098569</v>
      </c>
      <c r="DH178" s="2">
        <f t="shared" si="80"/>
        <v>59.139667220208437</v>
      </c>
      <c r="DI178" s="2">
        <f t="shared" si="80"/>
        <v>63.678789377934272</v>
      </c>
      <c r="DJ178" s="2">
        <f t="shared" si="80"/>
        <v>65.785924720244168</v>
      </c>
      <c r="DL178" s="2">
        <f t="shared" si="81"/>
        <v>35.73609751852478</v>
      </c>
      <c r="DM178" s="2">
        <f t="shared" si="81"/>
        <v>38.554438153489315</v>
      </c>
      <c r="DN178" s="2">
        <f t="shared" si="81"/>
        <v>40.727813741953533</v>
      </c>
      <c r="DO178" s="2">
        <f t="shared" si="81"/>
        <v>42.953633611765554</v>
      </c>
      <c r="DP178" s="2">
        <f t="shared" si="81"/>
        <v>46.1189751552795</v>
      </c>
      <c r="DQ178" s="2">
        <f t="shared" si="81"/>
        <v>48.163652617294666</v>
      </c>
      <c r="DR178" s="2">
        <f t="shared" si="81"/>
        <v>49.938059388653485</v>
      </c>
      <c r="DS178" s="2">
        <f t="shared" si="81"/>
        <v>51.776256918779815</v>
      </c>
      <c r="DT178" s="2">
        <f t="shared" si="81"/>
        <v>53.747360770577941</v>
      </c>
      <c r="DU178" s="2">
        <f t="shared" si="81"/>
        <v>53.964075241616392</v>
      </c>
      <c r="DV178" s="2">
        <f t="shared" si="81"/>
        <v>54.134412500490143</v>
      </c>
      <c r="DW178" s="2">
        <f t="shared" si="81"/>
        <v>52.810333268469876</v>
      </c>
      <c r="DX178" s="2">
        <f t="shared" si="81"/>
        <v>52.310606045465889</v>
      </c>
      <c r="DY178" s="2">
        <f t="shared" si="81"/>
        <v>51.617818353749271</v>
      </c>
      <c r="DZ178" s="2">
        <f t="shared" si="81"/>
        <v>51.597490398474392</v>
      </c>
      <c r="EB178" s="2">
        <f t="shared" si="82"/>
        <v>0.99706120594260084</v>
      </c>
      <c r="EC178" s="2">
        <f t="shared" si="82"/>
        <v>0.99631307111885736</v>
      </c>
      <c r="ED178" s="2">
        <f t="shared" si="82"/>
        <v>0.99668845852778731</v>
      </c>
      <c r="EE178" s="2">
        <f t="shared" si="82"/>
        <v>0.99771331909090544</v>
      </c>
      <c r="EF178" s="2">
        <f t="shared" si="82"/>
        <v>0.99765151280388575</v>
      </c>
      <c r="EG178" s="2">
        <f t="shared" si="82"/>
        <v>0.99768114019459297</v>
      </c>
      <c r="EH178" s="2">
        <f t="shared" si="82"/>
        <v>0.99770696221194233</v>
      </c>
      <c r="EI178" s="2">
        <f t="shared" si="82"/>
        <v>0.99770109781276717</v>
      </c>
      <c r="EJ178" s="2">
        <f t="shared" si="82"/>
        <v>0.9976470299573188</v>
      </c>
      <c r="EK178" s="2">
        <f t="shared" si="82"/>
        <v>0.99729933138091897</v>
      </c>
      <c r="EL178" s="2">
        <f t="shared" si="82"/>
        <v>0.99705126654855658</v>
      </c>
      <c r="EM178" s="2">
        <f t="shared" si="82"/>
        <v>0.99626451163618768</v>
      </c>
      <c r="EN178" s="2">
        <f t="shared" si="82"/>
        <v>0.99624350585024579</v>
      </c>
      <c r="EO178" s="2">
        <f t="shared" si="82"/>
        <v>0.99617777793556472</v>
      </c>
      <c r="EP178" s="2">
        <f t="shared" si="82"/>
        <v>0.99723638637399137</v>
      </c>
    </row>
    <row r="179" spans="2:146" x14ac:dyDescent="0.25">
      <c r="B179" s="2">
        <v>157</v>
      </c>
      <c r="C179" s="49">
        <v>36.945500000000003</v>
      </c>
      <c r="D179" s="49">
        <v>38.200000000000003</v>
      </c>
      <c r="E179" s="49">
        <v>40.235999999999997</v>
      </c>
      <c r="F179" s="49">
        <v>43.945</v>
      </c>
      <c r="G179" s="49">
        <v>48.073</v>
      </c>
      <c r="H179" s="49">
        <v>49.255000000000003</v>
      </c>
      <c r="I179" s="49">
        <v>51.726999999999997</v>
      </c>
      <c r="J179" s="49">
        <v>52.759</v>
      </c>
      <c r="K179" s="49">
        <v>53.929000000000002</v>
      </c>
      <c r="L179" s="49">
        <v>54.820999999999998</v>
      </c>
      <c r="M179" s="49">
        <v>54.868000000000002</v>
      </c>
      <c r="N179" s="49">
        <v>52.642000000000003</v>
      </c>
      <c r="O179" s="49">
        <v>52.472999999999999</v>
      </c>
      <c r="P179" s="49">
        <v>51.764000000000003</v>
      </c>
      <c r="Q179" s="49">
        <v>52.055</v>
      </c>
      <c r="T179" s="4">
        <f t="shared" si="75"/>
        <v>35.703387710372631</v>
      </c>
      <c r="U179" s="4" t="e">
        <f t="shared" si="75"/>
        <v>#N/A</v>
      </c>
      <c r="V179" s="4" t="e">
        <f t="shared" si="75"/>
        <v>#N/A</v>
      </c>
      <c r="W179" s="4" t="e">
        <f t="shared" si="75"/>
        <v>#N/A</v>
      </c>
      <c r="X179" s="4" t="e">
        <f t="shared" si="75"/>
        <v>#N/A</v>
      </c>
      <c r="Y179" s="4" t="e">
        <f t="shared" si="75"/>
        <v>#N/A</v>
      </c>
      <c r="Z179" s="4" t="e">
        <f t="shared" si="75"/>
        <v>#N/A</v>
      </c>
      <c r="AA179" s="4" t="e">
        <f t="shared" si="75"/>
        <v>#N/A</v>
      </c>
      <c r="AB179" s="4" t="e">
        <f t="shared" si="75"/>
        <v>#N/A</v>
      </c>
      <c r="AC179" s="4" t="e">
        <f t="shared" si="75"/>
        <v>#N/A</v>
      </c>
      <c r="AD179" s="4" t="e">
        <f t="shared" si="75"/>
        <v>#N/A</v>
      </c>
      <c r="AE179" s="4" t="e">
        <f t="shared" si="75"/>
        <v>#N/A</v>
      </c>
      <c r="AF179" s="4" t="e">
        <f t="shared" si="75"/>
        <v>#N/A</v>
      </c>
      <c r="AG179" s="4">
        <f t="shared" si="75"/>
        <v>51.512398823073013</v>
      </c>
      <c r="AH179" s="4">
        <f t="shared" si="75"/>
        <v>51.52079241385114</v>
      </c>
      <c r="AJ179" s="4">
        <f t="shared" si="76"/>
        <v>1.2421122896273715</v>
      </c>
      <c r="AK179" s="4">
        <f t="shared" si="76"/>
        <v>0</v>
      </c>
      <c r="AL179" s="4">
        <f t="shared" si="76"/>
        <v>0</v>
      </c>
      <c r="AM179" s="4">
        <f t="shared" si="76"/>
        <v>0</v>
      </c>
      <c r="AN179" s="4">
        <f t="shared" si="76"/>
        <v>0</v>
      </c>
      <c r="AO179" s="4">
        <f t="shared" si="76"/>
        <v>0</v>
      </c>
      <c r="AP179" s="4">
        <f t="shared" si="76"/>
        <v>0</v>
      </c>
      <c r="AQ179" s="4">
        <f t="shared" si="76"/>
        <v>0</v>
      </c>
      <c r="AR179" s="4">
        <f t="shared" si="76"/>
        <v>0</v>
      </c>
      <c r="AS179" s="4">
        <f t="shared" si="76"/>
        <v>0</v>
      </c>
      <c r="AT179" s="4">
        <f t="shared" si="76"/>
        <v>0</v>
      </c>
      <c r="AU179" s="4">
        <f t="shared" si="76"/>
        <v>0</v>
      </c>
      <c r="AV179" s="4">
        <f t="shared" si="76"/>
        <v>0</v>
      </c>
      <c r="AW179" s="4">
        <f t="shared" si="76"/>
        <v>0.25160117692698947</v>
      </c>
      <c r="AX179" s="4">
        <f t="shared" si="76"/>
        <v>0.53420758614885955</v>
      </c>
      <c r="AZ179" s="2">
        <f t="shared" si="77"/>
        <v>35.703381310627307</v>
      </c>
      <c r="BA179" s="2" t="e">
        <f t="shared" si="77"/>
        <v>#N/A</v>
      </c>
      <c r="BB179" s="2" t="e">
        <f t="shared" si="77"/>
        <v>#N/A</v>
      </c>
      <c r="BC179" s="2" t="e">
        <f t="shared" si="77"/>
        <v>#N/A</v>
      </c>
      <c r="BD179" s="2" t="e">
        <f t="shared" si="77"/>
        <v>#N/A</v>
      </c>
      <c r="BE179" s="2" t="e">
        <f t="shared" si="77"/>
        <v>#N/A</v>
      </c>
      <c r="BF179" s="2" t="e">
        <f t="shared" si="77"/>
        <v>#N/A</v>
      </c>
      <c r="BG179" s="2" t="e">
        <f t="shared" si="77"/>
        <v>#N/A</v>
      </c>
      <c r="BH179" s="2" t="e">
        <f t="shared" si="77"/>
        <v>#N/A</v>
      </c>
      <c r="BI179" s="2" t="e">
        <f t="shared" si="77"/>
        <v>#N/A</v>
      </c>
      <c r="BJ179" s="2" t="e">
        <f t="shared" si="77"/>
        <v>#N/A</v>
      </c>
      <c r="BK179" s="2" t="e">
        <f t="shared" si="77"/>
        <v>#N/A</v>
      </c>
      <c r="BL179" s="2" t="e">
        <f t="shared" si="77"/>
        <v>#N/A</v>
      </c>
      <c r="BM179" s="2">
        <f t="shared" si="77"/>
        <v>51.512398629048981</v>
      </c>
      <c r="BN179" s="2">
        <f t="shared" si="77"/>
        <v>51.52079241385114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 t="str">
        <f t="shared" si="79"/>
        <v/>
      </c>
      <c r="CH179" s="2" t="str">
        <f t="shared" si="79"/>
        <v/>
      </c>
      <c r="CI179" s="2" t="str">
        <f t="shared" si="79"/>
        <v/>
      </c>
      <c r="CJ179" s="2" t="str">
        <f t="shared" si="79"/>
        <v/>
      </c>
      <c r="CK179" s="2" t="str">
        <f t="shared" si="79"/>
        <v/>
      </c>
      <c r="CL179" s="2" t="str">
        <f t="shared" si="79"/>
        <v/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 t="str">
        <f t="shared" si="79"/>
        <v/>
      </c>
      <c r="CQ179" s="2" t="str">
        <f t="shared" si="79"/>
        <v/>
      </c>
      <c r="CR179" s="2" t="str">
        <f t="shared" si="79"/>
        <v/>
      </c>
      <c r="CS179" s="2">
        <f t="shared" si="79"/>
        <v>51.764000000000003</v>
      </c>
      <c r="CT179" s="2" t="str">
        <f t="shared" si="79"/>
        <v/>
      </c>
      <c r="CV179" s="2">
        <f t="shared" si="80"/>
        <v>41.675302853375285</v>
      </c>
      <c r="CW179" s="2">
        <f t="shared" si="80"/>
        <v>45.956550685132264</v>
      </c>
      <c r="CX179" s="2">
        <f t="shared" si="80"/>
        <v>47.901474960741275</v>
      </c>
      <c r="CY179" s="2">
        <f t="shared" si="80"/>
        <v>50.642226185344811</v>
      </c>
      <c r="CZ179" s="2">
        <f t="shared" si="80"/>
        <v>50.630350617964524</v>
      </c>
      <c r="DA179" s="2">
        <f t="shared" si="80"/>
        <v>55.64382289550344</v>
      </c>
      <c r="DB179" s="2">
        <f t="shared" si="80"/>
        <v>58.182348051224977</v>
      </c>
      <c r="DC179" s="2">
        <f t="shared" si="80"/>
        <v>59.775762718479236</v>
      </c>
      <c r="DD179" s="2">
        <f t="shared" si="80"/>
        <v>60.265358694557641</v>
      </c>
      <c r="DE179" s="2">
        <f t="shared" si="80"/>
        <v>60.214983783393507</v>
      </c>
      <c r="DF179" s="2">
        <f t="shared" si="80"/>
        <v>59.574782068883195</v>
      </c>
      <c r="DG179" s="2">
        <f t="shared" si="80"/>
        <v>61.060028878509989</v>
      </c>
      <c r="DH179" s="2">
        <f t="shared" si="80"/>
        <v>59.068629240100236</v>
      </c>
      <c r="DI179" s="2">
        <f t="shared" si="80"/>
        <v>63.667864994131456</v>
      </c>
      <c r="DJ179" s="2">
        <f t="shared" si="80"/>
        <v>65.811427670396753</v>
      </c>
      <c r="DL179" s="2">
        <f t="shared" si="81"/>
        <v>35.687328117608217</v>
      </c>
      <c r="DM179" s="2">
        <f t="shared" si="81"/>
        <v>38.452155692722059</v>
      </c>
      <c r="DN179" s="2">
        <f t="shared" si="81"/>
        <v>40.605552336971726</v>
      </c>
      <c r="DO179" s="2">
        <f t="shared" si="81"/>
        <v>42.795164251207737</v>
      </c>
      <c r="DP179" s="2">
        <f t="shared" si="81"/>
        <v>45.956799171842647</v>
      </c>
      <c r="DQ179" s="2">
        <f t="shared" si="81"/>
        <v>47.996566213840737</v>
      </c>
      <c r="DR179" s="2">
        <f t="shared" si="81"/>
        <v>49.741095111616247</v>
      </c>
      <c r="DS179" s="2">
        <f t="shared" si="81"/>
        <v>51.554256565065202</v>
      </c>
      <c r="DT179" s="2">
        <f t="shared" si="81"/>
        <v>53.555832165791017</v>
      </c>
      <c r="DU179" s="2">
        <f t="shared" si="81"/>
        <v>53.78279055587987</v>
      </c>
      <c r="DV179" s="2">
        <f t="shared" si="81"/>
        <v>53.942474636970815</v>
      </c>
      <c r="DW179" s="2">
        <f t="shared" si="81"/>
        <v>52.620048874618931</v>
      </c>
      <c r="DX179" s="2">
        <f t="shared" si="81"/>
        <v>52.131081647098</v>
      </c>
      <c r="DY179" s="2">
        <f t="shared" si="81"/>
        <v>51.469863212364032</v>
      </c>
      <c r="DZ179" s="2">
        <f t="shared" si="81"/>
        <v>51.484673827527317</v>
      </c>
      <c r="EB179" s="2">
        <f t="shared" si="82"/>
        <v>0.99731909473111091</v>
      </c>
      <c r="EC179" s="2">
        <f t="shared" si="82"/>
        <v>0.99663638970839685</v>
      </c>
      <c r="ED179" s="2">
        <f t="shared" si="82"/>
        <v>0.9969789580118924</v>
      </c>
      <c r="EE179" s="2">
        <f t="shared" si="82"/>
        <v>0.99791410253565083</v>
      </c>
      <c r="EF179" s="2">
        <f t="shared" si="82"/>
        <v>0.99785771153553093</v>
      </c>
      <c r="EG179" s="2">
        <f t="shared" si="82"/>
        <v>0.99788474313708653</v>
      </c>
      <c r="EH179" s="2">
        <f t="shared" si="82"/>
        <v>0.99790830265621555</v>
      </c>
      <c r="EI179" s="2">
        <f t="shared" si="82"/>
        <v>0.99790295209897573</v>
      </c>
      <c r="EJ179" s="2">
        <f t="shared" si="82"/>
        <v>0.99785362143906575</v>
      </c>
      <c r="EK179" s="2">
        <f t="shared" si="82"/>
        <v>0.99753637551587526</v>
      </c>
      <c r="EL179" s="2">
        <f t="shared" si="82"/>
        <v>0.9973100251982463</v>
      </c>
      <c r="EM179" s="2">
        <f t="shared" si="82"/>
        <v>0.99659207399632521</v>
      </c>
      <c r="EN179" s="2">
        <f t="shared" si="82"/>
        <v>0.99657290385672959</v>
      </c>
      <c r="EO179" s="2">
        <f t="shared" si="82"/>
        <v>0.99651291929236063</v>
      </c>
      <c r="EP179" s="2">
        <f t="shared" si="82"/>
        <v>0.99747894137639592</v>
      </c>
    </row>
    <row r="180" spans="2:146" x14ac:dyDescent="0.25">
      <c r="B180" s="2">
        <v>158</v>
      </c>
      <c r="C180" s="49">
        <v>35.581800000000001</v>
      </c>
      <c r="D180" s="49">
        <v>39.036000000000001</v>
      </c>
      <c r="E180" s="49">
        <v>41.509</v>
      </c>
      <c r="F180" s="49">
        <v>43.018000000000001</v>
      </c>
      <c r="G180" s="49">
        <v>47.691000000000003</v>
      </c>
      <c r="H180" s="49">
        <v>48.854999999999997</v>
      </c>
      <c r="I180" s="49">
        <v>52.363999999999997</v>
      </c>
      <c r="J180" s="49">
        <v>53.87</v>
      </c>
      <c r="K180" s="49">
        <v>53.036000000000001</v>
      </c>
      <c r="L180" s="49">
        <v>54.070999999999998</v>
      </c>
      <c r="M180" s="49">
        <v>54.924999999999997</v>
      </c>
      <c r="N180" s="49">
        <v>52.887</v>
      </c>
      <c r="O180" s="49">
        <v>51.691000000000003</v>
      </c>
      <c r="P180" s="49">
        <v>51.744999999999997</v>
      </c>
      <c r="Q180" s="49">
        <v>52.344999999999999</v>
      </c>
      <c r="T180" s="4">
        <f t="shared" si="75"/>
        <v>35.653317090516829</v>
      </c>
      <c r="U180" s="4" t="e">
        <f t="shared" si="75"/>
        <v>#N/A</v>
      </c>
      <c r="V180" s="4" t="e">
        <f t="shared" si="75"/>
        <v>#N/A</v>
      </c>
      <c r="W180" s="4" t="e">
        <f t="shared" si="75"/>
        <v>#N/A</v>
      </c>
      <c r="X180" s="4" t="e">
        <f t="shared" si="75"/>
        <v>#N/A</v>
      </c>
      <c r="Y180" s="4" t="e">
        <f t="shared" si="75"/>
        <v>#N/A</v>
      </c>
      <c r="Z180" s="4" t="e">
        <f t="shared" si="75"/>
        <v>#N/A</v>
      </c>
      <c r="AA180" s="4" t="e">
        <f t="shared" si="75"/>
        <v>#N/A</v>
      </c>
      <c r="AB180" s="4" t="e">
        <f t="shared" si="75"/>
        <v>#N/A</v>
      </c>
      <c r="AC180" s="4" t="e">
        <f t="shared" si="75"/>
        <v>#N/A</v>
      </c>
      <c r="AD180" s="4" t="e">
        <f t="shared" si="75"/>
        <v>#N/A</v>
      </c>
      <c r="AE180" s="4" t="e">
        <f t="shared" si="75"/>
        <v>#N/A</v>
      </c>
      <c r="AF180" s="4" t="e">
        <f t="shared" si="75"/>
        <v>#N/A</v>
      </c>
      <c r="AG180" s="4">
        <f t="shared" si="75"/>
        <v>51.361148696450641</v>
      </c>
      <c r="AH180" s="4">
        <f t="shared" si="75"/>
        <v>51.405123206835491</v>
      </c>
      <c r="AJ180" s="4">
        <f t="shared" si="76"/>
        <v>-7.1517090516827864E-2</v>
      </c>
      <c r="AK180" s="4">
        <f t="shared" si="76"/>
        <v>0</v>
      </c>
      <c r="AL180" s="4">
        <f t="shared" si="76"/>
        <v>0</v>
      </c>
      <c r="AM180" s="4">
        <f t="shared" si="76"/>
        <v>0</v>
      </c>
      <c r="AN180" s="4">
        <f t="shared" si="76"/>
        <v>0</v>
      </c>
      <c r="AO180" s="4">
        <f t="shared" si="76"/>
        <v>0</v>
      </c>
      <c r="AP180" s="4">
        <f t="shared" si="76"/>
        <v>0</v>
      </c>
      <c r="AQ180" s="4">
        <f t="shared" si="76"/>
        <v>0</v>
      </c>
      <c r="AR180" s="4">
        <f t="shared" si="76"/>
        <v>0</v>
      </c>
      <c r="AS180" s="4">
        <f t="shared" si="76"/>
        <v>0</v>
      </c>
      <c r="AT180" s="4">
        <f t="shared" si="76"/>
        <v>0</v>
      </c>
      <c r="AU180" s="4">
        <f t="shared" si="76"/>
        <v>0</v>
      </c>
      <c r="AV180" s="4">
        <f t="shared" si="76"/>
        <v>0</v>
      </c>
      <c r="AW180" s="4">
        <f t="shared" si="76"/>
        <v>0.38385130354935626</v>
      </c>
      <c r="AX180" s="4">
        <f t="shared" si="76"/>
        <v>0.93987679316450823</v>
      </c>
      <c r="AZ180" s="2">
        <f t="shared" si="77"/>
        <v>35.653313415462371</v>
      </c>
      <c r="BA180" s="2" t="e">
        <f t="shared" si="77"/>
        <v>#N/A</v>
      </c>
      <c r="BB180" s="2" t="e">
        <f t="shared" si="77"/>
        <v>#N/A</v>
      </c>
      <c r="BC180" s="2" t="e">
        <f t="shared" si="77"/>
        <v>#N/A</v>
      </c>
      <c r="BD180" s="2" t="e">
        <f t="shared" si="77"/>
        <v>#N/A</v>
      </c>
      <c r="BE180" s="2" t="e">
        <f t="shared" si="77"/>
        <v>#N/A</v>
      </c>
      <c r="BF180" s="2" t="e">
        <f t="shared" si="77"/>
        <v>#N/A</v>
      </c>
      <c r="BG180" s="2" t="e">
        <f t="shared" si="77"/>
        <v>#N/A</v>
      </c>
      <c r="BH180" s="2" t="e">
        <f t="shared" si="77"/>
        <v>#N/A</v>
      </c>
      <c r="BI180" s="2" t="e">
        <f t="shared" si="77"/>
        <v>#N/A</v>
      </c>
      <c r="BJ180" s="2" t="e">
        <f t="shared" si="77"/>
        <v>#N/A</v>
      </c>
      <c r="BK180" s="2" t="e">
        <f t="shared" si="77"/>
        <v>#N/A</v>
      </c>
      <c r="BL180" s="2" t="e">
        <f t="shared" si="77"/>
        <v>#N/A</v>
      </c>
      <c r="BM180" s="2">
        <f t="shared" si="77"/>
        <v>51.36114866486637</v>
      </c>
      <c r="BN180" s="2">
        <f t="shared" si="77"/>
        <v>51.405123206835491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 t="str">
        <f t="shared" si="79"/>
        <v/>
      </c>
      <c r="CI180" s="2" t="str">
        <f t="shared" si="79"/>
        <v/>
      </c>
      <c r="CJ180" s="2" t="str">
        <f t="shared" si="79"/>
        <v/>
      </c>
      <c r="CK180" s="2" t="str">
        <f t="shared" si="79"/>
        <v/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 t="str">
        <f t="shared" si="79"/>
        <v/>
      </c>
      <c r="CR180" s="2" t="str">
        <f t="shared" si="79"/>
        <v/>
      </c>
      <c r="CS180" s="2">
        <f t="shared" si="79"/>
        <v>51.744999999999997</v>
      </c>
      <c r="CT180" s="2" t="str">
        <f t="shared" si="79"/>
        <v/>
      </c>
      <c r="CV180" s="2">
        <f t="shared" si="80"/>
        <v>41.671740639892661</v>
      </c>
      <c r="CW180" s="2">
        <f t="shared" si="80"/>
        <v>45.945194247820034</v>
      </c>
      <c r="CX180" s="2">
        <f t="shared" si="80"/>
        <v>47.87879478989386</v>
      </c>
      <c r="CY180" s="2">
        <f t="shared" si="80"/>
        <v>50.603452147475352</v>
      </c>
      <c r="CZ180" s="2">
        <f t="shared" si="80"/>
        <v>50.555494603296353</v>
      </c>
      <c r="DA180" s="2">
        <f t="shared" si="80"/>
        <v>55.599660031371386</v>
      </c>
      <c r="DB180" s="2">
        <f t="shared" si="80"/>
        <v>58.121380178173752</v>
      </c>
      <c r="DC180" s="2">
        <f t="shared" si="80"/>
        <v>59.704858940842541</v>
      </c>
      <c r="DD180" s="2">
        <f t="shared" si="80"/>
        <v>60.186536422466489</v>
      </c>
      <c r="DE180" s="2">
        <f t="shared" si="80"/>
        <v>60.151118758122749</v>
      </c>
      <c r="DF180" s="2">
        <f t="shared" si="80"/>
        <v>59.503374455321449</v>
      </c>
      <c r="DG180" s="2">
        <f t="shared" si="80"/>
        <v>61.01126540092141</v>
      </c>
      <c r="DH180" s="2">
        <f t="shared" si="80"/>
        <v>58.997591259992021</v>
      </c>
      <c r="DI180" s="2">
        <f t="shared" si="80"/>
        <v>63.65694061032864</v>
      </c>
      <c r="DJ180" s="2">
        <f t="shared" si="80"/>
        <v>65.836930620549353</v>
      </c>
      <c r="DL180" s="2">
        <f t="shared" si="81"/>
        <v>35.638558716691655</v>
      </c>
      <c r="DM180" s="2">
        <f t="shared" si="81"/>
        <v>38.349873231954803</v>
      </c>
      <c r="DN180" s="2">
        <f t="shared" si="81"/>
        <v>40.483290931989913</v>
      </c>
      <c r="DO180" s="2">
        <f t="shared" si="81"/>
        <v>42.63669489064992</v>
      </c>
      <c r="DP180" s="2">
        <f t="shared" si="81"/>
        <v>45.794623188405801</v>
      </c>
      <c r="DQ180" s="2">
        <f t="shared" si="81"/>
        <v>47.8294798103868</v>
      </c>
      <c r="DR180" s="2">
        <f t="shared" si="81"/>
        <v>49.544130834579008</v>
      </c>
      <c r="DS180" s="2">
        <f t="shared" si="81"/>
        <v>51.332256211350582</v>
      </c>
      <c r="DT180" s="2">
        <f t="shared" si="81"/>
        <v>53.364303561004093</v>
      </c>
      <c r="DU180" s="2">
        <f t="shared" si="81"/>
        <v>53.601505870143342</v>
      </c>
      <c r="DV180" s="2">
        <f t="shared" si="81"/>
        <v>53.750536773451486</v>
      </c>
      <c r="DW180" s="2">
        <f t="shared" si="81"/>
        <v>52.429764480767986</v>
      </c>
      <c r="DX180" s="2">
        <f t="shared" si="81"/>
        <v>51.951557248730111</v>
      </c>
      <c r="DY180" s="2">
        <f t="shared" si="81"/>
        <v>51.321908070978807</v>
      </c>
      <c r="DZ180" s="2">
        <f t="shared" si="81"/>
        <v>51.371857256580256</v>
      </c>
      <c r="EB180" s="2">
        <f t="shared" si="82"/>
        <v>0.99755440844341647</v>
      </c>
      <c r="EC180" s="2">
        <f t="shared" si="82"/>
        <v>0.99693144278066992</v>
      </c>
      <c r="ED180" s="2">
        <f t="shared" si="82"/>
        <v>0.99724404437546943</v>
      </c>
      <c r="EE180" s="2">
        <f t="shared" si="82"/>
        <v>0.99809728968618994</v>
      </c>
      <c r="EF180" s="2">
        <f t="shared" si="82"/>
        <v>0.9980458413440586</v>
      </c>
      <c r="EG180" s="2">
        <f t="shared" si="82"/>
        <v>0.9980705036957741</v>
      </c>
      <c r="EH180" s="2">
        <f t="shared" si="82"/>
        <v>0.99809199818839178</v>
      </c>
      <c r="EI180" s="2">
        <f t="shared" si="82"/>
        <v>0.99808711662318816</v>
      </c>
      <c r="EJ180" s="2">
        <f t="shared" si="82"/>
        <v>0.99804210972373109</v>
      </c>
      <c r="EK180" s="2">
        <f t="shared" si="82"/>
        <v>0.99775266060555745</v>
      </c>
      <c r="EL180" s="2">
        <f t="shared" si="82"/>
        <v>0.99754613302080519</v>
      </c>
      <c r="EM180" s="2">
        <f t="shared" si="82"/>
        <v>0.99689100227916361</v>
      </c>
      <c r="EN180" s="2">
        <f t="shared" si="82"/>
        <v>0.99687350838467659</v>
      </c>
      <c r="EO180" s="2">
        <f t="shared" si="82"/>
        <v>0.9968187685146046</v>
      </c>
      <c r="EP180" s="2">
        <f t="shared" si="82"/>
        <v>0.99770025706623122</v>
      </c>
    </row>
    <row r="181" spans="2:146" x14ac:dyDescent="0.25">
      <c r="B181" s="2">
        <v>159</v>
      </c>
      <c r="C181" s="49">
        <v>35.763599999999997</v>
      </c>
      <c r="D181" s="49">
        <v>37.872999999999998</v>
      </c>
      <c r="E181" s="49">
        <v>39.981999999999999</v>
      </c>
      <c r="F181" s="49">
        <v>43.344999999999999</v>
      </c>
      <c r="G181" s="49">
        <v>47.235999999999997</v>
      </c>
      <c r="H181" s="49">
        <v>49.744999999999997</v>
      </c>
      <c r="I181" s="49">
        <v>52.164000000000001</v>
      </c>
      <c r="J181" s="49">
        <v>54.704000000000001</v>
      </c>
      <c r="K181" s="49">
        <v>52.786000000000001</v>
      </c>
      <c r="L181" s="49">
        <v>54.070999999999998</v>
      </c>
      <c r="M181" s="49">
        <v>54.472000000000001</v>
      </c>
      <c r="N181" s="49">
        <v>53.453000000000003</v>
      </c>
      <c r="O181" s="49">
        <v>51.908999999999999</v>
      </c>
      <c r="P181" s="49">
        <v>51.890999999999998</v>
      </c>
      <c r="Q181" s="49">
        <v>50.472999999999999</v>
      </c>
      <c r="T181" s="4">
        <f t="shared" si="75"/>
        <v>35.603351491863314</v>
      </c>
      <c r="U181" s="4" t="e">
        <f t="shared" si="75"/>
        <v>#N/A</v>
      </c>
      <c r="V181" s="4" t="e">
        <f t="shared" si="75"/>
        <v>#N/A</v>
      </c>
      <c r="W181" s="4" t="e">
        <f t="shared" si="75"/>
        <v>#N/A</v>
      </c>
      <c r="X181" s="4" t="e">
        <f t="shared" si="75"/>
        <v>#N/A</v>
      </c>
      <c r="Y181" s="4" t="e">
        <f t="shared" si="75"/>
        <v>#N/A</v>
      </c>
      <c r="Z181" s="4" t="e">
        <f t="shared" si="75"/>
        <v>#N/A</v>
      </c>
      <c r="AA181" s="4" t="e">
        <f t="shared" si="75"/>
        <v>#N/A</v>
      </c>
      <c r="AB181" s="4" t="e">
        <f t="shared" si="75"/>
        <v>#N/A</v>
      </c>
      <c r="AC181" s="4" t="e">
        <f t="shared" si="75"/>
        <v>#N/A</v>
      </c>
      <c r="AD181" s="4" t="e">
        <f t="shared" si="75"/>
        <v>#N/A</v>
      </c>
      <c r="AE181" s="4" t="e">
        <f t="shared" si="75"/>
        <v>#N/A</v>
      </c>
      <c r="AF181" s="4" t="e">
        <f t="shared" si="75"/>
        <v>#N/A</v>
      </c>
      <c r="AG181" s="4" t="e">
        <f t="shared" si="75"/>
        <v>#N/A</v>
      </c>
      <c r="AH181" s="4">
        <f t="shared" si="75"/>
        <v>51.289675902005747</v>
      </c>
      <c r="AJ181" s="4">
        <f t="shared" si="76"/>
        <v>0.16024850813668223</v>
      </c>
      <c r="AK181" s="4">
        <f t="shared" si="76"/>
        <v>0</v>
      </c>
      <c r="AL181" s="4">
        <f t="shared" si="76"/>
        <v>0</v>
      </c>
      <c r="AM181" s="4">
        <f t="shared" si="76"/>
        <v>0</v>
      </c>
      <c r="AN181" s="4">
        <f t="shared" si="76"/>
        <v>0</v>
      </c>
      <c r="AO181" s="4">
        <f t="shared" si="76"/>
        <v>0</v>
      </c>
      <c r="AP181" s="4">
        <f t="shared" si="76"/>
        <v>0</v>
      </c>
      <c r="AQ181" s="4">
        <f t="shared" si="76"/>
        <v>0</v>
      </c>
      <c r="AR181" s="4">
        <f t="shared" si="76"/>
        <v>0</v>
      </c>
      <c r="AS181" s="4">
        <f t="shared" si="76"/>
        <v>0</v>
      </c>
      <c r="AT181" s="4">
        <f t="shared" si="76"/>
        <v>0</v>
      </c>
      <c r="AU181" s="4">
        <f t="shared" si="76"/>
        <v>0</v>
      </c>
      <c r="AV181" s="4">
        <f t="shared" si="76"/>
        <v>0</v>
      </c>
      <c r="AW181" s="4">
        <f t="shared" si="76"/>
        <v>0</v>
      </c>
      <c r="AX181" s="4">
        <f t="shared" si="76"/>
        <v>-0.81667590200574836</v>
      </c>
      <c r="AZ181" s="2">
        <f t="shared" si="77"/>
        <v>35.603349509325568</v>
      </c>
      <c r="BA181" s="2" t="e">
        <f t="shared" si="77"/>
        <v>#N/A</v>
      </c>
      <c r="BB181" s="2" t="e">
        <f t="shared" si="77"/>
        <v>#N/A</v>
      </c>
      <c r="BC181" s="2" t="e">
        <f t="shared" si="77"/>
        <v>#N/A</v>
      </c>
      <c r="BD181" s="2" t="e">
        <f t="shared" si="77"/>
        <v>#N/A</v>
      </c>
      <c r="BE181" s="2" t="e">
        <f t="shared" si="77"/>
        <v>#N/A</v>
      </c>
      <c r="BF181" s="2" t="e">
        <f t="shared" si="77"/>
        <v>#N/A</v>
      </c>
      <c r="BG181" s="2" t="e">
        <f t="shared" si="77"/>
        <v>#N/A</v>
      </c>
      <c r="BH181" s="2" t="e">
        <f t="shared" si="77"/>
        <v>#N/A</v>
      </c>
      <c r="BI181" s="2" t="e">
        <f t="shared" si="77"/>
        <v>#N/A</v>
      </c>
      <c r="BJ181" s="2" t="e">
        <f t="shared" si="77"/>
        <v>#N/A</v>
      </c>
      <c r="BK181" s="2" t="e">
        <f t="shared" si="77"/>
        <v>#N/A</v>
      </c>
      <c r="BL181" s="2" t="e">
        <f t="shared" si="77"/>
        <v>#N/A</v>
      </c>
      <c r="BM181" s="2" t="e">
        <f t="shared" si="77"/>
        <v>#N/A</v>
      </c>
      <c r="BN181" s="2">
        <f t="shared" si="77"/>
        <v>51.289675902005747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 t="str">
        <f t="shared" si="79"/>
        <v/>
      </c>
      <c r="CI181" s="2" t="str">
        <f t="shared" si="79"/>
        <v/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 t="str">
        <f t="shared" si="79"/>
        <v/>
      </c>
      <c r="CR181" s="2" t="str">
        <f t="shared" si="79"/>
        <v/>
      </c>
      <c r="CS181" s="2" t="str">
        <f t="shared" si="79"/>
        <v/>
      </c>
      <c r="CT181" s="2" t="str">
        <f t="shared" si="79"/>
        <v/>
      </c>
      <c r="CV181" s="2">
        <f t="shared" si="80"/>
        <v>41.668178426410037</v>
      </c>
      <c r="CW181" s="2">
        <f t="shared" si="80"/>
        <v>45.933837810507804</v>
      </c>
      <c r="CX181" s="2">
        <f t="shared" si="80"/>
        <v>47.856114619046451</v>
      </c>
      <c r="CY181" s="2">
        <f t="shared" si="80"/>
        <v>50.564678109605893</v>
      </c>
      <c r="CZ181" s="2">
        <f t="shared" si="80"/>
        <v>50.480638588628189</v>
      </c>
      <c r="DA181" s="2">
        <f t="shared" si="80"/>
        <v>55.555497167239324</v>
      </c>
      <c r="DB181" s="2">
        <f t="shared" si="80"/>
        <v>58.060412305122526</v>
      </c>
      <c r="DC181" s="2">
        <f t="shared" si="80"/>
        <v>59.633955163205854</v>
      </c>
      <c r="DD181" s="2">
        <f t="shared" si="80"/>
        <v>60.107714150375344</v>
      </c>
      <c r="DE181" s="2">
        <f t="shared" si="80"/>
        <v>60.087253732851991</v>
      </c>
      <c r="DF181" s="2">
        <f t="shared" si="80"/>
        <v>59.431966841759696</v>
      </c>
      <c r="DG181" s="2">
        <f t="shared" si="80"/>
        <v>60.96250192333283</v>
      </c>
      <c r="DH181" s="2">
        <f t="shared" si="80"/>
        <v>58.926553279883819</v>
      </c>
      <c r="DI181" s="2">
        <f t="shared" si="80"/>
        <v>63.646016226525823</v>
      </c>
      <c r="DJ181" s="2">
        <f t="shared" si="80"/>
        <v>65.862433570701938</v>
      </c>
      <c r="DL181" s="2">
        <f t="shared" si="81"/>
        <v>35.589789315775093</v>
      </c>
      <c r="DM181" s="2">
        <f t="shared" si="81"/>
        <v>38.247590771187539</v>
      </c>
      <c r="DN181" s="2">
        <f t="shared" si="81"/>
        <v>40.361029527008114</v>
      </c>
      <c r="DO181" s="2">
        <f t="shared" si="81"/>
        <v>42.478225530092104</v>
      </c>
      <c r="DP181" s="2">
        <f t="shared" si="81"/>
        <v>45.632447204968948</v>
      </c>
      <c r="DQ181" s="2">
        <f t="shared" si="81"/>
        <v>47.662393406932871</v>
      </c>
      <c r="DR181" s="2">
        <f t="shared" si="81"/>
        <v>49.347166557541769</v>
      </c>
      <c r="DS181" s="2">
        <f t="shared" si="81"/>
        <v>51.11025585763597</v>
      </c>
      <c r="DT181" s="2">
        <f t="shared" si="81"/>
        <v>53.172774956217168</v>
      </c>
      <c r="DU181" s="2">
        <f t="shared" si="81"/>
        <v>53.420221184406813</v>
      </c>
      <c r="DV181" s="2">
        <f t="shared" si="81"/>
        <v>53.558598909932165</v>
      </c>
      <c r="DW181" s="2">
        <f t="shared" si="81"/>
        <v>52.239480086917041</v>
      </c>
      <c r="DX181" s="2">
        <f t="shared" si="81"/>
        <v>51.772032850362223</v>
      </c>
      <c r="DY181" s="2">
        <f t="shared" si="81"/>
        <v>51.173952929593568</v>
      </c>
      <c r="DZ181" s="2">
        <f t="shared" si="81"/>
        <v>51.259040685633181</v>
      </c>
      <c r="EB181" s="2">
        <f t="shared" si="82"/>
        <v>0.99776911393731782</v>
      </c>
      <c r="EC181" s="2">
        <f t="shared" si="82"/>
        <v>0.9972006867408395</v>
      </c>
      <c r="ED181" s="2">
        <f t="shared" si="82"/>
        <v>0.99748592894994048</v>
      </c>
      <c r="EE181" s="2">
        <f t="shared" si="82"/>
        <v>0.99826441700201884</v>
      </c>
      <c r="EF181" s="2">
        <f t="shared" si="82"/>
        <v>0.99821747962888741</v>
      </c>
      <c r="EG181" s="2">
        <f t="shared" si="82"/>
        <v>0.99823997964901567</v>
      </c>
      <c r="EH181" s="2">
        <f t="shared" si="82"/>
        <v>0.99825958948013149</v>
      </c>
      <c r="EI181" s="2">
        <f t="shared" si="82"/>
        <v>0.99825513594261495</v>
      </c>
      <c r="EJ181" s="2">
        <f t="shared" si="82"/>
        <v>0.99821407517892846</v>
      </c>
      <c r="EK181" s="2">
        <f t="shared" si="82"/>
        <v>0.99794999674182328</v>
      </c>
      <c r="EL181" s="2">
        <f t="shared" si="82"/>
        <v>0.9977615634075192</v>
      </c>
      <c r="EM181" s="2">
        <f t="shared" si="82"/>
        <v>0.99716378450934384</v>
      </c>
      <c r="EN181" s="2">
        <f t="shared" si="82"/>
        <v>0.9971478211307554</v>
      </c>
      <c r="EO181" s="2">
        <f t="shared" si="82"/>
        <v>0.99709787005634243</v>
      </c>
      <c r="EP181" s="2">
        <f t="shared" si="82"/>
        <v>0.99790218501866867</v>
      </c>
    </row>
    <row r="182" spans="2:146" x14ac:dyDescent="0.25">
      <c r="B182" s="2">
        <v>160</v>
      </c>
      <c r="C182" s="49">
        <v>34.509099999999997</v>
      </c>
      <c r="D182" s="49">
        <v>39.326999999999998</v>
      </c>
      <c r="E182" s="49">
        <v>40.273000000000003</v>
      </c>
      <c r="F182" s="49">
        <v>42.945</v>
      </c>
      <c r="G182" s="49">
        <v>46.655000000000001</v>
      </c>
      <c r="H182" s="49">
        <v>49.436</v>
      </c>
      <c r="I182" s="49">
        <v>51.417999999999999</v>
      </c>
      <c r="J182" s="49">
        <v>54.795999999999999</v>
      </c>
      <c r="K182" s="49">
        <v>52.5</v>
      </c>
      <c r="L182" s="49">
        <v>53.786000000000001</v>
      </c>
      <c r="M182" s="49">
        <v>54.546999999999997</v>
      </c>
      <c r="N182" s="49">
        <v>54.225999999999999</v>
      </c>
      <c r="O182" s="49">
        <v>52.764000000000003</v>
      </c>
      <c r="P182" s="49">
        <v>50.744999999999997</v>
      </c>
      <c r="Q182" s="49">
        <v>50.491</v>
      </c>
      <c r="T182" s="4">
        <f t="shared" si="75"/>
        <v>35.553482387361704</v>
      </c>
      <c r="U182" s="4" t="e">
        <f t="shared" si="75"/>
        <v>#N/A</v>
      </c>
      <c r="V182" s="4" t="e">
        <f t="shared" si="75"/>
        <v>#N/A</v>
      </c>
      <c r="W182" s="4" t="e">
        <f t="shared" si="75"/>
        <v>#N/A</v>
      </c>
      <c r="X182" s="4" t="e">
        <f t="shared" si="75"/>
        <v>#N/A</v>
      </c>
      <c r="Y182" s="4" t="e">
        <f t="shared" si="75"/>
        <v>#N/A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 t="e">
        <f t="shared" si="75"/>
        <v>#N/A</v>
      </c>
      <c r="AD182" s="4" t="e">
        <f t="shared" si="75"/>
        <v>#N/A</v>
      </c>
      <c r="AE182" s="4" t="e">
        <f t="shared" si="75"/>
        <v>#N/A</v>
      </c>
      <c r="AF182" s="4" t="e">
        <f t="shared" si="75"/>
        <v>#N/A</v>
      </c>
      <c r="AG182" s="4" t="e">
        <f t="shared" si="75"/>
        <v>#N/A</v>
      </c>
      <c r="AH182" s="4">
        <f t="shared" si="75"/>
        <v>51.174433608190306</v>
      </c>
      <c r="AJ182" s="4">
        <f t="shared" si="76"/>
        <v>-1.0443823873617077</v>
      </c>
      <c r="AK182" s="4">
        <f t="shared" si="76"/>
        <v>0</v>
      </c>
      <c r="AL182" s="4">
        <f t="shared" si="76"/>
        <v>0</v>
      </c>
      <c r="AM182" s="4">
        <f t="shared" si="76"/>
        <v>0</v>
      </c>
      <c r="AN182" s="4">
        <f t="shared" si="76"/>
        <v>0</v>
      </c>
      <c r="AO182" s="4">
        <f t="shared" si="76"/>
        <v>0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</v>
      </c>
      <c r="AT182" s="4">
        <f t="shared" si="76"/>
        <v>0</v>
      </c>
      <c r="AU182" s="4">
        <f t="shared" si="76"/>
        <v>0</v>
      </c>
      <c r="AV182" s="4">
        <f t="shared" si="76"/>
        <v>0</v>
      </c>
      <c r="AW182" s="4">
        <f t="shared" si="76"/>
        <v>0</v>
      </c>
      <c r="AX182" s="4">
        <f t="shared" si="76"/>
        <v>-0.68343360819030607</v>
      </c>
      <c r="AZ182" s="2">
        <f t="shared" si="77"/>
        <v>35.553481382663222</v>
      </c>
      <c r="BA182" s="2" t="e">
        <f t="shared" si="77"/>
        <v>#N/A</v>
      </c>
      <c r="BB182" s="2" t="e">
        <f t="shared" si="77"/>
        <v>#N/A</v>
      </c>
      <c r="BC182" s="2" t="e">
        <f t="shared" si="77"/>
        <v>#N/A</v>
      </c>
      <c r="BD182" s="2" t="e">
        <f t="shared" si="77"/>
        <v>#N/A</v>
      </c>
      <c r="BE182" s="2" t="e">
        <f t="shared" si="77"/>
        <v>#N/A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 t="e">
        <f t="shared" si="77"/>
        <v>#N/A</v>
      </c>
      <c r="BJ182" s="2" t="e">
        <f t="shared" si="77"/>
        <v>#N/A</v>
      </c>
      <c r="BK182" s="2" t="e">
        <f t="shared" si="77"/>
        <v>#N/A</v>
      </c>
      <c r="BL182" s="2" t="e">
        <f t="shared" si="77"/>
        <v>#N/A</v>
      </c>
      <c r="BM182" s="2" t="e">
        <f t="shared" si="77"/>
        <v>#N/A</v>
      </c>
      <c r="BN182" s="2">
        <f t="shared" si="77"/>
        <v>51.174433608190306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 t="str">
        <f t="shared" si="79"/>
        <v/>
      </c>
      <c r="CH182" s="2" t="str">
        <f t="shared" si="79"/>
        <v/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 t="str">
        <f t="shared" si="79"/>
        <v/>
      </c>
      <c r="CS182" s="2" t="str">
        <f t="shared" si="79"/>
        <v/>
      </c>
      <c r="CT182" s="2" t="str">
        <f t="shared" si="79"/>
        <v/>
      </c>
      <c r="CV182" s="2">
        <f t="shared" si="80"/>
        <v>41.664616212927406</v>
      </c>
      <c r="CW182" s="2">
        <f t="shared" si="80"/>
        <v>45.922481373195573</v>
      </c>
      <c r="CX182" s="2">
        <f t="shared" si="80"/>
        <v>47.833434448199036</v>
      </c>
      <c r="CY182" s="2">
        <f t="shared" si="80"/>
        <v>50.525904071736434</v>
      </c>
      <c r="CZ182" s="2">
        <f t="shared" si="80"/>
        <v>50.405782573960018</v>
      </c>
      <c r="DA182" s="2">
        <f t="shared" si="80"/>
        <v>55.511334303107262</v>
      </c>
      <c r="DB182" s="2">
        <f t="shared" si="80"/>
        <v>57.9994444320713</v>
      </c>
      <c r="DC182" s="2">
        <f t="shared" si="80"/>
        <v>59.563051385569167</v>
      </c>
      <c r="DD182" s="2">
        <f t="shared" si="80"/>
        <v>60.028891878284199</v>
      </c>
      <c r="DE182" s="2">
        <f t="shared" si="80"/>
        <v>60.023388707581233</v>
      </c>
      <c r="DF182" s="2">
        <f t="shared" si="80"/>
        <v>59.36055922819795</v>
      </c>
      <c r="DG182" s="2">
        <f t="shared" si="80"/>
        <v>60.913738445744258</v>
      </c>
      <c r="DH182" s="2">
        <f t="shared" si="80"/>
        <v>58.855515299775604</v>
      </c>
      <c r="DI182" s="2">
        <f t="shared" si="80"/>
        <v>63.635091842723007</v>
      </c>
      <c r="DJ182" s="2">
        <f t="shared" si="80"/>
        <v>65.887936520854538</v>
      </c>
      <c r="DL182" s="2">
        <f t="shared" si="81"/>
        <v>35.541019914858524</v>
      </c>
      <c r="DM182" s="2">
        <f t="shared" si="81"/>
        <v>38.145308310420276</v>
      </c>
      <c r="DN182" s="2">
        <f t="shared" si="81"/>
        <v>40.2387681220263</v>
      </c>
      <c r="DO182" s="2">
        <f t="shared" si="81"/>
        <v>42.319756169534287</v>
      </c>
      <c r="DP182" s="2">
        <f t="shared" si="81"/>
        <v>45.470271221532094</v>
      </c>
      <c r="DQ182" s="2">
        <f t="shared" si="81"/>
        <v>47.495307003478942</v>
      </c>
      <c r="DR182" s="2">
        <f t="shared" si="81"/>
        <v>49.15020228050453</v>
      </c>
      <c r="DS182" s="2">
        <f t="shared" si="81"/>
        <v>50.888255503921357</v>
      </c>
      <c r="DT182" s="2">
        <f t="shared" si="81"/>
        <v>52.981246351430244</v>
      </c>
      <c r="DU182" s="2">
        <f t="shared" si="81"/>
        <v>53.238936498670292</v>
      </c>
      <c r="DV182" s="2">
        <f t="shared" si="81"/>
        <v>53.366661046412844</v>
      </c>
      <c r="DW182" s="2">
        <f t="shared" si="81"/>
        <v>52.049195693066096</v>
      </c>
      <c r="DX182" s="2">
        <f t="shared" si="81"/>
        <v>51.592508451994327</v>
      </c>
      <c r="DY182" s="2">
        <f t="shared" si="81"/>
        <v>51.025997788208343</v>
      </c>
      <c r="DZ182" s="2">
        <f t="shared" si="81"/>
        <v>51.146224114686113</v>
      </c>
      <c r="EB182" s="2">
        <f t="shared" si="82"/>
        <v>0.99796500827322276</v>
      </c>
      <c r="EC182" s="2">
        <f t="shared" si="82"/>
        <v>0.99744636698152556</v>
      </c>
      <c r="ED182" s="2">
        <f t="shared" si="82"/>
        <v>0.9977066326333428</v>
      </c>
      <c r="EE182" s="2">
        <f t="shared" si="82"/>
        <v>0.99841688773222104</v>
      </c>
      <c r="EF182" s="2">
        <f t="shared" si="82"/>
        <v>0.998374067084836</v>
      </c>
      <c r="EG182" s="2">
        <f t="shared" si="82"/>
        <v>0.99839459374484651</v>
      </c>
      <c r="EH182" s="2">
        <f t="shared" si="82"/>
        <v>0.99841248363304291</v>
      </c>
      <c r="EI182" s="2">
        <f t="shared" si="82"/>
        <v>0.99840842071268887</v>
      </c>
      <c r="EJ182" s="2">
        <f t="shared" si="82"/>
        <v>0.9983709612144529</v>
      </c>
      <c r="EK182" s="2">
        <f t="shared" si="82"/>
        <v>0.99813003750760998</v>
      </c>
      <c r="EL182" s="2">
        <f t="shared" si="82"/>
        <v>0.99795811939940682</v>
      </c>
      <c r="EM182" s="2">
        <f t="shared" si="82"/>
        <v>0.99741269505172847</v>
      </c>
      <c r="EN182" s="2">
        <f t="shared" si="82"/>
        <v>0.99739812898777203</v>
      </c>
      <c r="EO182" s="2">
        <f t="shared" si="82"/>
        <v>0.99735254999197942</v>
      </c>
      <c r="EP182" s="2">
        <f t="shared" si="82"/>
        <v>0.99808641677934329</v>
      </c>
    </row>
    <row r="183" spans="2:146" x14ac:dyDescent="0.25">
      <c r="B183" s="2">
        <v>161</v>
      </c>
      <c r="C183" s="49">
        <v>35.927300000000002</v>
      </c>
      <c r="D183" s="49">
        <v>39.527000000000001</v>
      </c>
      <c r="E183" s="49">
        <v>40.908999999999999</v>
      </c>
      <c r="F183" s="49">
        <v>44.344999999999999</v>
      </c>
      <c r="G183" s="49">
        <v>46.436</v>
      </c>
      <c r="H183" s="49">
        <v>48.890999999999998</v>
      </c>
      <c r="I183" s="49">
        <v>51.835999999999999</v>
      </c>
      <c r="J183" s="49">
        <v>54.148000000000003</v>
      </c>
      <c r="K183" s="49">
        <v>53.536000000000001</v>
      </c>
      <c r="L183" s="49">
        <v>53.643000000000001</v>
      </c>
      <c r="M183" s="49">
        <v>54.622999999999998</v>
      </c>
      <c r="N183" s="49">
        <v>53.433999999999997</v>
      </c>
      <c r="O183" s="49">
        <v>51.218000000000004</v>
      </c>
      <c r="P183" s="49">
        <v>50.255000000000003</v>
      </c>
      <c r="Q183" s="49">
        <v>49.235999999999997</v>
      </c>
      <c r="T183" s="4">
        <f t="shared" si="75"/>
        <v>35.503701937914826</v>
      </c>
      <c r="U183" s="4" t="e">
        <f t="shared" si="75"/>
        <v>#N/A</v>
      </c>
      <c r="V183" s="4" t="e">
        <f t="shared" si="75"/>
        <v>#N/A</v>
      </c>
      <c r="W183" s="4" t="e">
        <f t="shared" si="75"/>
        <v>#N/A</v>
      </c>
      <c r="X183" s="4" t="e">
        <f t="shared" si="75"/>
        <v>#N/A</v>
      </c>
      <c r="Y183" s="4" t="e">
        <f t="shared" si="75"/>
        <v>#N/A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 t="e">
        <f t="shared" si="75"/>
        <v>#N/A</v>
      </c>
      <c r="AD183" s="4" t="e">
        <f t="shared" si="75"/>
        <v>#N/A</v>
      </c>
      <c r="AE183" s="4" t="e">
        <f t="shared" si="75"/>
        <v>#N/A</v>
      </c>
      <c r="AF183" s="4" t="e">
        <f t="shared" si="75"/>
        <v>#N/A</v>
      </c>
      <c r="AG183" s="4" t="e">
        <f t="shared" si="75"/>
        <v>#N/A</v>
      </c>
      <c r="AH183" s="4">
        <f t="shared" si="75"/>
        <v>51.059380677226287</v>
      </c>
      <c r="AJ183" s="4">
        <f t="shared" si="76"/>
        <v>0.42359806208517625</v>
      </c>
      <c r="AK183" s="4">
        <f t="shared" si="76"/>
        <v>0</v>
      </c>
      <c r="AL183" s="4">
        <f t="shared" si="76"/>
        <v>0</v>
      </c>
      <c r="AM183" s="4">
        <f t="shared" si="76"/>
        <v>0</v>
      </c>
      <c r="AN183" s="4">
        <f t="shared" si="76"/>
        <v>0</v>
      </c>
      <c r="AO183" s="4">
        <f t="shared" si="76"/>
        <v>0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0</v>
      </c>
      <c r="AT183" s="4">
        <f t="shared" si="76"/>
        <v>0</v>
      </c>
      <c r="AU183" s="4">
        <f t="shared" si="76"/>
        <v>0</v>
      </c>
      <c r="AV183" s="4">
        <f t="shared" si="76"/>
        <v>0</v>
      </c>
      <c r="AW183" s="4">
        <f t="shared" si="76"/>
        <v>0</v>
      </c>
      <c r="AX183" s="4">
        <f t="shared" si="76"/>
        <v>-1.8233806772262895</v>
      </c>
      <c r="AZ183" s="2">
        <f t="shared" si="77"/>
        <v>35.503701459607946</v>
      </c>
      <c r="BA183" s="2" t="e">
        <f t="shared" si="77"/>
        <v>#N/A</v>
      </c>
      <c r="BB183" s="2" t="e">
        <f t="shared" si="77"/>
        <v>#N/A</v>
      </c>
      <c r="BC183" s="2" t="e">
        <f t="shared" si="77"/>
        <v>#N/A</v>
      </c>
      <c r="BD183" s="2" t="e">
        <f t="shared" si="77"/>
        <v>#N/A</v>
      </c>
      <c r="BE183" s="2" t="e">
        <f t="shared" si="77"/>
        <v>#N/A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 t="e">
        <f t="shared" si="77"/>
        <v>#N/A</v>
      </c>
      <c r="BJ183" s="2" t="e">
        <f t="shared" si="77"/>
        <v>#N/A</v>
      </c>
      <c r="BK183" s="2" t="e">
        <f t="shared" si="77"/>
        <v>#N/A</v>
      </c>
      <c r="BL183" s="2" t="e">
        <f t="shared" si="77"/>
        <v>#N/A</v>
      </c>
      <c r="BM183" s="2" t="e">
        <f t="shared" si="77"/>
        <v>#N/A</v>
      </c>
      <c r="BN183" s="2">
        <f t="shared" si="77"/>
        <v>51.059380677226287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35.927300000000002</v>
      </c>
      <c r="CG183" s="2" t="str">
        <f t="shared" si="79"/>
        <v/>
      </c>
      <c r="CH183" s="2" t="str">
        <f t="shared" si="79"/>
        <v/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 t="str">
        <f t="shared" si="79"/>
        <v/>
      </c>
      <c r="CS183" s="2" t="str">
        <f t="shared" si="79"/>
        <v/>
      </c>
      <c r="CT183" s="2" t="str">
        <f t="shared" si="79"/>
        <v/>
      </c>
      <c r="CV183" s="2">
        <f t="shared" si="80"/>
        <v>41.661053999444782</v>
      </c>
      <c r="CW183" s="2">
        <f t="shared" si="80"/>
        <v>45.911124935883343</v>
      </c>
      <c r="CX183" s="2">
        <f t="shared" si="80"/>
        <v>47.81075427735162</v>
      </c>
      <c r="CY183" s="2">
        <f t="shared" si="80"/>
        <v>50.487130033866976</v>
      </c>
      <c r="CZ183" s="2">
        <f t="shared" si="80"/>
        <v>50.330926559291854</v>
      </c>
      <c r="DA183" s="2">
        <f t="shared" si="80"/>
        <v>55.467171438975207</v>
      </c>
      <c r="DB183" s="2">
        <f t="shared" si="80"/>
        <v>57.938476559020074</v>
      </c>
      <c r="DC183" s="2">
        <f t="shared" si="80"/>
        <v>59.492147607932473</v>
      </c>
      <c r="DD183" s="2">
        <f t="shared" si="80"/>
        <v>59.950069606193054</v>
      </c>
      <c r="DE183" s="2">
        <f t="shared" si="80"/>
        <v>59.959523682310476</v>
      </c>
      <c r="DF183" s="2">
        <f t="shared" si="80"/>
        <v>59.289151614636197</v>
      </c>
      <c r="DG183" s="2">
        <f t="shared" si="80"/>
        <v>60.864974968155678</v>
      </c>
      <c r="DH183" s="2">
        <f t="shared" si="80"/>
        <v>58.784477319667403</v>
      </c>
      <c r="DI183" s="2">
        <f t="shared" si="80"/>
        <v>63.624167458920191</v>
      </c>
      <c r="DJ183" s="2">
        <f t="shared" si="80"/>
        <v>65.913439471007138</v>
      </c>
      <c r="DL183" s="2">
        <f t="shared" si="81"/>
        <v>35.492250513941961</v>
      </c>
      <c r="DM183" s="2">
        <f t="shared" si="81"/>
        <v>38.04302584965302</v>
      </c>
      <c r="DN183" s="2">
        <f t="shared" si="81"/>
        <v>40.116506717044494</v>
      </c>
      <c r="DO183" s="2">
        <f t="shared" si="81"/>
        <v>42.16128680897647</v>
      </c>
      <c r="DP183" s="2">
        <f t="shared" si="81"/>
        <v>45.308095238095241</v>
      </c>
      <c r="DQ183" s="2">
        <f t="shared" si="81"/>
        <v>47.328220600025006</v>
      </c>
      <c r="DR183" s="2">
        <f t="shared" si="81"/>
        <v>48.953238003467291</v>
      </c>
      <c r="DS183" s="2">
        <f t="shared" si="81"/>
        <v>50.666255150206744</v>
      </c>
      <c r="DT183" s="2">
        <f t="shared" si="81"/>
        <v>52.789717746643319</v>
      </c>
      <c r="DU183" s="2">
        <f t="shared" si="81"/>
        <v>53.05765181293377</v>
      </c>
      <c r="DV183" s="2">
        <f t="shared" si="81"/>
        <v>53.174723182893516</v>
      </c>
      <c r="DW183" s="2">
        <f t="shared" si="81"/>
        <v>51.858911299215151</v>
      </c>
      <c r="DX183" s="2">
        <f t="shared" si="81"/>
        <v>51.412984053626431</v>
      </c>
      <c r="DY183" s="2">
        <f t="shared" si="81"/>
        <v>50.878042646823111</v>
      </c>
      <c r="DZ183" s="2">
        <f t="shared" si="81"/>
        <v>51.033407543739045</v>
      </c>
      <c r="EB183" s="2">
        <f t="shared" si="82"/>
        <v>0.99814373310920179</v>
      </c>
      <c r="EC183" s="2">
        <f t="shared" si="82"/>
        <v>0.9976705355953378</v>
      </c>
      <c r="ED183" s="2">
        <f t="shared" si="82"/>
        <v>0.99790800195562368</v>
      </c>
      <c r="EE183" s="2">
        <f t="shared" si="82"/>
        <v>0.99855598330507955</v>
      </c>
      <c r="EF183" s="2">
        <f t="shared" si="82"/>
        <v>0.9985169193811585</v>
      </c>
      <c r="EG183" s="2">
        <f t="shared" si="82"/>
        <v>0.99853564524139482</v>
      </c>
      <c r="EH183" s="2">
        <f t="shared" si="82"/>
        <v>0.99855196559810599</v>
      </c>
      <c r="EI183" s="2">
        <f t="shared" si="82"/>
        <v>0.99854825913398182</v>
      </c>
      <c r="EJ183" s="2">
        <f t="shared" si="82"/>
        <v>0.99851408598226987</v>
      </c>
      <c r="EK183" s="2">
        <f t="shared" si="82"/>
        <v>0.99829429328685793</v>
      </c>
      <c r="EL183" s="2">
        <f t="shared" si="82"/>
        <v>0.99813744812726057</v>
      </c>
      <c r="EM183" s="2">
        <f t="shared" si="82"/>
        <v>0.99763981253447365</v>
      </c>
      <c r="EN183" s="2">
        <f t="shared" si="82"/>
        <v>0.99762652205863656</v>
      </c>
      <c r="EO183" s="2">
        <f t="shared" si="82"/>
        <v>0.99758493431395767</v>
      </c>
      <c r="EP183" s="2">
        <f t="shared" si="82"/>
        <v>0.9982544974624924</v>
      </c>
    </row>
    <row r="184" spans="2:146" x14ac:dyDescent="0.25">
      <c r="B184" s="2">
        <v>162</v>
      </c>
      <c r="C184" s="49">
        <v>35.309100000000001</v>
      </c>
      <c r="D184" s="49">
        <v>39.273000000000003</v>
      </c>
      <c r="E184" s="49">
        <v>39.963999999999999</v>
      </c>
      <c r="F184" s="49">
        <v>43.726999999999997</v>
      </c>
      <c r="G184" s="49">
        <v>45.981999999999999</v>
      </c>
      <c r="H184" s="49">
        <v>48.963999999999999</v>
      </c>
      <c r="I184" s="49">
        <v>51.235999999999997</v>
      </c>
      <c r="J184" s="49">
        <v>55.259</v>
      </c>
      <c r="K184" s="49">
        <v>53.625</v>
      </c>
      <c r="L184" s="49">
        <v>54.820999999999998</v>
      </c>
      <c r="M184" s="49">
        <v>54.453000000000003</v>
      </c>
      <c r="N184" s="49">
        <v>54.018999999999998</v>
      </c>
      <c r="O184" s="49">
        <v>52.273000000000003</v>
      </c>
      <c r="P184" s="49">
        <v>51.491</v>
      </c>
      <c r="Q184" s="49">
        <v>50</v>
      </c>
      <c r="T184" s="4">
        <f t="shared" si="75"/>
        <v>35.454002964872224</v>
      </c>
      <c r="U184" s="4" t="e">
        <f t="shared" si="75"/>
        <v>#N/A</v>
      </c>
      <c r="V184" s="4" t="e">
        <f t="shared" si="75"/>
        <v>#N/A</v>
      </c>
      <c r="W184" s="4" t="e">
        <f t="shared" si="75"/>
        <v>#N/A</v>
      </c>
      <c r="X184" s="4" t="e">
        <f t="shared" si="75"/>
        <v>#N/A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 t="e">
        <f t="shared" si="75"/>
        <v>#N/A</v>
      </c>
      <c r="AD184" s="4" t="e">
        <f t="shared" si="75"/>
        <v>#N/A</v>
      </c>
      <c r="AE184" s="4" t="e">
        <f t="shared" si="75"/>
        <v>#N/A</v>
      </c>
      <c r="AF184" s="4" t="e">
        <f t="shared" si="75"/>
        <v>#N/A</v>
      </c>
      <c r="AG184" s="4" t="e">
        <f t="shared" si="75"/>
        <v>#N/A</v>
      </c>
      <c r="AH184" s="4">
        <f t="shared" si="75"/>
        <v>50.9445026177711</v>
      </c>
      <c r="AJ184" s="4">
        <f t="shared" si="76"/>
        <v>-0.14490296487222309</v>
      </c>
      <c r="AK184" s="4">
        <f t="shared" si="76"/>
        <v>0</v>
      </c>
      <c r="AL184" s="4">
        <f t="shared" si="76"/>
        <v>0</v>
      </c>
      <c r="AM184" s="4">
        <f t="shared" si="76"/>
        <v>0</v>
      </c>
      <c r="AN184" s="4">
        <f t="shared" si="76"/>
        <v>0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</v>
      </c>
      <c r="AT184" s="4">
        <f t="shared" si="76"/>
        <v>0</v>
      </c>
      <c r="AU184" s="4">
        <f t="shared" si="76"/>
        <v>0</v>
      </c>
      <c r="AV184" s="4">
        <f t="shared" si="76"/>
        <v>0</v>
      </c>
      <c r="AW184" s="4">
        <f t="shared" si="76"/>
        <v>0</v>
      </c>
      <c r="AX184" s="4">
        <f t="shared" si="76"/>
        <v>-0.94450261777110001</v>
      </c>
      <c r="AZ184" s="2">
        <f t="shared" si="77"/>
        <v>35.45400275096074</v>
      </c>
      <c r="BA184" s="2" t="e">
        <f t="shared" si="77"/>
        <v>#N/A</v>
      </c>
      <c r="BB184" s="2" t="e">
        <f t="shared" si="77"/>
        <v>#N/A</v>
      </c>
      <c r="BC184" s="2" t="e">
        <f t="shared" si="77"/>
        <v>#N/A</v>
      </c>
      <c r="BD184" s="2" t="e">
        <f t="shared" si="77"/>
        <v>#N/A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 t="e">
        <f t="shared" si="77"/>
        <v>#N/A</v>
      </c>
      <c r="BJ184" s="2" t="e">
        <f t="shared" si="77"/>
        <v>#N/A</v>
      </c>
      <c r="BK184" s="2" t="e">
        <f t="shared" si="77"/>
        <v>#N/A</v>
      </c>
      <c r="BL184" s="2" t="e">
        <f t="shared" si="77"/>
        <v>#N/A</v>
      </c>
      <c r="BM184" s="2" t="e">
        <f t="shared" si="77"/>
        <v>#N/A</v>
      </c>
      <c r="BN184" s="2">
        <f t="shared" si="77"/>
        <v>50.9445026177711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35.309100000000001</v>
      </c>
      <c r="CG184" s="2" t="str">
        <f t="shared" si="79"/>
        <v/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 t="str">
        <f t="shared" si="79"/>
        <v/>
      </c>
      <c r="CT184" s="2" t="str">
        <f t="shared" si="79"/>
        <v/>
      </c>
      <c r="CV184" s="2">
        <f t="shared" si="80"/>
        <v>41.657491785962158</v>
      </c>
      <c r="CW184" s="2">
        <f t="shared" si="80"/>
        <v>45.899768498571113</v>
      </c>
      <c r="CX184" s="2">
        <f t="shared" si="80"/>
        <v>47.788074106504212</v>
      </c>
      <c r="CY184" s="2">
        <f t="shared" si="80"/>
        <v>50.448355995997517</v>
      </c>
      <c r="CZ184" s="2">
        <f t="shared" si="80"/>
        <v>50.256070544623682</v>
      </c>
      <c r="DA184" s="2">
        <f t="shared" si="80"/>
        <v>55.423008574843145</v>
      </c>
      <c r="DB184" s="2">
        <f t="shared" si="80"/>
        <v>57.877508685968856</v>
      </c>
      <c r="DC184" s="2">
        <f t="shared" si="80"/>
        <v>59.421243830295786</v>
      </c>
      <c r="DD184" s="2">
        <f t="shared" si="80"/>
        <v>59.871247334101909</v>
      </c>
      <c r="DE184" s="2">
        <f t="shared" si="80"/>
        <v>59.895658657039718</v>
      </c>
      <c r="DF184" s="2">
        <f t="shared" si="80"/>
        <v>59.21774400107445</v>
      </c>
      <c r="DG184" s="2">
        <f t="shared" si="80"/>
        <v>60.816211490567099</v>
      </c>
      <c r="DH184" s="2">
        <f t="shared" si="80"/>
        <v>58.713439339559187</v>
      </c>
      <c r="DI184" s="2">
        <f t="shared" si="80"/>
        <v>63.613243075117374</v>
      </c>
      <c r="DJ184" s="2">
        <f t="shared" si="80"/>
        <v>65.938942421159723</v>
      </c>
      <c r="DL184" s="2">
        <f t="shared" si="81"/>
        <v>35.443481113025399</v>
      </c>
      <c r="DM184" s="2">
        <f t="shared" si="81"/>
        <v>37.940743388885764</v>
      </c>
      <c r="DN184" s="2">
        <f t="shared" si="81"/>
        <v>39.994245312062688</v>
      </c>
      <c r="DO184" s="2">
        <f t="shared" si="81"/>
        <v>42.002817448418654</v>
      </c>
      <c r="DP184" s="2">
        <f t="shared" si="81"/>
        <v>45.145919254658388</v>
      </c>
      <c r="DQ184" s="2">
        <f t="shared" si="81"/>
        <v>47.161134196571076</v>
      </c>
      <c r="DR184" s="2">
        <f t="shared" si="81"/>
        <v>48.756273726430052</v>
      </c>
      <c r="DS184" s="2">
        <f t="shared" si="81"/>
        <v>50.444254796492132</v>
      </c>
      <c r="DT184" s="2">
        <f t="shared" si="81"/>
        <v>52.598189141856395</v>
      </c>
      <c r="DU184" s="2">
        <f t="shared" si="81"/>
        <v>52.876367127197241</v>
      </c>
      <c r="DV184" s="2">
        <f t="shared" si="81"/>
        <v>52.982785319374187</v>
      </c>
      <c r="DW184" s="2">
        <f t="shared" si="81"/>
        <v>51.668626905364206</v>
      </c>
      <c r="DX184" s="2">
        <f t="shared" si="81"/>
        <v>51.233459655258542</v>
      </c>
      <c r="DY184" s="2">
        <f t="shared" si="81"/>
        <v>50.730087505437879</v>
      </c>
      <c r="DZ184" s="2">
        <f t="shared" si="81"/>
        <v>50.92059097279197</v>
      </c>
      <c r="EB184" s="2">
        <f t="shared" si="82"/>
        <v>0.99830678792021321</v>
      </c>
      <c r="EC184" s="2">
        <f t="shared" si="82"/>
        <v>0.99787506767073697</v>
      </c>
      <c r="ED184" s="2">
        <f t="shared" si="82"/>
        <v>0.99809172384521072</v>
      </c>
      <c r="EE184" s="2">
        <f t="shared" si="82"/>
        <v>0.99868287377083842</v>
      </c>
      <c r="EF184" s="2">
        <f t="shared" si="82"/>
        <v>0.99864723787125842</v>
      </c>
      <c r="EG184" s="2">
        <f t="shared" si="82"/>
        <v>0.99866432048872944</v>
      </c>
      <c r="EH184" s="2">
        <f t="shared" si="82"/>
        <v>0.99867920864592719</v>
      </c>
      <c r="EI184" s="2">
        <f t="shared" si="82"/>
        <v>0.9986758274478168</v>
      </c>
      <c r="EJ184" s="2">
        <f t="shared" si="82"/>
        <v>0.99864465310556139</v>
      </c>
      <c r="EK184" s="2">
        <f t="shared" si="82"/>
        <v>0.99844414348014598</v>
      </c>
      <c r="EL184" s="2">
        <f t="shared" si="82"/>
        <v>0.99830105407250591</v>
      </c>
      <c r="EM184" s="2">
        <f t="shared" si="82"/>
        <v>0.9978470363405969</v>
      </c>
      <c r="EN184" s="2">
        <f t="shared" si="82"/>
        <v>0.99783491023243875</v>
      </c>
      <c r="EO184" s="2">
        <f t="shared" si="82"/>
        <v>0.99779696577267507</v>
      </c>
      <c r="EP184" s="2">
        <f t="shared" si="82"/>
        <v>0.99840783823302215</v>
      </c>
    </row>
    <row r="185" spans="2:146" x14ac:dyDescent="0.25">
      <c r="B185" s="2">
        <v>163</v>
      </c>
      <c r="C185" s="49">
        <v>35.509099999999997</v>
      </c>
      <c r="D185" s="49">
        <v>39.091000000000001</v>
      </c>
      <c r="E185" s="49">
        <v>40.927</v>
      </c>
      <c r="F185" s="49">
        <v>44.509</v>
      </c>
      <c r="G185" s="49">
        <v>46.927</v>
      </c>
      <c r="H185" s="49">
        <v>49.545000000000002</v>
      </c>
      <c r="I185" s="49">
        <v>50.817999999999998</v>
      </c>
      <c r="J185" s="49">
        <v>55.37</v>
      </c>
      <c r="K185" s="49">
        <v>54.786000000000001</v>
      </c>
      <c r="L185" s="49">
        <v>53.445999999999998</v>
      </c>
      <c r="M185" s="49">
        <v>54.811</v>
      </c>
      <c r="N185" s="49">
        <v>53.396000000000001</v>
      </c>
      <c r="O185" s="49">
        <v>51.164000000000001</v>
      </c>
      <c r="P185" s="49">
        <v>52.018000000000001</v>
      </c>
      <c r="Q185" s="49">
        <v>50.491</v>
      </c>
      <c r="T185" s="4">
        <f t="shared" si="75"/>
        <v>35.404378900264561</v>
      </c>
      <c r="U185" s="4" t="e">
        <f t="shared" si="75"/>
        <v>#N/A</v>
      </c>
      <c r="V185" s="4" t="e">
        <f t="shared" si="75"/>
        <v>#N/A</v>
      </c>
      <c r="W185" s="4" t="e">
        <f t="shared" si="75"/>
        <v>#N/A</v>
      </c>
      <c r="X185" s="4" t="e">
        <f t="shared" si="75"/>
        <v>#N/A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 t="e">
        <f t="shared" si="75"/>
        <v>#N/A</v>
      </c>
      <c r="AE185" s="4" t="e">
        <f t="shared" si="75"/>
        <v>#N/A</v>
      </c>
      <c r="AF185" s="4" t="e">
        <f t="shared" si="75"/>
        <v>#N/A</v>
      </c>
      <c r="AG185" s="4" t="e">
        <f t="shared" si="75"/>
        <v>#N/A</v>
      </c>
      <c r="AH185" s="4">
        <f t="shared" si="75"/>
        <v>50.829786014384602</v>
      </c>
      <c r="AJ185" s="4">
        <f t="shared" si="76"/>
        <v>0.10472109973543553</v>
      </c>
      <c r="AK185" s="4">
        <f t="shared" si="76"/>
        <v>0</v>
      </c>
      <c r="AL185" s="4">
        <f t="shared" si="76"/>
        <v>0</v>
      </c>
      <c r="AM185" s="4">
        <f t="shared" si="76"/>
        <v>0</v>
      </c>
      <c r="AN185" s="4">
        <f t="shared" si="76"/>
        <v>0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0</v>
      </c>
      <c r="AU185" s="4">
        <f t="shared" si="76"/>
        <v>0</v>
      </c>
      <c r="AV185" s="4">
        <f t="shared" si="76"/>
        <v>0</v>
      </c>
      <c r="AW185" s="4">
        <f t="shared" si="76"/>
        <v>0</v>
      </c>
      <c r="AX185" s="4">
        <f t="shared" si="76"/>
        <v>-0.33878601438460265</v>
      </c>
      <c r="AZ185" s="2">
        <f t="shared" si="77"/>
        <v>35.404378810393851</v>
      </c>
      <c r="BA185" s="2" t="e">
        <f t="shared" si="77"/>
        <v>#N/A</v>
      </c>
      <c r="BB185" s="2" t="e">
        <f t="shared" si="77"/>
        <v>#N/A</v>
      </c>
      <c r="BC185" s="2" t="e">
        <f t="shared" si="77"/>
        <v>#N/A</v>
      </c>
      <c r="BD185" s="2" t="e">
        <f t="shared" si="77"/>
        <v>#N/A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 t="e">
        <f t="shared" si="77"/>
        <v>#N/A</v>
      </c>
      <c r="BK185" s="2" t="e">
        <f t="shared" si="77"/>
        <v>#N/A</v>
      </c>
      <c r="BL185" s="2" t="e">
        <f t="shared" si="77"/>
        <v>#N/A</v>
      </c>
      <c r="BM185" s="2" t="e">
        <f t="shared" si="77"/>
        <v>#N/A</v>
      </c>
      <c r="BN185" s="2">
        <f t="shared" si="77"/>
        <v>50.829786014384602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35.509099999999997</v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 t="str">
        <f t="shared" si="79"/>
        <v/>
      </c>
      <c r="CT185" s="2" t="str">
        <f t="shared" si="79"/>
        <v/>
      </c>
      <c r="CV185" s="2">
        <f t="shared" si="80"/>
        <v>41.653929572479534</v>
      </c>
      <c r="CW185" s="2">
        <f t="shared" si="80"/>
        <v>45.888412061258883</v>
      </c>
      <c r="CX185" s="2">
        <f t="shared" si="80"/>
        <v>47.765393935656796</v>
      </c>
      <c r="CY185" s="2">
        <f t="shared" si="80"/>
        <v>50.409581958128058</v>
      </c>
      <c r="CZ185" s="2">
        <f t="shared" si="80"/>
        <v>50.181214529955511</v>
      </c>
      <c r="DA185" s="2">
        <f t="shared" si="80"/>
        <v>55.37884571071109</v>
      </c>
      <c r="DB185" s="2">
        <f t="shared" si="80"/>
        <v>57.81654081291763</v>
      </c>
      <c r="DC185" s="2">
        <f t="shared" si="80"/>
        <v>59.350340052659092</v>
      </c>
      <c r="DD185" s="2">
        <f t="shared" si="80"/>
        <v>59.792425062010764</v>
      </c>
      <c r="DE185" s="2">
        <f t="shared" si="80"/>
        <v>59.83179363176896</v>
      </c>
      <c r="DF185" s="2">
        <f t="shared" si="80"/>
        <v>59.146336387512697</v>
      </c>
      <c r="DG185" s="2">
        <f t="shared" si="80"/>
        <v>60.76744801297852</v>
      </c>
      <c r="DH185" s="2">
        <f t="shared" si="80"/>
        <v>58.642401359450986</v>
      </c>
      <c r="DI185" s="2">
        <f t="shared" si="80"/>
        <v>63.602318691314558</v>
      </c>
      <c r="DJ185" s="2">
        <f t="shared" si="80"/>
        <v>65.964445371312323</v>
      </c>
      <c r="DL185" s="2">
        <f t="shared" si="81"/>
        <v>35.394711712108837</v>
      </c>
      <c r="DM185" s="2">
        <f t="shared" si="81"/>
        <v>37.838460928118501</v>
      </c>
      <c r="DN185" s="2">
        <f t="shared" si="81"/>
        <v>39.871983907080875</v>
      </c>
      <c r="DO185" s="2">
        <f t="shared" si="81"/>
        <v>41.844348087860837</v>
      </c>
      <c r="DP185" s="2">
        <f t="shared" si="81"/>
        <v>44.983743271221535</v>
      </c>
      <c r="DQ185" s="2">
        <f t="shared" si="81"/>
        <v>46.994047793117147</v>
      </c>
      <c r="DR185" s="2">
        <f t="shared" si="81"/>
        <v>48.559309449392813</v>
      </c>
      <c r="DS185" s="2">
        <f t="shared" si="81"/>
        <v>50.222254442777519</v>
      </c>
      <c r="DT185" s="2">
        <f t="shared" si="81"/>
        <v>52.40666053706947</v>
      </c>
      <c r="DU185" s="2">
        <f t="shared" si="81"/>
        <v>52.69508244146072</v>
      </c>
      <c r="DV185" s="2">
        <f t="shared" si="81"/>
        <v>52.790847455854866</v>
      </c>
      <c r="DW185" s="2">
        <f t="shared" si="81"/>
        <v>51.478342511513269</v>
      </c>
      <c r="DX185" s="2">
        <f t="shared" si="81"/>
        <v>51.053935256890654</v>
      </c>
      <c r="DY185" s="2">
        <f t="shared" si="81"/>
        <v>50.582132364052647</v>
      </c>
      <c r="DZ185" s="2">
        <f t="shared" si="81"/>
        <v>50.807774401844902</v>
      </c>
      <c r="EB185" s="2">
        <f t="shared" si="82"/>
        <v>0.99845554212991638</v>
      </c>
      <c r="EC185" s="2">
        <f t="shared" si="82"/>
        <v>0.99806167627246534</v>
      </c>
      <c r="ED185" s="2">
        <f t="shared" si="82"/>
        <v>0.99825933919213927</v>
      </c>
      <c r="EE185" s="2">
        <f t="shared" si="82"/>
        <v>0.9987986273717292</v>
      </c>
      <c r="EF185" s="2">
        <f t="shared" si="82"/>
        <v>0.99876611940867976</v>
      </c>
      <c r="EG185" s="2">
        <f t="shared" si="82"/>
        <v>0.99878170262702815</v>
      </c>
      <c r="EH185" s="2">
        <f t="shared" si="82"/>
        <v>0.99879528396209505</v>
      </c>
      <c r="EI185" s="2">
        <f t="shared" si="82"/>
        <v>0.99879219955498166</v>
      </c>
      <c r="EJ185" s="2">
        <f t="shared" si="82"/>
        <v>0.99876376151253077</v>
      </c>
      <c r="EK185" s="2">
        <f t="shared" si="82"/>
        <v>0.99858084770957756</v>
      </c>
      <c r="EL185" s="2">
        <f t="shared" si="82"/>
        <v>0.99845031123749184</v>
      </c>
      <c r="EM185" s="2">
        <f t="shared" si="82"/>
        <v>0.99803610176998225</v>
      </c>
      <c r="EN185" s="2">
        <f t="shared" si="82"/>
        <v>0.99802503842487378</v>
      </c>
      <c r="EO185" s="2">
        <f t="shared" si="82"/>
        <v>0.99799041936180166</v>
      </c>
      <c r="EP185" s="2">
        <f t="shared" si="82"/>
        <v>0.99854772775736556</v>
      </c>
    </row>
    <row r="186" spans="2:146" x14ac:dyDescent="0.25">
      <c r="B186" s="2">
        <v>164</v>
      </c>
      <c r="C186" s="49">
        <v>35.781799999999997</v>
      </c>
      <c r="D186" s="49">
        <v>38.908999999999999</v>
      </c>
      <c r="E186" s="49">
        <v>40.636000000000003</v>
      </c>
      <c r="F186" s="49">
        <v>44.2</v>
      </c>
      <c r="G186" s="49">
        <v>46.036000000000001</v>
      </c>
      <c r="H186" s="49">
        <v>50.055</v>
      </c>
      <c r="I186" s="49">
        <v>51.527000000000001</v>
      </c>
      <c r="J186" s="49">
        <v>54.722000000000001</v>
      </c>
      <c r="K186" s="49">
        <v>53.588999999999999</v>
      </c>
      <c r="L186" s="49">
        <v>53.106999999999999</v>
      </c>
      <c r="M186" s="49">
        <v>54.472000000000001</v>
      </c>
      <c r="N186" s="49">
        <v>52.962000000000003</v>
      </c>
      <c r="O186" s="49">
        <v>51.8</v>
      </c>
      <c r="P186" s="49">
        <v>51.545000000000002</v>
      </c>
      <c r="Q186" s="49">
        <v>50.055</v>
      </c>
      <c r="T186" s="4">
        <f t="shared" si="75"/>
        <v>35.354823729164259</v>
      </c>
      <c r="U186" s="4" t="e">
        <f t="shared" si="75"/>
        <v>#N/A</v>
      </c>
      <c r="V186" s="4" t="e">
        <f t="shared" si="75"/>
        <v>#N/A</v>
      </c>
      <c r="W186" s="4" t="e">
        <f t="shared" si="75"/>
        <v>#N/A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 t="e">
        <f t="shared" si="75"/>
        <v>#N/A</v>
      </c>
      <c r="AE186" s="4" t="e">
        <f t="shared" si="75"/>
        <v>#N/A</v>
      </c>
      <c r="AF186" s="4" t="e">
        <f t="shared" si="75"/>
        <v>#N/A</v>
      </c>
      <c r="AG186" s="4" t="e">
        <f t="shared" si="75"/>
        <v>#N/A</v>
      </c>
      <c r="AH186" s="4">
        <f t="shared" si="75"/>
        <v>50.715218451662871</v>
      </c>
      <c r="AJ186" s="4">
        <f t="shared" si="76"/>
        <v>0.42697627083573764</v>
      </c>
      <c r="AK186" s="4">
        <f t="shared" si="76"/>
        <v>0</v>
      </c>
      <c r="AL186" s="4">
        <f t="shared" si="76"/>
        <v>0</v>
      </c>
      <c r="AM186" s="4">
        <f t="shared" si="76"/>
        <v>0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0</v>
      </c>
      <c r="AU186" s="4">
        <f t="shared" si="76"/>
        <v>0</v>
      </c>
      <c r="AV186" s="4">
        <f t="shared" si="76"/>
        <v>0</v>
      </c>
      <c r="AW186" s="4">
        <f t="shared" si="76"/>
        <v>0</v>
      </c>
      <c r="AX186" s="4">
        <f t="shared" si="76"/>
        <v>-0.66021845166287108</v>
      </c>
      <c r="AZ186" s="2">
        <f t="shared" si="77"/>
        <v>35.354823693694449</v>
      </c>
      <c r="BA186" s="2" t="e">
        <f t="shared" si="77"/>
        <v>#N/A</v>
      </c>
      <c r="BB186" s="2" t="e">
        <f t="shared" si="77"/>
        <v>#N/A</v>
      </c>
      <c r="BC186" s="2" t="e">
        <f t="shared" si="77"/>
        <v>#N/A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 t="e">
        <f t="shared" si="77"/>
        <v>#N/A</v>
      </c>
      <c r="BK186" s="2" t="e">
        <f t="shared" si="77"/>
        <v>#N/A</v>
      </c>
      <c r="BL186" s="2" t="e">
        <f t="shared" si="77"/>
        <v>#N/A</v>
      </c>
      <c r="BM186" s="2" t="e">
        <f t="shared" si="77"/>
        <v>#N/A</v>
      </c>
      <c r="BN186" s="2">
        <f t="shared" si="77"/>
        <v>50.715218451662871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35.781799999999997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 t="str">
        <f t="shared" si="79"/>
        <v/>
      </c>
      <c r="CT186" s="2" t="str">
        <f t="shared" si="79"/>
        <v/>
      </c>
      <c r="CV186" s="2">
        <f t="shared" si="80"/>
        <v>41.650367358996903</v>
      </c>
      <c r="CW186" s="2">
        <f t="shared" si="80"/>
        <v>45.877055623946653</v>
      </c>
      <c r="CX186" s="2">
        <f t="shared" si="80"/>
        <v>47.742713764809388</v>
      </c>
      <c r="CY186" s="2">
        <f t="shared" si="80"/>
        <v>50.370807920258599</v>
      </c>
      <c r="CZ186" s="2">
        <f t="shared" si="80"/>
        <v>50.10635851528734</v>
      </c>
      <c r="DA186" s="2">
        <f t="shared" si="80"/>
        <v>55.334682846579028</v>
      </c>
      <c r="DB186" s="2">
        <f t="shared" si="80"/>
        <v>57.755572939866404</v>
      </c>
      <c r="DC186" s="2">
        <f t="shared" si="80"/>
        <v>59.279436275022405</v>
      </c>
      <c r="DD186" s="2">
        <f t="shared" si="80"/>
        <v>59.713602789919619</v>
      </c>
      <c r="DE186" s="2">
        <f t="shared" si="80"/>
        <v>59.767928606498202</v>
      </c>
      <c r="DF186" s="2">
        <f t="shared" si="80"/>
        <v>59.074928773950944</v>
      </c>
      <c r="DG186" s="2">
        <f t="shared" si="80"/>
        <v>60.71868453538994</v>
      </c>
      <c r="DH186" s="2">
        <f t="shared" si="80"/>
        <v>58.57136337934277</v>
      </c>
      <c r="DI186" s="2">
        <f t="shared" si="80"/>
        <v>63.591394307511742</v>
      </c>
      <c r="DJ186" s="2">
        <f t="shared" si="80"/>
        <v>65.989948321464908</v>
      </c>
      <c r="DL186" s="2">
        <f t="shared" si="81"/>
        <v>35.345942311192275</v>
      </c>
      <c r="DM186" s="2">
        <f t="shared" si="81"/>
        <v>37.736178467351237</v>
      </c>
      <c r="DN186" s="2">
        <f t="shared" si="81"/>
        <v>39.749722502099068</v>
      </c>
      <c r="DO186" s="2">
        <f t="shared" si="81"/>
        <v>41.68587872730302</v>
      </c>
      <c r="DP186" s="2">
        <f t="shared" si="81"/>
        <v>44.821567287784681</v>
      </c>
      <c r="DQ186" s="2">
        <f t="shared" si="81"/>
        <v>46.826961389663211</v>
      </c>
      <c r="DR186" s="2">
        <f t="shared" si="81"/>
        <v>48.362345172355575</v>
      </c>
      <c r="DS186" s="2">
        <f t="shared" si="81"/>
        <v>50.000254089062906</v>
      </c>
      <c r="DT186" s="2">
        <f t="shared" si="81"/>
        <v>52.215131932282546</v>
      </c>
      <c r="DU186" s="2">
        <f t="shared" si="81"/>
        <v>52.513797755724198</v>
      </c>
      <c r="DV186" s="2">
        <f t="shared" si="81"/>
        <v>52.598909592335545</v>
      </c>
      <c r="DW186" s="2">
        <f t="shared" si="81"/>
        <v>51.288058117662324</v>
      </c>
      <c r="DX186" s="2">
        <f t="shared" si="81"/>
        <v>50.874410858522765</v>
      </c>
      <c r="DY186" s="2">
        <f t="shared" si="81"/>
        <v>50.434177222667415</v>
      </c>
      <c r="DZ186" s="2">
        <f t="shared" si="81"/>
        <v>50.694957830897835</v>
      </c>
      <c r="EB186" s="2">
        <f t="shared" si="82"/>
        <v>0.99859124623818563</v>
      </c>
      <c r="EC186" s="2">
        <f t="shared" si="82"/>
        <v>0.99823192620270851</v>
      </c>
      <c r="ED186" s="2">
        <f t="shared" si="82"/>
        <v>0.99841225529774813</v>
      </c>
      <c r="EE186" s="2">
        <f t="shared" si="82"/>
        <v>0.99890421930837914</v>
      </c>
      <c r="EF186" s="2">
        <f t="shared" si="82"/>
        <v>0.99887456533992258</v>
      </c>
      <c r="EG186" s="2">
        <f t="shared" si="82"/>
        <v>0.99888878047093177</v>
      </c>
      <c r="EH186" s="2">
        <f t="shared" si="82"/>
        <v>0.99890116943689911</v>
      </c>
      <c r="EI186" s="2">
        <f t="shared" si="82"/>
        <v>0.99889835582695052</v>
      </c>
      <c r="EJ186" s="2">
        <f t="shared" si="82"/>
        <v>0.99887241444561858</v>
      </c>
      <c r="EK186" s="2">
        <f t="shared" si="82"/>
        <v>0.99870555609120271</v>
      </c>
      <c r="EL186" s="2">
        <f t="shared" si="82"/>
        <v>0.99858647430851899</v>
      </c>
      <c r="EM186" s="2">
        <f t="shared" si="82"/>
        <v>0.99820859396872252</v>
      </c>
      <c r="EN186" s="2">
        <f t="shared" si="82"/>
        <v>0.99819850058023107</v>
      </c>
      <c r="EO186" s="2">
        <f t="shared" si="82"/>
        <v>0.99816691654717926</v>
      </c>
      <c r="EP186" s="2">
        <f t="shared" si="82"/>
        <v>0.99867534270272784</v>
      </c>
    </row>
    <row r="187" spans="2:146" x14ac:dyDescent="0.25">
      <c r="B187" s="2">
        <v>165</v>
      </c>
      <c r="C187" s="49">
        <v>34.9818</v>
      </c>
      <c r="D187" s="49">
        <v>37.927</v>
      </c>
      <c r="E187" s="49">
        <v>41.127000000000002</v>
      </c>
      <c r="F187" s="49">
        <v>43.709000000000003</v>
      </c>
      <c r="G187" s="49">
        <v>46.363999999999997</v>
      </c>
      <c r="H187" s="49">
        <v>49.127000000000002</v>
      </c>
      <c r="I187" s="49">
        <v>52.363999999999997</v>
      </c>
      <c r="J187" s="49">
        <v>54.314999999999998</v>
      </c>
      <c r="K187" s="49">
        <v>52.929000000000002</v>
      </c>
      <c r="L187" s="49">
        <v>53.179000000000002</v>
      </c>
      <c r="M187" s="49">
        <v>55.83</v>
      </c>
      <c r="N187" s="49">
        <v>53.189</v>
      </c>
      <c r="O187" s="49">
        <v>51.744999999999997</v>
      </c>
      <c r="P187" s="49">
        <v>51.218000000000004</v>
      </c>
      <c r="Q187" s="49">
        <v>49.781999999999996</v>
      </c>
      <c r="T187" s="4">
        <f t="shared" si="75"/>
        <v>35.3053319340234</v>
      </c>
      <c r="U187" s="4" t="e">
        <f t="shared" si="75"/>
        <v>#N/A</v>
      </c>
      <c r="V187" s="4" t="e">
        <f t="shared" si="75"/>
        <v>#N/A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 t="e">
        <f t="shared" si="75"/>
        <v>#N/A</v>
      </c>
      <c r="AE187" s="4" t="e">
        <f t="shared" si="75"/>
        <v>#N/A</v>
      </c>
      <c r="AF187" s="4" t="e">
        <f t="shared" si="75"/>
        <v>#N/A</v>
      </c>
      <c r="AG187" s="4" t="e">
        <f t="shared" si="75"/>
        <v>#N/A</v>
      </c>
      <c r="AH187" s="4">
        <f t="shared" si="75"/>
        <v>50.600788443196308</v>
      </c>
      <c r="AJ187" s="4">
        <f t="shared" si="76"/>
        <v>-0.32353193402339997</v>
      </c>
      <c r="AK187" s="4">
        <f t="shared" si="76"/>
        <v>0</v>
      </c>
      <c r="AL187" s="4">
        <f t="shared" si="76"/>
        <v>0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</v>
      </c>
      <c r="AU187" s="4">
        <f t="shared" si="76"/>
        <v>0</v>
      </c>
      <c r="AV187" s="4">
        <f t="shared" si="76"/>
        <v>0</v>
      </c>
      <c r="AW187" s="4">
        <f t="shared" si="76"/>
        <v>0</v>
      </c>
      <c r="AX187" s="4">
        <f t="shared" si="76"/>
        <v>-0.81878844319631128</v>
      </c>
      <c r="AZ187" s="2">
        <f t="shared" si="77"/>
        <v>35.305331920872483</v>
      </c>
      <c r="BA187" s="2" t="e">
        <f t="shared" si="77"/>
        <v>#N/A</v>
      </c>
      <c r="BB187" s="2" t="e">
        <f t="shared" si="77"/>
        <v>#N/A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 t="e">
        <f t="shared" si="77"/>
        <v>#N/A</v>
      </c>
      <c r="BK187" s="2" t="e">
        <f t="shared" si="77"/>
        <v>#N/A</v>
      </c>
      <c r="BL187" s="2" t="e">
        <f t="shared" si="77"/>
        <v>#N/A</v>
      </c>
      <c r="BM187" s="2" t="e">
        <f t="shared" si="77"/>
        <v>#N/A</v>
      </c>
      <c r="BN187" s="2">
        <f t="shared" si="77"/>
        <v>50.600788443196308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34.9818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 t="str">
        <f t="shared" si="79"/>
        <v/>
      </c>
      <c r="CT187" s="2">
        <f t="shared" si="79"/>
        <v>49.781999999999996</v>
      </c>
      <c r="CV187" s="2">
        <f t="shared" si="80"/>
        <v>41.646805145514278</v>
      </c>
      <c r="CW187" s="2">
        <f t="shared" si="80"/>
        <v>45.865699186634423</v>
      </c>
      <c r="CX187" s="2">
        <f t="shared" si="80"/>
        <v>47.720033593961972</v>
      </c>
      <c r="CY187" s="2">
        <f t="shared" si="80"/>
        <v>50.33203388238914</v>
      </c>
      <c r="CZ187" s="2">
        <f t="shared" si="80"/>
        <v>50.031502500619176</v>
      </c>
      <c r="DA187" s="2">
        <f t="shared" si="80"/>
        <v>55.290519982446973</v>
      </c>
      <c r="DB187" s="2">
        <f t="shared" si="80"/>
        <v>57.694605066815178</v>
      </c>
      <c r="DC187" s="2">
        <f t="shared" si="80"/>
        <v>59.208532497385718</v>
      </c>
      <c r="DD187" s="2">
        <f t="shared" si="80"/>
        <v>59.634780517828474</v>
      </c>
      <c r="DE187" s="2">
        <f t="shared" si="80"/>
        <v>59.704063581227445</v>
      </c>
      <c r="DF187" s="2">
        <f t="shared" si="80"/>
        <v>59.003521160389198</v>
      </c>
      <c r="DG187" s="2">
        <f t="shared" si="80"/>
        <v>60.669921057801368</v>
      </c>
      <c r="DH187" s="2">
        <f t="shared" si="80"/>
        <v>58.500325399234569</v>
      </c>
      <c r="DI187" s="2">
        <f t="shared" si="80"/>
        <v>63.580469923708918</v>
      </c>
      <c r="DJ187" s="2">
        <f t="shared" si="80"/>
        <v>66.015451271617508</v>
      </c>
      <c r="DL187" s="2">
        <f t="shared" si="81"/>
        <v>35.297172910275705</v>
      </c>
      <c r="DM187" s="2">
        <f t="shared" si="81"/>
        <v>37.633896006583981</v>
      </c>
      <c r="DN187" s="2">
        <f t="shared" si="81"/>
        <v>39.627461097117262</v>
      </c>
      <c r="DO187" s="2">
        <f t="shared" si="81"/>
        <v>41.527409366745204</v>
      </c>
      <c r="DP187" s="2">
        <f t="shared" si="81"/>
        <v>44.659391304347828</v>
      </c>
      <c r="DQ187" s="2">
        <f t="shared" si="81"/>
        <v>46.659874986209282</v>
      </c>
      <c r="DR187" s="2">
        <f t="shared" si="81"/>
        <v>48.165380895318336</v>
      </c>
      <c r="DS187" s="2">
        <f t="shared" si="81"/>
        <v>49.778253735348294</v>
      </c>
      <c r="DT187" s="2">
        <f t="shared" si="81"/>
        <v>52.023603327495621</v>
      </c>
      <c r="DU187" s="2">
        <f t="shared" si="81"/>
        <v>52.332513069987669</v>
      </c>
      <c r="DV187" s="2">
        <f t="shared" si="81"/>
        <v>52.406971728816217</v>
      </c>
      <c r="DW187" s="2">
        <f t="shared" si="81"/>
        <v>51.097773723811379</v>
      </c>
      <c r="DX187" s="2">
        <f t="shared" si="81"/>
        <v>50.694886460154876</v>
      </c>
      <c r="DY187" s="2">
        <f t="shared" si="81"/>
        <v>50.286222081282183</v>
      </c>
      <c r="DZ187" s="2">
        <f t="shared" si="81"/>
        <v>50.58214125995076</v>
      </c>
      <c r="EB187" s="2">
        <f t="shared" si="82"/>
        <v>0.9987150420221973</v>
      </c>
      <c r="EC187" s="2">
        <f t="shared" si="82"/>
        <v>0.99838724663390388</v>
      </c>
      <c r="ED187" s="2">
        <f t="shared" si="82"/>
        <v>0.99855175729564882</v>
      </c>
      <c r="EE187" s="2">
        <f t="shared" si="82"/>
        <v>0.99900053976690417</v>
      </c>
      <c r="EF187" s="2">
        <f t="shared" si="82"/>
        <v>0.99897348973976507</v>
      </c>
      <c r="EG187" s="2">
        <f t="shared" si="82"/>
        <v>0.99898645664510699</v>
      </c>
      <c r="EH187" s="2">
        <f t="shared" si="82"/>
        <v>0.99899775771386157</v>
      </c>
      <c r="EI187" s="2">
        <f t="shared" si="82"/>
        <v>0.99899519117418678</v>
      </c>
      <c r="EJ187" s="2">
        <f t="shared" si="82"/>
        <v>0.99897152771190978</v>
      </c>
      <c r="EK187" s="2">
        <f t="shared" si="82"/>
        <v>0.99881931864813567</v>
      </c>
      <c r="EL187" s="2">
        <f t="shared" si="82"/>
        <v>0.99871068888967029</v>
      </c>
      <c r="EM187" s="2">
        <f t="shared" si="82"/>
        <v>0.99836596071746797</v>
      </c>
      <c r="EN187" s="2">
        <f t="shared" si="82"/>
        <v>0.99835675252694078</v>
      </c>
      <c r="EO187" s="2">
        <f t="shared" si="82"/>
        <v>0.99832793833229183</v>
      </c>
      <c r="EP187" s="2">
        <f t="shared" si="82"/>
        <v>0.99879175735915049</v>
      </c>
    </row>
    <row r="188" spans="2:146" x14ac:dyDescent="0.25">
      <c r="B188" s="2">
        <v>166</v>
      </c>
      <c r="C188" s="49">
        <v>34.436399999999999</v>
      </c>
      <c r="D188" s="49">
        <v>39.4</v>
      </c>
      <c r="E188" s="49">
        <v>40.981999999999999</v>
      </c>
      <c r="F188" s="49">
        <v>44.781999999999996</v>
      </c>
      <c r="G188" s="49">
        <v>46.908999999999999</v>
      </c>
      <c r="H188" s="49">
        <v>50.436</v>
      </c>
      <c r="I188" s="49">
        <v>50.764000000000003</v>
      </c>
      <c r="J188" s="49">
        <v>54.963000000000001</v>
      </c>
      <c r="K188" s="49">
        <v>54.070999999999998</v>
      </c>
      <c r="L188" s="49">
        <v>53.536000000000001</v>
      </c>
      <c r="M188" s="49">
        <v>54.811</v>
      </c>
      <c r="N188" s="49">
        <v>52.546999999999997</v>
      </c>
      <c r="O188" s="49">
        <v>52.182000000000002</v>
      </c>
      <c r="P188" s="49">
        <v>49.854999999999997</v>
      </c>
      <c r="Q188" s="49">
        <v>51.436</v>
      </c>
      <c r="T188" s="4">
        <f t="shared" si="75"/>
        <v>35.255898445541277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 t="e">
        <f t="shared" si="75"/>
        <v>#N/A</v>
      </c>
      <c r="AG188" s="4" t="e">
        <f t="shared" si="75"/>
        <v>#N/A</v>
      </c>
      <c r="AH188" s="4">
        <f t="shared" si="75"/>
        <v>50.48648536512043</v>
      </c>
      <c r="AJ188" s="4">
        <f t="shared" si="76"/>
        <v>-0.81949844554127793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0</v>
      </c>
      <c r="AW188" s="4">
        <f t="shared" si="76"/>
        <v>0</v>
      </c>
      <c r="AX188" s="4">
        <f t="shared" si="76"/>
        <v>0.94951463487957</v>
      </c>
      <c r="AZ188" s="2">
        <f t="shared" si="77"/>
        <v>35.255898440960806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 t="e">
        <f t="shared" si="77"/>
        <v>#N/A</v>
      </c>
      <c r="BM188" s="2" t="e">
        <f t="shared" si="77"/>
        <v>#N/A</v>
      </c>
      <c r="BN188" s="2">
        <f t="shared" si="77"/>
        <v>50.48648536512043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34.436399999999999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>
        <f t="shared" si="79"/>
        <v>51.436</v>
      </c>
      <c r="CV188" s="2">
        <f t="shared" si="80"/>
        <v>41.643242932031654</v>
      </c>
      <c r="CW188" s="2">
        <f t="shared" si="80"/>
        <v>45.854342749322193</v>
      </c>
      <c r="CX188" s="2">
        <f t="shared" si="80"/>
        <v>47.697353423114556</v>
      </c>
      <c r="CY188" s="2">
        <f t="shared" si="80"/>
        <v>50.293259844519682</v>
      </c>
      <c r="CZ188" s="2">
        <f t="shared" si="80"/>
        <v>49.956646485951005</v>
      </c>
      <c r="DA188" s="2">
        <f t="shared" si="80"/>
        <v>55.246357118314911</v>
      </c>
      <c r="DB188" s="2">
        <f t="shared" si="80"/>
        <v>57.633637193763953</v>
      </c>
      <c r="DC188" s="2">
        <f t="shared" si="80"/>
        <v>59.137628719749024</v>
      </c>
      <c r="DD188" s="2">
        <f t="shared" si="80"/>
        <v>59.55595824573733</v>
      </c>
      <c r="DE188" s="2">
        <f t="shared" si="80"/>
        <v>59.640198555956687</v>
      </c>
      <c r="DF188" s="2">
        <f t="shared" si="80"/>
        <v>58.932113546827445</v>
      </c>
      <c r="DG188" s="2">
        <f t="shared" si="80"/>
        <v>60.621157580212788</v>
      </c>
      <c r="DH188" s="2">
        <f t="shared" si="80"/>
        <v>58.429287419126354</v>
      </c>
      <c r="DI188" s="2">
        <f t="shared" si="80"/>
        <v>63.569545539906102</v>
      </c>
      <c r="DJ188" s="2">
        <f t="shared" si="80"/>
        <v>66.040954221770107</v>
      </c>
      <c r="DL188" s="2">
        <f t="shared" si="81"/>
        <v>35.248403509359143</v>
      </c>
      <c r="DM188" s="2">
        <f t="shared" si="81"/>
        <v>37.531613545816725</v>
      </c>
      <c r="DN188" s="2">
        <f t="shared" si="81"/>
        <v>39.505199692135449</v>
      </c>
      <c r="DO188" s="2">
        <f t="shared" si="81"/>
        <v>41.368940006187387</v>
      </c>
      <c r="DP188" s="2">
        <f t="shared" si="81"/>
        <v>44.497215320910975</v>
      </c>
      <c r="DQ188" s="2">
        <f t="shared" si="81"/>
        <v>46.492788582755352</v>
      </c>
      <c r="DR188" s="2">
        <f t="shared" si="81"/>
        <v>47.968416618281097</v>
      </c>
      <c r="DS188" s="2">
        <f t="shared" si="81"/>
        <v>49.556253381633681</v>
      </c>
      <c r="DT188" s="2">
        <f t="shared" si="81"/>
        <v>51.832074722708704</v>
      </c>
      <c r="DU188" s="2">
        <f t="shared" si="81"/>
        <v>52.151228384251141</v>
      </c>
      <c r="DV188" s="2">
        <f t="shared" si="81"/>
        <v>52.215033865296895</v>
      </c>
      <c r="DW188" s="2">
        <f t="shared" si="81"/>
        <v>50.907489329960441</v>
      </c>
      <c r="DX188" s="2">
        <f t="shared" si="81"/>
        <v>50.515362061786988</v>
      </c>
      <c r="DY188" s="2">
        <f t="shared" si="81"/>
        <v>50.138266939896951</v>
      </c>
      <c r="DZ188" s="2">
        <f t="shared" si="81"/>
        <v>50.469324689003699</v>
      </c>
      <c r="EB188" s="2">
        <f t="shared" si="82"/>
        <v>0.99882797188384598</v>
      </c>
      <c r="EC188" s="2">
        <f t="shared" si="82"/>
        <v>0.99852894269879844</v>
      </c>
      <c r="ED188" s="2">
        <f t="shared" si="82"/>
        <v>0.99867901862340602</v>
      </c>
      <c r="EE188" s="2">
        <f t="shared" si="82"/>
        <v>0.99908840126639908</v>
      </c>
      <c r="EF188" s="2">
        <f t="shared" si="82"/>
        <v>0.99906372695011081</v>
      </c>
      <c r="EG188" s="2">
        <f t="shared" si="82"/>
        <v>0.99907555503141166</v>
      </c>
      <c r="EH188" s="2">
        <f t="shared" si="82"/>
        <v>0.9990858635569263</v>
      </c>
      <c r="EI188" s="2">
        <f t="shared" si="82"/>
        <v>0.99908352243150167</v>
      </c>
      <c r="EJ188" s="2">
        <f t="shared" si="82"/>
        <v>0.99906193723584502</v>
      </c>
      <c r="EK188" s="2">
        <f t="shared" si="82"/>
        <v>0.99892309393256018</v>
      </c>
      <c r="EL188" s="2">
        <f t="shared" si="82"/>
        <v>0.99882400088038403</v>
      </c>
      <c r="EM188" s="2">
        <f t="shared" si="82"/>
        <v>0.99850952416514294</v>
      </c>
      <c r="EN188" s="2">
        <f t="shared" si="82"/>
        <v>0.99850112377336098</v>
      </c>
      <c r="EO188" s="2">
        <f t="shared" si="82"/>
        <v>0.99847483724799746</v>
      </c>
      <c r="EP188" s="2">
        <f t="shared" si="82"/>
        <v>0.99889795245381252</v>
      </c>
    </row>
    <row r="189" spans="2:146" x14ac:dyDescent="0.25">
      <c r="B189" s="2">
        <v>167</v>
      </c>
      <c r="C189" s="49">
        <v>34.9636</v>
      </c>
      <c r="D189" s="49">
        <v>39.308999999999997</v>
      </c>
      <c r="E189" s="49">
        <v>41.709000000000003</v>
      </c>
      <c r="F189" s="49">
        <v>43.417999999999999</v>
      </c>
      <c r="G189" s="49">
        <v>47.218000000000004</v>
      </c>
      <c r="H189" s="49">
        <v>49.454999999999998</v>
      </c>
      <c r="I189" s="49">
        <v>51.273000000000003</v>
      </c>
      <c r="J189" s="49">
        <v>53.906999999999996</v>
      </c>
      <c r="K189" s="49">
        <v>55.143000000000001</v>
      </c>
      <c r="L189" s="49">
        <v>52.481999999999999</v>
      </c>
      <c r="M189" s="49">
        <v>55.509</v>
      </c>
      <c r="N189" s="49">
        <v>54.244999999999997</v>
      </c>
      <c r="O189" s="49">
        <v>51.908999999999999</v>
      </c>
      <c r="P189" s="49">
        <v>51.055</v>
      </c>
      <c r="Q189" s="49">
        <v>51.255000000000003</v>
      </c>
      <c r="T189" s="4">
        <f t="shared" si="75"/>
        <v>35.206518600839374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 t="e">
        <f t="shared" si="75"/>
        <v>#N/A</v>
      </c>
      <c r="AG189" s="4" t="e">
        <f t="shared" si="75"/>
        <v>#N/A</v>
      </c>
      <c r="AH189" s="4">
        <f t="shared" si="75"/>
        <v>50.37229939402647</v>
      </c>
      <c r="AJ189" s="4">
        <f t="shared" si="76"/>
        <v>-0.24291860083937422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0</v>
      </c>
      <c r="AW189" s="4">
        <f t="shared" si="76"/>
        <v>0</v>
      </c>
      <c r="AX189" s="4">
        <f t="shared" si="76"/>
        <v>0.8827006059735325</v>
      </c>
      <c r="AZ189" s="2">
        <f t="shared" si="77"/>
        <v>35.206518599340654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 t="e">
        <f t="shared" si="77"/>
        <v>#N/A</v>
      </c>
      <c r="BM189" s="2" t="e">
        <f t="shared" si="77"/>
        <v>#N/A</v>
      </c>
      <c r="BN189" s="2">
        <f t="shared" si="77"/>
        <v>50.37229939402647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34.9636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>
        <f t="shared" si="79"/>
        <v>51.255000000000003</v>
      </c>
      <c r="CV189" s="2">
        <f t="shared" si="80"/>
        <v>41.639680718549023</v>
      </c>
      <c r="CW189" s="2">
        <f t="shared" si="80"/>
        <v>45.842986312009963</v>
      </c>
      <c r="CX189" s="2">
        <f t="shared" si="80"/>
        <v>47.674673252267148</v>
      </c>
      <c r="CY189" s="2">
        <f t="shared" si="80"/>
        <v>50.254485806650223</v>
      </c>
      <c r="CZ189" s="2">
        <f t="shared" si="80"/>
        <v>49.881790471282841</v>
      </c>
      <c r="DA189" s="2">
        <f t="shared" si="80"/>
        <v>55.202194254182857</v>
      </c>
      <c r="DB189" s="2">
        <f t="shared" si="80"/>
        <v>57.572669320712727</v>
      </c>
      <c r="DC189" s="2">
        <f t="shared" si="80"/>
        <v>59.066724942112337</v>
      </c>
      <c r="DD189" s="2">
        <f t="shared" si="80"/>
        <v>59.477135973646185</v>
      </c>
      <c r="DE189" s="2">
        <f t="shared" si="80"/>
        <v>59.576333530685929</v>
      </c>
      <c r="DF189" s="2">
        <f t="shared" si="80"/>
        <v>58.860705933265699</v>
      </c>
      <c r="DG189" s="2">
        <f t="shared" si="80"/>
        <v>60.572394102624209</v>
      </c>
      <c r="DH189" s="2">
        <f t="shared" si="80"/>
        <v>58.358249439018145</v>
      </c>
      <c r="DI189" s="2">
        <f t="shared" si="80"/>
        <v>63.558621156103285</v>
      </c>
      <c r="DJ189" s="2">
        <f t="shared" si="80"/>
        <v>66.066457171922693</v>
      </c>
      <c r="DL189" s="2">
        <f t="shared" si="81"/>
        <v>35.199634108442581</v>
      </c>
      <c r="DM189" s="2">
        <f t="shared" si="81"/>
        <v>37.429331085049462</v>
      </c>
      <c r="DN189" s="2">
        <f t="shared" si="81"/>
        <v>39.38293828715365</v>
      </c>
      <c r="DO189" s="2">
        <f t="shared" si="81"/>
        <v>41.21047064562957</v>
      </c>
      <c r="DP189" s="2">
        <f t="shared" si="81"/>
        <v>44.335039337474122</v>
      </c>
      <c r="DQ189" s="2">
        <f t="shared" si="81"/>
        <v>46.325702179301416</v>
      </c>
      <c r="DR189" s="2">
        <f t="shared" si="81"/>
        <v>47.771452341243858</v>
      </c>
      <c r="DS189" s="2">
        <f t="shared" si="81"/>
        <v>49.334253027919068</v>
      </c>
      <c r="DT189" s="2">
        <f t="shared" si="81"/>
        <v>51.64054611792178</v>
      </c>
      <c r="DU189" s="2">
        <f t="shared" si="81"/>
        <v>51.969943698514619</v>
      </c>
      <c r="DV189" s="2">
        <f t="shared" si="81"/>
        <v>52.023096001777567</v>
      </c>
      <c r="DW189" s="2">
        <f t="shared" si="81"/>
        <v>50.717204936109496</v>
      </c>
      <c r="DX189" s="2">
        <f t="shared" si="81"/>
        <v>50.335837663419092</v>
      </c>
      <c r="DY189" s="2">
        <f t="shared" si="81"/>
        <v>49.990311798511719</v>
      </c>
      <c r="DZ189" s="2">
        <f t="shared" si="81"/>
        <v>50.356508118056624</v>
      </c>
      <c r="EB189" s="2">
        <f t="shared" si="82"/>
        <v>0.99893098741129105</v>
      </c>
      <c r="EC189" s="2">
        <f t="shared" si="82"/>
        <v>0.99865820611808542</v>
      </c>
      <c r="ED189" s="2">
        <f t="shared" si="82"/>
        <v>0.99879511061920523</v>
      </c>
      <c r="EE189" s="2">
        <f t="shared" si="82"/>
        <v>0.99916854538216671</v>
      </c>
      <c r="EF189" s="2">
        <f t="shared" si="82"/>
        <v>0.99914603847894889</v>
      </c>
      <c r="EG189" s="2">
        <f t="shared" si="82"/>
        <v>0.99915682758365654</v>
      </c>
      <c r="EH189" s="2">
        <f t="shared" si="82"/>
        <v>0.99916623059177601</v>
      </c>
      <c r="EI189" s="2">
        <f t="shared" si="82"/>
        <v>0.99916409511605619</v>
      </c>
      <c r="EJ189" s="2">
        <f t="shared" si="82"/>
        <v>0.99914440597091492</v>
      </c>
      <c r="EK189" s="2">
        <f t="shared" si="82"/>
        <v>0.99901775692004158</v>
      </c>
      <c r="EL189" s="2">
        <f t="shared" si="82"/>
        <v>0.99892736506474911</v>
      </c>
      <c r="EM189" s="2">
        <f t="shared" si="82"/>
        <v>0.99864049158910617</v>
      </c>
      <c r="EN189" s="2">
        <f t="shared" si="82"/>
        <v>0.99863282832520595</v>
      </c>
      <c r="EO189" s="2">
        <f t="shared" si="82"/>
        <v>0.99860884834891406</v>
      </c>
      <c r="EP189" s="2">
        <f t="shared" si="82"/>
        <v>0.99899482322216981</v>
      </c>
    </row>
    <row r="190" spans="2:146" x14ac:dyDescent="0.25">
      <c r="B190" s="2">
        <v>168</v>
      </c>
      <c r="C190" s="49">
        <v>35.2545</v>
      </c>
      <c r="D190" s="49">
        <v>39.509</v>
      </c>
      <c r="E190" s="49">
        <v>41.055</v>
      </c>
      <c r="F190" s="49">
        <v>43.817999999999998</v>
      </c>
      <c r="G190" s="49">
        <v>47.273000000000003</v>
      </c>
      <c r="H190" s="49">
        <v>48.326999999999998</v>
      </c>
      <c r="I190" s="49">
        <v>52.4</v>
      </c>
      <c r="J190" s="49">
        <v>53.295999999999999</v>
      </c>
      <c r="K190" s="49">
        <v>55.393000000000001</v>
      </c>
      <c r="L190" s="49">
        <v>53.231999999999999</v>
      </c>
      <c r="M190" s="49">
        <v>55.566000000000003</v>
      </c>
      <c r="N190" s="49">
        <v>53.377000000000002</v>
      </c>
      <c r="O190" s="49">
        <v>50.781999999999996</v>
      </c>
      <c r="P190" s="49">
        <v>51.564</v>
      </c>
      <c r="Q190" s="49">
        <v>49.618000000000002</v>
      </c>
      <c r="T190" s="4">
        <f t="shared" si="75"/>
        <v>35.157188107893468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 t="e">
        <f t="shared" si="75"/>
        <v>#N/A</v>
      </c>
      <c r="AG190" s="4" t="e">
        <f t="shared" si="75"/>
        <v>#N/A</v>
      </c>
      <c r="AH190" s="4">
        <f t="shared" si="75"/>
        <v>50.258221449000935</v>
      </c>
      <c r="AJ190" s="4">
        <f t="shared" si="76"/>
        <v>9.7311892106532127E-2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0</v>
      </c>
      <c r="AW190" s="4">
        <f t="shared" si="76"/>
        <v>0</v>
      </c>
      <c r="AX190" s="4">
        <f t="shared" si="76"/>
        <v>-0.64022144900093281</v>
      </c>
      <c r="AZ190" s="2">
        <f t="shared" si="77"/>
        <v>35.157188107432802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 t="e">
        <f t="shared" si="77"/>
        <v>#N/A</v>
      </c>
      <c r="BM190" s="2" t="e">
        <f t="shared" si="77"/>
        <v>#N/A</v>
      </c>
      <c r="BN190" s="2">
        <f t="shared" si="77"/>
        <v>50.258221449000935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35.2545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>
        <f t="shared" si="79"/>
        <v>49.618000000000002</v>
      </c>
      <c r="CV190" s="2">
        <f t="shared" si="80"/>
        <v>41.636118505066399</v>
      </c>
      <c r="CW190" s="2">
        <f t="shared" si="80"/>
        <v>45.831629874697732</v>
      </c>
      <c r="CX190" s="2">
        <f t="shared" si="80"/>
        <v>47.651993081419732</v>
      </c>
      <c r="CY190" s="2">
        <f t="shared" si="80"/>
        <v>50.215711768780771</v>
      </c>
      <c r="CZ190" s="2">
        <f t="shared" si="80"/>
        <v>49.80693445661467</v>
      </c>
      <c r="DA190" s="2">
        <f t="shared" si="80"/>
        <v>55.158031390050795</v>
      </c>
      <c r="DB190" s="2">
        <f t="shared" si="80"/>
        <v>57.511701447661501</v>
      </c>
      <c r="DC190" s="2">
        <f t="shared" si="80"/>
        <v>58.99582116447565</v>
      </c>
      <c r="DD190" s="2">
        <f t="shared" si="80"/>
        <v>59.39831370155504</v>
      </c>
      <c r="DE190" s="2">
        <f t="shared" si="80"/>
        <v>59.512468505415171</v>
      </c>
      <c r="DF190" s="2">
        <f t="shared" si="80"/>
        <v>58.789298319703946</v>
      </c>
      <c r="DG190" s="2">
        <f t="shared" si="80"/>
        <v>60.523630625035636</v>
      </c>
      <c r="DH190" s="2">
        <f t="shared" si="80"/>
        <v>58.287211458909937</v>
      </c>
      <c r="DI190" s="2">
        <f t="shared" si="80"/>
        <v>63.547696772300469</v>
      </c>
      <c r="DJ190" s="2">
        <f t="shared" si="80"/>
        <v>66.091960122075292</v>
      </c>
      <c r="DL190" s="2">
        <f t="shared" si="81"/>
        <v>35.150864707526019</v>
      </c>
      <c r="DM190" s="2">
        <f t="shared" si="81"/>
        <v>37.327048624282199</v>
      </c>
      <c r="DN190" s="2">
        <f t="shared" si="81"/>
        <v>39.260676882171836</v>
      </c>
      <c r="DO190" s="2">
        <f t="shared" si="81"/>
        <v>41.052001285071754</v>
      </c>
      <c r="DP190" s="2">
        <f t="shared" si="81"/>
        <v>44.172863354037268</v>
      </c>
      <c r="DQ190" s="2">
        <f t="shared" si="81"/>
        <v>46.158615775847487</v>
      </c>
      <c r="DR190" s="2">
        <f t="shared" si="81"/>
        <v>47.574488064206619</v>
      </c>
      <c r="DS190" s="2">
        <f t="shared" si="81"/>
        <v>49.112252674204456</v>
      </c>
      <c r="DT190" s="2">
        <f t="shared" si="81"/>
        <v>51.449017513134855</v>
      </c>
      <c r="DU190" s="2">
        <f t="shared" si="81"/>
        <v>51.788659012778098</v>
      </c>
      <c r="DV190" s="2">
        <f t="shared" si="81"/>
        <v>51.831158138258246</v>
      </c>
      <c r="DW190" s="2">
        <f t="shared" si="81"/>
        <v>50.526920542258551</v>
      </c>
      <c r="DX190" s="2">
        <f t="shared" si="81"/>
        <v>50.156313265051203</v>
      </c>
      <c r="DY190" s="2">
        <f t="shared" si="81"/>
        <v>49.842356657126487</v>
      </c>
      <c r="DZ190" s="2">
        <f t="shared" si="81"/>
        <v>50.243691547109556</v>
      </c>
      <c r="EB190" s="2">
        <f t="shared" si="82"/>
        <v>0.99902495721768303</v>
      </c>
      <c r="EC190" s="2">
        <f t="shared" si="82"/>
        <v>0.99877612494076284</v>
      </c>
      <c r="ED190" s="2">
        <f t="shared" si="82"/>
        <v>0.99890101131278108</v>
      </c>
      <c r="EE190" s="2">
        <f t="shared" si="82"/>
        <v>0.99924164889589961</v>
      </c>
      <c r="EF190" s="2">
        <f t="shared" si="82"/>
        <v>0.99922111931181401</v>
      </c>
      <c r="EG190" s="2">
        <f t="shared" si="82"/>
        <v>0.9992309605617874</v>
      </c>
      <c r="EH190" s="2">
        <f t="shared" si="82"/>
        <v>0.99923953747261463</v>
      </c>
      <c r="EI190" s="2">
        <f t="shared" si="82"/>
        <v>0.99923758960945464</v>
      </c>
      <c r="EJ190" s="2">
        <f t="shared" si="82"/>
        <v>0.99921963022280791</v>
      </c>
      <c r="EK190" s="2">
        <f t="shared" si="82"/>
        <v>0.99910410623501433</v>
      </c>
      <c r="EL190" s="2">
        <f t="shared" si="82"/>
        <v>0.99902165297574486</v>
      </c>
      <c r="EM190" s="2">
        <f t="shared" si="82"/>
        <v>0.99875996525762833</v>
      </c>
      <c r="EN190" s="2">
        <f t="shared" si="82"/>
        <v>0.9987529746008007</v>
      </c>
      <c r="EO190" s="2">
        <f t="shared" si="82"/>
        <v>0.99873109929362425</v>
      </c>
      <c r="EP190" s="2">
        <f t="shared" si="82"/>
        <v>0.99908318679591701</v>
      </c>
    </row>
    <row r="191" spans="2:146" x14ac:dyDescent="0.25">
      <c r="B191" s="2">
        <v>169</v>
      </c>
      <c r="C191" s="49">
        <v>34.890900000000002</v>
      </c>
      <c r="D191" s="49">
        <v>38.691000000000003</v>
      </c>
      <c r="E191" s="49">
        <v>40.273000000000003</v>
      </c>
      <c r="F191" s="49">
        <v>44.6</v>
      </c>
      <c r="G191" s="49">
        <v>46.726999999999997</v>
      </c>
      <c r="H191" s="49">
        <v>49.945</v>
      </c>
      <c r="I191" s="49">
        <v>52.381999999999998</v>
      </c>
      <c r="J191" s="49">
        <v>54.981000000000002</v>
      </c>
      <c r="K191" s="49">
        <v>54.088999999999999</v>
      </c>
      <c r="L191" s="49">
        <v>53.143000000000001</v>
      </c>
      <c r="M191" s="49">
        <v>54.698</v>
      </c>
      <c r="N191" s="49">
        <v>51.962000000000003</v>
      </c>
      <c r="O191" s="49">
        <v>50.981999999999999</v>
      </c>
      <c r="P191" s="49">
        <v>50.235999999999997</v>
      </c>
      <c r="Q191" s="49">
        <v>50.872999999999998</v>
      </c>
      <c r="T191" s="4">
        <f t="shared" si="75"/>
        <v>35.107903014733601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 t="e">
        <f t="shared" si="75"/>
        <v>#N/A</v>
      </c>
      <c r="AG191" s="4" t="e">
        <f t="shared" si="75"/>
        <v>#N/A</v>
      </c>
      <c r="AH191" s="4">
        <f t="shared" si="75"/>
        <v>50.144243137566292</v>
      </c>
      <c r="AJ191" s="4">
        <f t="shared" si="76"/>
        <v>-0.21700301473359929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</v>
      </c>
      <c r="AW191" s="4">
        <f t="shared" si="76"/>
        <v>0</v>
      </c>
      <c r="AX191" s="4">
        <f t="shared" si="76"/>
        <v>0.72875686243370552</v>
      </c>
      <c r="AZ191" s="2">
        <f t="shared" si="77"/>
        <v>35.107903014600581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 t="e">
        <f t="shared" si="77"/>
        <v>#N/A</v>
      </c>
      <c r="BM191" s="2" t="e">
        <f t="shared" si="77"/>
        <v>#N/A</v>
      </c>
      <c r="BN191" s="2">
        <f t="shared" si="77"/>
        <v>50.144243137566292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34.890900000000002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>
        <f t="shared" si="79"/>
        <v>50.872999999999998</v>
      </c>
      <c r="CV191" s="2">
        <f t="shared" si="80"/>
        <v>41.632556291583775</v>
      </c>
      <c r="CW191" s="2">
        <f t="shared" si="80"/>
        <v>45.820273437385502</v>
      </c>
      <c r="CX191" s="2">
        <f t="shared" si="80"/>
        <v>47.629312910572317</v>
      </c>
      <c r="CY191" s="2">
        <f t="shared" si="80"/>
        <v>50.176937730911312</v>
      </c>
      <c r="CZ191" s="2">
        <f t="shared" si="80"/>
        <v>49.732078441946499</v>
      </c>
      <c r="DA191" s="2">
        <f t="shared" si="80"/>
        <v>55.11386852591874</v>
      </c>
      <c r="DB191" s="2">
        <f t="shared" si="80"/>
        <v>57.450733574610283</v>
      </c>
      <c r="DC191" s="2">
        <f t="shared" si="80"/>
        <v>58.924917386838956</v>
      </c>
      <c r="DD191" s="2">
        <f t="shared" si="80"/>
        <v>59.319491429463895</v>
      </c>
      <c r="DE191" s="2">
        <f t="shared" si="80"/>
        <v>59.448603480144413</v>
      </c>
      <c r="DF191" s="2">
        <f t="shared" si="80"/>
        <v>58.7178907061422</v>
      </c>
      <c r="DG191" s="2">
        <f t="shared" si="80"/>
        <v>60.474867147447057</v>
      </c>
      <c r="DH191" s="2">
        <f t="shared" si="80"/>
        <v>58.216173478801728</v>
      </c>
      <c r="DI191" s="2">
        <f t="shared" si="80"/>
        <v>63.536772388497653</v>
      </c>
      <c r="DJ191" s="2">
        <f t="shared" si="80"/>
        <v>66.117463072227878</v>
      </c>
      <c r="DL191" s="2">
        <f t="shared" si="81"/>
        <v>35.102095306609456</v>
      </c>
      <c r="DM191" s="2">
        <f t="shared" si="81"/>
        <v>37.224766163514943</v>
      </c>
      <c r="DN191" s="2">
        <f t="shared" si="81"/>
        <v>39.13841547719003</v>
      </c>
      <c r="DO191" s="2">
        <f t="shared" si="81"/>
        <v>40.893531924513937</v>
      </c>
      <c r="DP191" s="2">
        <f t="shared" si="81"/>
        <v>44.010687370600422</v>
      </c>
      <c r="DQ191" s="2">
        <f t="shared" si="81"/>
        <v>45.991529372393558</v>
      </c>
      <c r="DR191" s="2">
        <f t="shared" si="81"/>
        <v>47.377523787169388</v>
      </c>
      <c r="DS191" s="2">
        <f t="shared" si="81"/>
        <v>48.890252320489836</v>
      </c>
      <c r="DT191" s="2">
        <f t="shared" si="81"/>
        <v>51.257488908347931</v>
      </c>
      <c r="DU191" s="2">
        <f t="shared" si="81"/>
        <v>51.607374327041569</v>
      </c>
      <c r="DV191" s="2">
        <f t="shared" si="81"/>
        <v>51.639220274738918</v>
      </c>
      <c r="DW191" s="2">
        <f t="shared" si="81"/>
        <v>50.336636148407607</v>
      </c>
      <c r="DX191" s="2">
        <f t="shared" si="81"/>
        <v>49.976788866683307</v>
      </c>
      <c r="DY191" s="2">
        <f t="shared" si="81"/>
        <v>49.694401515741255</v>
      </c>
      <c r="DZ191" s="2">
        <f t="shared" si="81"/>
        <v>50.130874976162488</v>
      </c>
      <c r="EB191" s="2">
        <f t="shared" si="82"/>
        <v>0.99911067411558119</v>
      </c>
      <c r="EC191" s="2">
        <f t="shared" si="82"/>
        <v>0.99888369246732389</v>
      </c>
      <c r="ED191" s="2">
        <f t="shared" si="82"/>
        <v>0.99899761347505989</v>
      </c>
      <c r="EE191" s="2">
        <f t="shared" si="82"/>
        <v>0.99930832942014347</v>
      </c>
      <c r="EF191" s="2">
        <f t="shared" si="82"/>
        <v>0.99928960368417752</v>
      </c>
      <c r="EG191" s="2">
        <f t="shared" si="82"/>
        <v>0.99929858023339213</v>
      </c>
      <c r="EH191" s="2">
        <f t="shared" si="82"/>
        <v>0.99930640352185429</v>
      </c>
      <c r="EI191" s="2">
        <f t="shared" si="82"/>
        <v>0.99930462681147414</v>
      </c>
      <c r="EJ191" s="2">
        <f t="shared" si="82"/>
        <v>0.99928824543252137</v>
      </c>
      <c r="EK191" s="2">
        <f t="shared" si="82"/>
        <v>0.99918287076198975</v>
      </c>
      <c r="EL191" s="2">
        <f t="shared" si="82"/>
        <v>0.99910766009309859</v>
      </c>
      <c r="EM191" s="2">
        <f t="shared" si="82"/>
        <v>0.99886895146550769</v>
      </c>
      <c r="EN191" s="2">
        <f t="shared" si="82"/>
        <v>0.99886257451528737</v>
      </c>
      <c r="EO191" s="2">
        <f t="shared" si="82"/>
        <v>0.99884261958076448</v>
      </c>
      <c r="EP191" s="2">
        <f t="shared" si="82"/>
        <v>0.99916378896338154</v>
      </c>
    </row>
    <row r="192" spans="2:146" x14ac:dyDescent="0.25">
      <c r="B192" s="2">
        <v>170</v>
      </c>
      <c r="C192" s="49">
        <v>35.490900000000003</v>
      </c>
      <c r="D192" s="49">
        <v>38.726999999999997</v>
      </c>
      <c r="E192" s="49">
        <v>41.273000000000003</v>
      </c>
      <c r="F192" s="49">
        <v>43.273000000000003</v>
      </c>
      <c r="G192" s="49">
        <v>45.963999999999999</v>
      </c>
      <c r="H192" s="49">
        <v>48.691000000000003</v>
      </c>
      <c r="I192" s="49">
        <v>52.344999999999999</v>
      </c>
      <c r="J192" s="49">
        <v>53.055999999999997</v>
      </c>
      <c r="K192" s="49">
        <v>53.625</v>
      </c>
      <c r="L192" s="49">
        <v>54.054000000000002</v>
      </c>
      <c r="M192" s="49">
        <v>55.377000000000002</v>
      </c>
      <c r="N192" s="49">
        <v>52.83</v>
      </c>
      <c r="O192" s="49">
        <v>52.073</v>
      </c>
      <c r="P192" s="49">
        <v>51.726999999999997</v>
      </c>
      <c r="Q192" s="49">
        <v>49.545000000000002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35.058659682154833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 t="e">
        <f t="shared" si="83"/>
        <v>#N/A</v>
      </c>
      <c r="AH192" s="4">
        <f t="shared" si="83"/>
        <v>50.030356705300761</v>
      </c>
      <c r="AJ192" s="4">
        <f t="shared" ref="AJ192:AX208" si="84">IF(OR($B192 &lt; C$226, $B192 &gt; C$231), 0, C192-T192)</f>
        <v>0.43224031784517081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0</v>
      </c>
      <c r="AX192" s="4">
        <f t="shared" si="84"/>
        <v>-0.48535670530075947</v>
      </c>
      <c r="AZ192" s="2">
        <f t="shared" ref="AZ192:BN208" si="85">IF(OR($B192 &lt; C$226, $B192 &gt; C$231), #N/A, ((1-EB192)*CV192) + (EB192*DL192))</f>
        <v>35.058659682118751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 t="e">
        <f t="shared" si="85"/>
        <v>#N/A</v>
      </c>
      <c r="BN192" s="2">
        <f t="shared" si="85"/>
        <v>50.030356705300761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35.490900000000003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>
        <f t="shared" si="87"/>
        <v>49.545000000000002</v>
      </c>
      <c r="CV192" s="2">
        <f t="shared" ref="CV192:DJ208" si="88">BP$223*$B192+BP$224</f>
        <v>41.628994078101144</v>
      </c>
      <c r="CW192" s="2">
        <f t="shared" si="88"/>
        <v>45.808917000073272</v>
      </c>
      <c r="CX192" s="2">
        <f t="shared" si="88"/>
        <v>47.606632739724908</v>
      </c>
      <c r="CY192" s="2">
        <f t="shared" si="88"/>
        <v>50.138163693041854</v>
      </c>
      <c r="CZ192" s="2">
        <f t="shared" si="88"/>
        <v>49.657222427278334</v>
      </c>
      <c r="DA192" s="2">
        <f t="shared" si="88"/>
        <v>55.069705661786678</v>
      </c>
      <c r="DB192" s="2">
        <f t="shared" si="88"/>
        <v>57.389765701559057</v>
      </c>
      <c r="DC192" s="2">
        <f t="shared" si="88"/>
        <v>58.854013609202269</v>
      </c>
      <c r="DD192" s="2">
        <f t="shared" si="88"/>
        <v>59.24066915737275</v>
      </c>
      <c r="DE192" s="2">
        <f t="shared" si="88"/>
        <v>59.384738454873649</v>
      </c>
      <c r="DF192" s="2">
        <f t="shared" si="88"/>
        <v>58.646483092580446</v>
      </c>
      <c r="DG192" s="2">
        <f t="shared" si="88"/>
        <v>60.426103669858477</v>
      </c>
      <c r="DH192" s="2">
        <f t="shared" si="88"/>
        <v>58.14513549869352</v>
      </c>
      <c r="DI192" s="2">
        <f t="shared" si="88"/>
        <v>63.525848004694836</v>
      </c>
      <c r="DJ192" s="2">
        <f t="shared" si="88"/>
        <v>66.142966022380477</v>
      </c>
      <c r="DL192" s="2">
        <f t="shared" ref="DL192:DZ208" si="89">CF$223*$B192+CF$224</f>
        <v>35.053325905692887</v>
      </c>
      <c r="DM192" s="2">
        <f t="shared" si="89"/>
        <v>37.122483702747687</v>
      </c>
      <c r="DN192" s="2">
        <f t="shared" si="89"/>
        <v>39.016154072208224</v>
      </c>
      <c r="DO192" s="2">
        <f t="shared" si="89"/>
        <v>40.73506256395612</v>
      </c>
      <c r="DP192" s="2">
        <f t="shared" si="89"/>
        <v>43.848511387163569</v>
      </c>
      <c r="DQ192" s="2">
        <f t="shared" si="89"/>
        <v>45.824442968939621</v>
      </c>
      <c r="DR192" s="2">
        <f t="shared" si="89"/>
        <v>47.180559510132149</v>
      </c>
      <c r="DS192" s="2">
        <f t="shared" si="89"/>
        <v>48.668251966775223</v>
      </c>
      <c r="DT192" s="2">
        <f t="shared" si="89"/>
        <v>51.065960303561006</v>
      </c>
      <c r="DU192" s="2">
        <f t="shared" si="89"/>
        <v>51.426089641305047</v>
      </c>
      <c r="DV192" s="2">
        <f t="shared" si="89"/>
        <v>51.447282411219597</v>
      </c>
      <c r="DW192" s="2">
        <f t="shared" si="89"/>
        <v>50.146351754556662</v>
      </c>
      <c r="DX192" s="2">
        <f t="shared" si="89"/>
        <v>49.797264468315419</v>
      </c>
      <c r="DY192" s="2">
        <f t="shared" si="89"/>
        <v>49.546446374356023</v>
      </c>
      <c r="DZ192" s="2">
        <f t="shared" si="89"/>
        <v>50.018058405215413</v>
      </c>
      <c r="EB192" s="2">
        <f t="shared" ref="EB192:EP208" si="90">POWER(10,($B192-C$224)/C$225)/(1+POWER(10,($B192-C$224)/C$225))</f>
        <v>0.99918886168127485</v>
      </c>
      <c r="EC192" s="2">
        <f t="shared" si="90"/>
        <v>0.9989818154210387</v>
      </c>
      <c r="ED192" s="2">
        <f t="shared" si="90"/>
        <v>0.99908573198636952</v>
      </c>
      <c r="EE192" s="2">
        <f t="shared" si="90"/>
        <v>0.99936915054071596</v>
      </c>
      <c r="EF192" s="2">
        <f t="shared" si="90"/>
        <v>0.99935207035947959</v>
      </c>
      <c r="EG192" s="2">
        <f t="shared" si="90"/>
        <v>0.99936025808674811</v>
      </c>
      <c r="EH192" s="2">
        <f t="shared" si="90"/>
        <v>0.99936739388649132</v>
      </c>
      <c r="EI192" s="2">
        <f t="shared" si="90"/>
        <v>0.99936577330931453</v>
      </c>
      <c r="EJ192" s="2">
        <f t="shared" si="90"/>
        <v>0.99935083146422365</v>
      </c>
      <c r="EK192" s="2">
        <f t="shared" si="90"/>
        <v>0.99925471569294444</v>
      </c>
      <c r="EL192" s="2">
        <f t="shared" si="90"/>
        <v>0.9991861124291247</v>
      </c>
      <c r="EM192" s="2">
        <f t="shared" si="90"/>
        <v>0.99896836880875772</v>
      </c>
      <c r="EN192" s="2">
        <f t="shared" si="90"/>
        <v>0.99896255180001114</v>
      </c>
      <c r="EO192" s="2">
        <f t="shared" si="90"/>
        <v>0.998944349008141</v>
      </c>
      <c r="EP192" s="2">
        <f t="shared" si="90"/>
        <v>0.99923731035381202</v>
      </c>
    </row>
    <row r="193" spans="2:146" x14ac:dyDescent="0.25">
      <c r="B193" s="2">
        <v>171</v>
      </c>
      <c r="C193" s="49">
        <v>35.890900000000002</v>
      </c>
      <c r="D193" s="49">
        <v>38.582000000000001</v>
      </c>
      <c r="E193" s="49">
        <v>41.781999999999996</v>
      </c>
      <c r="F193" s="49">
        <v>44.835999999999999</v>
      </c>
      <c r="G193" s="49">
        <v>46.145000000000003</v>
      </c>
      <c r="H193" s="49">
        <v>49.273000000000003</v>
      </c>
      <c r="I193" s="49">
        <v>52.273000000000003</v>
      </c>
      <c r="J193" s="49">
        <v>54.036999999999999</v>
      </c>
      <c r="K193" s="49">
        <v>53.911000000000001</v>
      </c>
      <c r="L193" s="49">
        <v>52.786000000000001</v>
      </c>
      <c r="M193" s="49">
        <v>54.472000000000001</v>
      </c>
      <c r="N193" s="49">
        <v>51.962000000000003</v>
      </c>
      <c r="O193" s="49">
        <v>52.018000000000001</v>
      </c>
      <c r="P193" s="49">
        <v>50.290999999999997</v>
      </c>
      <c r="Q193" s="49">
        <v>50.709000000000003</v>
      </c>
      <c r="T193" s="4">
        <f t="shared" si="83"/>
        <v>35.009454759078444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 t="e">
        <f t="shared" si="83"/>
        <v>#N/A</v>
      </c>
      <c r="AH193" s="4">
        <f t="shared" si="83"/>
        <v>49.916554988921639</v>
      </c>
      <c r="AJ193" s="4">
        <f t="shared" si="84"/>
        <v>0.88144524092155763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0</v>
      </c>
      <c r="AX193" s="4">
        <f t="shared" si="84"/>
        <v>0.79244501107836385</v>
      </c>
      <c r="AZ193" s="2">
        <f t="shared" si="85"/>
        <v>35.00945475906925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 t="e">
        <f t="shared" si="85"/>
        <v>#N/A</v>
      </c>
      <c r="BN193" s="2">
        <f t="shared" si="85"/>
        <v>49.916554988921639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35.890900000000002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>
        <f t="shared" si="87"/>
        <v>50.709000000000003</v>
      </c>
      <c r="CV193" s="2">
        <f t="shared" si="88"/>
        <v>41.62543186461852</v>
      </c>
      <c r="CW193" s="2">
        <f t="shared" si="88"/>
        <v>45.797560562761042</v>
      </c>
      <c r="CX193" s="2">
        <f t="shared" si="88"/>
        <v>47.583952568877493</v>
      </c>
      <c r="CY193" s="2">
        <f t="shared" si="88"/>
        <v>50.099389655172395</v>
      </c>
      <c r="CZ193" s="2">
        <f t="shared" si="88"/>
        <v>49.582366412610163</v>
      </c>
      <c r="DA193" s="2">
        <f t="shared" si="88"/>
        <v>55.025542797654623</v>
      </c>
      <c r="DB193" s="2">
        <f t="shared" si="88"/>
        <v>57.328797828507831</v>
      </c>
      <c r="DC193" s="2">
        <f t="shared" si="88"/>
        <v>58.783109831565582</v>
      </c>
      <c r="DD193" s="2">
        <f t="shared" si="88"/>
        <v>59.161846885281605</v>
      </c>
      <c r="DE193" s="2">
        <f t="shared" si="88"/>
        <v>59.320873429602891</v>
      </c>
      <c r="DF193" s="2">
        <f t="shared" si="88"/>
        <v>58.575075479018693</v>
      </c>
      <c r="DG193" s="2">
        <f t="shared" si="88"/>
        <v>60.377340192269898</v>
      </c>
      <c r="DH193" s="2">
        <f t="shared" si="88"/>
        <v>58.074097518585312</v>
      </c>
      <c r="DI193" s="2">
        <f t="shared" si="88"/>
        <v>63.51492362089202</v>
      </c>
      <c r="DJ193" s="2">
        <f t="shared" si="88"/>
        <v>66.168468972533077</v>
      </c>
      <c r="DL193" s="2">
        <f t="shared" si="89"/>
        <v>35.004556504776332</v>
      </c>
      <c r="DM193" s="2">
        <f t="shared" si="89"/>
        <v>37.020201241980423</v>
      </c>
      <c r="DN193" s="2">
        <f t="shared" si="89"/>
        <v>38.89389266722641</v>
      </c>
      <c r="DO193" s="2">
        <f t="shared" si="89"/>
        <v>40.576593203398303</v>
      </c>
      <c r="DP193" s="2">
        <f t="shared" si="89"/>
        <v>43.686335403726716</v>
      </c>
      <c r="DQ193" s="2">
        <f t="shared" si="89"/>
        <v>45.657356565485692</v>
      </c>
      <c r="DR193" s="2">
        <f t="shared" si="89"/>
        <v>46.98359523309491</v>
      </c>
      <c r="DS193" s="2">
        <f t="shared" si="89"/>
        <v>48.44625161306061</v>
      </c>
      <c r="DT193" s="2">
        <f t="shared" si="89"/>
        <v>50.874431698774082</v>
      </c>
      <c r="DU193" s="2">
        <f t="shared" si="89"/>
        <v>51.244804955568526</v>
      </c>
      <c r="DV193" s="2">
        <f t="shared" si="89"/>
        <v>51.255344547700275</v>
      </c>
      <c r="DW193" s="2">
        <f t="shared" si="89"/>
        <v>49.956067360705717</v>
      </c>
      <c r="DX193" s="2">
        <f t="shared" si="89"/>
        <v>49.61774006994753</v>
      </c>
      <c r="DY193" s="2">
        <f t="shared" si="89"/>
        <v>49.398491232970791</v>
      </c>
      <c r="DZ193" s="2">
        <f t="shared" si="89"/>
        <v>49.905241834268352</v>
      </c>
      <c r="EB193" s="2">
        <f t="shared" si="90"/>
        <v>0.99926018025914998</v>
      </c>
      <c r="EC193" s="2">
        <f t="shared" si="90"/>
        <v>0.99907132142794597</v>
      </c>
      <c r="ED193" s="2">
        <f t="shared" si="90"/>
        <v>0.9991661105786952</v>
      </c>
      <c r="EE193" s="2">
        <f t="shared" si="90"/>
        <v>0.99942462651734909</v>
      </c>
      <c r="EF193" s="2">
        <f t="shared" si="90"/>
        <v>0.99940904745403669</v>
      </c>
      <c r="EG193" s="2">
        <f t="shared" si="90"/>
        <v>0.99941651559618039</v>
      </c>
      <c r="EH193" s="2">
        <f t="shared" si="90"/>
        <v>0.99942302425153562</v>
      </c>
      <c r="EI193" s="2">
        <f t="shared" si="90"/>
        <v>0.99942154610282341</v>
      </c>
      <c r="EJ193" s="2">
        <f t="shared" si="90"/>
        <v>0.9994079174391689</v>
      </c>
      <c r="EK193" s="2">
        <f t="shared" si="90"/>
        <v>0.99932024805751074</v>
      </c>
      <c r="EL193" s="2">
        <f t="shared" si="90"/>
        <v>0.99925767255283815</v>
      </c>
      <c r="EM193" s="2">
        <f t="shared" si="90"/>
        <v>0.9990590557596376</v>
      </c>
      <c r="EN193" s="2">
        <f t="shared" si="90"/>
        <v>0.99905374961863436</v>
      </c>
      <c r="EO193" s="2">
        <f t="shared" si="90"/>
        <v>0.9990371454172865</v>
      </c>
      <c r="EP193" s="2">
        <f t="shared" si="90"/>
        <v>0.99930437209312106</v>
      </c>
    </row>
    <row r="194" spans="2:146" x14ac:dyDescent="0.25">
      <c r="B194" s="2">
        <v>172</v>
      </c>
      <c r="C194" s="49">
        <v>35.6</v>
      </c>
      <c r="D194" s="49">
        <v>39.509</v>
      </c>
      <c r="E194" s="49">
        <v>40.726999999999997</v>
      </c>
      <c r="F194" s="49">
        <v>43.491</v>
      </c>
      <c r="G194" s="49">
        <v>45.709000000000003</v>
      </c>
      <c r="H194" s="49">
        <v>49.509</v>
      </c>
      <c r="I194" s="49">
        <v>52.709000000000003</v>
      </c>
      <c r="J194" s="49">
        <v>53.704000000000001</v>
      </c>
      <c r="K194" s="49">
        <v>55.036000000000001</v>
      </c>
      <c r="L194" s="49">
        <v>52.875</v>
      </c>
      <c r="M194" s="49">
        <v>55.755000000000003</v>
      </c>
      <c r="N194" s="49">
        <v>52.679000000000002</v>
      </c>
      <c r="O194" s="49">
        <v>51.145000000000003</v>
      </c>
      <c r="P194" s="49">
        <v>51.491</v>
      </c>
      <c r="Q194" s="49">
        <v>50.673000000000002</v>
      </c>
      <c r="T194" s="4">
        <f t="shared" si="83"/>
        <v>34.96028516003431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>
        <f t="shared" si="83"/>
        <v>49.802831372623594</v>
      </c>
      <c r="AJ194" s="4">
        <f t="shared" si="84"/>
        <v>0.63971483996569134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0.87016862737640821</v>
      </c>
      <c r="AZ194" s="2">
        <f t="shared" si="85"/>
        <v>34.960285160032107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>
        <f t="shared" si="85"/>
        <v>49.802831372623594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35.6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>
        <f t="shared" si="87"/>
        <v>50.673000000000002</v>
      </c>
      <c r="CV194" s="2">
        <f t="shared" si="88"/>
        <v>41.621869651135896</v>
      </c>
      <c r="CW194" s="2">
        <f t="shared" si="88"/>
        <v>45.786204125448812</v>
      </c>
      <c r="CX194" s="2">
        <f t="shared" si="88"/>
        <v>47.561272398030077</v>
      </c>
      <c r="CY194" s="2">
        <f t="shared" si="88"/>
        <v>50.060615617302936</v>
      </c>
      <c r="CZ194" s="2">
        <f t="shared" si="88"/>
        <v>49.507510397941999</v>
      </c>
      <c r="DA194" s="2">
        <f t="shared" si="88"/>
        <v>54.981379933522561</v>
      </c>
      <c r="DB194" s="2">
        <f t="shared" si="88"/>
        <v>57.267829955456605</v>
      </c>
      <c r="DC194" s="2">
        <f t="shared" si="88"/>
        <v>58.712206053928888</v>
      </c>
      <c r="DD194" s="2">
        <f t="shared" si="88"/>
        <v>59.08302461319046</v>
      </c>
      <c r="DE194" s="2">
        <f t="shared" si="88"/>
        <v>59.257008404332133</v>
      </c>
      <c r="DF194" s="2">
        <f t="shared" si="88"/>
        <v>58.503667865456947</v>
      </c>
      <c r="DG194" s="2">
        <f t="shared" si="88"/>
        <v>60.328576714681319</v>
      </c>
      <c r="DH194" s="2">
        <f t="shared" si="88"/>
        <v>58.003059538477103</v>
      </c>
      <c r="DI194" s="2">
        <f t="shared" si="88"/>
        <v>63.503999237089204</v>
      </c>
      <c r="DJ194" s="2">
        <f t="shared" si="88"/>
        <v>66.193971922685662</v>
      </c>
      <c r="DL194" s="2">
        <f t="shared" si="89"/>
        <v>34.955787103859763</v>
      </c>
      <c r="DM194" s="2">
        <f t="shared" si="89"/>
        <v>36.91791878121316</v>
      </c>
      <c r="DN194" s="2">
        <f t="shared" si="89"/>
        <v>38.771631262244604</v>
      </c>
      <c r="DO194" s="2">
        <f t="shared" si="89"/>
        <v>40.418123842840487</v>
      </c>
      <c r="DP194" s="2">
        <f t="shared" si="89"/>
        <v>43.524159420289863</v>
      </c>
      <c r="DQ194" s="2">
        <f t="shared" si="89"/>
        <v>45.490270162031763</v>
      </c>
      <c r="DR194" s="2">
        <f t="shared" si="89"/>
        <v>46.786630956057671</v>
      </c>
      <c r="DS194" s="2">
        <f t="shared" si="89"/>
        <v>48.224251259345998</v>
      </c>
      <c r="DT194" s="2">
        <f t="shared" si="89"/>
        <v>50.682903093987164</v>
      </c>
      <c r="DU194" s="2">
        <f t="shared" si="89"/>
        <v>51.063520269831997</v>
      </c>
      <c r="DV194" s="2">
        <f t="shared" si="89"/>
        <v>51.063406684180947</v>
      </c>
      <c r="DW194" s="2">
        <f t="shared" si="89"/>
        <v>49.765782966854772</v>
      </c>
      <c r="DX194" s="2">
        <f t="shared" si="89"/>
        <v>49.438215671579641</v>
      </c>
      <c r="DY194" s="2">
        <f t="shared" si="89"/>
        <v>49.250536091585559</v>
      </c>
      <c r="DZ194" s="2">
        <f t="shared" si="89"/>
        <v>49.792425263321277</v>
      </c>
      <c r="EB194" s="2">
        <f t="shared" si="90"/>
        <v>0.99932523245242733</v>
      </c>
      <c r="EC194" s="2">
        <f t="shared" si="90"/>
        <v>0.99915296586175961</v>
      </c>
      <c r="ED194" s="2">
        <f t="shared" si="90"/>
        <v>0.99923942800332155</v>
      </c>
      <c r="EE194" s="2">
        <f t="shared" si="90"/>
        <v>0.99947522657963472</v>
      </c>
      <c r="EF194" s="2">
        <f t="shared" si="90"/>
        <v>0.999461016846804</v>
      </c>
      <c r="EG194" s="2">
        <f t="shared" si="90"/>
        <v>0.99946782857727934</v>
      </c>
      <c r="EH194" s="2">
        <f t="shared" si="90"/>
        <v>0.99947376514766828</v>
      </c>
      <c r="EI194" s="2">
        <f t="shared" si="90"/>
        <v>0.99947241692295641</v>
      </c>
      <c r="EJ194" s="2">
        <f t="shared" si="90"/>
        <v>0.99945998615370946</v>
      </c>
      <c r="EK194" s="2">
        <f t="shared" si="90"/>
        <v>0.99938002177898144</v>
      </c>
      <c r="EL194" s="2">
        <f t="shared" si="90"/>
        <v>0.99932294509879849</v>
      </c>
      <c r="EM194" s="2">
        <f t="shared" si="90"/>
        <v>0.99914177759884382</v>
      </c>
      <c r="EN194" s="2">
        <f t="shared" si="90"/>
        <v>0.99913693753706179</v>
      </c>
      <c r="EO194" s="2">
        <f t="shared" si="90"/>
        <v>0.99912179178136828</v>
      </c>
      <c r="EP194" s="2">
        <f t="shared" si="90"/>
        <v>0.99936554097498032</v>
      </c>
    </row>
    <row r="195" spans="2:146" x14ac:dyDescent="0.25">
      <c r="B195" s="2">
        <v>173</v>
      </c>
      <c r="C195" s="49">
        <v>36.363599999999998</v>
      </c>
      <c r="D195" s="49">
        <v>39.381999999999998</v>
      </c>
      <c r="E195" s="49">
        <v>40.545000000000002</v>
      </c>
      <c r="F195" s="49">
        <v>43.527000000000001</v>
      </c>
      <c r="G195" s="49">
        <v>47.308999999999997</v>
      </c>
      <c r="H195" s="49">
        <v>49.109000000000002</v>
      </c>
      <c r="I195" s="49">
        <v>52.273000000000003</v>
      </c>
      <c r="J195" s="49">
        <v>55.093000000000004</v>
      </c>
      <c r="K195" s="49">
        <v>54.786000000000001</v>
      </c>
      <c r="L195" s="49">
        <v>52.463999999999999</v>
      </c>
      <c r="M195" s="49">
        <v>55.131999999999998</v>
      </c>
      <c r="N195" s="49">
        <v>51.66</v>
      </c>
      <c r="O195" s="49">
        <v>50.890999999999998</v>
      </c>
      <c r="P195" s="49">
        <v>51.890999999999998</v>
      </c>
      <c r="Q195" s="49">
        <v>49.927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>
        <f t="shared" si="83"/>
        <v>49.689179747472252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0.2378202525277473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>
        <f t="shared" si="85"/>
        <v>49.689179747472252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>
        <f t="shared" si="87"/>
        <v>49.927</v>
      </c>
      <c r="CV195" s="2">
        <f t="shared" si="88"/>
        <v>41.618307437653272</v>
      </c>
      <c r="CW195" s="2">
        <f t="shared" si="88"/>
        <v>45.774847688136582</v>
      </c>
      <c r="CX195" s="2">
        <f t="shared" si="88"/>
        <v>47.538592227182669</v>
      </c>
      <c r="CY195" s="2">
        <f t="shared" si="88"/>
        <v>50.021841579433477</v>
      </c>
      <c r="CZ195" s="2">
        <f t="shared" si="88"/>
        <v>49.432654383273828</v>
      </c>
      <c r="DA195" s="2">
        <f t="shared" si="88"/>
        <v>54.937217069390506</v>
      </c>
      <c r="DB195" s="2">
        <f t="shared" si="88"/>
        <v>57.20686208240538</v>
      </c>
      <c r="DC195" s="2">
        <f t="shared" si="88"/>
        <v>58.641302276292201</v>
      </c>
      <c r="DD195" s="2">
        <f t="shared" si="88"/>
        <v>59.004202341099315</v>
      </c>
      <c r="DE195" s="2">
        <f t="shared" si="88"/>
        <v>59.193143379061375</v>
      </c>
      <c r="DF195" s="2">
        <f t="shared" si="88"/>
        <v>58.432260251895194</v>
      </c>
      <c r="DG195" s="2">
        <f t="shared" si="88"/>
        <v>60.279813237092739</v>
      </c>
      <c r="DH195" s="2">
        <f t="shared" si="88"/>
        <v>57.932021558368895</v>
      </c>
      <c r="DI195" s="2">
        <f t="shared" si="88"/>
        <v>63.493074853286387</v>
      </c>
      <c r="DJ195" s="2">
        <f t="shared" si="88"/>
        <v>66.219474872838262</v>
      </c>
      <c r="DL195" s="2">
        <f t="shared" si="89"/>
        <v>34.9070177029432</v>
      </c>
      <c r="DM195" s="2">
        <f t="shared" si="89"/>
        <v>36.815636320445904</v>
      </c>
      <c r="DN195" s="2">
        <f t="shared" si="89"/>
        <v>38.649369857262798</v>
      </c>
      <c r="DO195" s="2">
        <f t="shared" si="89"/>
        <v>40.259654482282677</v>
      </c>
      <c r="DP195" s="2">
        <f t="shared" si="89"/>
        <v>43.361983436853009</v>
      </c>
      <c r="DQ195" s="2">
        <f t="shared" si="89"/>
        <v>45.323183758577827</v>
      </c>
      <c r="DR195" s="2">
        <f t="shared" si="89"/>
        <v>46.589666679020432</v>
      </c>
      <c r="DS195" s="2">
        <f t="shared" si="89"/>
        <v>48.002250905631385</v>
      </c>
      <c r="DT195" s="2">
        <f t="shared" si="89"/>
        <v>50.49137448920024</v>
      </c>
      <c r="DU195" s="2">
        <f t="shared" si="89"/>
        <v>50.882235584095469</v>
      </c>
      <c r="DV195" s="2">
        <f t="shared" si="89"/>
        <v>50.871468820661626</v>
      </c>
      <c r="DW195" s="2">
        <f t="shared" si="89"/>
        <v>49.575498573003827</v>
      </c>
      <c r="DX195" s="2">
        <f t="shared" si="89"/>
        <v>49.258691273211753</v>
      </c>
      <c r="DY195" s="2">
        <f t="shared" si="89"/>
        <v>49.102580950200327</v>
      </c>
      <c r="DZ195" s="2">
        <f t="shared" si="89"/>
        <v>49.67960869237421</v>
      </c>
      <c r="EB195" s="2">
        <f t="shared" si="90"/>
        <v>0.99938456814300625</v>
      </c>
      <c r="EC195" s="2">
        <f t="shared" si="90"/>
        <v>0.99922743810571912</v>
      </c>
      <c r="ED195" s="2">
        <f t="shared" si="90"/>
        <v>0.99930630367130946</v>
      </c>
      <c r="EE195" s="2">
        <f t="shared" si="90"/>
        <v>0.99952137885238967</v>
      </c>
      <c r="EF195" s="2">
        <f t="shared" si="90"/>
        <v>0.9995084182089482</v>
      </c>
      <c r="EG195" s="2">
        <f t="shared" si="90"/>
        <v>0.99951463116653394</v>
      </c>
      <c r="EH195" s="2">
        <f t="shared" si="90"/>
        <v>0.99952004588732912</v>
      </c>
      <c r="EI195" s="2">
        <f t="shared" si="90"/>
        <v>0.9995188161777564</v>
      </c>
      <c r="EJ195" s="2">
        <f t="shared" si="90"/>
        <v>0.9995074781164236</v>
      </c>
      <c r="EK195" s="2">
        <f t="shared" si="90"/>
        <v>0.99943454229577777</v>
      </c>
      <c r="EL195" s="2">
        <f t="shared" si="90"/>
        <v>0.99938248180354949</v>
      </c>
      <c r="EM195" s="2">
        <f t="shared" si="90"/>
        <v>0.99921723275747154</v>
      </c>
      <c r="EN195" s="2">
        <f t="shared" si="90"/>
        <v>0.99921281790003891</v>
      </c>
      <c r="EO195" s="2">
        <f t="shared" si="90"/>
        <v>0.99919900269008832</v>
      </c>
      <c r="EP195" s="2">
        <f t="shared" si="90"/>
        <v>0.99942133418773671</v>
      </c>
    </row>
    <row r="196" spans="2:146" x14ac:dyDescent="0.25">
      <c r="B196" s="2">
        <v>174</v>
      </c>
      <c r="C196" s="49">
        <v>35.618200000000002</v>
      </c>
      <c r="D196" s="49">
        <v>38.764000000000003</v>
      </c>
      <c r="E196" s="49">
        <v>41.618000000000002</v>
      </c>
      <c r="F196" s="49">
        <v>42.218000000000004</v>
      </c>
      <c r="G196" s="49">
        <v>45.8</v>
      </c>
      <c r="H196" s="49">
        <v>49.235999999999997</v>
      </c>
      <c r="I196" s="49">
        <v>52.726999999999997</v>
      </c>
      <c r="J196" s="49">
        <v>54.259</v>
      </c>
      <c r="K196" s="49">
        <v>55.5</v>
      </c>
      <c r="L196" s="49">
        <v>53.018000000000001</v>
      </c>
      <c r="M196" s="49">
        <v>54.189</v>
      </c>
      <c r="N196" s="49">
        <v>52.755000000000003</v>
      </c>
      <c r="O196" s="49">
        <v>52.509</v>
      </c>
      <c r="P196" s="49">
        <v>52.564</v>
      </c>
      <c r="Q196" s="49">
        <v>49.545000000000002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>
        <f t="shared" si="83"/>
        <v>49.575594473661155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-3.0594473661153643E-2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>
        <f t="shared" si="85"/>
        <v>49.575594473661155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>
        <f t="shared" si="87"/>
        <v>49.545000000000002</v>
      </c>
      <c r="CV196" s="2">
        <f t="shared" si="88"/>
        <v>41.61474522417064</v>
      </c>
      <c r="CW196" s="2">
        <f t="shared" si="88"/>
        <v>45.763491250824352</v>
      </c>
      <c r="CX196" s="2">
        <f t="shared" si="88"/>
        <v>47.515912056335253</v>
      </c>
      <c r="CY196" s="2">
        <f t="shared" si="88"/>
        <v>49.983067541564019</v>
      </c>
      <c r="CZ196" s="2">
        <f t="shared" si="88"/>
        <v>49.357798368605657</v>
      </c>
      <c r="DA196" s="2">
        <f t="shared" si="88"/>
        <v>54.893054205258444</v>
      </c>
      <c r="DB196" s="2">
        <f t="shared" si="88"/>
        <v>57.145894209354154</v>
      </c>
      <c r="DC196" s="2">
        <f t="shared" si="88"/>
        <v>58.570398498655507</v>
      </c>
      <c r="DD196" s="2">
        <f t="shared" si="88"/>
        <v>58.92538006900817</v>
      </c>
      <c r="DE196" s="2">
        <f t="shared" si="88"/>
        <v>59.129278353790617</v>
      </c>
      <c r="DF196" s="2">
        <f t="shared" si="88"/>
        <v>58.360852638333448</v>
      </c>
      <c r="DG196" s="2">
        <f t="shared" si="88"/>
        <v>60.231049759504167</v>
      </c>
      <c r="DH196" s="2">
        <f t="shared" si="88"/>
        <v>57.860983578260686</v>
      </c>
      <c r="DI196" s="2">
        <f t="shared" si="88"/>
        <v>63.482150469483571</v>
      </c>
      <c r="DJ196" s="2">
        <f t="shared" si="88"/>
        <v>66.244977822990847</v>
      </c>
      <c r="DL196" s="2">
        <f t="shared" si="89"/>
        <v>34.858248302026638</v>
      </c>
      <c r="DM196" s="2">
        <f t="shared" si="89"/>
        <v>36.713353859678648</v>
      </c>
      <c r="DN196" s="2">
        <f t="shared" si="89"/>
        <v>38.527108452280984</v>
      </c>
      <c r="DO196" s="2">
        <f t="shared" si="89"/>
        <v>40.10118512172486</v>
      </c>
      <c r="DP196" s="2">
        <f t="shared" si="89"/>
        <v>43.199807453416156</v>
      </c>
      <c r="DQ196" s="2">
        <f t="shared" si="89"/>
        <v>45.156097355123897</v>
      </c>
      <c r="DR196" s="2">
        <f t="shared" si="89"/>
        <v>46.392702401983193</v>
      </c>
      <c r="DS196" s="2">
        <f t="shared" si="89"/>
        <v>47.780250551916772</v>
      </c>
      <c r="DT196" s="2">
        <f t="shared" si="89"/>
        <v>50.299845884413315</v>
      </c>
      <c r="DU196" s="2">
        <f t="shared" si="89"/>
        <v>50.700950898358947</v>
      </c>
      <c r="DV196" s="2">
        <f t="shared" si="89"/>
        <v>50.679530957142298</v>
      </c>
      <c r="DW196" s="2">
        <f t="shared" si="89"/>
        <v>49.385214179152889</v>
      </c>
      <c r="DX196" s="2">
        <f t="shared" si="89"/>
        <v>49.079166874843857</v>
      </c>
      <c r="DY196" s="2">
        <f t="shared" si="89"/>
        <v>48.954625808815095</v>
      </c>
      <c r="DZ196" s="2">
        <f t="shared" si="89"/>
        <v>49.566792121427142</v>
      </c>
      <c r="EB196" s="2">
        <f t="shared" si="90"/>
        <v>0.99943868907980249</v>
      </c>
      <c r="EC196" s="2">
        <f t="shared" si="90"/>
        <v>0.99929536727947299</v>
      </c>
      <c r="ED196" s="2">
        <f t="shared" si="90"/>
        <v>0.99936730281059505</v>
      </c>
      <c r="EE196" s="2">
        <f t="shared" si="90"/>
        <v>0.999563473941806</v>
      </c>
      <c r="EF196" s="2">
        <f t="shared" si="90"/>
        <v>0.9995516526853746</v>
      </c>
      <c r="EG196" s="2">
        <f t="shared" si="90"/>
        <v>0.99955731945714854</v>
      </c>
      <c r="EH196" s="2">
        <f t="shared" si="90"/>
        <v>0.99956225816068034</v>
      </c>
      <c r="EI196" s="2">
        <f t="shared" si="90"/>
        <v>0.99956113655736911</v>
      </c>
      <c r="EJ196" s="2">
        <f t="shared" si="90"/>
        <v>0.99955079523655699</v>
      </c>
      <c r="EK196" s="2">
        <f t="shared" si="90"/>
        <v>0.99948427078488389</v>
      </c>
      <c r="EL196" s="2">
        <f t="shared" si="90"/>
        <v>0.99943678610916287</v>
      </c>
      <c r="EM196" s="2">
        <f t="shared" si="90"/>
        <v>0.99928605861738529</v>
      </c>
      <c r="EN196" s="2">
        <f t="shared" si="90"/>
        <v>0.99928203166329421</v>
      </c>
      <c r="EO196" s="2">
        <f t="shared" si="90"/>
        <v>0.9992694302811832</v>
      </c>
      <c r="EP196" s="2">
        <f t="shared" si="90"/>
        <v>0.99947222363442134</v>
      </c>
    </row>
    <row r="197" spans="2:146" x14ac:dyDescent="0.25">
      <c r="B197" s="2">
        <v>175</v>
      </c>
      <c r="C197" s="49">
        <v>35.763599999999997</v>
      </c>
      <c r="D197" s="49">
        <v>39.981999999999999</v>
      </c>
      <c r="E197" s="49">
        <v>41.290999999999997</v>
      </c>
      <c r="F197" s="49">
        <v>42.726999999999997</v>
      </c>
      <c r="G197" s="49">
        <v>46.344999999999999</v>
      </c>
      <c r="H197" s="49">
        <v>50.527000000000001</v>
      </c>
      <c r="I197" s="49">
        <v>51.981999999999999</v>
      </c>
      <c r="J197" s="49">
        <v>55.073999999999998</v>
      </c>
      <c r="K197" s="49">
        <v>54.625</v>
      </c>
      <c r="L197" s="49">
        <v>53.018000000000001</v>
      </c>
      <c r="M197" s="49">
        <v>54.225999999999999</v>
      </c>
      <c r="N197" s="49">
        <v>52.244999999999997</v>
      </c>
      <c r="O197" s="49">
        <v>52.073</v>
      </c>
      <c r="P197" s="49">
        <v>49.817999999999998</v>
      </c>
      <c r="Q197" s="49">
        <v>50.091000000000001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>
        <f t="shared" si="83"/>
        <v>49.462070345449568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0.62892965455043282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>
        <f t="shared" si="85"/>
        <v>49.462070345449568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>
        <f t="shared" si="87"/>
        <v>50.091000000000001</v>
      </c>
      <c r="CV197" s="2">
        <f t="shared" si="88"/>
        <v>41.611183010688016</v>
      </c>
      <c r="CW197" s="2">
        <f t="shared" si="88"/>
        <v>45.752134813512122</v>
      </c>
      <c r="CX197" s="2">
        <f t="shared" si="88"/>
        <v>47.493231885487837</v>
      </c>
      <c r="CY197" s="2">
        <f t="shared" si="88"/>
        <v>49.94429350369456</v>
      </c>
      <c r="CZ197" s="2">
        <f t="shared" si="88"/>
        <v>49.282942353937486</v>
      </c>
      <c r="DA197" s="2">
        <f t="shared" si="88"/>
        <v>54.848891341126389</v>
      </c>
      <c r="DB197" s="2">
        <f t="shared" si="88"/>
        <v>57.084926336302928</v>
      </c>
      <c r="DC197" s="2">
        <f t="shared" si="88"/>
        <v>58.49949472101882</v>
      </c>
      <c r="DD197" s="2">
        <f t="shared" si="88"/>
        <v>58.846557796917025</v>
      </c>
      <c r="DE197" s="2">
        <f t="shared" si="88"/>
        <v>59.06541332851986</v>
      </c>
      <c r="DF197" s="2">
        <f t="shared" si="88"/>
        <v>58.289445024771695</v>
      </c>
      <c r="DG197" s="2">
        <f t="shared" si="88"/>
        <v>60.182286281915587</v>
      </c>
      <c r="DH197" s="2">
        <f t="shared" si="88"/>
        <v>57.789945598152478</v>
      </c>
      <c r="DI197" s="2">
        <f t="shared" si="88"/>
        <v>63.471226085680755</v>
      </c>
      <c r="DJ197" s="2">
        <f t="shared" si="88"/>
        <v>66.270480773143447</v>
      </c>
      <c r="DL197" s="2">
        <f t="shared" si="89"/>
        <v>34.809478901110076</v>
      </c>
      <c r="DM197" s="2">
        <f t="shared" si="89"/>
        <v>36.611071398911385</v>
      </c>
      <c r="DN197" s="2">
        <f t="shared" si="89"/>
        <v>38.404847047299178</v>
      </c>
      <c r="DO197" s="2">
        <f t="shared" si="89"/>
        <v>39.942715761167044</v>
      </c>
      <c r="DP197" s="2">
        <f t="shared" si="89"/>
        <v>43.037631469979303</v>
      </c>
      <c r="DQ197" s="2">
        <f t="shared" si="89"/>
        <v>44.989010951669968</v>
      </c>
      <c r="DR197" s="2">
        <f t="shared" si="89"/>
        <v>46.195738124945954</v>
      </c>
      <c r="DS197" s="2">
        <f t="shared" si="89"/>
        <v>47.55825019820216</v>
      </c>
      <c r="DT197" s="2">
        <f t="shared" si="89"/>
        <v>50.108317279626391</v>
      </c>
      <c r="DU197" s="2">
        <f t="shared" si="89"/>
        <v>50.519666212622425</v>
      </c>
      <c r="DV197" s="2">
        <f t="shared" si="89"/>
        <v>50.487593093622976</v>
      </c>
      <c r="DW197" s="2">
        <f t="shared" si="89"/>
        <v>49.194929785301944</v>
      </c>
      <c r="DX197" s="2">
        <f t="shared" si="89"/>
        <v>48.899642476475968</v>
      </c>
      <c r="DY197" s="2">
        <f t="shared" si="89"/>
        <v>48.806670667429863</v>
      </c>
      <c r="DZ197" s="2">
        <f t="shared" si="89"/>
        <v>49.453975550480067</v>
      </c>
      <c r="EB197" s="2">
        <f t="shared" si="90"/>
        <v>0.99948805307184252</v>
      </c>
      <c r="EC197" s="2">
        <f t="shared" si="90"/>
        <v>0.99935732747539119</v>
      </c>
      <c r="ED197" s="2">
        <f t="shared" si="90"/>
        <v>0.99942294118008268</v>
      </c>
      <c r="EE197" s="2">
        <f t="shared" si="90"/>
        <v>0.99960186821119845</v>
      </c>
      <c r="EF197" s="2">
        <f t="shared" si="90"/>
        <v>0.99959108625773951</v>
      </c>
      <c r="EG197" s="2">
        <f t="shared" si="90"/>
        <v>0.99959625482023295</v>
      </c>
      <c r="EH197" s="2">
        <f t="shared" si="90"/>
        <v>0.99960075932033243</v>
      </c>
      <c r="EI197" s="2">
        <f t="shared" si="90"/>
        <v>0.99959973632705135</v>
      </c>
      <c r="EJ197" s="2">
        <f t="shared" si="90"/>
        <v>0.99959030419336137</v>
      </c>
      <c r="EK197" s="2">
        <f t="shared" si="90"/>
        <v>0.99952962802082879</v>
      </c>
      <c r="EL197" s="2">
        <f t="shared" si="90"/>
        <v>0.99948631737025573</v>
      </c>
      <c r="EM197" s="2">
        <f t="shared" si="90"/>
        <v>0.9993488368149035</v>
      </c>
      <c r="EN197" s="2">
        <f t="shared" si="90"/>
        <v>0.99934516372635562</v>
      </c>
      <c r="EO197" s="2">
        <f t="shared" si="90"/>
        <v>0.99933366966434312</v>
      </c>
      <c r="EP197" s="2">
        <f t="shared" si="90"/>
        <v>0.99951863988014655</v>
      </c>
    </row>
    <row r="198" spans="2:146" x14ac:dyDescent="0.25">
      <c r="B198" s="2">
        <v>176</v>
      </c>
      <c r="C198" s="49">
        <v>35.090899999999998</v>
      </c>
      <c r="D198" s="49">
        <v>38.308999999999997</v>
      </c>
      <c r="E198" s="49">
        <v>41.055</v>
      </c>
      <c r="F198" s="49">
        <v>43.055</v>
      </c>
      <c r="G198" s="49">
        <v>45.472999999999999</v>
      </c>
      <c r="H198" s="49">
        <v>50</v>
      </c>
      <c r="I198" s="49">
        <v>52.781999999999996</v>
      </c>
      <c r="J198" s="49">
        <v>55.981000000000002</v>
      </c>
      <c r="K198" s="49">
        <v>54.570999999999998</v>
      </c>
      <c r="L198" s="49">
        <v>52.018000000000001</v>
      </c>
      <c r="M198" s="49">
        <v>53.603999999999999</v>
      </c>
      <c r="N198" s="49">
        <v>53.811</v>
      </c>
      <c r="O198" s="49">
        <v>51.326999999999998</v>
      </c>
      <c r="P198" s="49">
        <v>50.673000000000002</v>
      </c>
      <c r="Q198" s="49">
        <v>51.545000000000002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41.607620797205392</v>
      </c>
      <c r="CW198" s="2">
        <f t="shared" si="88"/>
        <v>45.740778376199899</v>
      </c>
      <c r="CX198" s="2">
        <f t="shared" si="88"/>
        <v>47.470551714640429</v>
      </c>
      <c r="CY198" s="2">
        <f t="shared" si="88"/>
        <v>49.905519465825101</v>
      </c>
      <c r="CZ198" s="2">
        <f t="shared" si="88"/>
        <v>49.208086339269322</v>
      </c>
      <c r="DA198" s="2">
        <f t="shared" si="88"/>
        <v>54.804728476994327</v>
      </c>
      <c r="DB198" s="2">
        <f t="shared" si="88"/>
        <v>57.023958463251702</v>
      </c>
      <c r="DC198" s="2">
        <f t="shared" si="88"/>
        <v>58.428590943382133</v>
      </c>
      <c r="DD198" s="2">
        <f t="shared" si="88"/>
        <v>58.767735524825881</v>
      </c>
      <c r="DE198" s="2">
        <f t="shared" si="88"/>
        <v>59.001548303249102</v>
      </c>
      <c r="DF198" s="2">
        <f t="shared" si="88"/>
        <v>58.218037411209949</v>
      </c>
      <c r="DG198" s="2">
        <f t="shared" si="88"/>
        <v>60.133522804327008</v>
      </c>
      <c r="DH198" s="2">
        <f t="shared" si="88"/>
        <v>57.71890761804427</v>
      </c>
      <c r="DI198" s="2">
        <f t="shared" si="88"/>
        <v>63.460301701877938</v>
      </c>
      <c r="DJ198" s="2">
        <f t="shared" si="88"/>
        <v>66.295983723296047</v>
      </c>
      <c r="DL198" s="2">
        <f t="shared" si="89"/>
        <v>34.760709500193514</v>
      </c>
      <c r="DM198" s="2">
        <f t="shared" si="89"/>
        <v>36.508788938144122</v>
      </c>
      <c r="DN198" s="2">
        <f t="shared" si="89"/>
        <v>38.282585642317372</v>
      </c>
      <c r="DO198" s="2">
        <f t="shared" si="89"/>
        <v>39.784246400609227</v>
      </c>
      <c r="DP198" s="2">
        <f t="shared" si="89"/>
        <v>42.87545548654245</v>
      </c>
      <c r="DQ198" s="2">
        <f t="shared" si="89"/>
        <v>44.821924548216032</v>
      </c>
      <c r="DR198" s="2">
        <f t="shared" si="89"/>
        <v>45.998773847908716</v>
      </c>
      <c r="DS198" s="2">
        <f t="shared" si="89"/>
        <v>47.336249844487547</v>
      </c>
      <c r="DT198" s="2">
        <f t="shared" si="89"/>
        <v>49.916788674839466</v>
      </c>
      <c r="DU198" s="2">
        <f t="shared" si="89"/>
        <v>50.338381526885897</v>
      </c>
      <c r="DV198" s="2">
        <f t="shared" si="89"/>
        <v>50.295655230103648</v>
      </c>
      <c r="DW198" s="2">
        <f t="shared" si="89"/>
        <v>49.004645391451</v>
      </c>
      <c r="DX198" s="2">
        <f t="shared" si="89"/>
        <v>48.720118078108072</v>
      </c>
      <c r="DY198" s="2">
        <f t="shared" si="89"/>
        <v>48.658715526044631</v>
      </c>
      <c r="DZ198" s="2">
        <f t="shared" si="89"/>
        <v>49.341158979532999</v>
      </c>
      <c r="EB198" s="2">
        <f t="shared" si="90"/>
        <v>0.99953307781947143</v>
      </c>
      <c r="EC198" s="2">
        <f t="shared" si="90"/>
        <v>0.99941384254524213</v>
      </c>
      <c r="ED198" s="2">
        <f t="shared" si="90"/>
        <v>0.99947368937790915</v>
      </c>
      <c r="EE198" s="2">
        <f t="shared" si="90"/>
        <v>0.99963688677279894</v>
      </c>
      <c r="EF198" s="2">
        <f t="shared" si="90"/>
        <v>0.99962705281606579</v>
      </c>
      <c r="EG198" s="2">
        <f t="shared" si="90"/>
        <v>0.9996317669381618</v>
      </c>
      <c r="EH198" s="2">
        <f t="shared" si="90"/>
        <v>0.99963587538135146</v>
      </c>
      <c r="EI198" s="2">
        <f t="shared" si="90"/>
        <v>0.99963494233475392</v>
      </c>
      <c r="EJ198" s="2">
        <f t="shared" si="90"/>
        <v>0.99962633951349844</v>
      </c>
      <c r="EK198" s="2">
        <f t="shared" si="90"/>
        <v>0.99957099790108406</v>
      </c>
      <c r="EL198" s="2">
        <f t="shared" si="90"/>
        <v>0.99953149469794589</v>
      </c>
      <c r="EM198" s="2">
        <f t="shared" si="90"/>
        <v>0.99940609808921299</v>
      </c>
      <c r="EN198" s="2">
        <f t="shared" si="90"/>
        <v>0.99940274780766103</v>
      </c>
      <c r="EO198" s="2">
        <f t="shared" si="90"/>
        <v>0.9993922638798135</v>
      </c>
      <c r="EP198" s="2">
        <f t="shared" si="90"/>
        <v>0.99956097575841973</v>
      </c>
    </row>
    <row r="199" spans="2:146" x14ac:dyDescent="0.25">
      <c r="B199" s="2">
        <v>177</v>
      </c>
      <c r="C199" s="49">
        <v>35.6</v>
      </c>
      <c r="D199" s="49">
        <v>39.454999999999998</v>
      </c>
      <c r="E199" s="49">
        <v>40.509</v>
      </c>
      <c r="F199" s="49">
        <v>44.091000000000001</v>
      </c>
      <c r="G199" s="49">
        <v>47.235999999999997</v>
      </c>
      <c r="H199" s="49">
        <v>48.890999999999998</v>
      </c>
      <c r="I199" s="49">
        <v>52.673000000000002</v>
      </c>
      <c r="J199" s="49">
        <v>53.926000000000002</v>
      </c>
      <c r="K199" s="49">
        <v>55.375</v>
      </c>
      <c r="L199" s="49">
        <v>53.231999999999999</v>
      </c>
      <c r="M199" s="49">
        <v>55.848999999999997</v>
      </c>
      <c r="N199" s="49">
        <v>53.225999999999999</v>
      </c>
      <c r="O199" s="49">
        <v>53.308999999999997</v>
      </c>
      <c r="P199" s="49">
        <v>51.018000000000001</v>
      </c>
      <c r="Q199" s="49">
        <v>50.326999999999998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41.604058583722761</v>
      </c>
      <c r="CW199" s="2">
        <f t="shared" si="88"/>
        <v>45.729421938887668</v>
      </c>
      <c r="CX199" s="2">
        <f t="shared" si="88"/>
        <v>47.447871543793013</v>
      </c>
      <c r="CY199" s="2">
        <f t="shared" si="88"/>
        <v>49.866745427955642</v>
      </c>
      <c r="CZ199" s="2">
        <f t="shared" si="88"/>
        <v>49.133230324601151</v>
      </c>
      <c r="DA199" s="2">
        <f t="shared" si="88"/>
        <v>54.760565612862266</v>
      </c>
      <c r="DB199" s="2">
        <f t="shared" si="88"/>
        <v>56.962990590200477</v>
      </c>
      <c r="DC199" s="2">
        <f t="shared" si="88"/>
        <v>58.357687165745439</v>
      </c>
      <c r="DD199" s="2">
        <f t="shared" si="88"/>
        <v>58.688913252734736</v>
      </c>
      <c r="DE199" s="2">
        <f t="shared" si="88"/>
        <v>58.937683277978344</v>
      </c>
      <c r="DF199" s="2">
        <f t="shared" si="88"/>
        <v>58.146629797648195</v>
      </c>
      <c r="DG199" s="2">
        <f t="shared" si="88"/>
        <v>60.084759326738435</v>
      </c>
      <c r="DH199" s="2">
        <f t="shared" si="88"/>
        <v>57.647869637936061</v>
      </c>
      <c r="DI199" s="2">
        <f t="shared" si="88"/>
        <v>63.449377318075115</v>
      </c>
      <c r="DJ199" s="2">
        <f t="shared" si="88"/>
        <v>66.321486673448632</v>
      </c>
      <c r="DL199" s="2">
        <f t="shared" si="89"/>
        <v>34.711940099276944</v>
      </c>
      <c r="DM199" s="2">
        <f t="shared" si="89"/>
        <v>36.406506477376865</v>
      </c>
      <c r="DN199" s="2">
        <f t="shared" si="89"/>
        <v>38.160324237335558</v>
      </c>
      <c r="DO199" s="2">
        <f t="shared" si="89"/>
        <v>39.62577704005141</v>
      </c>
      <c r="DP199" s="2">
        <f t="shared" si="89"/>
        <v>42.713279503105596</v>
      </c>
      <c r="DQ199" s="2">
        <f t="shared" si="89"/>
        <v>44.654838144762103</v>
      </c>
      <c r="DR199" s="2">
        <f t="shared" si="89"/>
        <v>45.801809570871477</v>
      </c>
      <c r="DS199" s="2">
        <f t="shared" si="89"/>
        <v>47.114249490772934</v>
      </c>
      <c r="DT199" s="2">
        <f t="shared" si="89"/>
        <v>49.725260070052542</v>
      </c>
      <c r="DU199" s="2">
        <f t="shared" si="89"/>
        <v>50.157096841149375</v>
      </c>
      <c r="DV199" s="2">
        <f t="shared" si="89"/>
        <v>50.103717366584327</v>
      </c>
      <c r="DW199" s="2">
        <f t="shared" si="89"/>
        <v>48.814360997600055</v>
      </c>
      <c r="DX199" s="2">
        <f t="shared" si="89"/>
        <v>48.540593679740184</v>
      </c>
      <c r="DY199" s="2">
        <f t="shared" si="89"/>
        <v>48.510760384659399</v>
      </c>
      <c r="DZ199" s="2">
        <f t="shared" si="89"/>
        <v>49.228342408585931</v>
      </c>
      <c r="EB199" s="2">
        <f t="shared" si="90"/>
        <v>0.99957414441433268</v>
      </c>
      <c r="EC199" s="2">
        <f t="shared" si="90"/>
        <v>0.99946539047493677</v>
      </c>
      <c r="ED199" s="2">
        <f t="shared" si="90"/>
        <v>0.99951997677808724</v>
      </c>
      <c r="EE199" s="2">
        <f t="shared" si="90"/>
        <v>0.99966882621986752</v>
      </c>
      <c r="EF199" s="2">
        <f t="shared" si="90"/>
        <v>0.99965985696384563</v>
      </c>
      <c r="EG199" s="2">
        <f t="shared" si="90"/>
        <v>0.99966415657469332</v>
      </c>
      <c r="EH199" s="2">
        <f t="shared" si="90"/>
        <v>0.99966790376087833</v>
      </c>
      <c r="EI199" s="2">
        <f t="shared" si="90"/>
        <v>0.9996670527576681</v>
      </c>
      <c r="EJ199" s="2">
        <f t="shared" si="90"/>
        <v>0.99965920638143424</v>
      </c>
      <c r="EK199" s="2">
        <f t="shared" si="90"/>
        <v>0.99960873066622946</v>
      </c>
      <c r="EL199" s="2">
        <f t="shared" si="90"/>
        <v>0.99957270047149649</v>
      </c>
      <c r="EM199" s="2">
        <f t="shared" si="90"/>
        <v>0.99945832671366475</v>
      </c>
      <c r="EN199" s="2">
        <f t="shared" si="90"/>
        <v>0.99945527090030717</v>
      </c>
      <c r="EO199" s="2">
        <f t="shared" si="90"/>
        <v>0.99944570843062852</v>
      </c>
      <c r="EP199" s="2">
        <f t="shared" si="90"/>
        <v>0.99959958966533802</v>
      </c>
    </row>
    <row r="200" spans="2:146" x14ac:dyDescent="0.25">
      <c r="B200" s="2">
        <v>178</v>
      </c>
      <c r="C200" s="49">
        <v>35.4</v>
      </c>
      <c r="D200" s="49">
        <v>38.417999999999999</v>
      </c>
      <c r="E200" s="49">
        <v>40.472999999999999</v>
      </c>
      <c r="F200" s="49">
        <v>44.854999999999997</v>
      </c>
      <c r="G200" s="49">
        <v>45.981999999999999</v>
      </c>
      <c r="H200" s="49">
        <v>48.726999999999997</v>
      </c>
      <c r="I200" s="49">
        <v>52.218000000000004</v>
      </c>
      <c r="J200" s="49">
        <v>54.426000000000002</v>
      </c>
      <c r="K200" s="49">
        <v>55.411000000000001</v>
      </c>
      <c r="L200" s="49">
        <v>53.018000000000001</v>
      </c>
      <c r="M200" s="49">
        <v>54.414999999999999</v>
      </c>
      <c r="N200" s="49">
        <v>52.34</v>
      </c>
      <c r="O200" s="49">
        <v>52.182000000000002</v>
      </c>
      <c r="P200" s="49">
        <v>51.655000000000001</v>
      </c>
      <c r="Q200" s="49">
        <v>49.145000000000003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41.600496370240137</v>
      </c>
      <c r="CW200" s="2">
        <f t="shared" si="88"/>
        <v>45.718065501575438</v>
      </c>
      <c r="CX200" s="2">
        <f t="shared" si="88"/>
        <v>47.425191372945605</v>
      </c>
      <c r="CY200" s="2">
        <f t="shared" si="88"/>
        <v>49.827971390086191</v>
      </c>
      <c r="CZ200" s="2">
        <f t="shared" si="88"/>
        <v>49.058374309932987</v>
      </c>
      <c r="DA200" s="2">
        <f t="shared" si="88"/>
        <v>54.716402748730211</v>
      </c>
      <c r="DB200" s="2">
        <f t="shared" si="88"/>
        <v>56.902022717149251</v>
      </c>
      <c r="DC200" s="2">
        <f t="shared" si="88"/>
        <v>58.286783388108752</v>
      </c>
      <c r="DD200" s="2">
        <f t="shared" si="88"/>
        <v>58.610090980643591</v>
      </c>
      <c r="DE200" s="2">
        <f t="shared" si="88"/>
        <v>58.873818252707586</v>
      </c>
      <c r="DF200" s="2">
        <f t="shared" si="88"/>
        <v>58.075222184086442</v>
      </c>
      <c r="DG200" s="2">
        <f t="shared" si="88"/>
        <v>60.035995849149856</v>
      </c>
      <c r="DH200" s="2">
        <f t="shared" si="88"/>
        <v>57.576831657827853</v>
      </c>
      <c r="DI200" s="2">
        <f t="shared" si="88"/>
        <v>63.438452934272298</v>
      </c>
      <c r="DJ200" s="2">
        <f t="shared" si="88"/>
        <v>66.346989623601232</v>
      </c>
      <c r="DL200" s="2">
        <f t="shared" si="89"/>
        <v>34.663170698360382</v>
      </c>
      <c r="DM200" s="2">
        <f t="shared" si="89"/>
        <v>36.304224016609609</v>
      </c>
      <c r="DN200" s="2">
        <f t="shared" si="89"/>
        <v>38.038062832353759</v>
      </c>
      <c r="DO200" s="2">
        <f t="shared" si="89"/>
        <v>39.467307679493594</v>
      </c>
      <c r="DP200" s="2">
        <f t="shared" si="89"/>
        <v>42.551103519668743</v>
      </c>
      <c r="DQ200" s="2">
        <f t="shared" si="89"/>
        <v>44.487751741308173</v>
      </c>
      <c r="DR200" s="2">
        <f t="shared" si="89"/>
        <v>45.604845293834238</v>
      </c>
      <c r="DS200" s="2">
        <f t="shared" si="89"/>
        <v>46.892249137058322</v>
      </c>
      <c r="DT200" s="2">
        <f t="shared" si="89"/>
        <v>49.533731465265618</v>
      </c>
      <c r="DU200" s="2">
        <f t="shared" si="89"/>
        <v>49.975812155412854</v>
      </c>
      <c r="DV200" s="2">
        <f t="shared" si="89"/>
        <v>49.911779503064999</v>
      </c>
      <c r="DW200" s="2">
        <f t="shared" si="89"/>
        <v>48.62407660374911</v>
      </c>
      <c r="DX200" s="2">
        <f t="shared" si="89"/>
        <v>48.361069281372295</v>
      </c>
      <c r="DY200" s="2">
        <f t="shared" si="89"/>
        <v>48.362805243274167</v>
      </c>
      <c r="DZ200" s="2">
        <f t="shared" si="89"/>
        <v>49.115525837638856</v>
      </c>
      <c r="EB200" s="2">
        <f t="shared" si="90"/>
        <v>0.99961160053628084</v>
      </c>
      <c r="EC200" s="2">
        <f t="shared" si="90"/>
        <v>0.99951240738203895</v>
      </c>
      <c r="ED200" s="2">
        <f t="shared" si="90"/>
        <v>0.99956219512697853</v>
      </c>
      <c r="EE200" s="2">
        <f t="shared" si="90"/>
        <v>0.999697957121369</v>
      </c>
      <c r="EF200" s="2">
        <f t="shared" si="90"/>
        <v>0.99968977657945002</v>
      </c>
      <c r="EG200" s="2">
        <f t="shared" si="90"/>
        <v>0.9996936981043949</v>
      </c>
      <c r="EH200" s="2">
        <f t="shared" si="90"/>
        <v>0.99969711577967146</v>
      </c>
      <c r="EI200" s="2">
        <f t="shared" si="90"/>
        <v>0.99969633961010129</v>
      </c>
      <c r="EJ200" s="2">
        <f t="shared" si="90"/>
        <v>0.99968918320568745</v>
      </c>
      <c r="EK200" s="2">
        <f t="shared" si="90"/>
        <v>0.9996431458409113</v>
      </c>
      <c r="EL200" s="2">
        <f t="shared" si="90"/>
        <v>0.99961028354590042</v>
      </c>
      <c r="EM200" s="2">
        <f t="shared" si="90"/>
        <v>0.99950596454506224</v>
      </c>
      <c r="EN200" s="2">
        <f t="shared" si="90"/>
        <v>0.99950317734373029</v>
      </c>
      <c r="EO200" s="2">
        <f t="shared" si="90"/>
        <v>0.99949445542432658</v>
      </c>
      <c r="EP200" s="2">
        <f t="shared" si="90"/>
        <v>0.99963480856825782</v>
      </c>
    </row>
    <row r="201" spans="2:146" x14ac:dyDescent="0.25">
      <c r="B201" s="2">
        <v>179</v>
      </c>
      <c r="C201" s="49">
        <v>34.545499999999997</v>
      </c>
      <c r="D201" s="49">
        <v>39.091000000000001</v>
      </c>
      <c r="E201" s="49">
        <v>39.472999999999999</v>
      </c>
      <c r="F201" s="49">
        <v>44.145000000000003</v>
      </c>
      <c r="G201" s="49">
        <v>46.6</v>
      </c>
      <c r="H201" s="49">
        <v>49.908999999999999</v>
      </c>
      <c r="I201" s="49">
        <v>52.835999999999999</v>
      </c>
      <c r="J201" s="49">
        <v>53.073999999999998</v>
      </c>
      <c r="K201" s="49">
        <v>54.606999999999999</v>
      </c>
      <c r="L201" s="49">
        <v>54.320999999999998</v>
      </c>
      <c r="M201" s="49">
        <v>54.527999999999999</v>
      </c>
      <c r="N201" s="49">
        <v>52.396000000000001</v>
      </c>
      <c r="O201" s="49">
        <v>51.273000000000003</v>
      </c>
      <c r="P201" s="49">
        <v>50.709000000000003</v>
      </c>
      <c r="Q201" s="49">
        <v>48.454999999999998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41.596934156757513</v>
      </c>
      <c r="CW201" s="2">
        <f t="shared" si="88"/>
        <v>45.706709064263208</v>
      </c>
      <c r="CX201" s="2">
        <f t="shared" si="88"/>
        <v>47.402511202098189</v>
      </c>
      <c r="CY201" s="2">
        <f t="shared" si="88"/>
        <v>49.789197352216732</v>
      </c>
      <c r="CZ201" s="2">
        <f t="shared" si="88"/>
        <v>48.983518295264815</v>
      </c>
      <c r="DA201" s="2">
        <f t="shared" si="88"/>
        <v>54.672239884598156</v>
      </c>
      <c r="DB201" s="2">
        <f t="shared" si="88"/>
        <v>56.841054844098032</v>
      </c>
      <c r="DC201" s="2">
        <f t="shared" si="88"/>
        <v>58.215879610472058</v>
      </c>
      <c r="DD201" s="2">
        <f t="shared" si="88"/>
        <v>58.531268708552446</v>
      </c>
      <c r="DE201" s="2">
        <f t="shared" si="88"/>
        <v>58.809953227436829</v>
      </c>
      <c r="DF201" s="2">
        <f t="shared" si="88"/>
        <v>58.003814570524696</v>
      </c>
      <c r="DG201" s="2">
        <f t="shared" si="88"/>
        <v>59.987232371561277</v>
      </c>
      <c r="DH201" s="2">
        <f t="shared" si="88"/>
        <v>57.505793677719645</v>
      </c>
      <c r="DI201" s="2">
        <f t="shared" si="88"/>
        <v>63.427528550469482</v>
      </c>
      <c r="DJ201" s="2">
        <f t="shared" si="88"/>
        <v>66.372492573753817</v>
      </c>
      <c r="DL201" s="2">
        <f t="shared" si="89"/>
        <v>34.61440129744382</v>
      </c>
      <c r="DM201" s="2">
        <f t="shared" si="89"/>
        <v>36.201941555842346</v>
      </c>
      <c r="DN201" s="2">
        <f t="shared" si="89"/>
        <v>37.915801427371946</v>
      </c>
      <c r="DO201" s="2">
        <f t="shared" si="89"/>
        <v>39.308838318935777</v>
      </c>
      <c r="DP201" s="2">
        <f t="shared" si="89"/>
        <v>42.38892753623189</v>
      </c>
      <c r="DQ201" s="2">
        <f t="shared" si="89"/>
        <v>44.320665337854237</v>
      </c>
      <c r="DR201" s="2">
        <f t="shared" si="89"/>
        <v>45.407881016796999</v>
      </c>
      <c r="DS201" s="2">
        <f t="shared" si="89"/>
        <v>46.670248783343709</v>
      </c>
      <c r="DT201" s="2">
        <f t="shared" si="89"/>
        <v>49.342202860478693</v>
      </c>
      <c r="DU201" s="2">
        <f t="shared" si="89"/>
        <v>49.794527469676325</v>
      </c>
      <c r="DV201" s="2">
        <f t="shared" si="89"/>
        <v>49.719841639545677</v>
      </c>
      <c r="DW201" s="2">
        <f t="shared" si="89"/>
        <v>48.433792209898165</v>
      </c>
      <c r="DX201" s="2">
        <f t="shared" si="89"/>
        <v>48.181544883004406</v>
      </c>
      <c r="DY201" s="2">
        <f t="shared" si="89"/>
        <v>48.214850101888935</v>
      </c>
      <c r="DZ201" s="2">
        <f t="shared" si="89"/>
        <v>49.002709266691795</v>
      </c>
      <c r="EB201" s="2">
        <f t="shared" si="90"/>
        <v>0.99964576337307165</v>
      </c>
      <c r="EC201" s="2">
        <f t="shared" si="90"/>
        <v>0.99955529116794661</v>
      </c>
      <c r="ED201" s="2">
        <f t="shared" si="90"/>
        <v>0.99960070182848415</v>
      </c>
      <c r="EE201" s="2">
        <f t="shared" si="90"/>
        <v>0.99972452629961162</v>
      </c>
      <c r="EF201" s="2">
        <f t="shared" si="90"/>
        <v>0.99971706515476233</v>
      </c>
      <c r="EG201" s="2">
        <f t="shared" si="90"/>
        <v>0.99972064182204168</v>
      </c>
      <c r="EH201" s="2">
        <f t="shared" si="90"/>
        <v>0.9997237589460205</v>
      </c>
      <c r="EI201" s="2">
        <f t="shared" si="90"/>
        <v>0.99972305103317893</v>
      </c>
      <c r="EJ201" s="2">
        <f t="shared" si="90"/>
        <v>0.99971652396188615</v>
      </c>
      <c r="EK201" s="2">
        <f t="shared" si="90"/>
        <v>0.9996745349194669</v>
      </c>
      <c r="EL201" s="2">
        <f t="shared" si="90"/>
        <v>0.99964456218133024</v>
      </c>
      <c r="EM201" s="2">
        <f t="shared" si="90"/>
        <v>0.99954941472323455</v>
      </c>
      <c r="EN201" s="2">
        <f t="shared" si="90"/>
        <v>0.99954687254377383</v>
      </c>
      <c r="EO201" s="2">
        <f t="shared" si="90"/>
        <v>0.99953891735712597</v>
      </c>
      <c r="EP201" s="2">
        <f t="shared" si="90"/>
        <v>0.99966693075333457</v>
      </c>
    </row>
    <row r="202" spans="2:146" x14ac:dyDescent="0.25">
      <c r="B202" s="2">
        <v>180</v>
      </c>
      <c r="C202" s="49">
        <v>35.309100000000001</v>
      </c>
      <c r="D202" s="49">
        <v>38.417999999999999</v>
      </c>
      <c r="E202" s="49">
        <v>40.781999999999996</v>
      </c>
      <c r="F202" s="49">
        <v>44.326999999999998</v>
      </c>
      <c r="G202" s="49">
        <v>46.091000000000001</v>
      </c>
      <c r="H202" s="49">
        <v>48.781999999999996</v>
      </c>
      <c r="I202" s="49">
        <v>50.817999999999998</v>
      </c>
      <c r="J202" s="49">
        <v>53.406999999999996</v>
      </c>
      <c r="K202" s="49">
        <v>53.661000000000001</v>
      </c>
      <c r="L202" s="49">
        <v>53.25</v>
      </c>
      <c r="M202" s="49">
        <v>53.018999999999998</v>
      </c>
      <c r="N202" s="49">
        <v>51.924999999999997</v>
      </c>
      <c r="O202" s="49">
        <v>51.491</v>
      </c>
      <c r="P202" s="49">
        <v>50.545000000000002</v>
      </c>
      <c r="Q202" s="49">
        <v>49.273000000000003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41.593371943274889</v>
      </c>
      <c r="CW202" s="2">
        <f t="shared" si="88"/>
        <v>45.695352626950978</v>
      </c>
      <c r="CX202" s="2">
        <f t="shared" si="88"/>
        <v>47.379831031250774</v>
      </c>
      <c r="CY202" s="2">
        <f t="shared" si="88"/>
        <v>49.750423314347273</v>
      </c>
      <c r="CZ202" s="2">
        <f t="shared" si="88"/>
        <v>48.908662280596644</v>
      </c>
      <c r="DA202" s="2">
        <f t="shared" si="88"/>
        <v>54.628077020466094</v>
      </c>
      <c r="DB202" s="2">
        <f t="shared" si="88"/>
        <v>56.780086971046806</v>
      </c>
      <c r="DC202" s="2">
        <f t="shared" si="88"/>
        <v>58.144975832835371</v>
      </c>
      <c r="DD202" s="2">
        <f t="shared" si="88"/>
        <v>58.452446436461301</v>
      </c>
      <c r="DE202" s="2">
        <f t="shared" si="88"/>
        <v>58.746088202166071</v>
      </c>
      <c r="DF202" s="2">
        <f t="shared" si="88"/>
        <v>57.932406956962943</v>
      </c>
      <c r="DG202" s="2">
        <f t="shared" si="88"/>
        <v>59.938468893972697</v>
      </c>
      <c r="DH202" s="2">
        <f t="shared" si="88"/>
        <v>57.434755697611436</v>
      </c>
      <c r="DI202" s="2">
        <f t="shared" si="88"/>
        <v>63.416604166666666</v>
      </c>
      <c r="DJ202" s="2">
        <f t="shared" si="88"/>
        <v>66.397995523906417</v>
      </c>
      <c r="DL202" s="2">
        <f t="shared" si="89"/>
        <v>34.565631896527258</v>
      </c>
      <c r="DM202" s="2">
        <f t="shared" si="89"/>
        <v>36.09965909507509</v>
      </c>
      <c r="DN202" s="2">
        <f t="shared" si="89"/>
        <v>37.79354002239014</v>
      </c>
      <c r="DO202" s="2">
        <f t="shared" si="89"/>
        <v>39.15036895837796</v>
      </c>
      <c r="DP202" s="2">
        <f t="shared" si="89"/>
        <v>42.226751552795037</v>
      </c>
      <c r="DQ202" s="2">
        <f t="shared" si="89"/>
        <v>44.153578934400308</v>
      </c>
      <c r="DR202" s="2">
        <f t="shared" si="89"/>
        <v>45.21091673975976</v>
      </c>
      <c r="DS202" s="2">
        <f t="shared" si="89"/>
        <v>46.448248429629096</v>
      </c>
      <c r="DT202" s="2">
        <f t="shared" si="89"/>
        <v>49.150674255691769</v>
      </c>
      <c r="DU202" s="2">
        <f t="shared" si="89"/>
        <v>49.613242783939803</v>
      </c>
      <c r="DV202" s="2">
        <f t="shared" si="89"/>
        <v>49.527903776026349</v>
      </c>
      <c r="DW202" s="2">
        <f t="shared" si="89"/>
        <v>48.24350781604722</v>
      </c>
      <c r="DX202" s="2">
        <f t="shared" si="89"/>
        <v>48.00202048463651</v>
      </c>
      <c r="DY202" s="2">
        <f t="shared" si="89"/>
        <v>48.066894960503703</v>
      </c>
      <c r="DZ202" s="2">
        <f t="shared" si="89"/>
        <v>48.88989269574472</v>
      </c>
      <c r="EB202" s="2">
        <f t="shared" si="90"/>
        <v>0.99967692228654059</v>
      </c>
      <c r="EC202" s="2">
        <f t="shared" si="90"/>
        <v>0.9995944048540516</v>
      </c>
      <c r="ED202" s="2">
        <f t="shared" si="90"/>
        <v>0.99963582294447828</v>
      </c>
      <c r="EE202" s="2">
        <f t="shared" si="90"/>
        <v>0.99974875890953097</v>
      </c>
      <c r="EF202" s="2">
        <f t="shared" si="90"/>
        <v>0.99974195393020338</v>
      </c>
      <c r="EG202" s="2">
        <f t="shared" si="90"/>
        <v>0.99974521605092459</v>
      </c>
      <c r="EH202" s="2">
        <f t="shared" si="90"/>
        <v>0.99974805904076358</v>
      </c>
      <c r="EI202" s="2">
        <f t="shared" si="90"/>
        <v>0.99974741338515205</v>
      </c>
      <c r="EJ202" s="2">
        <f t="shared" si="90"/>
        <v>0.99974146033183442</v>
      </c>
      <c r="EK202" s="2">
        <f t="shared" si="90"/>
        <v>0.99970316381810564</v>
      </c>
      <c r="EL202" s="2">
        <f t="shared" si="90"/>
        <v>0.99967582671824196</v>
      </c>
      <c r="EM202" s="2">
        <f t="shared" si="90"/>
        <v>0.9995890450505609</v>
      </c>
      <c r="EN202" s="2">
        <f t="shared" si="90"/>
        <v>0.99958672637096657</v>
      </c>
      <c r="EO202" s="2">
        <f t="shared" si="90"/>
        <v>0.99957947057086549</v>
      </c>
      <c r="EP202" s="2">
        <f t="shared" si="90"/>
        <v>0.99969622833430571</v>
      </c>
    </row>
    <row r="203" spans="2:146" x14ac:dyDescent="0.25">
      <c r="B203" s="2">
        <v>181</v>
      </c>
      <c r="C203" s="49">
        <v>35.418199999999999</v>
      </c>
      <c r="D203" s="49">
        <v>38.835999999999999</v>
      </c>
      <c r="E203" s="49">
        <v>42.055</v>
      </c>
      <c r="F203" s="49">
        <v>43.945</v>
      </c>
      <c r="G203" s="49">
        <v>46.255000000000003</v>
      </c>
      <c r="H203" s="49">
        <v>49.436</v>
      </c>
      <c r="I203" s="49">
        <v>51.781999999999996</v>
      </c>
      <c r="J203" s="49">
        <v>53.536999999999999</v>
      </c>
      <c r="K203" s="49">
        <v>53.536000000000001</v>
      </c>
      <c r="L203" s="49">
        <v>54.286000000000001</v>
      </c>
      <c r="M203" s="49">
        <v>54.755000000000003</v>
      </c>
      <c r="N203" s="49">
        <v>52.433999999999997</v>
      </c>
      <c r="O203" s="49">
        <v>52.055</v>
      </c>
      <c r="P203" s="49">
        <v>50.491</v>
      </c>
      <c r="Q203" s="49">
        <v>49.890999999999998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41.589809729792258</v>
      </c>
      <c r="CW203" s="2">
        <f t="shared" si="88"/>
        <v>45.683996189638748</v>
      </c>
      <c r="CX203" s="2">
        <f t="shared" si="88"/>
        <v>47.357150860403365</v>
      </c>
      <c r="CY203" s="2">
        <f t="shared" si="88"/>
        <v>49.711649276477814</v>
      </c>
      <c r="CZ203" s="2">
        <f t="shared" si="88"/>
        <v>48.83380626592848</v>
      </c>
      <c r="DA203" s="2">
        <f t="shared" si="88"/>
        <v>54.583914156334032</v>
      </c>
      <c r="DB203" s="2">
        <f t="shared" si="88"/>
        <v>56.719119097995581</v>
      </c>
      <c r="DC203" s="2">
        <f t="shared" si="88"/>
        <v>58.074072055198684</v>
      </c>
      <c r="DD203" s="2">
        <f t="shared" si="88"/>
        <v>58.373624164370156</v>
      </c>
      <c r="DE203" s="2">
        <f t="shared" si="88"/>
        <v>58.682223176895313</v>
      </c>
      <c r="DF203" s="2">
        <f t="shared" si="88"/>
        <v>57.860999343401197</v>
      </c>
      <c r="DG203" s="2">
        <f t="shared" si="88"/>
        <v>59.889705416384118</v>
      </c>
      <c r="DH203" s="2">
        <f t="shared" si="88"/>
        <v>57.363717717503228</v>
      </c>
      <c r="DI203" s="2">
        <f t="shared" si="88"/>
        <v>63.405679782863849</v>
      </c>
      <c r="DJ203" s="2">
        <f t="shared" si="88"/>
        <v>66.423498474059016</v>
      </c>
      <c r="DL203" s="2">
        <f t="shared" si="89"/>
        <v>34.516862495610695</v>
      </c>
      <c r="DM203" s="2">
        <f t="shared" si="89"/>
        <v>35.997376634307827</v>
      </c>
      <c r="DN203" s="2">
        <f t="shared" si="89"/>
        <v>37.671278617408333</v>
      </c>
      <c r="DO203" s="2">
        <f t="shared" si="89"/>
        <v>38.991899597820144</v>
      </c>
      <c r="DP203" s="2">
        <f t="shared" si="89"/>
        <v>42.064575569358183</v>
      </c>
      <c r="DQ203" s="2">
        <f t="shared" si="89"/>
        <v>43.986492530946379</v>
      </c>
      <c r="DR203" s="2">
        <f t="shared" si="89"/>
        <v>45.013952462722521</v>
      </c>
      <c r="DS203" s="2">
        <f t="shared" si="89"/>
        <v>46.226248075914476</v>
      </c>
      <c r="DT203" s="2">
        <f t="shared" si="89"/>
        <v>48.959145650904851</v>
      </c>
      <c r="DU203" s="2">
        <f t="shared" si="89"/>
        <v>49.431958098203275</v>
      </c>
      <c r="DV203" s="2">
        <f t="shared" si="89"/>
        <v>49.335965912507028</v>
      </c>
      <c r="DW203" s="2">
        <f t="shared" si="89"/>
        <v>48.053223422196282</v>
      </c>
      <c r="DX203" s="2">
        <f t="shared" si="89"/>
        <v>47.822496086268622</v>
      </c>
      <c r="DY203" s="2">
        <f t="shared" si="89"/>
        <v>47.918939819118471</v>
      </c>
      <c r="DZ203" s="2">
        <f t="shared" si="89"/>
        <v>48.777076124797652</v>
      </c>
      <c r="EB203" s="2">
        <f t="shared" si="90"/>
        <v>0.99970534124700705</v>
      </c>
      <c r="EC203" s="2">
        <f t="shared" si="90"/>
        <v>0.99963007962879546</v>
      </c>
      <c r="ED203" s="2">
        <f t="shared" si="90"/>
        <v>0.99966785593481677</v>
      </c>
      <c r="EE203" s="2">
        <f t="shared" si="90"/>
        <v>0.99977086033672635</v>
      </c>
      <c r="EF203" s="2">
        <f t="shared" si="90"/>
        <v>0.99976465384369728</v>
      </c>
      <c r="EG203" s="2">
        <f t="shared" si="90"/>
        <v>0.99976762906740535</v>
      </c>
      <c r="EH203" s="2">
        <f t="shared" si="90"/>
        <v>0.99977022202056354</v>
      </c>
      <c r="EI203" s="2">
        <f t="shared" si="90"/>
        <v>0.99976963314950595</v>
      </c>
      <c r="EJ203" s="2">
        <f t="shared" si="90"/>
        <v>0.99976420365617202</v>
      </c>
      <c r="EK203" s="2">
        <f t="shared" si="90"/>
        <v>0.99972927511370757</v>
      </c>
      <c r="EL203" s="2">
        <f t="shared" si="90"/>
        <v>0.9997043420199373</v>
      </c>
      <c r="EM203" s="2">
        <f t="shared" si="90"/>
        <v>0.99962519107869097</v>
      </c>
      <c r="EN203" s="2">
        <f t="shared" si="90"/>
        <v>0.99962307626439761</v>
      </c>
      <c r="EO203" s="2">
        <f t="shared" si="90"/>
        <v>0.99961645841054325</v>
      </c>
      <c r="EP203" s="2">
        <f t="shared" si="90"/>
        <v>0.99972294954302299</v>
      </c>
    </row>
    <row r="204" spans="2:146" x14ac:dyDescent="0.25">
      <c r="B204" s="2">
        <v>182</v>
      </c>
      <c r="C204" s="49">
        <v>35.836399999999998</v>
      </c>
      <c r="D204" s="49">
        <v>38.235999999999997</v>
      </c>
      <c r="E204" s="49">
        <v>40.726999999999997</v>
      </c>
      <c r="F204" s="49">
        <v>44.055</v>
      </c>
      <c r="G204" s="49">
        <v>46.890999999999998</v>
      </c>
      <c r="H204" s="49">
        <v>48.055</v>
      </c>
      <c r="I204" s="49">
        <v>51.018000000000001</v>
      </c>
      <c r="J204" s="49">
        <v>52.832999999999998</v>
      </c>
      <c r="K204" s="49">
        <v>53.981999999999999</v>
      </c>
      <c r="L204" s="49">
        <v>51.661000000000001</v>
      </c>
      <c r="M204" s="49">
        <v>54.244999999999997</v>
      </c>
      <c r="N204" s="49">
        <v>51.131999999999998</v>
      </c>
      <c r="O204" s="49">
        <v>52.273000000000003</v>
      </c>
      <c r="P204" s="49">
        <v>51.673000000000002</v>
      </c>
      <c r="Q204" s="49">
        <v>48.326999999999998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41.586247516309633</v>
      </c>
      <c r="CW204" s="2">
        <f t="shared" si="88"/>
        <v>45.672639752326518</v>
      </c>
      <c r="CX204" s="2">
        <f t="shared" si="88"/>
        <v>47.33447068955595</v>
      </c>
      <c r="CY204" s="2">
        <f t="shared" si="88"/>
        <v>49.672875238608356</v>
      </c>
      <c r="CZ204" s="2">
        <f t="shared" si="88"/>
        <v>48.758950251260309</v>
      </c>
      <c r="DA204" s="2">
        <f t="shared" si="88"/>
        <v>54.539751292201977</v>
      </c>
      <c r="DB204" s="2">
        <f t="shared" si="88"/>
        <v>56.658151224944355</v>
      </c>
      <c r="DC204" s="2">
        <f t="shared" si="88"/>
        <v>58.003168277561997</v>
      </c>
      <c r="DD204" s="2">
        <f t="shared" si="88"/>
        <v>58.294801892279011</v>
      </c>
      <c r="DE204" s="2">
        <f t="shared" si="88"/>
        <v>58.618358151624555</v>
      </c>
      <c r="DF204" s="2">
        <f t="shared" si="88"/>
        <v>57.789591729839444</v>
      </c>
      <c r="DG204" s="2">
        <f t="shared" si="88"/>
        <v>59.840941938795538</v>
      </c>
      <c r="DH204" s="2">
        <f t="shared" si="88"/>
        <v>57.292679737395019</v>
      </c>
      <c r="DI204" s="2">
        <f t="shared" si="88"/>
        <v>63.394755399061033</v>
      </c>
      <c r="DJ204" s="2">
        <f t="shared" si="88"/>
        <v>66.449001424211602</v>
      </c>
      <c r="DL204" s="2">
        <f t="shared" si="89"/>
        <v>34.468093094694126</v>
      </c>
      <c r="DM204" s="2">
        <f t="shared" si="89"/>
        <v>35.895094173540571</v>
      </c>
      <c r="DN204" s="2">
        <f t="shared" si="89"/>
        <v>37.54901721242652</v>
      </c>
      <c r="DO204" s="2">
        <f t="shared" si="89"/>
        <v>38.833430237262327</v>
      </c>
      <c r="DP204" s="2">
        <f t="shared" si="89"/>
        <v>41.90239958592133</v>
      </c>
      <c r="DQ204" s="2">
        <f t="shared" si="89"/>
        <v>43.819406127492442</v>
      </c>
      <c r="DR204" s="2">
        <f t="shared" si="89"/>
        <v>44.816988185685283</v>
      </c>
      <c r="DS204" s="2">
        <f t="shared" si="89"/>
        <v>46.004247722199864</v>
      </c>
      <c r="DT204" s="2">
        <f t="shared" si="89"/>
        <v>48.767617046117927</v>
      </c>
      <c r="DU204" s="2">
        <f t="shared" si="89"/>
        <v>49.250673412466753</v>
      </c>
      <c r="DV204" s="2">
        <f t="shared" si="89"/>
        <v>49.1440280489877</v>
      </c>
      <c r="DW204" s="2">
        <f t="shared" si="89"/>
        <v>47.862939028345338</v>
      </c>
      <c r="DX204" s="2">
        <f t="shared" si="89"/>
        <v>47.642971687900733</v>
      </c>
      <c r="DY204" s="2">
        <f t="shared" si="89"/>
        <v>47.770984677733239</v>
      </c>
      <c r="DZ204" s="2">
        <f t="shared" si="89"/>
        <v>48.664259553850584</v>
      </c>
      <c r="EB204" s="2">
        <f t="shared" si="90"/>
        <v>0.99973126105582488</v>
      </c>
      <c r="EC204" s="2">
        <f t="shared" si="90"/>
        <v>0.99966261763030984</v>
      </c>
      <c r="ED204" s="2">
        <f t="shared" si="90"/>
        <v>0.99969707215923553</v>
      </c>
      <c r="EE204" s="2">
        <f t="shared" si="90"/>
        <v>0.99979101792991198</v>
      </c>
      <c r="EF204" s="2">
        <f t="shared" si="90"/>
        <v>0.99978535730964957</v>
      </c>
      <c r="EG204" s="2">
        <f t="shared" si="90"/>
        <v>0.99978807085759303</v>
      </c>
      <c r="EH204" s="2">
        <f t="shared" si="90"/>
        <v>0.9997904357551447</v>
      </c>
      <c r="EI204" s="2">
        <f t="shared" si="90"/>
        <v>0.99978989867661228</v>
      </c>
      <c r="EJ204" s="2">
        <f t="shared" si="90"/>
        <v>0.99978494671672558</v>
      </c>
      <c r="EK204" s="2">
        <f t="shared" si="90"/>
        <v>0.99975309008761259</v>
      </c>
      <c r="EL204" s="2">
        <f t="shared" si="90"/>
        <v>0.9997303497025698</v>
      </c>
      <c r="EM204" s="2">
        <f t="shared" si="90"/>
        <v>0.99965815892746035</v>
      </c>
      <c r="EN204" s="2">
        <f t="shared" si="90"/>
        <v>0.99965623006632043</v>
      </c>
      <c r="EO204" s="2">
        <f t="shared" si="90"/>
        <v>0.99965019410799638</v>
      </c>
      <c r="EP204" s="2">
        <f t="shared" si="90"/>
        <v>0.99974732082051765</v>
      </c>
    </row>
    <row r="205" spans="2:146" x14ac:dyDescent="0.25">
      <c r="B205" s="2">
        <v>183</v>
      </c>
      <c r="C205" s="49">
        <v>34.418199999999999</v>
      </c>
      <c r="D205" s="49">
        <v>38.726999999999997</v>
      </c>
      <c r="E205" s="49">
        <v>41.618000000000002</v>
      </c>
      <c r="F205" s="49">
        <v>43.235999999999997</v>
      </c>
      <c r="G205" s="49">
        <v>46.781999999999996</v>
      </c>
      <c r="H205" s="49">
        <v>49.109000000000002</v>
      </c>
      <c r="I205" s="49">
        <v>49.927</v>
      </c>
      <c r="J205" s="49">
        <v>53.926000000000002</v>
      </c>
      <c r="K205" s="49">
        <v>52.981999999999999</v>
      </c>
      <c r="L205" s="49">
        <v>52.893000000000001</v>
      </c>
      <c r="M205" s="49">
        <v>53.962000000000003</v>
      </c>
      <c r="N205" s="49">
        <v>52.34</v>
      </c>
      <c r="O205" s="49">
        <v>52.182000000000002</v>
      </c>
      <c r="P205" s="49">
        <v>51.127000000000002</v>
      </c>
      <c r="Q205" s="49">
        <v>50.564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41.582685302827009</v>
      </c>
      <c r="CW205" s="2">
        <f t="shared" si="88"/>
        <v>45.661283315014288</v>
      </c>
      <c r="CX205" s="2">
        <f t="shared" si="88"/>
        <v>47.311790518708534</v>
      </c>
      <c r="CY205" s="2">
        <f t="shared" si="88"/>
        <v>49.634101200738897</v>
      </c>
      <c r="CZ205" s="2">
        <f t="shared" si="88"/>
        <v>48.684094236592145</v>
      </c>
      <c r="DA205" s="2">
        <f t="shared" si="88"/>
        <v>54.495588428069922</v>
      </c>
      <c r="DB205" s="2">
        <f t="shared" si="88"/>
        <v>56.597183351893129</v>
      </c>
      <c r="DC205" s="2">
        <f t="shared" si="88"/>
        <v>57.932264499925303</v>
      </c>
      <c r="DD205" s="2">
        <f t="shared" si="88"/>
        <v>58.215979620187866</v>
      </c>
      <c r="DE205" s="2">
        <f t="shared" si="88"/>
        <v>58.554493126353798</v>
      </c>
      <c r="DF205" s="2">
        <f t="shared" si="88"/>
        <v>57.718184116277698</v>
      </c>
      <c r="DG205" s="2">
        <f t="shared" si="88"/>
        <v>59.792178461206966</v>
      </c>
      <c r="DH205" s="2">
        <f t="shared" si="88"/>
        <v>57.221641757286811</v>
      </c>
      <c r="DI205" s="2">
        <f t="shared" si="88"/>
        <v>63.383831015258217</v>
      </c>
      <c r="DJ205" s="2">
        <f t="shared" si="88"/>
        <v>66.474504374364201</v>
      </c>
      <c r="DL205" s="2">
        <f t="shared" si="89"/>
        <v>34.419323693777571</v>
      </c>
      <c r="DM205" s="2">
        <f t="shared" si="89"/>
        <v>35.792811712773315</v>
      </c>
      <c r="DN205" s="2">
        <f t="shared" si="89"/>
        <v>37.426755807444714</v>
      </c>
      <c r="DO205" s="2">
        <f t="shared" si="89"/>
        <v>38.674960876704517</v>
      </c>
      <c r="DP205" s="2">
        <f t="shared" si="89"/>
        <v>41.740223602484477</v>
      </c>
      <c r="DQ205" s="2">
        <f t="shared" si="89"/>
        <v>43.652319724038513</v>
      </c>
      <c r="DR205" s="2">
        <f t="shared" si="89"/>
        <v>44.620023908648044</v>
      </c>
      <c r="DS205" s="2">
        <f t="shared" si="89"/>
        <v>45.782247368485251</v>
      </c>
      <c r="DT205" s="2">
        <f t="shared" si="89"/>
        <v>48.576088441331002</v>
      </c>
      <c r="DU205" s="2">
        <f t="shared" si="89"/>
        <v>49.069388726730224</v>
      </c>
      <c r="DV205" s="2">
        <f t="shared" si="89"/>
        <v>48.952090185468379</v>
      </c>
      <c r="DW205" s="2">
        <f t="shared" si="89"/>
        <v>47.672654634494393</v>
      </c>
      <c r="DX205" s="2">
        <f t="shared" si="89"/>
        <v>47.463447289532844</v>
      </c>
      <c r="DY205" s="2">
        <f t="shared" si="89"/>
        <v>47.623029536348014</v>
      </c>
      <c r="DZ205" s="2">
        <f t="shared" si="89"/>
        <v>48.551442982903509</v>
      </c>
      <c r="EB205" s="2">
        <f t="shared" si="90"/>
        <v>0.9997549013743251</v>
      </c>
      <c r="EC205" s="2">
        <f t="shared" si="90"/>
        <v>0.9996922944872918</v>
      </c>
      <c r="ED205" s="2">
        <f t="shared" si="90"/>
        <v>0.99972371916158942</v>
      </c>
      <c r="EE205" s="2">
        <f t="shared" si="90"/>
        <v>0.99980940258211348</v>
      </c>
      <c r="EF205" s="2">
        <f t="shared" si="90"/>
        <v>0.99980423984264044</v>
      </c>
      <c r="EG205" s="2">
        <f t="shared" si="90"/>
        <v>0.99980671472066851</v>
      </c>
      <c r="EH205" s="2">
        <f t="shared" si="90"/>
        <v>0.99980887161286114</v>
      </c>
      <c r="EI205" s="2">
        <f t="shared" si="90"/>
        <v>0.99980838177333042</v>
      </c>
      <c r="EJ205" s="2">
        <f t="shared" si="90"/>
        <v>0.9998038653632848</v>
      </c>
      <c r="EK205" s="2">
        <f t="shared" si="90"/>
        <v>0.99977481059122919</v>
      </c>
      <c r="EL205" s="2">
        <f t="shared" si="90"/>
        <v>0.99975407017090234</v>
      </c>
      <c r="EM205" s="2">
        <f t="shared" si="90"/>
        <v>0.99968822785892797</v>
      </c>
      <c r="EN205" s="2">
        <f t="shared" si="90"/>
        <v>0.99968646861053334</v>
      </c>
      <c r="EO205" s="2">
        <f t="shared" si="90"/>
        <v>0.99968096341515467</v>
      </c>
      <c r="EP205" s="2">
        <f t="shared" si="90"/>
        <v>0.9997695487258027</v>
      </c>
    </row>
    <row r="206" spans="2:146" x14ac:dyDescent="0.25">
      <c r="B206" s="2">
        <v>184</v>
      </c>
      <c r="C206" s="49">
        <v>34.527299999999997</v>
      </c>
      <c r="D206" s="49">
        <v>38.235999999999997</v>
      </c>
      <c r="E206" s="49">
        <v>39.799999999999997</v>
      </c>
      <c r="F206" s="49">
        <v>44.927</v>
      </c>
      <c r="G206" s="49">
        <v>45.636000000000003</v>
      </c>
      <c r="H206" s="49">
        <v>49.308999999999997</v>
      </c>
      <c r="I206" s="49">
        <v>50.618000000000002</v>
      </c>
      <c r="J206" s="49">
        <v>53.536999999999999</v>
      </c>
      <c r="K206" s="49">
        <v>53.320999999999998</v>
      </c>
      <c r="L206" s="49">
        <v>51.786000000000001</v>
      </c>
      <c r="M206" s="49">
        <v>54.509</v>
      </c>
      <c r="N206" s="49">
        <v>51.642000000000003</v>
      </c>
      <c r="O206" s="49">
        <v>52.109000000000002</v>
      </c>
      <c r="P206" s="49">
        <v>50.472999999999999</v>
      </c>
      <c r="Q206" s="49">
        <v>48.4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41.579123089344378</v>
      </c>
      <c r="CW206" s="2">
        <f t="shared" si="88"/>
        <v>45.649926877702057</v>
      </c>
      <c r="CX206" s="2">
        <f t="shared" si="88"/>
        <v>47.289110347861126</v>
      </c>
      <c r="CY206" s="2">
        <f t="shared" si="88"/>
        <v>49.595327162869438</v>
      </c>
      <c r="CZ206" s="2">
        <f t="shared" si="88"/>
        <v>48.609238221923974</v>
      </c>
      <c r="DA206" s="2">
        <f t="shared" si="88"/>
        <v>54.45142556393786</v>
      </c>
      <c r="DB206" s="2">
        <f t="shared" si="88"/>
        <v>56.536215478841903</v>
      </c>
      <c r="DC206" s="2">
        <f t="shared" si="88"/>
        <v>57.861360722288616</v>
      </c>
      <c r="DD206" s="2">
        <f t="shared" si="88"/>
        <v>58.137157348096721</v>
      </c>
      <c r="DE206" s="2">
        <f t="shared" si="88"/>
        <v>58.49062810108304</v>
      </c>
      <c r="DF206" s="2">
        <f t="shared" si="88"/>
        <v>57.646776502715944</v>
      </c>
      <c r="DG206" s="2">
        <f t="shared" si="88"/>
        <v>59.743414983618386</v>
      </c>
      <c r="DH206" s="2">
        <f t="shared" si="88"/>
        <v>57.150603777178603</v>
      </c>
      <c r="DI206" s="2">
        <f t="shared" si="88"/>
        <v>63.3729066314554</v>
      </c>
      <c r="DJ206" s="2">
        <f t="shared" si="88"/>
        <v>66.500007324516801</v>
      </c>
      <c r="DL206" s="2">
        <f t="shared" si="89"/>
        <v>34.370554292861001</v>
      </c>
      <c r="DM206" s="2">
        <f t="shared" si="89"/>
        <v>35.690529252006051</v>
      </c>
      <c r="DN206" s="2">
        <f t="shared" si="89"/>
        <v>37.304494402462907</v>
      </c>
      <c r="DO206" s="2">
        <f t="shared" si="89"/>
        <v>38.516491516146701</v>
      </c>
      <c r="DP206" s="2">
        <f t="shared" si="89"/>
        <v>41.578047619047624</v>
      </c>
      <c r="DQ206" s="2">
        <f t="shared" si="89"/>
        <v>43.485233320584584</v>
      </c>
      <c r="DR206" s="2">
        <f t="shared" si="89"/>
        <v>44.423059631610812</v>
      </c>
      <c r="DS206" s="2">
        <f t="shared" si="89"/>
        <v>45.560247014770638</v>
      </c>
      <c r="DT206" s="2">
        <f t="shared" si="89"/>
        <v>48.384559836544078</v>
      </c>
      <c r="DU206" s="2">
        <f t="shared" si="89"/>
        <v>48.888104040993703</v>
      </c>
      <c r="DV206" s="2">
        <f t="shared" si="89"/>
        <v>48.76015232194905</v>
      </c>
      <c r="DW206" s="2">
        <f t="shared" si="89"/>
        <v>47.482370240643448</v>
      </c>
      <c r="DX206" s="2">
        <f t="shared" si="89"/>
        <v>47.283922891164949</v>
      </c>
      <c r="DY206" s="2">
        <f t="shared" si="89"/>
        <v>47.475074394962775</v>
      </c>
      <c r="DZ206" s="2">
        <f t="shared" si="89"/>
        <v>48.438626411956442</v>
      </c>
      <c r="EB206" s="2">
        <f t="shared" si="90"/>
        <v>0.99977646257586017</v>
      </c>
      <c r="EC206" s="2">
        <f t="shared" si="90"/>
        <v>0.9997193616388671</v>
      </c>
      <c r="ED206" s="2">
        <f t="shared" si="90"/>
        <v>0.99974802275516716</v>
      </c>
      <c r="EE206" s="2">
        <f t="shared" si="90"/>
        <v>0.99982617017372</v>
      </c>
      <c r="EF206" s="2">
        <f t="shared" si="90"/>
        <v>0.99982146153928986</v>
      </c>
      <c r="EG206" s="2">
        <f t="shared" si="90"/>
        <v>0.99982371873214448</v>
      </c>
      <c r="EH206" s="2">
        <f t="shared" si="90"/>
        <v>0.99982568590774124</v>
      </c>
      <c r="EI206" s="2">
        <f t="shared" si="90"/>
        <v>0.99982523915373411</v>
      </c>
      <c r="EJ206" s="2">
        <f t="shared" si="90"/>
        <v>0.99982111999828127</v>
      </c>
      <c r="EK206" s="2">
        <f t="shared" si="90"/>
        <v>0.99979462074886172</v>
      </c>
      <c r="EL206" s="2">
        <f t="shared" si="90"/>
        <v>0.99977570447657549</v>
      </c>
      <c r="EM206" s="2">
        <f t="shared" si="90"/>
        <v>0.99971565262755413</v>
      </c>
      <c r="EN206" s="2">
        <f t="shared" si="90"/>
        <v>0.99971404808566866</v>
      </c>
      <c r="EO206" s="2">
        <f t="shared" si="90"/>
        <v>0.99970902700834552</v>
      </c>
      <c r="EP206" s="2">
        <f t="shared" si="90"/>
        <v>0.99978982167815778</v>
      </c>
    </row>
    <row r="207" spans="2:146" x14ac:dyDescent="0.25">
      <c r="B207" s="2">
        <v>185</v>
      </c>
      <c r="C207" s="49">
        <v>35.7455</v>
      </c>
      <c r="D207" s="49">
        <v>38.655000000000001</v>
      </c>
      <c r="E207" s="49">
        <v>41.073</v>
      </c>
      <c r="F207" s="49">
        <v>43.145000000000003</v>
      </c>
      <c r="G207" s="49">
        <v>45.472999999999999</v>
      </c>
      <c r="H207" s="49">
        <v>48.4</v>
      </c>
      <c r="I207" s="49">
        <v>51.235999999999997</v>
      </c>
      <c r="J207" s="49">
        <v>53.332999999999998</v>
      </c>
      <c r="K207" s="49">
        <v>52.286000000000001</v>
      </c>
      <c r="L207" s="49">
        <v>52.588999999999999</v>
      </c>
      <c r="M207" s="49">
        <v>54.66</v>
      </c>
      <c r="N207" s="49">
        <v>51.811</v>
      </c>
      <c r="O207" s="49">
        <v>52.381999999999998</v>
      </c>
      <c r="P207" s="49">
        <v>51.109000000000002</v>
      </c>
      <c r="Q207" s="49">
        <v>49.109000000000002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41.575560875861754</v>
      </c>
      <c r="CW207" s="2">
        <f t="shared" si="88"/>
        <v>45.638570440389827</v>
      </c>
      <c r="CX207" s="2">
        <f t="shared" si="88"/>
        <v>47.26643017701371</v>
      </c>
      <c r="CY207" s="2">
        <f t="shared" si="88"/>
        <v>49.556553124999979</v>
      </c>
      <c r="CZ207" s="2">
        <f t="shared" si="88"/>
        <v>48.534382207255803</v>
      </c>
      <c r="DA207" s="2">
        <f t="shared" si="88"/>
        <v>54.407262699805798</v>
      </c>
      <c r="DB207" s="2">
        <f t="shared" si="88"/>
        <v>56.475247605790678</v>
      </c>
      <c r="DC207" s="2">
        <f t="shared" si="88"/>
        <v>57.790456944651922</v>
      </c>
      <c r="DD207" s="2">
        <f t="shared" si="88"/>
        <v>58.058335076005577</v>
      </c>
      <c r="DE207" s="2">
        <f t="shared" si="88"/>
        <v>58.426763075812275</v>
      </c>
      <c r="DF207" s="2">
        <f t="shared" si="88"/>
        <v>57.575368889154191</v>
      </c>
      <c r="DG207" s="2">
        <f t="shared" si="88"/>
        <v>59.694651506029807</v>
      </c>
      <c r="DH207" s="2">
        <f t="shared" si="88"/>
        <v>57.079565797070394</v>
      </c>
      <c r="DI207" s="2">
        <f t="shared" si="88"/>
        <v>63.361982247652584</v>
      </c>
      <c r="DJ207" s="2">
        <f t="shared" si="88"/>
        <v>66.525510274669386</v>
      </c>
      <c r="DL207" s="2">
        <f t="shared" si="89"/>
        <v>34.321784891944439</v>
      </c>
      <c r="DM207" s="2">
        <f t="shared" si="89"/>
        <v>35.588246791238788</v>
      </c>
      <c r="DN207" s="2">
        <f t="shared" si="89"/>
        <v>37.182232997481094</v>
      </c>
      <c r="DO207" s="2">
        <f t="shared" si="89"/>
        <v>38.358022155588884</v>
      </c>
      <c r="DP207" s="2">
        <f t="shared" si="89"/>
        <v>41.41587163561077</v>
      </c>
      <c r="DQ207" s="2">
        <f t="shared" si="89"/>
        <v>43.318146917130647</v>
      </c>
      <c r="DR207" s="2">
        <f t="shared" si="89"/>
        <v>44.226095354573573</v>
      </c>
      <c r="DS207" s="2">
        <f t="shared" si="89"/>
        <v>45.338246661056026</v>
      </c>
      <c r="DT207" s="2">
        <f t="shared" si="89"/>
        <v>48.193031231757153</v>
      </c>
      <c r="DU207" s="2">
        <f t="shared" si="89"/>
        <v>48.706819355257181</v>
      </c>
      <c r="DV207" s="2">
        <f t="shared" si="89"/>
        <v>48.568214458429729</v>
      </c>
      <c r="DW207" s="2">
        <f t="shared" si="89"/>
        <v>47.292085846792503</v>
      </c>
      <c r="DX207" s="2">
        <f t="shared" si="89"/>
        <v>47.10439849279706</v>
      </c>
      <c r="DY207" s="2">
        <f t="shared" si="89"/>
        <v>47.32711925357755</v>
      </c>
      <c r="DZ207" s="2">
        <f t="shared" si="89"/>
        <v>48.325809841009374</v>
      </c>
      <c r="EB207" s="2">
        <f t="shared" si="90"/>
        <v>0.9997961274362398</v>
      </c>
      <c r="EC207" s="2">
        <f t="shared" si="90"/>
        <v>0.9997440484524619</v>
      </c>
      <c r="ED207" s="2">
        <f t="shared" si="90"/>
        <v>0.99977018892623892</v>
      </c>
      <c r="EE207" s="2">
        <f t="shared" si="90"/>
        <v>0.99984146288938192</v>
      </c>
      <c r="EF207" s="2">
        <f t="shared" si="90"/>
        <v>0.99983716843059611</v>
      </c>
      <c r="EG207" s="2">
        <f t="shared" si="90"/>
        <v>0.99983922707921724</v>
      </c>
      <c r="EH207" s="2">
        <f t="shared" si="90"/>
        <v>0.9998410212200306</v>
      </c>
      <c r="EI207" s="2">
        <f t="shared" si="90"/>
        <v>0.9998406137630188</v>
      </c>
      <c r="EJ207" s="2">
        <f t="shared" si="90"/>
        <v>0.99983685693169799</v>
      </c>
      <c r="EK207" s="2">
        <f t="shared" si="90"/>
        <v>0.99981268851184946</v>
      </c>
      <c r="EL207" s="2">
        <f t="shared" si="90"/>
        <v>0.99979543601422993</v>
      </c>
      <c r="EM207" s="2">
        <f t="shared" si="90"/>
        <v>0.99974066562577413</v>
      </c>
      <c r="EN207" s="2">
        <f t="shared" si="90"/>
        <v>0.99973920219274792</v>
      </c>
      <c r="EO207" s="2">
        <f t="shared" si="90"/>
        <v>0.99973462268333668</v>
      </c>
      <c r="EP207" s="2">
        <f t="shared" si="90"/>
        <v>0.99980831154730831</v>
      </c>
    </row>
    <row r="208" spans="2:146" x14ac:dyDescent="0.25">
      <c r="B208" s="2">
        <v>186</v>
      </c>
      <c r="C208" s="49">
        <v>35.0364</v>
      </c>
      <c r="D208" s="49">
        <v>38.981999999999999</v>
      </c>
      <c r="E208" s="49">
        <v>41.363999999999997</v>
      </c>
      <c r="F208" s="49">
        <v>42.744999999999997</v>
      </c>
      <c r="G208" s="49">
        <v>45.963999999999999</v>
      </c>
      <c r="H208" s="49">
        <v>48.636000000000003</v>
      </c>
      <c r="I208" s="49">
        <v>50.854999999999997</v>
      </c>
      <c r="J208" s="49">
        <v>51.518999999999998</v>
      </c>
      <c r="K208" s="49">
        <v>53.536000000000001</v>
      </c>
      <c r="L208" s="49">
        <v>51.536000000000001</v>
      </c>
      <c r="M208" s="49">
        <v>52.924999999999997</v>
      </c>
      <c r="N208" s="49">
        <v>51.472000000000001</v>
      </c>
      <c r="O208" s="49">
        <v>52.781999999999996</v>
      </c>
      <c r="P208" s="49">
        <v>50.018000000000001</v>
      </c>
      <c r="Q208" s="49">
        <v>49.8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41.57199866237913</v>
      </c>
      <c r="CW208" s="2">
        <f t="shared" si="88"/>
        <v>45.627214003077597</v>
      </c>
      <c r="CX208" s="2">
        <f t="shared" si="88"/>
        <v>47.243750006166294</v>
      </c>
      <c r="CY208" s="2">
        <f t="shared" si="88"/>
        <v>49.517779087130521</v>
      </c>
      <c r="CZ208" s="2">
        <f t="shared" si="88"/>
        <v>48.459526192587631</v>
      </c>
      <c r="DA208" s="2">
        <f t="shared" si="88"/>
        <v>54.363099835673744</v>
      </c>
      <c r="DB208" s="2">
        <f t="shared" si="88"/>
        <v>56.414279732739459</v>
      </c>
      <c r="DC208" s="2">
        <f t="shared" si="88"/>
        <v>57.719553167015235</v>
      </c>
      <c r="DD208" s="2">
        <f t="shared" si="88"/>
        <v>57.979512803914432</v>
      </c>
      <c r="DE208" s="2">
        <f t="shared" si="88"/>
        <v>58.362898050541517</v>
      </c>
      <c r="DF208" s="2">
        <f t="shared" si="88"/>
        <v>57.503961275592445</v>
      </c>
      <c r="DG208" s="2">
        <f t="shared" si="88"/>
        <v>59.645888028441234</v>
      </c>
      <c r="DH208" s="2">
        <f t="shared" si="88"/>
        <v>57.008527816962186</v>
      </c>
      <c r="DI208" s="2">
        <f t="shared" si="88"/>
        <v>63.351057863849768</v>
      </c>
      <c r="DJ208" s="2">
        <f t="shared" si="88"/>
        <v>66.551013224821986</v>
      </c>
      <c r="DL208" s="2">
        <f t="shared" si="89"/>
        <v>34.273015491027877</v>
      </c>
      <c r="DM208" s="2">
        <f t="shared" si="89"/>
        <v>35.485964330471532</v>
      </c>
      <c r="DN208" s="2">
        <f t="shared" si="89"/>
        <v>37.059971592499295</v>
      </c>
      <c r="DO208" s="2">
        <f t="shared" si="89"/>
        <v>38.199552795031067</v>
      </c>
      <c r="DP208" s="2">
        <f t="shared" si="89"/>
        <v>41.253695652173917</v>
      </c>
      <c r="DQ208" s="2">
        <f t="shared" si="89"/>
        <v>43.151060513676718</v>
      </c>
      <c r="DR208" s="2">
        <f t="shared" si="89"/>
        <v>44.029131077536334</v>
      </c>
      <c r="DS208" s="2">
        <f t="shared" si="89"/>
        <v>45.116246307341413</v>
      </c>
      <c r="DT208" s="2">
        <f t="shared" si="89"/>
        <v>48.001502626970229</v>
      </c>
      <c r="DU208" s="2">
        <f t="shared" si="89"/>
        <v>48.525534669520653</v>
      </c>
      <c r="DV208" s="2">
        <f t="shared" si="89"/>
        <v>48.376276594910408</v>
      </c>
      <c r="DW208" s="2">
        <f t="shared" si="89"/>
        <v>47.101801452941558</v>
      </c>
      <c r="DX208" s="2">
        <f t="shared" si="89"/>
        <v>46.924874094429171</v>
      </c>
      <c r="DY208" s="2">
        <f t="shared" si="89"/>
        <v>47.179164112192311</v>
      </c>
      <c r="DZ208" s="2">
        <f t="shared" si="89"/>
        <v>48.212993270062299</v>
      </c>
      <c r="EB208" s="2">
        <f t="shared" si="90"/>
        <v>0.9998140626765526</v>
      </c>
      <c r="EC208" s="2">
        <f t="shared" si="90"/>
        <v>0.99976656415709564</v>
      </c>
      <c r="ED208" s="2">
        <f t="shared" si="90"/>
        <v>0.99979040557154142</v>
      </c>
      <c r="EE208" s="2">
        <f t="shared" si="90"/>
        <v>0.99985541041971693</v>
      </c>
      <c r="EF208" s="2">
        <f t="shared" si="90"/>
        <v>0.99985149371600346</v>
      </c>
      <c r="EG208" s="2">
        <f t="shared" si="90"/>
        <v>0.99985337127932106</v>
      </c>
      <c r="EH208" s="2">
        <f t="shared" si="90"/>
        <v>0.99985500760122725</v>
      </c>
      <c r="EI208" s="2">
        <f t="shared" si="90"/>
        <v>0.99985463598560609</v>
      </c>
      <c r="EJ208" s="2">
        <f t="shared" si="90"/>
        <v>0.99985120961748342</v>
      </c>
      <c r="EK208" s="2">
        <f t="shared" si="90"/>
        <v>0.99982916707690839</v>
      </c>
      <c r="EL208" s="2">
        <f t="shared" si="90"/>
        <v>0.99981343206952256</v>
      </c>
      <c r="EM208" s="2">
        <f t="shared" si="90"/>
        <v>0.99976347884260341</v>
      </c>
      <c r="EN208" s="2">
        <f t="shared" si="90"/>
        <v>0.99976214411473641</v>
      </c>
      <c r="EO208" s="2">
        <f t="shared" si="90"/>
        <v>0.99975796735914257</v>
      </c>
      <c r="EP208" s="2">
        <f t="shared" si="90"/>
        <v>0.99982517510468072</v>
      </c>
    </row>
    <row r="209" spans="1:148" x14ac:dyDescent="0.25">
      <c r="B209" s="2">
        <v>187</v>
      </c>
      <c r="C209" s="49">
        <v>35.654499999999999</v>
      </c>
      <c r="D209" s="49">
        <v>38.726999999999997</v>
      </c>
      <c r="E209" s="49">
        <v>41.235999999999997</v>
      </c>
      <c r="F209" s="49">
        <v>42.4</v>
      </c>
      <c r="G209" s="49">
        <v>45.709000000000003</v>
      </c>
      <c r="H209" s="49">
        <v>48.509</v>
      </c>
      <c r="I209" s="49">
        <v>51.872999999999998</v>
      </c>
      <c r="J209" s="49">
        <v>52.759</v>
      </c>
      <c r="K209" s="49">
        <v>52.5</v>
      </c>
      <c r="L209" s="49">
        <v>50.429000000000002</v>
      </c>
      <c r="M209" s="49">
        <v>53.716999999999999</v>
      </c>
      <c r="N209" s="49">
        <v>51.472000000000001</v>
      </c>
      <c r="O209" s="49">
        <v>52.127000000000002</v>
      </c>
      <c r="P209" s="49">
        <v>50.981999999999999</v>
      </c>
      <c r="Q209" s="49">
        <v>49.781999999999996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41.568436448896499</v>
      </c>
      <c r="CW209" s="2">
        <f t="shared" si="96"/>
        <v>45.615857565765367</v>
      </c>
      <c r="CX209" s="2">
        <f t="shared" si="96"/>
        <v>47.221069835318886</v>
      </c>
      <c r="CY209" s="2">
        <f t="shared" si="96"/>
        <v>49.479005049261062</v>
      </c>
      <c r="CZ209" s="2">
        <f t="shared" si="96"/>
        <v>48.384670177919467</v>
      </c>
      <c r="DA209" s="2">
        <f t="shared" si="96"/>
        <v>54.318936971541682</v>
      </c>
      <c r="DB209" s="2">
        <f t="shared" si="96"/>
        <v>56.353311859688233</v>
      </c>
      <c r="DC209" s="2">
        <f t="shared" si="96"/>
        <v>57.648649389378548</v>
      </c>
      <c r="DD209" s="2">
        <f t="shared" si="96"/>
        <v>57.900690531823287</v>
      </c>
      <c r="DE209" s="2">
        <f t="shared" si="96"/>
        <v>58.299033025270759</v>
      </c>
      <c r="DF209" s="2">
        <f t="shared" si="96"/>
        <v>57.432553662030692</v>
      </c>
      <c r="DG209" s="2">
        <f t="shared" si="96"/>
        <v>59.597124550852655</v>
      </c>
      <c r="DH209" s="2">
        <f t="shared" si="96"/>
        <v>56.937489836853977</v>
      </c>
      <c r="DI209" s="2">
        <f t="shared" si="96"/>
        <v>63.340133480046951</v>
      </c>
      <c r="DJ209" s="2">
        <f t="shared" si="96"/>
        <v>66.576516174974572</v>
      </c>
      <c r="DL209" s="2">
        <f t="shared" ref="DL209:DZ222" si="97">CF$223*$B209+CF$224</f>
        <v>34.224246090111315</v>
      </c>
      <c r="DM209" s="2">
        <f t="shared" si="97"/>
        <v>35.383681869704276</v>
      </c>
      <c r="DN209" s="2">
        <f t="shared" si="97"/>
        <v>36.937710187517482</v>
      </c>
      <c r="DO209" s="2">
        <f t="shared" si="97"/>
        <v>38.041083434473251</v>
      </c>
      <c r="DP209" s="2">
        <f t="shared" si="97"/>
        <v>41.091519668737064</v>
      </c>
      <c r="DQ209" s="2">
        <f t="shared" si="97"/>
        <v>42.983974110222789</v>
      </c>
      <c r="DR209" s="2">
        <f t="shared" si="97"/>
        <v>43.832166800499095</v>
      </c>
      <c r="DS209" s="2">
        <f t="shared" si="97"/>
        <v>44.8942459536268</v>
      </c>
      <c r="DT209" s="2">
        <f t="shared" si="97"/>
        <v>47.809974022183304</v>
      </c>
      <c r="DU209" s="2">
        <f t="shared" si="97"/>
        <v>48.344249983784131</v>
      </c>
      <c r="DV209" s="2">
        <f t="shared" si="97"/>
        <v>48.18433873139108</v>
      </c>
      <c r="DW209" s="2">
        <f t="shared" si="97"/>
        <v>46.911517059090613</v>
      </c>
      <c r="DX209" s="2">
        <f t="shared" si="97"/>
        <v>46.745349696061275</v>
      </c>
      <c r="DY209" s="2">
        <f t="shared" si="97"/>
        <v>47.031208970807086</v>
      </c>
      <c r="DZ209" s="2">
        <f t="shared" si="97"/>
        <v>48.100176699115238</v>
      </c>
      <c r="EB209" s="2">
        <f t="shared" ref="EB209:EP222" si="98">POWER(10,($B209-C$224)/C$225)/(1+POWER(10,($B209-C$224)/C$225))</f>
        <v>0.99983042037117287</v>
      </c>
      <c r="EC209" s="2">
        <f t="shared" si="98"/>
        <v>0.99978709960804046</v>
      </c>
      <c r="ED209" s="2">
        <f t="shared" si="98"/>
        <v>0.99980884408407245</v>
      </c>
      <c r="EE209" s="2">
        <f t="shared" si="98"/>
        <v>0.99986813105784555</v>
      </c>
      <c r="EF209" s="2">
        <f t="shared" si="98"/>
        <v>0.99986455888948134</v>
      </c>
      <c r="EG209" s="2">
        <f t="shared" si="98"/>
        <v>0.99986627129204719</v>
      </c>
      <c r="EH209" s="2">
        <f t="shared" si="98"/>
        <v>0.99986776367365582</v>
      </c>
      <c r="EI209" s="2">
        <f t="shared" si="98"/>
        <v>0.99986742474752233</v>
      </c>
      <c r="EJ209" s="2">
        <f t="shared" si="98"/>
        <v>0.99986429978177371</v>
      </c>
      <c r="EK209" s="2">
        <f t="shared" si="98"/>
        <v>0.99984419618046505</v>
      </c>
      <c r="EL209" s="2">
        <f t="shared" si="98"/>
        <v>0.99982984523187524</v>
      </c>
      <c r="EM209" s="2">
        <f t="shared" si="98"/>
        <v>0.99978428565142174</v>
      </c>
      <c r="EN209" s="2">
        <f t="shared" si="98"/>
        <v>0.99978306831432828</v>
      </c>
      <c r="EO209" s="2">
        <f t="shared" si="98"/>
        <v>0.99977925890710273</v>
      </c>
      <c r="EP209" s="2">
        <f t="shared" si="98"/>
        <v>0.99984055534779093</v>
      </c>
    </row>
    <row r="210" spans="1:148" x14ac:dyDescent="0.25">
      <c r="B210" s="2">
        <v>188</v>
      </c>
      <c r="C210" s="49">
        <v>35.327300000000001</v>
      </c>
      <c r="D210" s="49">
        <v>38.545000000000002</v>
      </c>
      <c r="E210" s="49">
        <v>40.018000000000001</v>
      </c>
      <c r="F210" s="49">
        <v>42.290999999999997</v>
      </c>
      <c r="G210" s="49">
        <v>45.564</v>
      </c>
      <c r="H210" s="49">
        <v>47.509</v>
      </c>
      <c r="I210" s="49">
        <v>50.673000000000002</v>
      </c>
      <c r="J210" s="49">
        <v>53.426000000000002</v>
      </c>
      <c r="K210" s="49">
        <v>53.195999999999998</v>
      </c>
      <c r="L210" s="49">
        <v>51.588999999999999</v>
      </c>
      <c r="M210" s="49">
        <v>52.585000000000001</v>
      </c>
      <c r="N210" s="49">
        <v>51.585000000000001</v>
      </c>
      <c r="O210" s="49">
        <v>52.164000000000001</v>
      </c>
      <c r="P210" s="49">
        <v>50.781999999999996</v>
      </c>
      <c r="Q210" s="49">
        <v>48.8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41.564874235413875</v>
      </c>
      <c r="CW210" s="2">
        <f t="shared" si="96"/>
        <v>45.604501128453137</v>
      </c>
      <c r="CX210" s="2">
        <f t="shared" si="96"/>
        <v>47.19838966447147</v>
      </c>
      <c r="CY210" s="2">
        <f t="shared" si="96"/>
        <v>49.440231011391603</v>
      </c>
      <c r="CZ210" s="2">
        <f t="shared" si="96"/>
        <v>48.309814163251296</v>
      </c>
      <c r="DA210" s="2">
        <f t="shared" si="96"/>
        <v>54.274774107409627</v>
      </c>
      <c r="DB210" s="2">
        <f t="shared" si="96"/>
        <v>56.292343986637007</v>
      </c>
      <c r="DC210" s="2">
        <f t="shared" si="96"/>
        <v>57.577745611741854</v>
      </c>
      <c r="DD210" s="2">
        <f t="shared" si="96"/>
        <v>57.821868259732142</v>
      </c>
      <c r="DE210" s="2">
        <f t="shared" si="96"/>
        <v>58.235168000000002</v>
      </c>
      <c r="DF210" s="2">
        <f t="shared" si="96"/>
        <v>57.361146048468946</v>
      </c>
      <c r="DG210" s="2">
        <f t="shared" si="96"/>
        <v>59.548361073264076</v>
      </c>
      <c r="DH210" s="2">
        <f t="shared" si="96"/>
        <v>56.866451856745769</v>
      </c>
      <c r="DI210" s="2">
        <f t="shared" si="96"/>
        <v>63.329209096244135</v>
      </c>
      <c r="DJ210" s="2">
        <f t="shared" si="96"/>
        <v>66.602019125127171</v>
      </c>
      <c r="DL210" s="2">
        <f t="shared" si="97"/>
        <v>34.175476689194753</v>
      </c>
      <c r="DM210" s="2">
        <f t="shared" si="97"/>
        <v>35.281399408937013</v>
      </c>
      <c r="DN210" s="2">
        <f t="shared" si="97"/>
        <v>36.815448782535675</v>
      </c>
      <c r="DO210" s="2">
        <f t="shared" si="97"/>
        <v>37.882614073915434</v>
      </c>
      <c r="DP210" s="2">
        <f t="shared" si="97"/>
        <v>40.929343685300211</v>
      </c>
      <c r="DQ210" s="2">
        <f t="shared" si="97"/>
        <v>42.816887706768853</v>
      </c>
      <c r="DR210" s="2">
        <f t="shared" si="97"/>
        <v>43.635202523461857</v>
      </c>
      <c r="DS210" s="2">
        <f t="shared" si="97"/>
        <v>44.672245599912188</v>
      </c>
      <c r="DT210" s="2">
        <f t="shared" si="97"/>
        <v>47.618445417396387</v>
      </c>
      <c r="DU210" s="2">
        <f t="shared" si="97"/>
        <v>48.162965298047602</v>
      </c>
      <c r="DV210" s="2">
        <f t="shared" si="97"/>
        <v>47.992400867871758</v>
      </c>
      <c r="DW210" s="2">
        <f t="shared" si="97"/>
        <v>46.721232665239675</v>
      </c>
      <c r="DX210" s="2">
        <f t="shared" si="97"/>
        <v>46.565825297693387</v>
      </c>
      <c r="DY210" s="2">
        <f t="shared" si="97"/>
        <v>46.883253829421847</v>
      </c>
      <c r="DZ210" s="2">
        <f t="shared" si="97"/>
        <v>47.987360128168163</v>
      </c>
      <c r="EB210" s="2">
        <f t="shared" si="98"/>
        <v>0.99984533923265628</v>
      </c>
      <c r="EC210" s="2">
        <f t="shared" si="98"/>
        <v>0.99980582889743674</v>
      </c>
      <c r="ED210" s="2">
        <f t="shared" si="98"/>
        <v>0.99982566080034307</v>
      </c>
      <c r="EE210" s="2">
        <f t="shared" si="98"/>
        <v>0.99987973269991481</v>
      </c>
      <c r="EF210" s="2">
        <f t="shared" si="98"/>
        <v>0.99987647476701924</v>
      </c>
      <c r="EG210" s="2">
        <f t="shared" si="98"/>
        <v>0.99987803653370932</v>
      </c>
      <c r="EH210" s="2">
        <f t="shared" si="98"/>
        <v>0.99987939763376521</v>
      </c>
      <c r="EI210" s="2">
        <f t="shared" si="98"/>
        <v>0.99987908852225515</v>
      </c>
      <c r="EJ210" s="2">
        <f t="shared" si="98"/>
        <v>0.99987623845234341</v>
      </c>
      <c r="EK210" s="2">
        <f t="shared" si="98"/>
        <v>0.99985790327976032</v>
      </c>
      <c r="EL210" s="2">
        <f t="shared" si="98"/>
        <v>0.99984481468370245</v>
      </c>
      <c r="EM210" s="2">
        <f t="shared" si="98"/>
        <v>0.99980326244170992</v>
      </c>
      <c r="EN210" s="2">
        <f t="shared" si="98"/>
        <v>0.99980215217482016</v>
      </c>
      <c r="EO210" s="2">
        <f t="shared" si="98"/>
        <v>0.99979867782034126</v>
      </c>
      <c r="EP210" s="2">
        <f t="shared" si="98"/>
        <v>0.99985458270879046</v>
      </c>
    </row>
    <row r="211" spans="1:148" x14ac:dyDescent="0.25">
      <c r="B211" s="2">
        <v>189</v>
      </c>
      <c r="C211" s="49">
        <v>35.345500000000001</v>
      </c>
      <c r="D211" s="49">
        <v>39.472999999999999</v>
      </c>
      <c r="E211" s="49">
        <v>40.182000000000002</v>
      </c>
      <c r="F211" s="49">
        <v>42.709000000000003</v>
      </c>
      <c r="G211" s="49">
        <v>44.691000000000003</v>
      </c>
      <c r="H211" s="49">
        <v>49.764000000000003</v>
      </c>
      <c r="I211" s="49">
        <v>51.326999999999998</v>
      </c>
      <c r="J211" s="49">
        <v>53.406999999999996</v>
      </c>
      <c r="K211" s="49">
        <v>53.393000000000001</v>
      </c>
      <c r="L211" s="49">
        <v>51.393000000000001</v>
      </c>
      <c r="M211" s="49">
        <v>52.34</v>
      </c>
      <c r="N211" s="49">
        <v>51.585000000000001</v>
      </c>
      <c r="O211" s="49">
        <v>51.255000000000003</v>
      </c>
      <c r="P211" s="49">
        <v>49.636000000000003</v>
      </c>
      <c r="Q211" s="49">
        <v>49.963999999999999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41.561312021931251</v>
      </c>
      <c r="CW211" s="2">
        <f t="shared" si="96"/>
        <v>45.593144691140907</v>
      </c>
      <c r="CX211" s="2">
        <f t="shared" si="96"/>
        <v>47.175709493624055</v>
      </c>
      <c r="CY211" s="2">
        <f t="shared" si="96"/>
        <v>49.401456973522144</v>
      </c>
      <c r="CZ211" s="2">
        <f t="shared" si="96"/>
        <v>48.234958148583132</v>
      </c>
      <c r="DA211" s="2">
        <f t="shared" si="96"/>
        <v>54.230611243277565</v>
      </c>
      <c r="DB211" s="2">
        <f t="shared" si="96"/>
        <v>56.231376113585782</v>
      </c>
      <c r="DC211" s="2">
        <f t="shared" si="96"/>
        <v>57.506841834105167</v>
      </c>
      <c r="DD211" s="2">
        <f t="shared" si="96"/>
        <v>57.743045987640997</v>
      </c>
      <c r="DE211" s="2">
        <f t="shared" si="96"/>
        <v>58.171302974729244</v>
      </c>
      <c r="DF211" s="2">
        <f t="shared" si="96"/>
        <v>57.289738434907193</v>
      </c>
      <c r="DG211" s="2">
        <f t="shared" si="96"/>
        <v>59.499597595675496</v>
      </c>
      <c r="DH211" s="2">
        <f t="shared" si="96"/>
        <v>56.795413876637561</v>
      </c>
      <c r="DI211" s="2">
        <f t="shared" si="96"/>
        <v>63.318284712441312</v>
      </c>
      <c r="DJ211" s="2">
        <f t="shared" si="96"/>
        <v>66.627522075279771</v>
      </c>
      <c r="DL211" s="2">
        <f t="shared" si="97"/>
        <v>34.126707288278183</v>
      </c>
      <c r="DM211" s="2">
        <f t="shared" si="97"/>
        <v>35.179116948169749</v>
      </c>
      <c r="DN211" s="2">
        <f t="shared" si="97"/>
        <v>36.693187377553869</v>
      </c>
      <c r="DO211" s="2">
        <f t="shared" si="97"/>
        <v>37.724144713357617</v>
      </c>
      <c r="DP211" s="2">
        <f t="shared" si="97"/>
        <v>40.767167701863357</v>
      </c>
      <c r="DQ211" s="2">
        <f t="shared" si="97"/>
        <v>42.649801303314923</v>
      </c>
      <c r="DR211" s="2">
        <f t="shared" si="97"/>
        <v>43.438238246424618</v>
      </c>
      <c r="DS211" s="2">
        <f t="shared" si="97"/>
        <v>44.450245246197575</v>
      </c>
      <c r="DT211" s="2">
        <f t="shared" si="97"/>
        <v>47.426916812609463</v>
      </c>
      <c r="DU211" s="2">
        <f t="shared" si="97"/>
        <v>47.981680612311081</v>
      </c>
      <c r="DV211" s="2">
        <f t="shared" si="97"/>
        <v>47.80046300435243</v>
      </c>
      <c r="DW211" s="2">
        <f t="shared" si="97"/>
        <v>46.530948271388731</v>
      </c>
      <c r="DX211" s="2">
        <f t="shared" si="97"/>
        <v>46.386300899325498</v>
      </c>
      <c r="DY211" s="2">
        <f t="shared" si="97"/>
        <v>46.735298688036622</v>
      </c>
      <c r="DZ211" s="2">
        <f t="shared" si="97"/>
        <v>47.874543557221095</v>
      </c>
      <c r="EB211" s="2">
        <f t="shared" si="98"/>
        <v>0.99985894578422718</v>
      </c>
      <c r="EC211" s="2">
        <f t="shared" si="98"/>
        <v>0.99982291082421249</v>
      </c>
      <c r="ED211" s="2">
        <f t="shared" si="98"/>
        <v>0.99984099832110884</v>
      </c>
      <c r="EE211" s="2">
        <f t="shared" si="98"/>
        <v>0.99989031375797843</v>
      </c>
      <c r="EF211" s="2">
        <f t="shared" si="98"/>
        <v>0.99988734242412569</v>
      </c>
      <c r="EG211" s="2">
        <f t="shared" si="98"/>
        <v>0.99988876680304251</v>
      </c>
      <c r="EH211" s="2">
        <f t="shared" si="98"/>
        <v>0.99989000816754148</v>
      </c>
      <c r="EI211" s="2">
        <f t="shared" si="98"/>
        <v>0.99988972624850281</v>
      </c>
      <c r="EJ211" s="2">
        <f t="shared" si="98"/>
        <v>0.99988712689789039</v>
      </c>
      <c r="EK211" s="2">
        <f t="shared" si="98"/>
        <v>0.99987040463057741</v>
      </c>
      <c r="EL211" s="2">
        <f t="shared" si="98"/>
        <v>0.9998584673768528</v>
      </c>
      <c r="EM211" s="2">
        <f t="shared" si="98"/>
        <v>0.99982057010826098</v>
      </c>
      <c r="EN211" s="2">
        <f t="shared" si="98"/>
        <v>0.99981955749766616</v>
      </c>
      <c r="EO211" s="2">
        <f t="shared" si="98"/>
        <v>0.99981638873742751</v>
      </c>
      <c r="EP211" s="2">
        <f t="shared" si="98"/>
        <v>0.99986737615724575</v>
      </c>
    </row>
    <row r="212" spans="1:148" x14ac:dyDescent="0.25">
      <c r="B212" s="2">
        <v>190</v>
      </c>
      <c r="C212" s="49">
        <v>35.327300000000001</v>
      </c>
      <c r="D212" s="49">
        <v>38.235999999999997</v>
      </c>
      <c r="E212" s="49">
        <v>40.799999999999997</v>
      </c>
      <c r="F212" s="49">
        <v>42.255000000000003</v>
      </c>
      <c r="G212" s="49">
        <v>43.709000000000003</v>
      </c>
      <c r="H212" s="49">
        <v>49.145000000000003</v>
      </c>
      <c r="I212" s="49">
        <v>50.8</v>
      </c>
      <c r="J212" s="49">
        <v>53.981000000000002</v>
      </c>
      <c r="K212" s="49">
        <v>52.536000000000001</v>
      </c>
      <c r="L212" s="49">
        <v>50.768000000000001</v>
      </c>
      <c r="M212" s="49">
        <v>53.377000000000002</v>
      </c>
      <c r="N212" s="49">
        <v>51.244999999999997</v>
      </c>
      <c r="O212" s="49">
        <v>52.945</v>
      </c>
      <c r="P212" s="49">
        <v>49.308999999999997</v>
      </c>
      <c r="Q212" s="49">
        <v>49.381999999999998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41.557749808448627</v>
      </c>
      <c r="CW212" s="2">
        <f t="shared" si="96"/>
        <v>45.581788253828677</v>
      </c>
      <c r="CX212" s="2">
        <f t="shared" si="96"/>
        <v>47.153029322776646</v>
      </c>
      <c r="CY212" s="2">
        <f t="shared" si="96"/>
        <v>49.362682935652686</v>
      </c>
      <c r="CZ212" s="2">
        <f t="shared" si="96"/>
        <v>48.160102133914961</v>
      </c>
      <c r="DA212" s="2">
        <f t="shared" si="96"/>
        <v>54.18644837914551</v>
      </c>
      <c r="DB212" s="2">
        <f t="shared" si="96"/>
        <v>56.170408240534556</v>
      </c>
      <c r="DC212" s="2">
        <f t="shared" si="96"/>
        <v>57.435938056468473</v>
      </c>
      <c r="DD212" s="2">
        <f t="shared" si="96"/>
        <v>57.664223715549852</v>
      </c>
      <c r="DE212" s="2">
        <f t="shared" si="96"/>
        <v>58.107437949458486</v>
      </c>
      <c r="DF212" s="2">
        <f t="shared" si="96"/>
        <v>57.218330821345447</v>
      </c>
      <c r="DG212" s="2">
        <f t="shared" si="96"/>
        <v>59.450834118086917</v>
      </c>
      <c r="DH212" s="2">
        <f t="shared" si="96"/>
        <v>56.724375896529352</v>
      </c>
      <c r="DI212" s="2">
        <f t="shared" si="96"/>
        <v>63.307360328638495</v>
      </c>
      <c r="DJ212" s="2">
        <f t="shared" si="96"/>
        <v>66.653025025432356</v>
      </c>
      <c r="DL212" s="2">
        <f t="shared" si="97"/>
        <v>34.077937887361621</v>
      </c>
      <c r="DM212" s="2">
        <f t="shared" si="97"/>
        <v>35.076834487402493</v>
      </c>
      <c r="DN212" s="2">
        <f t="shared" si="97"/>
        <v>36.570925972572056</v>
      </c>
      <c r="DO212" s="2">
        <f t="shared" si="97"/>
        <v>37.565675352799801</v>
      </c>
      <c r="DP212" s="2">
        <f t="shared" si="97"/>
        <v>40.604991718426504</v>
      </c>
      <c r="DQ212" s="2">
        <f t="shared" si="97"/>
        <v>42.482714899860994</v>
      </c>
      <c r="DR212" s="2">
        <f t="shared" si="97"/>
        <v>43.241273969387379</v>
      </c>
      <c r="DS212" s="2">
        <f t="shared" si="97"/>
        <v>44.228244892482962</v>
      </c>
      <c r="DT212" s="2">
        <f t="shared" si="97"/>
        <v>47.235388207822538</v>
      </c>
      <c r="DU212" s="2">
        <f t="shared" si="97"/>
        <v>47.800395926574552</v>
      </c>
      <c r="DV212" s="2">
        <f t="shared" si="97"/>
        <v>47.608525140833109</v>
      </c>
      <c r="DW212" s="2">
        <f t="shared" si="97"/>
        <v>46.340663877537786</v>
      </c>
      <c r="DX212" s="2">
        <f t="shared" si="97"/>
        <v>46.206776500957609</v>
      </c>
      <c r="DY212" s="2">
        <f t="shared" si="97"/>
        <v>46.587343546651383</v>
      </c>
      <c r="DZ212" s="2">
        <f t="shared" si="97"/>
        <v>47.761726986274027</v>
      </c>
      <c r="EB212" s="2">
        <f t="shared" si="98"/>
        <v>0.99987135542963945</v>
      </c>
      <c r="EC212" s="2">
        <f t="shared" si="98"/>
        <v>0.99983849023551574</v>
      </c>
      <c r="ED212" s="2">
        <f t="shared" si="98"/>
        <v>0.99985498671657813</v>
      </c>
      <c r="EE212" s="2">
        <f t="shared" si="98"/>
        <v>0.9998999639928805</v>
      </c>
      <c r="EF212" s="2">
        <f t="shared" si="98"/>
        <v>0.9998972540511829</v>
      </c>
      <c r="EG212" s="2">
        <f t="shared" si="98"/>
        <v>0.99989855312578602</v>
      </c>
      <c r="EH212" s="2">
        <f t="shared" si="98"/>
        <v>0.99989968528570239</v>
      </c>
      <c r="EI212" s="2">
        <f t="shared" si="98"/>
        <v>0.99989942816750021</v>
      </c>
      <c r="EJ212" s="2">
        <f t="shared" si="98"/>
        <v>0.99989705748501945</v>
      </c>
      <c r="EK212" s="2">
        <f t="shared" si="98"/>
        <v>0.99988180627059453</v>
      </c>
      <c r="EL212" s="2">
        <f t="shared" si="98"/>
        <v>0.99987091910607939</v>
      </c>
      <c r="EM212" s="2">
        <f t="shared" si="98"/>
        <v>0.99983635541022753</v>
      </c>
      <c r="EN212" s="2">
        <f t="shared" si="98"/>
        <v>0.99983543186914547</v>
      </c>
      <c r="EO212" s="2">
        <f t="shared" si="98"/>
        <v>0.99983254183288517</v>
      </c>
      <c r="EP212" s="2">
        <f t="shared" si="98"/>
        <v>0.99987904420636231</v>
      </c>
    </row>
    <row r="213" spans="1:148" x14ac:dyDescent="0.25">
      <c r="B213" s="2">
        <v>191</v>
      </c>
      <c r="C213" s="49">
        <v>34.090899999999998</v>
      </c>
      <c r="D213" s="49">
        <v>38.509</v>
      </c>
      <c r="E213" s="49">
        <v>41.527000000000001</v>
      </c>
      <c r="F213" s="49">
        <v>42.963999999999999</v>
      </c>
      <c r="G213" s="49">
        <v>45.709000000000003</v>
      </c>
      <c r="H213" s="49">
        <v>48.890999999999998</v>
      </c>
      <c r="I213" s="49">
        <v>50.673000000000002</v>
      </c>
      <c r="J213" s="49">
        <v>53.463000000000001</v>
      </c>
      <c r="K213" s="49">
        <v>51.731999999999999</v>
      </c>
      <c r="L213" s="49">
        <v>51.481999999999999</v>
      </c>
      <c r="M213" s="49">
        <v>52.320999999999998</v>
      </c>
      <c r="N213" s="49">
        <v>51.244999999999997</v>
      </c>
      <c r="O213" s="49">
        <v>51.454999999999998</v>
      </c>
      <c r="P213" s="49">
        <v>49.527000000000001</v>
      </c>
      <c r="Q213" s="49">
        <v>48.908999999999999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41.554187594965995</v>
      </c>
      <c r="CW213" s="2">
        <f t="shared" si="96"/>
        <v>45.570431816516447</v>
      </c>
      <c r="CX213" s="2">
        <f t="shared" si="96"/>
        <v>47.130349151929231</v>
      </c>
      <c r="CY213" s="2">
        <f t="shared" si="96"/>
        <v>49.323908897783234</v>
      </c>
      <c r="CZ213" s="2">
        <f t="shared" si="96"/>
        <v>48.08524611924679</v>
      </c>
      <c r="DA213" s="2">
        <f t="shared" si="96"/>
        <v>54.142285515013448</v>
      </c>
      <c r="DB213" s="2">
        <f t="shared" si="96"/>
        <v>56.10944036748333</v>
      </c>
      <c r="DC213" s="2">
        <f t="shared" si="96"/>
        <v>57.365034278831786</v>
      </c>
      <c r="DD213" s="2">
        <f t="shared" si="96"/>
        <v>57.585401443458707</v>
      </c>
      <c r="DE213" s="2">
        <f t="shared" si="96"/>
        <v>58.043572924187728</v>
      </c>
      <c r="DF213" s="2">
        <f t="shared" si="96"/>
        <v>57.146923207783693</v>
      </c>
      <c r="DG213" s="2">
        <f t="shared" si="96"/>
        <v>59.402070640498337</v>
      </c>
      <c r="DH213" s="2">
        <f t="shared" si="96"/>
        <v>56.653337916421144</v>
      </c>
      <c r="DI213" s="2">
        <f t="shared" si="96"/>
        <v>63.296435944835679</v>
      </c>
      <c r="DJ213" s="2">
        <f t="shared" si="96"/>
        <v>66.678527975584956</v>
      </c>
      <c r="DL213" s="2">
        <f t="shared" si="97"/>
        <v>34.029168486445059</v>
      </c>
      <c r="DM213" s="2">
        <f t="shared" si="97"/>
        <v>34.974552026635237</v>
      </c>
      <c r="DN213" s="2">
        <f t="shared" si="97"/>
        <v>36.448664567590249</v>
      </c>
      <c r="DO213" s="2">
        <f t="shared" si="97"/>
        <v>37.407205992241984</v>
      </c>
      <c r="DP213" s="2">
        <f t="shared" si="97"/>
        <v>40.442815734989651</v>
      </c>
      <c r="DQ213" s="2">
        <f t="shared" si="97"/>
        <v>42.315628496407058</v>
      </c>
      <c r="DR213" s="2">
        <f t="shared" si="97"/>
        <v>43.04430969235014</v>
      </c>
      <c r="DS213" s="2">
        <f t="shared" si="97"/>
        <v>44.00624453876835</v>
      </c>
      <c r="DT213" s="2">
        <f t="shared" si="97"/>
        <v>47.043859603035614</v>
      </c>
      <c r="DU213" s="2">
        <f t="shared" si="97"/>
        <v>47.619111240838031</v>
      </c>
      <c r="DV213" s="2">
        <f t="shared" si="97"/>
        <v>47.416587277313781</v>
      </c>
      <c r="DW213" s="2">
        <f t="shared" si="97"/>
        <v>46.150379483686841</v>
      </c>
      <c r="DX213" s="2">
        <f t="shared" si="97"/>
        <v>46.027252102589713</v>
      </c>
      <c r="DY213" s="2">
        <f t="shared" si="97"/>
        <v>46.439388405266158</v>
      </c>
      <c r="DZ213" s="2">
        <f t="shared" si="97"/>
        <v>47.648910415326952</v>
      </c>
      <c r="EB213" s="2">
        <f t="shared" si="98"/>
        <v>0.999882673429349</v>
      </c>
      <c r="EC213" s="2">
        <f t="shared" si="98"/>
        <v>0.99985269925082154</v>
      </c>
      <c r="ED213" s="2">
        <f t="shared" si="98"/>
        <v>0.99986774462614336</v>
      </c>
      <c r="EE213" s="2">
        <f t="shared" si="98"/>
        <v>0.99990876527412542</v>
      </c>
      <c r="EF213" s="2">
        <f t="shared" si="98"/>
        <v>0.99990629373382467</v>
      </c>
      <c r="EG213" s="2">
        <f t="shared" si="98"/>
        <v>0.99990747852523054</v>
      </c>
      <c r="EH213" s="2">
        <f t="shared" si="98"/>
        <v>0.99990851108567702</v>
      </c>
      <c r="EI213" s="2">
        <f t="shared" si="98"/>
        <v>0.9999082765869447</v>
      </c>
      <c r="EJ213" s="2">
        <f t="shared" si="98"/>
        <v>0.99990611446010835</v>
      </c>
      <c r="EK213" s="2">
        <f t="shared" si="98"/>
        <v>0.99989220491659458</v>
      </c>
      <c r="EL213" s="2">
        <f t="shared" si="98"/>
        <v>0.99988227548850872</v>
      </c>
      <c r="EM213" s="2">
        <f t="shared" si="98"/>
        <v>0.99985075221131414</v>
      </c>
      <c r="EN213" s="2">
        <f t="shared" si="98"/>
        <v>0.99984990990751177</v>
      </c>
      <c r="EO213" s="2">
        <f t="shared" si="98"/>
        <v>0.99984727408611218</v>
      </c>
      <c r="EP213" s="2">
        <f t="shared" si="98"/>
        <v>0.99988968583106796</v>
      </c>
    </row>
    <row r="214" spans="1:148" x14ac:dyDescent="0.25">
      <c r="B214" s="2">
        <v>192</v>
      </c>
      <c r="C214" s="49">
        <v>35.7455</v>
      </c>
      <c r="D214" s="49">
        <v>37.417999999999999</v>
      </c>
      <c r="E214" s="49">
        <v>40.491</v>
      </c>
      <c r="F214" s="49">
        <v>42.091000000000001</v>
      </c>
      <c r="G214" s="49">
        <v>44.691000000000003</v>
      </c>
      <c r="H214" s="49">
        <v>49.673000000000002</v>
      </c>
      <c r="I214" s="49">
        <v>51.673000000000002</v>
      </c>
      <c r="J214" s="49">
        <v>52.426000000000002</v>
      </c>
      <c r="K214" s="49">
        <v>52.286000000000001</v>
      </c>
      <c r="L214" s="49">
        <v>50</v>
      </c>
      <c r="M214" s="49">
        <v>52.735999999999997</v>
      </c>
      <c r="N214" s="49">
        <v>51.207999999999998</v>
      </c>
      <c r="O214" s="49">
        <v>51.781999999999996</v>
      </c>
      <c r="P214" s="49">
        <v>50.673000000000002</v>
      </c>
      <c r="Q214" s="49">
        <v>48.835999999999999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41.550625381483371</v>
      </c>
      <c r="CW214" s="2">
        <f t="shared" si="96"/>
        <v>45.559075379204216</v>
      </c>
      <c r="CX214" s="2">
        <f t="shared" si="96"/>
        <v>47.107668981081815</v>
      </c>
      <c r="CY214" s="2">
        <f t="shared" si="96"/>
        <v>49.285134859913775</v>
      </c>
      <c r="CZ214" s="2">
        <f t="shared" si="96"/>
        <v>48.010390104578619</v>
      </c>
      <c r="DA214" s="2">
        <f t="shared" si="96"/>
        <v>54.098122650881393</v>
      </c>
      <c r="DB214" s="2">
        <f t="shared" si="96"/>
        <v>56.048472494432104</v>
      </c>
      <c r="DC214" s="2">
        <f t="shared" si="96"/>
        <v>57.294130501195099</v>
      </c>
      <c r="DD214" s="2">
        <f t="shared" si="96"/>
        <v>57.506579171367562</v>
      </c>
      <c r="DE214" s="2">
        <f t="shared" si="96"/>
        <v>57.979707898916971</v>
      </c>
      <c r="DF214" s="2">
        <f t="shared" si="96"/>
        <v>57.07551559422194</v>
      </c>
      <c r="DG214" s="2">
        <f t="shared" si="96"/>
        <v>59.353307162909765</v>
      </c>
      <c r="DH214" s="2">
        <f t="shared" si="96"/>
        <v>56.582299936312936</v>
      </c>
      <c r="DI214" s="2">
        <f t="shared" si="96"/>
        <v>63.285511561032862</v>
      </c>
      <c r="DJ214" s="2">
        <f t="shared" si="96"/>
        <v>66.704030925737541</v>
      </c>
      <c r="DL214" s="2">
        <f t="shared" si="97"/>
        <v>33.980399085528497</v>
      </c>
      <c r="DM214" s="2">
        <f t="shared" si="97"/>
        <v>34.872269565867974</v>
      </c>
      <c r="DN214" s="2">
        <f t="shared" si="97"/>
        <v>36.326403162608443</v>
      </c>
      <c r="DO214" s="2">
        <f t="shared" si="97"/>
        <v>37.248736631684167</v>
      </c>
      <c r="DP214" s="2">
        <f t="shared" si="97"/>
        <v>40.280639751552798</v>
      </c>
      <c r="DQ214" s="2">
        <f t="shared" si="97"/>
        <v>42.148542092953129</v>
      </c>
      <c r="DR214" s="2">
        <f t="shared" si="97"/>
        <v>42.847345415312901</v>
      </c>
      <c r="DS214" s="2">
        <f t="shared" si="97"/>
        <v>43.784244185053737</v>
      </c>
      <c r="DT214" s="2">
        <f t="shared" si="97"/>
        <v>46.852330998248689</v>
      </c>
      <c r="DU214" s="2">
        <f t="shared" si="97"/>
        <v>47.437826555101509</v>
      </c>
      <c r="DV214" s="2">
        <f t="shared" si="97"/>
        <v>47.224649413794459</v>
      </c>
      <c r="DW214" s="2">
        <f t="shared" si="97"/>
        <v>45.960095089835896</v>
      </c>
      <c r="DX214" s="2">
        <f t="shared" si="97"/>
        <v>45.847727704221825</v>
      </c>
      <c r="DY214" s="2">
        <f t="shared" si="97"/>
        <v>46.291433263880919</v>
      </c>
      <c r="DZ214" s="2">
        <f t="shared" si="97"/>
        <v>47.536093844379884</v>
      </c>
      <c r="EB214" s="2">
        <f t="shared" si="98"/>
        <v>0.99989299579116742</v>
      </c>
      <c r="EC214" s="2">
        <f t="shared" si="98"/>
        <v>0.99986565837891983</v>
      </c>
      <c r="ED214" s="2">
        <f t="shared" si="98"/>
        <v>0.99987938026182299</v>
      </c>
      <c r="EE214" s="2">
        <f t="shared" si="98"/>
        <v>0.99991679227311281</v>
      </c>
      <c r="EF214" s="2">
        <f t="shared" si="98"/>
        <v>0.99991453816488807</v>
      </c>
      <c r="EG214" s="2">
        <f t="shared" si="98"/>
        <v>0.99991561872519863</v>
      </c>
      <c r="EH214" s="2">
        <f t="shared" si="98"/>
        <v>0.99991656044676536</v>
      </c>
      <c r="EI214" s="2">
        <f t="shared" si="98"/>
        <v>0.99991634657793194</v>
      </c>
      <c r="EJ214" s="2">
        <f t="shared" si="98"/>
        <v>0.99991437466261679</v>
      </c>
      <c r="EK214" s="2">
        <f t="shared" si="98"/>
        <v>0.99990168878304286</v>
      </c>
      <c r="EL214" s="2">
        <f t="shared" si="98"/>
        <v>0.99989263285730157</v>
      </c>
      <c r="EM214" s="2">
        <f t="shared" si="98"/>
        <v>0.99986388261144943</v>
      </c>
      <c r="EN214" s="2">
        <f t="shared" si="98"/>
        <v>0.99986311440101838</v>
      </c>
      <c r="EO214" s="2">
        <f t="shared" si="98"/>
        <v>0.99986071043927927</v>
      </c>
      <c r="EP214" s="2">
        <f t="shared" si="98"/>
        <v>0.99989939130564609</v>
      </c>
    </row>
    <row r="215" spans="1:148" x14ac:dyDescent="0.25">
      <c r="B215" s="2">
        <v>193</v>
      </c>
      <c r="C215" s="49">
        <v>34.909100000000002</v>
      </c>
      <c r="D215" s="49">
        <v>37.454999999999998</v>
      </c>
      <c r="E215" s="49">
        <v>39.835999999999999</v>
      </c>
      <c r="F215" s="49">
        <v>42.290999999999997</v>
      </c>
      <c r="G215" s="49">
        <v>45</v>
      </c>
      <c r="H215" s="49">
        <v>49.527000000000001</v>
      </c>
      <c r="I215" s="49">
        <v>50.273000000000003</v>
      </c>
      <c r="J215" s="49">
        <v>52.426000000000002</v>
      </c>
      <c r="K215" s="49">
        <v>53.445999999999998</v>
      </c>
      <c r="L215" s="49">
        <v>52.356999999999999</v>
      </c>
      <c r="M215" s="49">
        <v>52.075000000000003</v>
      </c>
      <c r="N215" s="49">
        <v>50.887</v>
      </c>
      <c r="O215" s="49">
        <v>50.854999999999997</v>
      </c>
      <c r="P215" s="49">
        <v>48.636000000000003</v>
      </c>
      <c r="Q215" s="49">
        <v>48.326999999999998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41.547063168000747</v>
      </c>
      <c r="CW215" s="2">
        <f t="shared" si="96"/>
        <v>45.547718941891986</v>
      </c>
      <c r="CX215" s="2">
        <f t="shared" si="96"/>
        <v>47.084988810234407</v>
      </c>
      <c r="CY215" s="2">
        <f t="shared" si="96"/>
        <v>49.246360822044316</v>
      </c>
      <c r="CZ215" s="2">
        <f t="shared" si="96"/>
        <v>47.935534089910455</v>
      </c>
      <c r="DA215" s="2">
        <f t="shared" si="96"/>
        <v>54.053959786749331</v>
      </c>
      <c r="DB215" s="2">
        <f t="shared" si="96"/>
        <v>55.987504621380879</v>
      </c>
      <c r="DC215" s="2">
        <f t="shared" si="96"/>
        <v>57.223226723558412</v>
      </c>
      <c r="DD215" s="2">
        <f t="shared" si="96"/>
        <v>57.427756899276417</v>
      </c>
      <c r="DE215" s="2">
        <f t="shared" si="96"/>
        <v>57.915842873646213</v>
      </c>
      <c r="DF215" s="2">
        <f t="shared" si="96"/>
        <v>57.004107980660194</v>
      </c>
      <c r="DG215" s="2">
        <f t="shared" si="96"/>
        <v>59.304543685321185</v>
      </c>
      <c r="DH215" s="2">
        <f t="shared" si="96"/>
        <v>56.511261956204727</v>
      </c>
      <c r="DI215" s="2">
        <f t="shared" si="96"/>
        <v>63.274587177230046</v>
      </c>
      <c r="DJ215" s="2">
        <f t="shared" si="96"/>
        <v>66.729533875890141</v>
      </c>
      <c r="DL215" s="2">
        <f t="shared" si="97"/>
        <v>33.931629684611934</v>
      </c>
      <c r="DM215" s="2">
        <f t="shared" si="97"/>
        <v>34.769987105100711</v>
      </c>
      <c r="DN215" s="2">
        <f t="shared" si="97"/>
        <v>36.20414175762663</v>
      </c>
      <c r="DO215" s="2">
        <f t="shared" si="97"/>
        <v>37.090267271126351</v>
      </c>
      <c r="DP215" s="2">
        <f t="shared" si="97"/>
        <v>40.118463768115944</v>
      </c>
      <c r="DQ215" s="2">
        <f t="shared" si="97"/>
        <v>41.981455689499192</v>
      </c>
      <c r="DR215" s="2">
        <f t="shared" si="97"/>
        <v>42.650381138275662</v>
      </c>
      <c r="DS215" s="2">
        <f t="shared" si="97"/>
        <v>43.562243831339117</v>
      </c>
      <c r="DT215" s="2">
        <f t="shared" si="97"/>
        <v>46.660802393461765</v>
      </c>
      <c r="DU215" s="2">
        <f t="shared" si="97"/>
        <v>47.25654186936498</v>
      </c>
      <c r="DV215" s="2">
        <f t="shared" si="97"/>
        <v>47.032711550275131</v>
      </c>
      <c r="DW215" s="2">
        <f t="shared" si="97"/>
        <v>45.769810695984951</v>
      </c>
      <c r="DX215" s="2">
        <f t="shared" si="97"/>
        <v>45.668203305853936</v>
      </c>
      <c r="DY215" s="2">
        <f t="shared" si="97"/>
        <v>46.143478122495694</v>
      </c>
      <c r="DZ215" s="2">
        <f t="shared" si="97"/>
        <v>47.423277273432817</v>
      </c>
      <c r="EB215" s="2">
        <f t="shared" si="98"/>
        <v>0.99990241008285841</v>
      </c>
      <c r="EC215" s="2">
        <f t="shared" si="98"/>
        <v>0.99987747753710843</v>
      </c>
      <c r="ED215" s="2">
        <f t="shared" si="98"/>
        <v>0.9998899923238056</v>
      </c>
      <c r="EE215" s="2">
        <f t="shared" si="98"/>
        <v>0.99992411309556395</v>
      </c>
      <c r="EF215" s="2">
        <f t="shared" si="98"/>
        <v>0.9999220572939197</v>
      </c>
      <c r="EG215" s="2">
        <f t="shared" si="98"/>
        <v>0.99992304279136313</v>
      </c>
      <c r="EH215" s="2">
        <f t="shared" si="98"/>
        <v>0.9999239016643221</v>
      </c>
      <c r="EI215" s="2">
        <f t="shared" si="98"/>
        <v>0.99992370661076002</v>
      </c>
      <c r="EJ215" s="2">
        <f t="shared" si="98"/>
        <v>0.99992190817583126</v>
      </c>
      <c r="EK215" s="2">
        <f t="shared" si="98"/>
        <v>0.99991033832890253</v>
      </c>
      <c r="EL215" s="2">
        <f t="shared" si="98"/>
        <v>0.99990207907699524</v>
      </c>
      <c r="EM215" s="2">
        <f t="shared" si="98"/>
        <v>0.99987585797938616</v>
      </c>
      <c r="EN215" s="2">
        <f t="shared" si="98"/>
        <v>0.99987515734631605</v>
      </c>
      <c r="EO215" s="2">
        <f t="shared" si="98"/>
        <v>0.99987296485387445</v>
      </c>
      <c r="EP215" s="2">
        <f t="shared" si="98"/>
        <v>0.99990824296793901</v>
      </c>
    </row>
    <row r="216" spans="1:148" x14ac:dyDescent="0.25">
      <c r="B216" s="2">
        <v>194</v>
      </c>
      <c r="C216" s="49">
        <v>35.472700000000003</v>
      </c>
      <c r="D216" s="49">
        <v>38.164000000000001</v>
      </c>
      <c r="E216" s="49">
        <v>39.981999999999999</v>
      </c>
      <c r="F216" s="49">
        <v>42.636000000000003</v>
      </c>
      <c r="G216" s="49">
        <v>44.109000000000002</v>
      </c>
      <c r="H216" s="49">
        <v>48.963999999999999</v>
      </c>
      <c r="I216" s="49">
        <v>50.527000000000001</v>
      </c>
      <c r="J216" s="49">
        <v>53.593000000000004</v>
      </c>
      <c r="K216" s="49">
        <v>52.445999999999998</v>
      </c>
      <c r="L216" s="49">
        <v>52.25</v>
      </c>
      <c r="M216" s="49">
        <v>52.905999999999999</v>
      </c>
      <c r="N216" s="49">
        <v>50.057000000000002</v>
      </c>
      <c r="O216" s="49">
        <v>50.744999999999997</v>
      </c>
      <c r="P216" s="49">
        <v>48.218000000000004</v>
      </c>
      <c r="Q216" s="49">
        <v>49.326999999999998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41.543500954518116</v>
      </c>
      <c r="CW216" s="2">
        <f t="shared" si="96"/>
        <v>45.536362504579756</v>
      </c>
      <c r="CX216" s="2">
        <f t="shared" si="96"/>
        <v>47.062308639386991</v>
      </c>
      <c r="CY216" s="2">
        <f t="shared" si="96"/>
        <v>49.207586784174858</v>
      </c>
      <c r="CZ216" s="2">
        <f t="shared" si="96"/>
        <v>47.860678075242284</v>
      </c>
      <c r="DA216" s="2">
        <f t="shared" si="96"/>
        <v>54.009796922617276</v>
      </c>
      <c r="DB216" s="2">
        <f t="shared" si="96"/>
        <v>55.926536748329653</v>
      </c>
      <c r="DC216" s="2">
        <f t="shared" si="96"/>
        <v>57.152322945921718</v>
      </c>
      <c r="DD216" s="2">
        <f t="shared" si="96"/>
        <v>57.348934627185272</v>
      </c>
      <c r="DE216" s="2">
        <f t="shared" si="96"/>
        <v>57.851977848375455</v>
      </c>
      <c r="DF216" s="2">
        <f t="shared" si="96"/>
        <v>56.932700367098441</v>
      </c>
      <c r="DG216" s="2">
        <f t="shared" si="96"/>
        <v>59.255780207732606</v>
      </c>
      <c r="DH216" s="2">
        <f t="shared" si="96"/>
        <v>56.440223976096519</v>
      </c>
      <c r="DI216" s="2">
        <f t="shared" si="96"/>
        <v>63.26366279342723</v>
      </c>
      <c r="DJ216" s="2">
        <f t="shared" si="96"/>
        <v>66.75503682604274</v>
      </c>
      <c r="DL216" s="2">
        <f t="shared" si="97"/>
        <v>33.882860283695365</v>
      </c>
      <c r="DM216" s="2">
        <f t="shared" si="97"/>
        <v>34.667704644333455</v>
      </c>
      <c r="DN216" s="2">
        <f t="shared" si="97"/>
        <v>36.081880352644831</v>
      </c>
      <c r="DO216" s="2">
        <f t="shared" si="97"/>
        <v>36.931797910568534</v>
      </c>
      <c r="DP216" s="2">
        <f t="shared" si="97"/>
        <v>39.956287784679091</v>
      </c>
      <c r="DQ216" s="2">
        <f t="shared" si="97"/>
        <v>41.814369286045263</v>
      </c>
      <c r="DR216" s="2">
        <f t="shared" si="97"/>
        <v>42.453416861238424</v>
      </c>
      <c r="DS216" s="2">
        <f t="shared" si="97"/>
        <v>43.340243477624504</v>
      </c>
      <c r="DT216" s="2">
        <f t="shared" si="97"/>
        <v>46.46927378867484</v>
      </c>
      <c r="DU216" s="2">
        <f t="shared" si="97"/>
        <v>47.075257183628459</v>
      </c>
      <c r="DV216" s="2">
        <f t="shared" si="97"/>
        <v>46.84077368675581</v>
      </c>
      <c r="DW216" s="2">
        <f t="shared" si="97"/>
        <v>45.579526302134013</v>
      </c>
      <c r="DX216" s="2">
        <f t="shared" si="97"/>
        <v>45.48867890748604</v>
      </c>
      <c r="DY216" s="2">
        <f t="shared" si="97"/>
        <v>45.995522981110454</v>
      </c>
      <c r="DZ216" s="2">
        <f t="shared" si="97"/>
        <v>47.310460702485742</v>
      </c>
      <c r="EB216" s="2">
        <f t="shared" si="98"/>
        <v>0.99991099617349211</v>
      </c>
      <c r="EC216" s="2">
        <f t="shared" si="98"/>
        <v>0.99988825698111605</v>
      </c>
      <c r="ED216" s="2">
        <f t="shared" si="98"/>
        <v>0.99989967083576392</v>
      </c>
      <c r="EE216" s="2">
        <f t="shared" si="98"/>
        <v>0.99993078985845751</v>
      </c>
      <c r="EF216" s="2">
        <f t="shared" si="98"/>
        <v>0.99992891491969649</v>
      </c>
      <c r="EG216" s="2">
        <f t="shared" si="98"/>
        <v>0.99992981371629719</v>
      </c>
      <c r="EH216" s="2">
        <f t="shared" si="98"/>
        <v>0.99993059702829434</v>
      </c>
      <c r="EI216" s="2">
        <f t="shared" si="98"/>
        <v>0.99993041913494618</v>
      </c>
      <c r="EJ216" s="2">
        <f t="shared" si="98"/>
        <v>0.99992877892051635</v>
      </c>
      <c r="EK216" s="2">
        <f t="shared" si="98"/>
        <v>0.99991822693895582</v>
      </c>
      <c r="EL216" s="2">
        <f t="shared" si="98"/>
        <v>0.99991069428736368</v>
      </c>
      <c r="EM216" s="2">
        <f t="shared" si="98"/>
        <v>0.99988677989486019</v>
      </c>
      <c r="EN216" s="2">
        <f t="shared" si="98"/>
        <v>0.99988614089590677</v>
      </c>
      <c r="EO216" s="2">
        <f t="shared" si="98"/>
        <v>0.99988414127471836</v>
      </c>
      <c r="EP216" s="2">
        <f t="shared" si="98"/>
        <v>0.9999163159165394</v>
      </c>
    </row>
    <row r="217" spans="1:148" x14ac:dyDescent="0.25">
      <c r="B217" s="2">
        <v>195</v>
      </c>
      <c r="C217" s="49">
        <v>35.327300000000001</v>
      </c>
      <c r="D217" s="49">
        <v>38.381999999999998</v>
      </c>
      <c r="E217" s="49">
        <v>40.527000000000001</v>
      </c>
      <c r="F217" s="49">
        <v>41.618000000000002</v>
      </c>
      <c r="G217" s="49">
        <v>44.472999999999999</v>
      </c>
      <c r="H217" s="49">
        <v>50.182000000000002</v>
      </c>
      <c r="I217" s="49">
        <v>49.363999999999997</v>
      </c>
      <c r="J217" s="49">
        <v>52.259</v>
      </c>
      <c r="K217" s="49">
        <v>53.143000000000001</v>
      </c>
      <c r="L217" s="49">
        <v>51.268000000000001</v>
      </c>
      <c r="M217" s="49">
        <v>52.981000000000002</v>
      </c>
      <c r="N217" s="49">
        <v>51.509</v>
      </c>
      <c r="O217" s="49">
        <v>50.454999999999998</v>
      </c>
      <c r="P217" s="49">
        <v>50.908999999999999</v>
      </c>
      <c r="Q217" s="49">
        <v>48.182000000000002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41.539938741035492</v>
      </c>
      <c r="CW217" s="2">
        <f t="shared" si="96"/>
        <v>45.525006067267526</v>
      </c>
      <c r="CX217" s="2">
        <f t="shared" si="96"/>
        <v>47.039628468539583</v>
      </c>
      <c r="CY217" s="2">
        <f t="shared" si="96"/>
        <v>49.168812746305399</v>
      </c>
      <c r="CZ217" s="2">
        <f t="shared" si="96"/>
        <v>47.78582206057412</v>
      </c>
      <c r="DA217" s="2">
        <f t="shared" si="96"/>
        <v>53.965634058485215</v>
      </c>
      <c r="DB217" s="2">
        <f t="shared" si="96"/>
        <v>55.865568875278427</v>
      </c>
      <c r="DC217" s="2">
        <f t="shared" si="96"/>
        <v>57.081419168285031</v>
      </c>
      <c r="DD217" s="2">
        <f t="shared" si="96"/>
        <v>57.270112355094128</v>
      </c>
      <c r="DE217" s="2">
        <f t="shared" si="96"/>
        <v>57.788112823104697</v>
      </c>
      <c r="DF217" s="2">
        <f t="shared" si="96"/>
        <v>56.861292753536695</v>
      </c>
      <c r="DG217" s="2">
        <f t="shared" si="96"/>
        <v>59.207016730144034</v>
      </c>
      <c r="DH217" s="2">
        <f t="shared" si="96"/>
        <v>56.36918599598831</v>
      </c>
      <c r="DI217" s="2">
        <f t="shared" si="96"/>
        <v>63.252738409624413</v>
      </c>
      <c r="DJ217" s="2">
        <f t="shared" si="96"/>
        <v>66.780539776195326</v>
      </c>
      <c r="DL217" s="2">
        <f t="shared" si="97"/>
        <v>33.83409088277881</v>
      </c>
      <c r="DM217" s="2">
        <f t="shared" si="97"/>
        <v>34.565422183566199</v>
      </c>
      <c r="DN217" s="2">
        <f t="shared" si="97"/>
        <v>35.959618947663017</v>
      </c>
      <c r="DO217" s="2">
        <f t="shared" si="97"/>
        <v>36.773328550010717</v>
      </c>
      <c r="DP217" s="2">
        <f t="shared" si="97"/>
        <v>39.794111801242238</v>
      </c>
      <c r="DQ217" s="2">
        <f t="shared" si="97"/>
        <v>41.647282882591334</v>
      </c>
      <c r="DR217" s="2">
        <f t="shared" si="97"/>
        <v>42.256452584201185</v>
      </c>
      <c r="DS217" s="2">
        <f t="shared" si="97"/>
        <v>43.118243123909892</v>
      </c>
      <c r="DT217" s="2">
        <f t="shared" si="97"/>
        <v>46.277745183887916</v>
      </c>
      <c r="DU217" s="2">
        <f t="shared" si="97"/>
        <v>46.89397249789193</v>
      </c>
      <c r="DV217" s="2">
        <f t="shared" si="97"/>
        <v>46.648835823236482</v>
      </c>
      <c r="DW217" s="2">
        <f t="shared" si="97"/>
        <v>45.389241908283068</v>
      </c>
      <c r="DX217" s="2">
        <f t="shared" si="97"/>
        <v>45.309154509118152</v>
      </c>
      <c r="DY217" s="2">
        <f t="shared" si="97"/>
        <v>45.84756783972523</v>
      </c>
      <c r="DZ217" s="2">
        <f t="shared" si="97"/>
        <v>47.197644131538681</v>
      </c>
      <c r="EB217" s="2">
        <f t="shared" si="98"/>
        <v>0.99991882690978395</v>
      </c>
      <c r="EC217" s="2">
        <f t="shared" si="98"/>
        <v>0.99989808815354042</v>
      </c>
      <c r="ED217" s="2">
        <f t="shared" si="98"/>
        <v>0.99990849790694381</v>
      </c>
      <c r="EE217" s="2">
        <f t="shared" si="98"/>
        <v>0.99993687921633057</v>
      </c>
      <c r="EF217" s="2">
        <f t="shared" si="98"/>
        <v>0.99993516923074865</v>
      </c>
      <c r="EG217" s="2">
        <f t="shared" si="98"/>
        <v>0.99993598895318025</v>
      </c>
      <c r="EH217" s="2">
        <f t="shared" si="98"/>
        <v>0.99993670335098672</v>
      </c>
      <c r="EI217" s="2">
        <f t="shared" si="98"/>
        <v>0.99993654110834085</v>
      </c>
      <c r="EJ217" s="2">
        <f t="shared" si="98"/>
        <v>0.99993504519646914</v>
      </c>
      <c r="EK217" s="2">
        <f t="shared" si="98"/>
        <v>0.9999254215453578</v>
      </c>
      <c r="EL217" s="2">
        <f t="shared" si="98"/>
        <v>0.9999185515820429</v>
      </c>
      <c r="EM217" s="2">
        <f t="shared" si="98"/>
        <v>0.9998967410081987</v>
      </c>
      <c r="EN217" s="2">
        <f t="shared" si="98"/>
        <v>0.9998961582225826</v>
      </c>
      <c r="EO217" s="2">
        <f t="shared" si="98"/>
        <v>0.99989433450952225</v>
      </c>
      <c r="EP217" s="2">
        <f t="shared" si="98"/>
        <v>0.99992367864682596</v>
      </c>
    </row>
    <row r="218" spans="1:148" x14ac:dyDescent="0.25">
      <c r="B218" s="2">
        <v>196</v>
      </c>
      <c r="C218" s="49">
        <v>34.345500000000001</v>
      </c>
      <c r="D218" s="49">
        <v>39.564</v>
      </c>
      <c r="E218" s="49">
        <v>41.945</v>
      </c>
      <c r="F218" s="49">
        <v>42.436</v>
      </c>
      <c r="G218" s="49">
        <v>44.691000000000003</v>
      </c>
      <c r="H218" s="49">
        <v>48.308999999999997</v>
      </c>
      <c r="I218" s="49">
        <v>49.908999999999999</v>
      </c>
      <c r="J218" s="49">
        <v>53.963000000000001</v>
      </c>
      <c r="K218" s="49">
        <v>51.856999999999999</v>
      </c>
      <c r="L218" s="49">
        <v>52.195999999999998</v>
      </c>
      <c r="M218" s="49">
        <v>52.735999999999997</v>
      </c>
      <c r="N218" s="49">
        <v>48.981000000000002</v>
      </c>
      <c r="O218" s="49">
        <v>50.545000000000002</v>
      </c>
      <c r="P218" s="49">
        <v>48.764000000000003</v>
      </c>
      <c r="Q218" s="49">
        <v>49.036000000000001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41.536376527552868</v>
      </c>
      <c r="CW218" s="2">
        <f t="shared" si="96"/>
        <v>45.513649629955296</v>
      </c>
      <c r="CX218" s="2">
        <f t="shared" si="96"/>
        <v>47.016948297692167</v>
      </c>
      <c r="CY218" s="2">
        <f t="shared" si="96"/>
        <v>49.13003870843594</v>
      </c>
      <c r="CZ218" s="2">
        <f t="shared" si="96"/>
        <v>47.710966045905948</v>
      </c>
      <c r="DA218" s="2">
        <f t="shared" si="96"/>
        <v>53.92147119435316</v>
      </c>
      <c r="DB218" s="2">
        <f t="shared" si="96"/>
        <v>55.804601002227201</v>
      </c>
      <c r="DC218" s="2">
        <f t="shared" si="96"/>
        <v>57.010515390648337</v>
      </c>
      <c r="DD218" s="2">
        <f t="shared" si="96"/>
        <v>57.191290083002983</v>
      </c>
      <c r="DE218" s="2">
        <f t="shared" si="96"/>
        <v>57.724247797833939</v>
      </c>
      <c r="DF218" s="2">
        <f t="shared" si="96"/>
        <v>56.789885139974942</v>
      </c>
      <c r="DG218" s="2">
        <f t="shared" si="96"/>
        <v>59.158253252555454</v>
      </c>
      <c r="DH218" s="2">
        <f t="shared" si="96"/>
        <v>56.298148015880102</v>
      </c>
      <c r="DI218" s="2">
        <f t="shared" si="96"/>
        <v>63.241814025821597</v>
      </c>
      <c r="DJ218" s="2">
        <f t="shared" si="96"/>
        <v>66.806042726347926</v>
      </c>
      <c r="DL218" s="2">
        <f t="shared" si="97"/>
        <v>33.78532148186224</v>
      </c>
      <c r="DM218" s="2">
        <f t="shared" si="97"/>
        <v>34.463139722798935</v>
      </c>
      <c r="DN218" s="2">
        <f t="shared" si="97"/>
        <v>35.837357542681211</v>
      </c>
      <c r="DO218" s="2">
        <f t="shared" si="97"/>
        <v>36.614859189452901</v>
      </c>
      <c r="DP218" s="2">
        <f t="shared" si="97"/>
        <v>39.631935817805385</v>
      </c>
      <c r="DQ218" s="2">
        <f t="shared" si="97"/>
        <v>41.480196479137398</v>
      </c>
      <c r="DR218" s="2">
        <f t="shared" si="97"/>
        <v>42.059488307163946</v>
      </c>
      <c r="DS218" s="2">
        <f t="shared" si="97"/>
        <v>42.896242770195279</v>
      </c>
      <c r="DT218" s="2">
        <f t="shared" si="97"/>
        <v>46.086216579100991</v>
      </c>
      <c r="DU218" s="2">
        <f t="shared" si="97"/>
        <v>46.712687812155409</v>
      </c>
      <c r="DV218" s="2">
        <f t="shared" si="97"/>
        <v>46.456897959717161</v>
      </c>
      <c r="DW218" s="2">
        <f t="shared" si="97"/>
        <v>45.198957514432124</v>
      </c>
      <c r="DX218" s="2">
        <f t="shared" si="97"/>
        <v>45.129630110750263</v>
      </c>
      <c r="DY218" s="2">
        <f t="shared" si="97"/>
        <v>45.69961269833999</v>
      </c>
      <c r="DZ218" s="2">
        <f t="shared" si="97"/>
        <v>47.084827560591606</v>
      </c>
      <c r="EB218" s="2">
        <f t="shared" si="98"/>
        <v>0.99992596873310158</v>
      </c>
      <c r="EC218" s="2">
        <f t="shared" si="98"/>
        <v>0.99990705445791461</v>
      </c>
      <c r="ED218" s="2">
        <f t="shared" si="98"/>
        <v>0.99991654842742428</v>
      </c>
      <c r="EE218" s="2">
        <f t="shared" si="98"/>
        <v>0.99994243284138007</v>
      </c>
      <c r="EF218" s="2">
        <f t="shared" si="98"/>
        <v>0.99994087329843628</v>
      </c>
      <c r="EG218" s="2">
        <f t="shared" si="98"/>
        <v>0.99994162090265448</v>
      </c>
      <c r="EH218" s="2">
        <f t="shared" si="98"/>
        <v>0.99994227244849609</v>
      </c>
      <c r="EI218" s="2">
        <f t="shared" si="98"/>
        <v>0.99994212447979414</v>
      </c>
      <c r="EJ218" s="2">
        <f t="shared" si="98"/>
        <v>0.9999407601765371</v>
      </c>
      <c r="EK218" s="2">
        <f t="shared" si="98"/>
        <v>0.99993198319465104</v>
      </c>
      <c r="EL218" s="2">
        <f t="shared" si="98"/>
        <v>0.99992571762762439</v>
      </c>
      <c r="EM218" s="2">
        <f t="shared" si="98"/>
        <v>0.99990582582458065</v>
      </c>
      <c r="EN218" s="2">
        <f t="shared" si="98"/>
        <v>0.99990529430809605</v>
      </c>
      <c r="EO218" s="2">
        <f t="shared" si="98"/>
        <v>0.99990363103135582</v>
      </c>
      <c r="EP218" s="2">
        <f t="shared" si="98"/>
        <v>0.99993039363119274</v>
      </c>
    </row>
    <row r="219" spans="1:148" x14ac:dyDescent="0.25">
      <c r="B219" s="2">
        <v>197</v>
      </c>
      <c r="C219" s="49">
        <v>35.290900000000001</v>
      </c>
      <c r="D219" s="49">
        <v>37.945</v>
      </c>
      <c r="E219" s="49">
        <v>40.545000000000002</v>
      </c>
      <c r="F219" s="49">
        <v>42.963999999999999</v>
      </c>
      <c r="G219" s="49">
        <v>44.781999999999996</v>
      </c>
      <c r="H219" s="49">
        <v>48.726999999999997</v>
      </c>
      <c r="I219" s="49">
        <v>49.164000000000001</v>
      </c>
      <c r="J219" s="49">
        <v>55.722000000000001</v>
      </c>
      <c r="K219" s="49">
        <v>52.643000000000001</v>
      </c>
      <c r="L219" s="49">
        <v>52.25</v>
      </c>
      <c r="M219" s="49">
        <v>52.34</v>
      </c>
      <c r="N219" s="49">
        <v>49.622999999999998</v>
      </c>
      <c r="O219" s="49">
        <v>51.436</v>
      </c>
      <c r="P219" s="49">
        <v>47.835999999999999</v>
      </c>
      <c r="Q219" s="49">
        <v>48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41.532814314070237</v>
      </c>
      <c r="CW219" s="2">
        <f t="shared" si="96"/>
        <v>45.502293192643066</v>
      </c>
      <c r="CX219" s="2">
        <f t="shared" si="96"/>
        <v>46.994268126844752</v>
      </c>
      <c r="CY219" s="2">
        <f t="shared" si="96"/>
        <v>49.091264670566481</v>
      </c>
      <c r="CZ219" s="2">
        <f t="shared" si="96"/>
        <v>47.636110031237777</v>
      </c>
      <c r="DA219" s="2">
        <f t="shared" si="96"/>
        <v>53.877308330221098</v>
      </c>
      <c r="DB219" s="2">
        <f t="shared" si="96"/>
        <v>55.743633129175983</v>
      </c>
      <c r="DC219" s="2">
        <f t="shared" si="96"/>
        <v>56.93961161301165</v>
      </c>
      <c r="DD219" s="2">
        <f t="shared" si="96"/>
        <v>57.112467810911838</v>
      </c>
      <c r="DE219" s="2">
        <f t="shared" si="96"/>
        <v>57.660382772563182</v>
      </c>
      <c r="DF219" s="2">
        <f t="shared" si="96"/>
        <v>56.718477526413196</v>
      </c>
      <c r="DG219" s="2">
        <f t="shared" si="96"/>
        <v>59.109489774966875</v>
      </c>
      <c r="DH219" s="2">
        <f t="shared" si="96"/>
        <v>56.227110035771894</v>
      </c>
      <c r="DI219" s="2">
        <f t="shared" si="96"/>
        <v>63.230889642018781</v>
      </c>
      <c r="DJ219" s="2">
        <f t="shared" si="96"/>
        <v>66.831545676500511</v>
      </c>
      <c r="DL219" s="2">
        <f t="shared" si="97"/>
        <v>33.736552080945678</v>
      </c>
      <c r="DM219" s="2">
        <f t="shared" si="97"/>
        <v>34.360857262031672</v>
      </c>
      <c r="DN219" s="2">
        <f t="shared" si="97"/>
        <v>35.715096137699405</v>
      </c>
      <c r="DO219" s="2">
        <f t="shared" si="97"/>
        <v>36.456389828895084</v>
      </c>
      <c r="DP219" s="2">
        <f t="shared" si="97"/>
        <v>39.469759834368531</v>
      </c>
      <c r="DQ219" s="2">
        <f t="shared" si="97"/>
        <v>41.313110075683468</v>
      </c>
      <c r="DR219" s="2">
        <f t="shared" si="97"/>
        <v>41.862524030126707</v>
      </c>
      <c r="DS219" s="2">
        <f t="shared" si="97"/>
        <v>42.674242416480666</v>
      </c>
      <c r="DT219" s="2">
        <f t="shared" si="97"/>
        <v>45.894687974314074</v>
      </c>
      <c r="DU219" s="2">
        <f t="shared" si="97"/>
        <v>46.53140312641888</v>
      </c>
      <c r="DV219" s="2">
        <f t="shared" si="97"/>
        <v>46.264960096197832</v>
      </c>
      <c r="DW219" s="2">
        <f t="shared" si="97"/>
        <v>45.008673120581179</v>
      </c>
      <c r="DX219" s="2">
        <f t="shared" si="97"/>
        <v>44.950105712382374</v>
      </c>
      <c r="DY219" s="2">
        <f t="shared" si="97"/>
        <v>45.551657556954765</v>
      </c>
      <c r="DZ219" s="2">
        <f t="shared" si="97"/>
        <v>46.972010989644538</v>
      </c>
      <c r="EB219" s="2">
        <f t="shared" si="98"/>
        <v>0.99993248224233011</v>
      </c>
      <c r="EC219" s="2">
        <f t="shared" si="98"/>
        <v>0.9999152319648984</v>
      </c>
      <c r="ED219" s="2">
        <f t="shared" si="98"/>
        <v>0.99992389070239174</v>
      </c>
      <c r="EE219" s="2">
        <f t="shared" si="98"/>
        <v>0.99994749786140935</v>
      </c>
      <c r="EF219" s="2">
        <f t="shared" si="98"/>
        <v>0.99994607552673598</v>
      </c>
      <c r="EG219" s="2">
        <f t="shared" si="98"/>
        <v>0.99994675735693617</v>
      </c>
      <c r="EH219" s="2">
        <f t="shared" si="98"/>
        <v>0.99994735157987658</v>
      </c>
      <c r="EI219" s="2">
        <f t="shared" si="98"/>
        <v>0.99994721662944386</v>
      </c>
      <c r="EJ219" s="2">
        <f t="shared" si="98"/>
        <v>0.99994597235726335</v>
      </c>
      <c r="EK219" s="2">
        <f t="shared" si="98"/>
        <v>0.9999379675650153</v>
      </c>
      <c r="EL219" s="2">
        <f t="shared" si="98"/>
        <v>0.99993225322842449</v>
      </c>
      <c r="EM219" s="2">
        <f t="shared" si="98"/>
        <v>0.99991411141953102</v>
      </c>
      <c r="EN219" s="2">
        <f t="shared" si="98"/>
        <v>0.99991362666267947</v>
      </c>
      <c r="EO219" s="2">
        <f t="shared" si="98"/>
        <v>0.99991210971075994</v>
      </c>
      <c r="EP219" s="2">
        <f t="shared" si="98"/>
        <v>0.99993651784835635</v>
      </c>
    </row>
    <row r="220" spans="1:148" x14ac:dyDescent="0.25">
      <c r="B220" s="2">
        <v>198</v>
      </c>
      <c r="C220" s="49">
        <v>34.927300000000002</v>
      </c>
      <c r="D220" s="49">
        <v>37.908999999999999</v>
      </c>
      <c r="E220" s="49">
        <v>40.927</v>
      </c>
      <c r="F220" s="49">
        <v>42.417999999999999</v>
      </c>
      <c r="G220" s="49">
        <v>43.6</v>
      </c>
      <c r="H220" s="49">
        <v>49.164000000000001</v>
      </c>
      <c r="I220" s="49">
        <v>50.164000000000001</v>
      </c>
      <c r="J220" s="49">
        <v>53.110999999999997</v>
      </c>
      <c r="K220" s="49">
        <v>52.25</v>
      </c>
      <c r="L220" s="49">
        <v>51.143000000000001</v>
      </c>
      <c r="M220" s="49">
        <v>52.320999999999998</v>
      </c>
      <c r="N220" s="49">
        <v>50.283000000000001</v>
      </c>
      <c r="O220" s="49">
        <v>50.890999999999998</v>
      </c>
      <c r="P220" s="49">
        <v>48.854999999999997</v>
      </c>
      <c r="Q220" s="49">
        <v>47.582000000000001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41.529252100587613</v>
      </c>
      <c r="CW220" s="2">
        <f t="shared" si="96"/>
        <v>45.490936755330843</v>
      </c>
      <c r="CX220" s="2">
        <f t="shared" si="96"/>
        <v>46.971587955997343</v>
      </c>
      <c r="CY220" s="2">
        <f t="shared" si="96"/>
        <v>49.052490632697022</v>
      </c>
      <c r="CZ220" s="2">
        <f t="shared" si="96"/>
        <v>47.561254016569613</v>
      </c>
      <c r="DA220" s="2">
        <f t="shared" si="96"/>
        <v>53.833145466089036</v>
      </c>
      <c r="DB220" s="2">
        <f t="shared" si="96"/>
        <v>55.682665256124757</v>
      </c>
      <c r="DC220" s="2">
        <f t="shared" si="96"/>
        <v>56.868707835374963</v>
      </c>
      <c r="DD220" s="2">
        <f t="shared" si="96"/>
        <v>57.033645538820693</v>
      </c>
      <c r="DE220" s="2">
        <f t="shared" si="96"/>
        <v>57.596517747292424</v>
      </c>
      <c r="DF220" s="2">
        <f t="shared" si="96"/>
        <v>56.647069912851443</v>
      </c>
      <c r="DG220" s="2">
        <f t="shared" si="96"/>
        <v>59.060726297378295</v>
      </c>
      <c r="DH220" s="2">
        <f t="shared" si="96"/>
        <v>56.156072055663685</v>
      </c>
      <c r="DI220" s="2">
        <f t="shared" si="96"/>
        <v>63.219965258215964</v>
      </c>
      <c r="DJ220" s="2">
        <f t="shared" si="96"/>
        <v>66.857048626653111</v>
      </c>
      <c r="DL220" s="2">
        <f t="shared" si="97"/>
        <v>33.687782680029116</v>
      </c>
      <c r="DM220" s="2">
        <f t="shared" si="97"/>
        <v>34.258574801264416</v>
      </c>
      <c r="DN220" s="2">
        <f t="shared" si="97"/>
        <v>35.592834732717591</v>
      </c>
      <c r="DO220" s="2">
        <f t="shared" si="97"/>
        <v>36.297920468337267</v>
      </c>
      <c r="DP220" s="2">
        <f t="shared" si="97"/>
        <v>39.307583850931685</v>
      </c>
      <c r="DQ220" s="2">
        <f t="shared" si="97"/>
        <v>41.146023672229539</v>
      </c>
      <c r="DR220" s="2">
        <f t="shared" si="97"/>
        <v>41.665559753089468</v>
      </c>
      <c r="DS220" s="2">
        <f t="shared" si="97"/>
        <v>42.452242062766054</v>
      </c>
      <c r="DT220" s="2">
        <f t="shared" si="97"/>
        <v>45.70315936952715</v>
      </c>
      <c r="DU220" s="2">
        <f t="shared" si="97"/>
        <v>46.350118440682358</v>
      </c>
      <c r="DV220" s="2">
        <f t="shared" si="97"/>
        <v>46.073022232678511</v>
      </c>
      <c r="DW220" s="2">
        <f t="shared" si="97"/>
        <v>44.818388726730234</v>
      </c>
      <c r="DX220" s="2">
        <f t="shared" si="97"/>
        <v>44.770581314014478</v>
      </c>
      <c r="DY220" s="2">
        <f t="shared" si="97"/>
        <v>45.403702415569526</v>
      </c>
      <c r="DZ220" s="2">
        <f t="shared" si="97"/>
        <v>46.85919441869747</v>
      </c>
      <c r="EB220" s="2">
        <f t="shared" si="98"/>
        <v>0.99993842270733579</v>
      </c>
      <c r="EC220" s="2">
        <f t="shared" si="98"/>
        <v>0.99992269005652723</v>
      </c>
      <c r="ED220" s="2">
        <f t="shared" si="98"/>
        <v>0.99993058703076121</v>
      </c>
      <c r="EE220" s="2">
        <f t="shared" si="98"/>
        <v>0.99995211725931588</v>
      </c>
      <c r="EF220" s="2">
        <f t="shared" si="98"/>
        <v>0.99995082006252922</v>
      </c>
      <c r="EG220" s="2">
        <f t="shared" si="98"/>
        <v>0.99995144190492602</v>
      </c>
      <c r="EH220" s="2">
        <f t="shared" si="98"/>
        <v>0.99995198384773809</v>
      </c>
      <c r="EI220" s="2">
        <f t="shared" si="98"/>
        <v>0.99995186077033893</v>
      </c>
      <c r="EJ220" s="2">
        <f t="shared" si="98"/>
        <v>0.99995072596995804</v>
      </c>
      <c r="EK220" s="2">
        <f t="shared" si="98"/>
        <v>0.9999434254381081</v>
      </c>
      <c r="EL220" s="2">
        <f t="shared" si="98"/>
        <v>0.99993821384168557</v>
      </c>
      <c r="EM220" s="2">
        <f t="shared" si="98"/>
        <v>0.9999216680916605</v>
      </c>
      <c r="EN220" s="2">
        <f t="shared" si="98"/>
        <v>0.99992122598145627</v>
      </c>
      <c r="EO220" s="2">
        <f t="shared" si="98"/>
        <v>0.9999198424836494</v>
      </c>
      <c r="EP220" s="2">
        <f t="shared" si="98"/>
        <v>0.99994210326619926</v>
      </c>
    </row>
    <row r="221" spans="1:148" x14ac:dyDescent="0.25">
      <c r="B221" s="2">
        <v>199</v>
      </c>
      <c r="C221" s="49">
        <v>35.236400000000003</v>
      </c>
      <c r="D221" s="49">
        <v>38.182000000000002</v>
      </c>
      <c r="E221" s="49">
        <v>39.744999999999997</v>
      </c>
      <c r="F221" s="49">
        <v>42.527000000000001</v>
      </c>
      <c r="G221" s="49">
        <v>45.636000000000003</v>
      </c>
      <c r="H221" s="49">
        <v>47.509</v>
      </c>
      <c r="I221" s="49">
        <v>48.927</v>
      </c>
      <c r="J221" s="49">
        <v>53.518999999999998</v>
      </c>
      <c r="K221" s="49">
        <v>51.018000000000001</v>
      </c>
      <c r="L221" s="49">
        <v>51.820999999999998</v>
      </c>
      <c r="M221" s="49">
        <v>52.755000000000003</v>
      </c>
      <c r="N221" s="49">
        <v>50.642000000000003</v>
      </c>
      <c r="O221" s="49">
        <v>50.109000000000002</v>
      </c>
      <c r="P221" s="49">
        <v>48.055</v>
      </c>
      <c r="Q221" s="49">
        <v>48.872999999999998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41.525689887104988</v>
      </c>
      <c r="CW221" s="2">
        <f t="shared" si="96"/>
        <v>45.479580318018613</v>
      </c>
      <c r="CX221" s="2">
        <f t="shared" si="96"/>
        <v>46.948907785149927</v>
      </c>
      <c r="CY221" s="2">
        <f t="shared" si="96"/>
        <v>49.013716594827564</v>
      </c>
      <c r="CZ221" s="2">
        <f t="shared" si="96"/>
        <v>47.486398001901442</v>
      </c>
      <c r="DA221" s="2">
        <f t="shared" si="96"/>
        <v>53.788982601956981</v>
      </c>
      <c r="DB221" s="2">
        <f t="shared" si="96"/>
        <v>55.621697383073531</v>
      </c>
      <c r="DC221" s="2">
        <f t="shared" si="96"/>
        <v>56.797804057738269</v>
      </c>
      <c r="DD221" s="2">
        <f t="shared" si="96"/>
        <v>56.954823266729548</v>
      </c>
      <c r="DE221" s="2">
        <f t="shared" si="96"/>
        <v>57.532652722021666</v>
      </c>
      <c r="DF221" s="2">
        <f t="shared" si="96"/>
        <v>56.575662299289689</v>
      </c>
      <c r="DG221" s="2">
        <f t="shared" si="96"/>
        <v>59.011962819789716</v>
      </c>
      <c r="DH221" s="2">
        <f t="shared" si="96"/>
        <v>56.085034075555477</v>
      </c>
      <c r="DI221" s="2">
        <f t="shared" si="96"/>
        <v>63.209040874413148</v>
      </c>
      <c r="DJ221" s="2">
        <f t="shared" si="96"/>
        <v>66.88255157680571</v>
      </c>
      <c r="DL221" s="2">
        <f t="shared" si="97"/>
        <v>33.639013279112554</v>
      </c>
      <c r="DM221" s="2">
        <f t="shared" si="97"/>
        <v>34.15629234049716</v>
      </c>
      <c r="DN221" s="2">
        <f t="shared" si="97"/>
        <v>35.470573327735785</v>
      </c>
      <c r="DO221" s="2">
        <f t="shared" si="97"/>
        <v>36.13945110777945</v>
      </c>
      <c r="DP221" s="2">
        <f t="shared" si="97"/>
        <v>39.145407867494832</v>
      </c>
      <c r="DQ221" s="2">
        <f t="shared" si="97"/>
        <v>40.978937268775603</v>
      </c>
      <c r="DR221" s="2">
        <f t="shared" si="97"/>
        <v>41.468595476052229</v>
      </c>
      <c r="DS221" s="2">
        <f t="shared" si="97"/>
        <v>42.230241709051441</v>
      </c>
      <c r="DT221" s="2">
        <f t="shared" si="97"/>
        <v>45.511630764740225</v>
      </c>
      <c r="DU221" s="2">
        <f t="shared" si="97"/>
        <v>46.16883375494583</v>
      </c>
      <c r="DV221" s="2">
        <f t="shared" si="97"/>
        <v>45.881084369159183</v>
      </c>
      <c r="DW221" s="2">
        <f t="shared" si="97"/>
        <v>44.628104332879289</v>
      </c>
      <c r="DX221" s="2">
        <f t="shared" si="97"/>
        <v>44.59105691564659</v>
      </c>
      <c r="DY221" s="2">
        <f t="shared" si="97"/>
        <v>45.255747274184301</v>
      </c>
      <c r="DZ221" s="2">
        <f t="shared" si="97"/>
        <v>46.746377847750395</v>
      </c>
      <c r="EB221" s="2">
        <f t="shared" si="98"/>
        <v>0.99994384053735252</v>
      </c>
      <c r="EC221" s="2">
        <f t="shared" si="98"/>
        <v>0.99992949201393666</v>
      </c>
      <c r="ED221" s="2">
        <f t="shared" si="98"/>
        <v>0.99993669423301679</v>
      </c>
      <c r="EE221" s="2">
        <f t="shared" si="98"/>
        <v>0.9999563302374902</v>
      </c>
      <c r="EF221" s="2">
        <f t="shared" si="98"/>
        <v>0.99995514716985612</v>
      </c>
      <c r="EG221" s="2">
        <f t="shared" si="98"/>
        <v>0.99995571430173957</v>
      </c>
      <c r="EH221" s="2">
        <f t="shared" si="98"/>
        <v>0.99995620856365852</v>
      </c>
      <c r="EI221" s="2">
        <f t="shared" si="98"/>
        <v>0.99995609631478677</v>
      </c>
      <c r="EJ221" s="2">
        <f t="shared" si="98"/>
        <v>0.99995506135566792</v>
      </c>
      <c r="EK221" s="2">
        <f t="shared" si="98"/>
        <v>0.99994840312947619</v>
      </c>
      <c r="EL221" s="2">
        <f t="shared" si="98"/>
        <v>0.99994365004754793</v>
      </c>
      <c r="EM221" s="2">
        <f t="shared" si="98"/>
        <v>0.99992855995813645</v>
      </c>
      <c r="EN221" s="2">
        <f t="shared" si="98"/>
        <v>0.99992815674326418</v>
      </c>
      <c r="EO221" s="2">
        <f t="shared" si="98"/>
        <v>0.99992689496062304</v>
      </c>
      <c r="EP221" s="2">
        <f t="shared" si="98"/>
        <v>0.99994719728221826</v>
      </c>
    </row>
    <row r="222" spans="1:148" ht="15.75" thickBot="1" x14ac:dyDescent="0.3">
      <c r="B222" s="2">
        <v>200</v>
      </c>
      <c r="C222" s="49">
        <v>33.799999999999997</v>
      </c>
      <c r="D222" s="49">
        <v>38.764000000000003</v>
      </c>
      <c r="E222" s="49">
        <v>40.491</v>
      </c>
      <c r="F222" s="49">
        <v>43.381999999999998</v>
      </c>
      <c r="G222" s="49">
        <v>44.308999999999997</v>
      </c>
      <c r="H222" s="49">
        <v>49.817999999999998</v>
      </c>
      <c r="I222" s="49">
        <v>50.363999999999997</v>
      </c>
      <c r="J222" s="49">
        <v>55.277999999999999</v>
      </c>
      <c r="K222" s="49">
        <v>50.695999999999998</v>
      </c>
      <c r="L222" s="49">
        <v>51.411000000000001</v>
      </c>
      <c r="M222" s="49">
        <v>53.472000000000001</v>
      </c>
      <c r="N222" s="49">
        <v>49.472000000000001</v>
      </c>
      <c r="O222" s="49">
        <v>49.8</v>
      </c>
      <c r="P222" s="49">
        <v>48.182000000000002</v>
      </c>
      <c r="Q222" s="49">
        <v>49.218000000000004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41.522127673622364</v>
      </c>
      <c r="CW222" s="2">
        <f t="shared" si="96"/>
        <v>45.468223880706383</v>
      </c>
      <c r="CX222" s="2">
        <f t="shared" si="96"/>
        <v>46.926227614302512</v>
      </c>
      <c r="CY222" s="2">
        <f t="shared" si="96"/>
        <v>48.974942556958105</v>
      </c>
      <c r="CZ222" s="2">
        <f t="shared" si="96"/>
        <v>47.411541987233278</v>
      </c>
      <c r="DA222" s="2">
        <f t="shared" si="96"/>
        <v>53.744819737824926</v>
      </c>
      <c r="DB222" s="2">
        <f t="shared" si="96"/>
        <v>55.560729510022306</v>
      </c>
      <c r="DC222" s="2">
        <f t="shared" si="96"/>
        <v>56.726900280101582</v>
      </c>
      <c r="DD222" s="2">
        <f t="shared" si="96"/>
        <v>56.876000994638403</v>
      </c>
      <c r="DE222" s="2">
        <f t="shared" si="96"/>
        <v>57.468787696750908</v>
      </c>
      <c r="DF222" s="2">
        <f t="shared" si="96"/>
        <v>56.504254685727943</v>
      </c>
      <c r="DG222" s="2">
        <f t="shared" si="96"/>
        <v>58.963199342201136</v>
      </c>
      <c r="DH222" s="2">
        <f t="shared" si="96"/>
        <v>56.013996095447268</v>
      </c>
      <c r="DI222" s="2">
        <f t="shared" si="96"/>
        <v>63.198116490610332</v>
      </c>
      <c r="DJ222" s="2">
        <f t="shared" si="96"/>
        <v>66.908054526958296</v>
      </c>
      <c r="DK222" s="5"/>
      <c r="DL222" s="2">
        <f t="shared" si="97"/>
        <v>33.590243878195992</v>
      </c>
      <c r="DM222" s="2">
        <f t="shared" si="97"/>
        <v>34.054009879729897</v>
      </c>
      <c r="DN222" s="2">
        <f t="shared" si="97"/>
        <v>35.348311922753979</v>
      </c>
      <c r="DO222" s="2">
        <f t="shared" si="97"/>
        <v>35.980981747221634</v>
      </c>
      <c r="DP222" s="2">
        <f t="shared" si="97"/>
        <v>38.983231884057979</v>
      </c>
      <c r="DQ222" s="2">
        <f t="shared" si="97"/>
        <v>40.811850865321674</v>
      </c>
      <c r="DR222" s="2">
        <f t="shared" si="97"/>
        <v>41.27163119901499</v>
      </c>
      <c r="DS222" s="2">
        <f t="shared" si="97"/>
        <v>42.008241355336828</v>
      </c>
      <c r="DT222" s="2">
        <f t="shared" si="97"/>
        <v>45.320102159953301</v>
      </c>
      <c r="DU222" s="2">
        <f t="shared" si="97"/>
        <v>45.987549069209308</v>
      </c>
      <c r="DV222" s="2">
        <f t="shared" si="97"/>
        <v>45.689146505639862</v>
      </c>
      <c r="DW222" s="2">
        <f t="shared" si="97"/>
        <v>44.437819939028344</v>
      </c>
      <c r="DX222" s="2">
        <f t="shared" si="97"/>
        <v>44.411532517278701</v>
      </c>
      <c r="DY222" s="2">
        <f t="shared" si="97"/>
        <v>45.107792132799062</v>
      </c>
      <c r="DZ222" s="2">
        <f t="shared" si="97"/>
        <v>46.633561276803327</v>
      </c>
      <c r="EB222" s="2">
        <f t="shared" si="98"/>
        <v>0.99994878170824186</v>
      </c>
      <c r="EC222" s="2">
        <f t="shared" si="98"/>
        <v>0.99993569555350825</v>
      </c>
      <c r="ED222" s="2">
        <f t="shared" si="98"/>
        <v>0.99994226413271592</v>
      </c>
      <c r="EE222" s="2">
        <f t="shared" si="98"/>
        <v>0.99996017255020342</v>
      </c>
      <c r="EF222" s="2">
        <f t="shared" si="98"/>
        <v>0.9999590935712932</v>
      </c>
      <c r="EG222" s="2">
        <f t="shared" si="98"/>
        <v>0.99995961080577511</v>
      </c>
      <c r="EH222" s="2">
        <f t="shared" si="98"/>
        <v>0.99996006158149608</v>
      </c>
      <c r="EI222" s="2">
        <f t="shared" si="98"/>
        <v>0.99995995920851832</v>
      </c>
      <c r="EJ222" s="2">
        <f t="shared" si="98"/>
        <v>0.99995901530720499</v>
      </c>
      <c r="EK222" s="2">
        <f t="shared" si="98"/>
        <v>0.99995294288116776</v>
      </c>
      <c r="EL222" s="2">
        <f t="shared" si="98"/>
        <v>0.99994860797775531</v>
      </c>
      <c r="EM222" s="2">
        <f t="shared" si="98"/>
        <v>0.99993484549789857</v>
      </c>
      <c r="EN222" s="2">
        <f t="shared" si="98"/>
        <v>0.99993447775692823</v>
      </c>
      <c r="EO222" s="2">
        <f t="shared" si="98"/>
        <v>0.99993332698280579</v>
      </c>
      <c r="EP222" s="2">
        <f t="shared" si="98"/>
        <v>0.99995184312529561</v>
      </c>
      <c r="EQ222" s="5"/>
      <c r="ER222" s="5"/>
    </row>
    <row r="223" spans="1:148" ht="15.75" thickBot="1" x14ac:dyDescent="0.3">
      <c r="AI223" s="26">
        <f>SUM(AJ223:AX223)</f>
        <v>84424.92638556828</v>
      </c>
      <c r="AJ223" s="6">
        <f>SUMSQ(AJ22:AJ222)</f>
        <v>1208.1291908220346</v>
      </c>
      <c r="AK223" s="6">
        <f t="shared" ref="AK223:AX223" si="99">SUMSQ(AK22:AK222)</f>
        <v>2573.548270381255</v>
      </c>
      <c r="AL223" s="6">
        <f t="shared" si="99"/>
        <v>1944.2010937672153</v>
      </c>
      <c r="AM223" s="6">
        <f t="shared" si="99"/>
        <v>4545.022541811325</v>
      </c>
      <c r="AN223" s="6">
        <f t="shared" si="99"/>
        <v>6758.5271895903879</v>
      </c>
      <c r="AO223" s="6">
        <f t="shared" si="99"/>
        <v>6017.3509363391922</v>
      </c>
      <c r="AP223" s="6">
        <f t="shared" si="99"/>
        <v>6894.0391196692908</v>
      </c>
      <c r="AQ223" s="6">
        <f t="shared" si="99"/>
        <v>6936.668923026954</v>
      </c>
      <c r="AR223" s="6">
        <f t="shared" si="99"/>
        <v>7490.175400865749</v>
      </c>
      <c r="AS223" s="6">
        <f t="shared" si="99"/>
        <v>6773.3359234950312</v>
      </c>
      <c r="AT223" s="6">
        <f t="shared" si="99"/>
        <v>7234.3427085608455</v>
      </c>
      <c r="AU223" s="6">
        <f t="shared" si="99"/>
        <v>7545.6654757762526</v>
      </c>
      <c r="AV223" s="6">
        <f t="shared" si="99"/>
        <v>6728.9149331601275</v>
      </c>
      <c r="AW223" s="6">
        <f t="shared" si="99"/>
        <v>6396.9946245267511</v>
      </c>
      <c r="AX223" s="6">
        <f t="shared" si="99"/>
        <v>5378.0100537758726</v>
      </c>
      <c r="AZ223" s="5"/>
      <c r="BA223" s="5"/>
      <c r="BP223" s="27">
        <f>SLOPE(BP22:BP222,$B22:$B222)</f>
        <v>-3.5622134826261988E-3</v>
      </c>
      <c r="BQ223" s="27">
        <f t="shared" ref="BQ223:CD223" si="100">SLOPE(BQ22:BQ222,$B22:$B222)</f>
        <v>-1.1356437312229784E-2</v>
      </c>
      <c r="BR223" s="27">
        <f t="shared" si="100"/>
        <v>-2.2680170847413045E-2</v>
      </c>
      <c r="BS223" s="27">
        <f t="shared" si="100"/>
        <v>-3.8774037869458149E-2</v>
      </c>
      <c r="BT223" s="27">
        <f t="shared" si="100"/>
        <v>-7.4856014668168616E-2</v>
      </c>
      <c r="BU223" s="27">
        <f t="shared" si="100"/>
        <v>-4.4162864132058548E-2</v>
      </c>
      <c r="BV223" s="27">
        <f t="shared" si="100"/>
        <v>-6.0967873051224933E-2</v>
      </c>
      <c r="BW223" s="27">
        <f t="shared" si="100"/>
        <v>-7.0903777636689577E-2</v>
      </c>
      <c r="BX223" s="27">
        <f t="shared" si="100"/>
        <v>-7.8822272091145049E-2</v>
      </c>
      <c r="BY223" s="27">
        <f t="shared" si="100"/>
        <v>-6.386502527075813E-2</v>
      </c>
      <c r="BZ223" s="27">
        <f t="shared" si="100"/>
        <v>-7.1407613561750127E-2</v>
      </c>
      <c r="CA223" s="27">
        <f t="shared" si="100"/>
        <v>-4.876347758857788E-2</v>
      </c>
      <c r="CB223" s="27">
        <f t="shared" si="100"/>
        <v>-7.1037980108208457E-2</v>
      </c>
      <c r="CC223" s="27">
        <f t="shared" si="100"/>
        <v>-1.0924383802816934E-2</v>
      </c>
      <c r="CD223" s="27">
        <f t="shared" si="100"/>
        <v>2.5502950152594066E-2</v>
      </c>
      <c r="CF223" s="27">
        <f>SLOPE(CF22:CF222,$B22:$B222)</f>
        <v>-4.876940091656342E-2</v>
      </c>
      <c r="CG223" s="27">
        <f t="shared" ref="CG223:CT223" si="101">SLOPE(CG22:CG222,$B22:$B222)</f>
        <v>-0.10228246076725959</v>
      </c>
      <c r="CH223" s="27">
        <f t="shared" si="101"/>
        <v>-0.12226140498180808</v>
      </c>
      <c r="CI223" s="27">
        <f t="shared" si="101"/>
        <v>-0.15846936055781632</v>
      </c>
      <c r="CJ223" s="27">
        <f t="shared" si="101"/>
        <v>-0.16217598343685294</v>
      </c>
      <c r="CK223" s="27">
        <f t="shared" si="101"/>
        <v>-0.16708640345393164</v>
      </c>
      <c r="CL223" s="27">
        <f t="shared" si="101"/>
        <v>-0.1969642770372384</v>
      </c>
      <c r="CM223" s="27">
        <f t="shared" si="101"/>
        <v>-0.2220003537146133</v>
      </c>
      <c r="CN223" s="27">
        <f t="shared" si="101"/>
        <v>-0.19152860478692357</v>
      </c>
      <c r="CO223" s="27">
        <f t="shared" si="101"/>
        <v>-0.18128468573652462</v>
      </c>
      <c r="CP223" s="27">
        <f t="shared" si="101"/>
        <v>-0.19193786351932449</v>
      </c>
      <c r="CQ223" s="27">
        <f t="shared" si="101"/>
        <v>-0.19028439385094378</v>
      </c>
      <c r="CR223" s="27">
        <f t="shared" si="101"/>
        <v>-0.17952439836789069</v>
      </c>
      <c r="CS223" s="27">
        <f t="shared" si="101"/>
        <v>-0.14795514138523186</v>
      </c>
      <c r="CT223" s="27">
        <f t="shared" si="101"/>
        <v>-0.11281657094706961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92.736183352402136</v>
      </c>
      <c r="D224" s="28">
        <f t="shared" si="102"/>
        <v>95.206723307618148</v>
      </c>
      <c r="E224" s="28">
        <f t="shared" si="102"/>
        <v>94.036769227039812</v>
      </c>
      <c r="F224" s="28">
        <f t="shared" si="102"/>
        <v>90.004994901134964</v>
      </c>
      <c r="G224" s="28">
        <f t="shared" si="102"/>
        <v>90.295233283129704</v>
      </c>
      <c r="H224" s="28">
        <f t="shared" si="102"/>
        <v>90.157068253139258</v>
      </c>
      <c r="I224" s="28">
        <f t="shared" si="102"/>
        <v>90.035205222633266</v>
      </c>
      <c r="J224" s="28">
        <f t="shared" si="102"/>
        <v>90.063001084598397</v>
      </c>
      <c r="K224" s="28">
        <f t="shared" si="102"/>
        <v>90.315987098147076</v>
      </c>
      <c r="L224" s="28">
        <f t="shared" si="102"/>
        <v>91.816144255482101</v>
      </c>
      <c r="M224" s="28">
        <f t="shared" si="102"/>
        <v>92.772950677223051</v>
      </c>
      <c r="N224" s="28">
        <f t="shared" si="102"/>
        <v>95.349318187480648</v>
      </c>
      <c r="O224" s="28">
        <f t="shared" si="102"/>
        <v>95.410430335360218</v>
      </c>
      <c r="P224" s="28">
        <f t="shared" si="102"/>
        <v>95.599476641223333</v>
      </c>
      <c r="Q224" s="28">
        <f t="shared" si="102"/>
        <v>92.066980224821663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42.234570370147601</v>
      </c>
      <c r="BQ224" s="27">
        <f t="shared" si="103"/>
        <v>47.739511343152337</v>
      </c>
      <c r="BR224" s="27">
        <f t="shared" si="103"/>
        <v>51.462261783785124</v>
      </c>
      <c r="BS224" s="27">
        <f t="shared" si="103"/>
        <v>56.729750130849737</v>
      </c>
      <c r="BT224" s="27">
        <f t="shared" si="103"/>
        <v>62.382744920866998</v>
      </c>
      <c r="BU224" s="27">
        <f t="shared" si="103"/>
        <v>62.577392564236632</v>
      </c>
      <c r="BV224" s="27">
        <f t="shared" si="103"/>
        <v>67.754304120267292</v>
      </c>
      <c r="BW224" s="27">
        <f t="shared" si="103"/>
        <v>70.907655807439497</v>
      </c>
      <c r="BX224" s="27">
        <f t="shared" si="103"/>
        <v>72.640455412867411</v>
      </c>
      <c r="BY224" s="27">
        <f t="shared" si="103"/>
        <v>70.241792750902533</v>
      </c>
      <c r="BZ224" s="27">
        <f t="shared" si="103"/>
        <v>70.785777398077968</v>
      </c>
      <c r="CA224" s="27">
        <f t="shared" si="103"/>
        <v>68.715894859916716</v>
      </c>
      <c r="CB224" s="27">
        <f t="shared" si="103"/>
        <v>70.22159211708896</v>
      </c>
      <c r="CC224" s="27">
        <f t="shared" si="103"/>
        <v>65.382993251173716</v>
      </c>
      <c r="CD224" s="27">
        <f t="shared" si="103"/>
        <v>61.807464496439486</v>
      </c>
      <c r="CE224" s="2"/>
      <c r="CF224" s="27">
        <f t="shared" ref="CF224:CT224" si="104">INTERCEPT(CF22:CF222,$B22:$B222)</f>
        <v>43.344124061508673</v>
      </c>
      <c r="CG224" s="27">
        <f t="shared" si="104"/>
        <v>54.510502033181815</v>
      </c>
      <c r="CH224" s="27">
        <f t="shared" si="104"/>
        <v>59.800592919115594</v>
      </c>
      <c r="CI224" s="27">
        <f t="shared" si="104"/>
        <v>67.6748538587849</v>
      </c>
      <c r="CJ224" s="27">
        <f t="shared" si="104"/>
        <v>71.418428571428564</v>
      </c>
      <c r="CK224" s="27">
        <f t="shared" si="104"/>
        <v>74.229131556108001</v>
      </c>
      <c r="CL224" s="27">
        <f t="shared" si="104"/>
        <v>80.664486606462674</v>
      </c>
      <c r="CM224" s="27">
        <f t="shared" si="104"/>
        <v>86.408312098259486</v>
      </c>
      <c r="CN224" s="27">
        <f t="shared" si="104"/>
        <v>83.625823117338015</v>
      </c>
      <c r="CO224" s="27">
        <f t="shared" si="104"/>
        <v>82.244486216514233</v>
      </c>
      <c r="CP224" s="27">
        <f t="shared" si="104"/>
        <v>84.076719209504759</v>
      </c>
      <c r="CQ224" s="27">
        <f t="shared" si="104"/>
        <v>82.494698709217104</v>
      </c>
      <c r="CR224" s="27">
        <f t="shared" si="104"/>
        <v>80.316412190856838</v>
      </c>
      <c r="CS224" s="27">
        <f t="shared" si="104"/>
        <v>74.698820409845439</v>
      </c>
      <c r="CT224" s="27">
        <f t="shared" si="104"/>
        <v>69.19687546621725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7.206837270195976</v>
      </c>
      <c r="D226" s="5">
        <f t="shared" si="105"/>
        <v>14.203487406984749</v>
      </c>
      <c r="E226" s="5">
        <f t="shared" si="105"/>
        <v>15.295323301077467</v>
      </c>
      <c r="F226" s="5">
        <f t="shared" si="105"/>
        <v>17.105606052310037</v>
      </c>
      <c r="G226" s="5">
        <f t="shared" si="105"/>
        <v>20.000000042347693</v>
      </c>
      <c r="H226" s="5">
        <f t="shared" si="105"/>
        <v>19.343949232974651</v>
      </c>
      <c r="I226" s="5">
        <f t="shared" si="105"/>
        <v>18.563602514887222</v>
      </c>
      <c r="J226" s="5">
        <f t="shared" si="105"/>
        <v>19.474822230162346</v>
      </c>
      <c r="K226" s="5">
        <f t="shared" si="105"/>
        <v>18.000037711351801</v>
      </c>
      <c r="L226" s="5">
        <f t="shared" si="105"/>
        <v>20.000001396701926</v>
      </c>
      <c r="M226" s="5">
        <f t="shared" si="105"/>
        <v>21.000060496476493</v>
      </c>
      <c r="N226" s="5">
        <f t="shared" si="105"/>
        <v>21.296907930808445</v>
      </c>
      <c r="O226" s="5">
        <f t="shared" si="105"/>
        <v>20.00000001246967</v>
      </c>
      <c r="P226" s="5">
        <f t="shared" si="105"/>
        <v>18.029254038381865</v>
      </c>
      <c r="Q226" s="5">
        <f t="shared" si="105"/>
        <v>15.153542441480269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41.409826901346975</v>
      </c>
      <c r="D227" s="2">
        <f t="shared" si="106"/>
        <v>44.430838404378576</v>
      </c>
      <c r="E227" s="2">
        <f t="shared" si="106"/>
        <v>44.029514085728785</v>
      </c>
      <c r="F227" s="2">
        <f t="shared" si="106"/>
        <v>42.278040882427618</v>
      </c>
      <c r="G227" s="2">
        <f t="shared" si="106"/>
        <v>43.577688260686088</v>
      </c>
      <c r="H227" s="2">
        <f t="shared" si="106"/>
        <v>43.362077848546008</v>
      </c>
      <c r="I227" s="2">
        <f t="shared" si="106"/>
        <v>43.153764931725455</v>
      </c>
      <c r="J227" s="2">
        <f t="shared" si="106"/>
        <v>43.460763668420768</v>
      </c>
      <c r="K227" s="2">
        <f t="shared" si="106"/>
        <v>42.903182920535407</v>
      </c>
      <c r="L227" s="2">
        <f t="shared" si="106"/>
        <v>44.268147834862887</v>
      </c>
      <c r="M227" s="2">
        <f t="shared" si="106"/>
        <v>44.875731979501403</v>
      </c>
      <c r="N227" s="2">
        <f t="shared" si="106"/>
        <v>46.439022996936274</v>
      </c>
      <c r="O227" s="2">
        <f t="shared" si="106"/>
        <v>46.02722567683351</v>
      </c>
      <c r="P227" s="2">
        <f t="shared" si="106"/>
        <v>45.672829487219019</v>
      </c>
      <c r="Q227" s="2">
        <f t="shared" si="106"/>
        <v>44.176219942374587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91.055331695984535</v>
      </c>
      <c r="D228" s="2">
        <f t="shared" si="107"/>
        <v>90.475117728845575</v>
      </c>
      <c r="E228" s="2">
        <f t="shared" si="107"/>
        <v>88.745934510365231</v>
      </c>
      <c r="F228" s="2">
        <f t="shared" si="107"/>
        <v>83.141296612356484</v>
      </c>
      <c r="G228" s="2">
        <f t="shared" si="107"/>
        <v>82.918753923127326</v>
      </c>
      <c r="H228" s="2">
        <f t="shared" si="107"/>
        <v>82.999988689060544</v>
      </c>
      <c r="I228" s="2">
        <f t="shared" si="107"/>
        <v>83.196969088355758</v>
      </c>
      <c r="J228" s="2">
        <f t="shared" si="107"/>
        <v>82.915831501805798</v>
      </c>
      <c r="K228" s="2">
        <f t="shared" si="107"/>
        <v>83.230648309096154</v>
      </c>
      <c r="L228" s="2">
        <f t="shared" si="107"/>
        <v>84.600713052709594</v>
      </c>
      <c r="M228" s="2">
        <f t="shared" si="107"/>
        <v>85.369389838782396</v>
      </c>
      <c r="N228" s="2">
        <f t="shared" si="107"/>
        <v>88.222193640933639</v>
      </c>
      <c r="O228" s="2">
        <f t="shared" si="107"/>
        <v>88.984846779938977</v>
      </c>
      <c r="P228" s="2">
        <f t="shared" si="107"/>
        <v>90.147199170255391</v>
      </c>
      <c r="Q228" s="2">
        <f t="shared" si="107"/>
        <v>89.822540181355308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94.944669424497405</v>
      </c>
      <c r="D229" s="2">
        <f t="shared" si="108"/>
        <v>101.64006068947393</v>
      </c>
      <c r="E229" s="2">
        <f t="shared" si="108"/>
        <v>100.09955513827892</v>
      </c>
      <c r="F229" s="2">
        <f t="shared" si="108"/>
        <v>96.152201811263922</v>
      </c>
      <c r="G229" s="2">
        <f t="shared" si="108"/>
        <v>96.604021365767451</v>
      </c>
      <c r="H229" s="2">
        <f t="shared" si="108"/>
        <v>96.295863761893514</v>
      </c>
      <c r="I229" s="2">
        <f t="shared" si="108"/>
        <v>96.287376000884791</v>
      </c>
      <c r="J229" s="2">
        <f t="shared" si="108"/>
        <v>95.851874246351088</v>
      </c>
      <c r="K229" s="2">
        <f t="shared" si="108"/>
        <v>95.94732658259052</v>
      </c>
      <c r="L229" s="2">
        <f t="shared" si="108"/>
        <v>97.905205045983706</v>
      </c>
      <c r="M229" s="2">
        <f t="shared" si="108"/>
        <v>99.365582520678458</v>
      </c>
      <c r="N229" s="2">
        <f t="shared" si="108"/>
        <v>101.81444880125838</v>
      </c>
      <c r="O229" s="2">
        <f t="shared" si="108"/>
        <v>101.44946628908173</v>
      </c>
      <c r="P229" s="2">
        <f t="shared" si="108"/>
        <v>96.999999999954042</v>
      </c>
      <c r="Q229" s="2">
        <f t="shared" si="108"/>
        <v>93.344766847100487</v>
      </c>
    </row>
    <row r="230" spans="1:68" x14ac:dyDescent="0.25">
      <c r="B230" s="3" t="s">
        <v>38</v>
      </c>
      <c r="C230" s="2">
        <f t="shared" ref="C230:Q230" si="109">C$10 + C$14*$A$227</f>
        <v>160.62495578975344</v>
      </c>
      <c r="D230" s="2">
        <f t="shared" si="109"/>
        <v>146.00000000019293</v>
      </c>
      <c r="E230" s="2">
        <f t="shared" si="109"/>
        <v>145.31214329328571</v>
      </c>
      <c r="F230" s="2">
        <f t="shared" si="109"/>
        <v>139.66212997567533</v>
      </c>
      <c r="G230" s="2">
        <f t="shared" si="109"/>
        <v>139.68650242206155</v>
      </c>
      <c r="H230" s="2">
        <f t="shared" si="109"/>
        <v>138.84971228162701</v>
      </c>
      <c r="I230" s="2">
        <f t="shared" si="109"/>
        <v>138.28819474381982</v>
      </c>
      <c r="J230" s="2">
        <f t="shared" si="109"/>
        <v>138.69493388038069</v>
      </c>
      <c r="K230" s="2">
        <f t="shared" si="109"/>
        <v>140.33159596588158</v>
      </c>
      <c r="L230" s="2">
        <f t="shared" si="109"/>
        <v>142.51392671335802</v>
      </c>
      <c r="M230" s="2">
        <f t="shared" si="109"/>
        <v>143.54209232437771</v>
      </c>
      <c r="N230" s="2">
        <f t="shared" si="109"/>
        <v>146.44487615305178</v>
      </c>
      <c r="O230" s="2">
        <f t="shared" si="109"/>
        <v>146.51076221687129</v>
      </c>
      <c r="P230" s="2">
        <f t="shared" si="109"/>
        <v>148.3842422961331</v>
      </c>
      <c r="Q230" s="2">
        <f t="shared" si="109"/>
        <v>164.00000047430876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172.62495639066677</v>
      </c>
      <c r="D231" s="2">
        <f t="shared" si="110"/>
        <v>155.04168074023522</v>
      </c>
      <c r="E231" s="2">
        <f t="shared" si="110"/>
        <v>155.09942926926317</v>
      </c>
      <c r="F231" s="2">
        <f t="shared" si="110"/>
        <v>148.20865128724782</v>
      </c>
      <c r="G231" s="2">
        <f t="shared" si="110"/>
        <v>148.14423104528001</v>
      </c>
      <c r="H231" s="2">
        <f t="shared" si="110"/>
        <v>147.31663822167917</v>
      </c>
      <c r="I231" s="2">
        <f t="shared" si="110"/>
        <v>146.8611115901455</v>
      </c>
      <c r="J231" s="2">
        <f t="shared" si="110"/>
        <v>147.2123186345334</v>
      </c>
      <c r="K231" s="2">
        <f t="shared" si="110"/>
        <v>149.4034081337503</v>
      </c>
      <c r="L231" s="2">
        <f t="shared" si="110"/>
        <v>151.5096346856408</v>
      </c>
      <c r="M231" s="2">
        <f t="shared" si="110"/>
        <v>152.37429672322918</v>
      </c>
      <c r="N231" s="2">
        <f t="shared" si="110"/>
        <v>155.11187212197862</v>
      </c>
      <c r="O231" s="2">
        <f t="shared" si="110"/>
        <v>155.03518183716577</v>
      </c>
      <c r="P231" s="2">
        <f t="shared" si="110"/>
        <v>158.02826396386263</v>
      </c>
      <c r="Q231" s="2">
        <f t="shared" si="110"/>
        <v>175.84238018846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Q235"/>
  <sheetViews>
    <sheetView zoomScale="85" zoomScaleNormal="85" workbookViewId="0">
      <pane xSplit="2" ySplit="21" topLeftCell="C232" activePane="bottomRight" state="frozen"/>
      <selection pane="topRight" activeCell="C1" sqref="C1"/>
      <selection pane="bottomLeft" activeCell="A6" sqref="A6"/>
      <selection pane="bottomRight" activeCell="C12" sqref="C12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7" ht="15.75" thickBot="1" x14ac:dyDescent="0.3"/>
    <row r="2" spans="1:147" ht="15.75" thickBot="1" x14ac:dyDescent="0.3">
      <c r="B2" s="40">
        <f>SUM(C2:Q2)</f>
        <v>90192.325622635282</v>
      </c>
      <c r="C2" s="41">
        <f>SUMSQ(AJ22:AJ222)</f>
        <v>1154.6540581637832</v>
      </c>
      <c r="D2" s="42">
        <f>SUMSQ(AK22:AK222)</f>
        <v>2538.963853412662</v>
      </c>
      <c r="E2" s="42">
        <f t="shared" ref="E2:Q2" si="0">SUMSQ(AL22:AL222)</f>
        <v>2350.6577180993254</v>
      </c>
      <c r="F2" s="42">
        <f t="shared" si="0"/>
        <v>5048.7199667448449</v>
      </c>
      <c r="G2" s="42">
        <f t="shared" si="0"/>
        <v>6984.2684572164417</v>
      </c>
      <c r="H2" s="42">
        <f t="shared" si="0"/>
        <v>6402.2191212067955</v>
      </c>
      <c r="I2" s="42">
        <f t="shared" si="0"/>
        <v>7687.4485368209562</v>
      </c>
      <c r="J2" s="42">
        <f t="shared" si="0"/>
        <v>7263.3562485213806</v>
      </c>
      <c r="K2" s="42">
        <f t="shared" si="0"/>
        <v>8210.1414590892673</v>
      </c>
      <c r="L2" s="42">
        <f t="shared" si="0"/>
        <v>7695.0253078947826</v>
      </c>
      <c r="M2" s="42">
        <f t="shared" si="0"/>
        <v>7999.0157179295784</v>
      </c>
      <c r="N2" s="42">
        <f t="shared" si="0"/>
        <v>7752.5400505349999</v>
      </c>
      <c r="O2" s="42">
        <f t="shared" si="0"/>
        <v>7502.0408714392688</v>
      </c>
      <c r="P2" s="42">
        <f t="shared" si="0"/>
        <v>6487.2687476387146</v>
      </c>
      <c r="Q2" s="43">
        <f t="shared" si="0"/>
        <v>5116.0055079224694</v>
      </c>
    </row>
    <row r="3" spans="1:147" x14ac:dyDescent="0.25">
      <c r="A3" s="73" t="s">
        <v>5</v>
      </c>
      <c r="B3" s="34" t="s">
        <v>3</v>
      </c>
      <c r="C3" s="44">
        <v>1102.4837783476632</v>
      </c>
      <c r="D3" s="47">
        <v>1280.0605369120128</v>
      </c>
      <c r="E3" s="47">
        <v>1396.8641579712851</v>
      </c>
      <c r="F3" s="47">
        <v>1389.4646084455642</v>
      </c>
      <c r="G3" s="47">
        <v>1449.5907955503981</v>
      </c>
      <c r="H3" s="47">
        <v>1454.2422093564901</v>
      </c>
      <c r="I3" s="47">
        <v>1581.7125561058972</v>
      </c>
      <c r="J3" s="47">
        <v>1573.9864935664207</v>
      </c>
      <c r="K3" s="47">
        <v>1593.17455509664</v>
      </c>
      <c r="L3" s="47">
        <v>1620.4155285219747</v>
      </c>
      <c r="M3" s="47">
        <v>1651.3627953848902</v>
      </c>
      <c r="N3" s="47">
        <v>1702.6228923717658</v>
      </c>
      <c r="O3" s="47">
        <v>1773.6987082433382</v>
      </c>
      <c r="P3" s="47">
        <v>1809.0813342393469</v>
      </c>
      <c r="Q3" s="54">
        <v>1672.3267437485422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</row>
    <row r="4" spans="1:147" x14ac:dyDescent="0.25">
      <c r="A4" s="74"/>
      <c r="B4" s="35" t="s">
        <v>4</v>
      </c>
      <c r="C4" s="45">
        <v>494.31679314093662</v>
      </c>
      <c r="D4" s="19">
        <v>609.36951626181644</v>
      </c>
      <c r="E4" s="19">
        <v>653.16712896406921</v>
      </c>
      <c r="F4" s="19">
        <v>687.510994612113</v>
      </c>
      <c r="G4" s="19">
        <v>730.28317137571571</v>
      </c>
      <c r="H4" s="19">
        <v>715.89057032922256</v>
      </c>
      <c r="I4" s="19">
        <v>767.45355688161305</v>
      </c>
      <c r="J4" s="19">
        <v>756.50583257227368</v>
      </c>
      <c r="K4" s="19">
        <v>767.38975963840358</v>
      </c>
      <c r="L4" s="19">
        <v>791.84410633904804</v>
      </c>
      <c r="M4" s="19">
        <v>827.33704187408716</v>
      </c>
      <c r="N4" s="19">
        <v>867.6158611547238</v>
      </c>
      <c r="O4" s="19">
        <v>887.81115669984774</v>
      </c>
      <c r="P4" s="19">
        <v>911.98315230650678</v>
      </c>
      <c r="Q4" s="55">
        <v>840.55198226465222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</row>
    <row r="5" spans="1:147" x14ac:dyDescent="0.25">
      <c r="A5" s="74"/>
      <c r="B5" s="35" t="s">
        <v>0</v>
      </c>
      <c r="C5" s="45">
        <v>1.3321918156813497E-4</v>
      </c>
      <c r="D5" s="19">
        <v>23.759514711704252</v>
      </c>
      <c r="E5" s="19">
        <v>104.46470418446674</v>
      </c>
      <c r="F5" s="19">
        <v>214.44265379534636</v>
      </c>
      <c r="G5" s="19">
        <v>297.64914092195551</v>
      </c>
      <c r="H5" s="19">
        <v>320.08660429584506</v>
      </c>
      <c r="I5" s="19">
        <v>352.71907053594617</v>
      </c>
      <c r="J5" s="19">
        <v>379.9025444377483</v>
      </c>
      <c r="K5" s="19">
        <v>385.09654579072304</v>
      </c>
      <c r="L5" s="19">
        <v>297.11907178923587</v>
      </c>
      <c r="M5" s="19">
        <v>226.13862539226776</v>
      </c>
      <c r="N5" s="19">
        <v>160.92031226615617</v>
      </c>
      <c r="O5" s="19">
        <v>95.165700914266807</v>
      </c>
      <c r="P5" s="19">
        <v>49.170601179508623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</row>
    <row r="6" spans="1:147" ht="15.75" thickBot="1" x14ac:dyDescent="0.3">
      <c r="A6" s="75"/>
      <c r="B6" s="36" t="s">
        <v>1</v>
      </c>
      <c r="C6" s="46">
        <v>0</v>
      </c>
      <c r="D6" s="48">
        <v>11.653770501420029</v>
      </c>
      <c r="E6" s="48">
        <v>39.648778006757837</v>
      </c>
      <c r="F6" s="48">
        <v>84.058501205218519</v>
      </c>
      <c r="G6" s="48">
        <v>129.84509653961814</v>
      </c>
      <c r="H6" s="48">
        <v>136.49280132071303</v>
      </c>
      <c r="I6" s="48">
        <v>140.86676124484629</v>
      </c>
      <c r="J6" s="48">
        <v>159.21454823430938</v>
      </c>
      <c r="K6" s="48">
        <v>168.62265967441357</v>
      </c>
      <c r="L6" s="48">
        <v>126.16177415054339</v>
      </c>
      <c r="M6" s="48">
        <v>102.85049446011902</v>
      </c>
      <c r="N6" s="48">
        <v>56.647536253281707</v>
      </c>
      <c r="O6" s="48">
        <v>38.652716822226552</v>
      </c>
      <c r="P6" s="48">
        <v>12.281691977854654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</row>
    <row r="7" spans="1:147" x14ac:dyDescent="0.25">
      <c r="A7" s="73" t="s">
        <v>6</v>
      </c>
      <c r="B7" s="34" t="s">
        <v>3</v>
      </c>
      <c r="C7" s="45">
        <v>57.194975590616743</v>
      </c>
      <c r="D7" s="19">
        <v>59.793724052681164</v>
      </c>
      <c r="E7" s="19">
        <v>59.062523139910276</v>
      </c>
      <c r="F7" s="19">
        <v>54.726871605265487</v>
      </c>
      <c r="G7" s="19">
        <v>56.170219105744948</v>
      </c>
      <c r="H7" s="19">
        <v>56.246195622183926</v>
      </c>
      <c r="I7" s="19">
        <v>56.244851638494453</v>
      </c>
      <c r="J7" s="19">
        <v>56.077835361501684</v>
      </c>
      <c r="K7" s="19">
        <v>55.937635342618265</v>
      </c>
      <c r="L7" s="19">
        <v>56.788108808095345</v>
      </c>
      <c r="M7" s="19">
        <v>58.119634400000514</v>
      </c>
      <c r="N7" s="19">
        <v>59.341960049244605</v>
      </c>
      <c r="O7" s="19">
        <v>59.414191273533604</v>
      </c>
      <c r="P7" s="19">
        <v>60.076451051834773</v>
      </c>
      <c r="Q7" s="55">
        <v>59.776544293794679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</row>
    <row r="8" spans="1:147" x14ac:dyDescent="0.25">
      <c r="A8" s="74"/>
      <c r="B8" s="35" t="s">
        <v>4</v>
      </c>
      <c r="C8" s="45">
        <v>78.084154792612523</v>
      </c>
      <c r="D8" s="19">
        <v>79.908456525565697</v>
      </c>
      <c r="E8" s="19">
        <v>78.72924107870638</v>
      </c>
      <c r="F8" s="19">
        <v>73.614872510319387</v>
      </c>
      <c r="G8" s="19">
        <v>74.861309815002514</v>
      </c>
      <c r="H8" s="19">
        <v>74.859315729142168</v>
      </c>
      <c r="I8" s="19">
        <v>74.84497974804431</v>
      </c>
      <c r="J8" s="19">
        <v>74.643578871543298</v>
      </c>
      <c r="K8" s="19">
        <v>74.610854721298608</v>
      </c>
      <c r="L8" s="19">
        <v>75.678003474911591</v>
      </c>
      <c r="M8" s="19">
        <v>77.304951137887031</v>
      </c>
      <c r="N8" s="19">
        <v>78.871285771609905</v>
      </c>
      <c r="O8" s="19">
        <v>79.204266770399315</v>
      </c>
      <c r="P8" s="19">
        <v>80.170220196789899</v>
      </c>
      <c r="Q8" s="55">
        <v>79.89094597748263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</row>
    <row r="9" spans="1:147" x14ac:dyDescent="0.25">
      <c r="A9" s="74"/>
      <c r="B9" s="35" t="s">
        <v>0</v>
      </c>
      <c r="C9" s="45">
        <v>111</v>
      </c>
      <c r="D9" s="19">
        <v>111.21244113101525</v>
      </c>
      <c r="E9" s="19">
        <v>110.66776084235184</v>
      </c>
      <c r="F9" s="19">
        <v>106.15894750666941</v>
      </c>
      <c r="G9" s="19">
        <v>107.49975925359001</v>
      </c>
      <c r="H9" s="19">
        <v>107.34248301636805</v>
      </c>
      <c r="I9" s="19">
        <v>106.91164734647589</v>
      </c>
      <c r="J9" s="19">
        <v>106.97712647869623</v>
      </c>
      <c r="K9" s="19">
        <v>107.41740256849563</v>
      </c>
      <c r="L9" s="19">
        <v>109.07258010015516</v>
      </c>
      <c r="M9" s="19">
        <v>111.08177697998815</v>
      </c>
      <c r="N9" s="19">
        <v>112.45418522784693</v>
      </c>
      <c r="O9" s="19">
        <v>112.41692958609963</v>
      </c>
      <c r="P9" s="19">
        <v>112.0329900022117</v>
      </c>
      <c r="Q9" s="55">
        <v>112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</row>
    <row r="10" spans="1:147" ht="15.75" thickBot="1" x14ac:dyDescent="0.3">
      <c r="A10" s="75"/>
      <c r="B10" s="36" t="s">
        <v>1</v>
      </c>
      <c r="C10" s="45">
        <v>137</v>
      </c>
      <c r="D10" s="19">
        <v>137.42426171044301</v>
      </c>
      <c r="E10" s="19">
        <v>136.20080261209768</v>
      </c>
      <c r="F10" s="19">
        <v>130.92628325023824</v>
      </c>
      <c r="G10" s="19">
        <v>132.11234045793444</v>
      </c>
      <c r="H10" s="19">
        <v>131.52582016842933</v>
      </c>
      <c r="I10" s="19">
        <v>130.64618075443181</v>
      </c>
      <c r="J10" s="19">
        <v>131.10537546086732</v>
      </c>
      <c r="K10" s="19">
        <v>132.10197867441266</v>
      </c>
      <c r="L10" s="19">
        <v>134.21525787091562</v>
      </c>
      <c r="M10" s="19">
        <v>136.2483275484195</v>
      </c>
      <c r="N10" s="19">
        <v>138.16416765334736</v>
      </c>
      <c r="O10" s="19">
        <v>138.63839126537633</v>
      </c>
      <c r="P10" s="19">
        <v>140.97134509743043</v>
      </c>
      <c r="Q10" s="55">
        <v>141.85859895689586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</row>
    <row r="11" spans="1:147" x14ac:dyDescent="0.25">
      <c r="A11" s="73" t="s">
        <v>7</v>
      </c>
      <c r="B11" s="34" t="s">
        <v>3</v>
      </c>
      <c r="C11" s="44">
        <v>5.7316585839572616</v>
      </c>
      <c r="D11" s="47">
        <v>5.0448464105332356</v>
      </c>
      <c r="E11" s="47">
        <v>4.7855706181309774</v>
      </c>
      <c r="F11" s="47">
        <v>4.2034338640273807</v>
      </c>
      <c r="G11" s="47">
        <v>4.0567396882656865</v>
      </c>
      <c r="H11" s="47">
        <v>4.0092067013762032</v>
      </c>
      <c r="I11" s="47">
        <v>4.0816172113288722</v>
      </c>
      <c r="J11" s="47">
        <v>4.0587627461986076</v>
      </c>
      <c r="K11" s="47">
        <v>3.9792117804620086</v>
      </c>
      <c r="L11" s="47">
        <v>4.0656757336474687</v>
      </c>
      <c r="M11" s="47">
        <v>4.0373239522661173</v>
      </c>
      <c r="N11" s="47">
        <v>4.1951587476749905</v>
      </c>
      <c r="O11" s="47">
        <v>4.3678492717111297</v>
      </c>
      <c r="P11" s="47">
        <v>4.5897042525012353</v>
      </c>
      <c r="Q11" s="54">
        <v>4.7658261915740763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</row>
    <row r="12" spans="1:147" x14ac:dyDescent="0.25">
      <c r="A12" s="74"/>
      <c r="B12" s="35" t="s">
        <v>4</v>
      </c>
      <c r="C12" s="45">
        <v>3.9826130199432015</v>
      </c>
      <c r="D12" s="19">
        <v>3.6038553637826771</v>
      </c>
      <c r="E12" s="19">
        <v>3.5453453367504184</v>
      </c>
      <c r="F12" s="19">
        <v>3.0961660173509324</v>
      </c>
      <c r="G12" s="19">
        <v>3.0455809947890686</v>
      </c>
      <c r="H12" s="19">
        <v>3.0127710590450976</v>
      </c>
      <c r="I12" s="19">
        <v>3.0110501239967538</v>
      </c>
      <c r="J12" s="19">
        <v>2.9886468702864599</v>
      </c>
      <c r="K12" s="19">
        <v>2.9348084912769825</v>
      </c>
      <c r="L12" s="19">
        <v>3.0857774068071699</v>
      </c>
      <c r="M12" s="19">
        <v>3.1636830600230819</v>
      </c>
      <c r="N12" s="19">
        <v>3.2481756068327372</v>
      </c>
      <c r="O12" s="19">
        <v>3.3572816371133407</v>
      </c>
      <c r="P12" s="19">
        <v>3.493260222918777</v>
      </c>
      <c r="Q12" s="55">
        <v>3.5828735286312914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</row>
    <row r="13" spans="1:147" x14ac:dyDescent="0.25">
      <c r="A13" s="74"/>
      <c r="B13" s="35" t="s">
        <v>0</v>
      </c>
      <c r="C13" s="45">
        <v>4.0566962976461012</v>
      </c>
      <c r="D13" s="19">
        <v>3.0740947386903996</v>
      </c>
      <c r="E13" s="19">
        <v>3.5559202807850432</v>
      </c>
      <c r="F13" s="19">
        <v>3.1922439129987716</v>
      </c>
      <c r="G13" s="19">
        <v>3.3216629400699067</v>
      </c>
      <c r="H13" s="19">
        <v>3.2038399708296383</v>
      </c>
      <c r="I13" s="19">
        <v>3.3186058044699345</v>
      </c>
      <c r="J13" s="19">
        <v>3.3433206569643166</v>
      </c>
      <c r="K13" s="19">
        <v>3.420031693352926</v>
      </c>
      <c r="L13" s="19">
        <v>3.4062543106994285</v>
      </c>
      <c r="M13" s="19">
        <v>3.3033438812775189</v>
      </c>
      <c r="N13" s="19">
        <v>3.4847789272875658</v>
      </c>
      <c r="O13" s="19">
        <v>3.4870986205006944</v>
      </c>
      <c r="P13" s="19">
        <v>5.5258790108638669</v>
      </c>
      <c r="Q13" s="55">
        <v>2.9328945806217321</v>
      </c>
      <c r="R13" s="38">
        <v>4.5</v>
      </c>
    </row>
    <row r="14" spans="1:147" ht="15.75" thickBot="1" x14ac:dyDescent="0.3">
      <c r="A14" s="75"/>
      <c r="B14" s="36" t="s">
        <v>1</v>
      </c>
      <c r="C14" s="46">
        <v>3.9487286789991636</v>
      </c>
      <c r="D14" s="48">
        <v>2.5959563820872629</v>
      </c>
      <c r="E14" s="48">
        <v>3.5228872150003596</v>
      </c>
      <c r="F14" s="48">
        <v>2.9631416251939924</v>
      </c>
      <c r="G14" s="48">
        <v>2.9858343996926622</v>
      </c>
      <c r="H14" s="48">
        <v>2.822930736522907</v>
      </c>
      <c r="I14" s="48">
        <v>2.7476328846835893</v>
      </c>
      <c r="J14" s="48">
        <v>2.8157683058156535</v>
      </c>
      <c r="K14" s="48">
        <v>2.9398544963354962</v>
      </c>
      <c r="L14" s="48">
        <v>2.964780624981934</v>
      </c>
      <c r="M14" s="48">
        <v>3.1241637847565946</v>
      </c>
      <c r="N14" s="48">
        <v>2.8507728936323895</v>
      </c>
      <c r="O14" s="48">
        <v>3.0532990760124639</v>
      </c>
      <c r="P14" s="48">
        <v>4.3424238131669197</v>
      </c>
      <c r="Q14" s="56">
        <v>3</v>
      </c>
      <c r="R14" s="39">
        <v>4.5</v>
      </c>
    </row>
    <row r="15" spans="1:147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7" x14ac:dyDescent="0.25">
      <c r="A16" s="3" t="s">
        <v>17</v>
      </c>
      <c r="B16" s="3"/>
      <c r="C16" s="50">
        <f>C5/(C3*0.768+C5)</f>
        <v>1.573378693770302E-7</v>
      </c>
      <c r="D16" s="50">
        <f t="shared" ref="D16:Q17" si="1">D5/(D3*0.768+D5)</f>
        <v>2.3597962891146775E-2</v>
      </c>
      <c r="E16" s="50">
        <f t="shared" si="1"/>
        <v>8.8735730109814268E-2</v>
      </c>
      <c r="F16" s="50">
        <f t="shared" si="1"/>
        <v>0.16733050392405291</v>
      </c>
      <c r="G16" s="50">
        <f t="shared" si="1"/>
        <v>0.21095880954458973</v>
      </c>
      <c r="H16" s="50">
        <f t="shared" si="1"/>
        <v>0.22275500363744477</v>
      </c>
      <c r="I16" s="50">
        <f t="shared" si="1"/>
        <v>0.22502382812269048</v>
      </c>
      <c r="J16" s="50">
        <f t="shared" si="1"/>
        <v>0.23912429309855393</v>
      </c>
      <c r="K16" s="50">
        <f t="shared" si="1"/>
        <v>0.23939044764988021</v>
      </c>
      <c r="L16" s="50">
        <f t="shared" si="1"/>
        <v>0.1927344441850411</v>
      </c>
      <c r="M16" s="50">
        <f t="shared" si="1"/>
        <v>0.15132552001039132</v>
      </c>
      <c r="N16" s="50">
        <f t="shared" si="1"/>
        <v>0.10957882913261767</v>
      </c>
      <c r="O16" s="50">
        <f t="shared" si="1"/>
        <v>6.5299781075410082E-2</v>
      </c>
      <c r="P16" s="50">
        <f t="shared" si="1"/>
        <v>3.4180786091389678E-2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2.429642701214485E-2</v>
      </c>
      <c r="E17" s="52">
        <f t="shared" si="1"/>
        <v>7.324987993440768E-2</v>
      </c>
      <c r="F17" s="52">
        <f t="shared" si="1"/>
        <v>0.13733546940028418</v>
      </c>
      <c r="G17" s="52">
        <f t="shared" si="1"/>
        <v>0.18798988417587675</v>
      </c>
      <c r="H17" s="52">
        <f t="shared" si="1"/>
        <v>0.19888306255920171</v>
      </c>
      <c r="I17" s="52">
        <f t="shared" si="1"/>
        <v>0.19289653199837595</v>
      </c>
      <c r="J17" s="52">
        <f t="shared" si="1"/>
        <v>0.21509345617265208</v>
      </c>
      <c r="K17" s="52">
        <f t="shared" si="1"/>
        <v>0.22246379284051504</v>
      </c>
      <c r="L17" s="52">
        <f t="shared" si="1"/>
        <v>0.17181275985313957</v>
      </c>
      <c r="M17" s="52">
        <f t="shared" si="1"/>
        <v>0.13931749856380843</v>
      </c>
      <c r="N17" s="52">
        <f t="shared" si="1"/>
        <v>7.8353217390453811E-2</v>
      </c>
      <c r="O17" s="52">
        <f t="shared" si="1"/>
        <v>5.3647693121162549E-2</v>
      </c>
      <c r="P17" s="52">
        <f t="shared" si="1"/>
        <v>1.72329938686498E-2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6.5724372430743034E-5</v>
      </c>
      <c r="D18" s="64">
        <f t="shared" ref="D18:Q18" si="2">D16/MAX($C$16:$Q$16)</f>
        <v>9.857520683389967E-2</v>
      </c>
      <c r="E18" s="64">
        <f t="shared" si="2"/>
        <v>0.37067364625841065</v>
      </c>
      <c r="F18" s="64">
        <f t="shared" si="2"/>
        <v>0.69898571796307274</v>
      </c>
      <c r="G18" s="64">
        <f t="shared" si="2"/>
        <v>0.88123319712876313</v>
      </c>
      <c r="H18" s="64">
        <f t="shared" si="2"/>
        <v>0.93050915700376835</v>
      </c>
      <c r="I18" s="64">
        <f t="shared" si="2"/>
        <v>0.93998666334338621</v>
      </c>
      <c r="J18" s="64">
        <f t="shared" si="2"/>
        <v>0.99888819894887559</v>
      </c>
      <c r="K18" s="64">
        <f t="shared" si="2"/>
        <v>1</v>
      </c>
      <c r="L18" s="64">
        <f t="shared" si="2"/>
        <v>0.80510499093482746</v>
      </c>
      <c r="M18" s="64">
        <f t="shared" si="2"/>
        <v>0.63212848088120877</v>
      </c>
      <c r="N18" s="64">
        <f t="shared" si="2"/>
        <v>0.45774102604495676</v>
      </c>
      <c r="O18" s="64">
        <f t="shared" si="2"/>
        <v>0.27277521603917165</v>
      </c>
      <c r="P18" s="64">
        <f t="shared" si="2"/>
        <v>0.14278258145613515</v>
      </c>
      <c r="Q18" s="64">
        <f t="shared" si="2"/>
        <v>0</v>
      </c>
      <c r="BP18" s="3">
        <v>5</v>
      </c>
    </row>
    <row r="19" spans="2:146" s="18" customFormat="1" x14ac:dyDescent="0.25">
      <c r="C19" s="72" t="s">
        <v>8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S19" s="2"/>
      <c r="T19" s="72" t="s">
        <v>9</v>
      </c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J19" s="72" t="s">
        <v>16</v>
      </c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Z19" s="72" t="s">
        <v>25</v>
      </c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P19" s="72" t="s">
        <v>32</v>
      </c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F19" s="72" t="s">
        <v>33</v>
      </c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V19" s="72" t="s">
        <v>26</v>
      </c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L19" s="72" t="s">
        <v>27</v>
      </c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B19" s="72" t="s">
        <v>31</v>
      </c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</row>
    <row r="20" spans="2:146" x14ac:dyDescent="0.25">
      <c r="C20" s="76" t="s">
        <v>45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T20" s="76" t="s">
        <v>45</v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J20" s="76" t="s">
        <v>45</v>
      </c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Z20" s="76" t="s">
        <v>45</v>
      </c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P20" s="76" t="s">
        <v>45</v>
      </c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F20" s="76" t="s">
        <v>45</v>
      </c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V20" s="76" t="s">
        <v>45</v>
      </c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L20" s="76" t="s">
        <v>45</v>
      </c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B20" s="76" t="s">
        <v>45</v>
      </c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38.875</v>
      </c>
      <c r="D22" s="49">
        <v>46.351999999999997</v>
      </c>
      <c r="E22" s="49">
        <v>48.113</v>
      </c>
      <c r="F22" s="49">
        <v>52.546999999999997</v>
      </c>
      <c r="G22" s="49">
        <v>56.018000000000001</v>
      </c>
      <c r="H22" s="49">
        <v>58.709000000000003</v>
      </c>
      <c r="I22" s="49">
        <v>62.036000000000001</v>
      </c>
      <c r="J22" s="49">
        <v>65.509</v>
      </c>
      <c r="K22" s="49">
        <v>67.375</v>
      </c>
      <c r="L22" s="49">
        <v>66.055000000000007</v>
      </c>
      <c r="M22" s="49">
        <v>66.774000000000001</v>
      </c>
      <c r="N22" s="49">
        <v>65.207999999999998</v>
      </c>
      <c r="O22" s="49">
        <v>65.314999999999998</v>
      </c>
      <c r="P22" s="49">
        <v>64.144999999999996</v>
      </c>
      <c r="Q22" s="49">
        <v>62.155000000000001</v>
      </c>
      <c r="T22" s="4">
        <f t="shared" ref="T22:AH38" si="3">AZ22+(C$3*_xlfn.NORM.DIST($B22,C$7,C$11,FALSE))+(C$4*_xlfn.NORM.DIST($B22,C$8,C$12,FALSE))+(C$5*_xlfn.NORM.DIST($B22,C$9,C$13,FALSE))+(C$6*_xlfn.NORM.DIST($B22,C$10,C$14,FALSE))</f>
        <v>38.688766789565157</v>
      </c>
      <c r="U22" s="4">
        <f t="shared" si="3"/>
        <v>45.303738260083243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0.18623321043484253</v>
      </c>
      <c r="AK22" s="4">
        <f t="shared" si="4"/>
        <v>1.0482617399167538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>
        <f t="shared" ref="AZ22:BN38" si="5">IF(OR($B22 &lt; C$226, $B22 &gt; C$231), #N/A, ((1-EB22)*CV22) + (EB22*DL22))</f>
        <v>38.688766789565157</v>
      </c>
      <c r="BA22" s="2">
        <f t="shared" si="5"/>
        <v>45.303738260083243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>
        <f t="shared" ref="BP22:CD38" si="6">IF(OR(AND($B22&gt;C$226, $B22&lt;C$227), AND($B22&gt;C$228, $B22&lt;AVERAGE(C$228, C$229))), C22, "")</f>
        <v>38.875</v>
      </c>
      <c r="BQ22" s="2">
        <f t="shared" si="6"/>
        <v>46.351999999999997</v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38.688013283304812</v>
      </c>
      <c r="CW22" s="2">
        <f t="shared" si="8"/>
        <v>45.302333127484751</v>
      </c>
      <c r="CX22" s="2">
        <f t="shared" si="8"/>
        <v>48.198278323128044</v>
      </c>
      <c r="CY22" s="2">
        <f t="shared" si="8"/>
        <v>53.17644927966613</v>
      </c>
      <c r="CZ22" s="2">
        <f t="shared" si="8"/>
        <v>57.336656724577445</v>
      </c>
      <c r="DA22" s="2">
        <f t="shared" si="8"/>
        <v>59.49615485374671</v>
      </c>
      <c r="DB22" s="2">
        <f t="shared" si="8"/>
        <v>63.114894557707821</v>
      </c>
      <c r="DC22" s="2">
        <f t="shared" si="8"/>
        <v>66.048560476053723</v>
      </c>
      <c r="DD22" s="2">
        <f t="shared" si="8"/>
        <v>69.309515308414674</v>
      </c>
      <c r="DE22" s="2">
        <f t="shared" si="8"/>
        <v>66.094428050644467</v>
      </c>
      <c r="DF22" s="2">
        <f t="shared" si="8"/>
        <v>66.901373297136359</v>
      </c>
      <c r="DG22" s="2">
        <f t="shared" si="8"/>
        <v>65.6324896993479</v>
      </c>
      <c r="DH22" s="2">
        <f t="shared" si="8"/>
        <v>65.679686187353624</v>
      </c>
      <c r="DI22" s="2">
        <f t="shared" si="8"/>
        <v>62.025411295273173</v>
      </c>
      <c r="DJ22" s="2">
        <f t="shared" si="8"/>
        <v>60.486371723277799</v>
      </c>
      <c r="DL22" s="2">
        <f t="shared" ref="DL22:DZ38" si="9">CF$223*$B22+CF$224</f>
        <v>43.246721029903057</v>
      </c>
      <c r="DM22" s="2">
        <f t="shared" si="9"/>
        <v>54.639188372728988</v>
      </c>
      <c r="DN22" s="2">
        <f t="shared" si="9"/>
        <v>58.96037029815129</v>
      </c>
      <c r="DO22" s="2">
        <f t="shared" si="9"/>
        <v>68.212549622432476</v>
      </c>
      <c r="DP22" s="2">
        <f t="shared" si="9"/>
        <v>71.621112150204524</v>
      </c>
      <c r="DQ22" s="2">
        <f t="shared" si="9"/>
        <v>76.003832839359831</v>
      </c>
      <c r="DR22" s="2">
        <f t="shared" si="9"/>
        <v>80.669767038956621</v>
      </c>
      <c r="DS22" s="2">
        <f t="shared" si="9"/>
        <v>84.594113727081194</v>
      </c>
      <c r="DT22" s="2">
        <f t="shared" si="9"/>
        <v>87.115134670759886</v>
      </c>
      <c r="DU22" s="2">
        <f t="shared" si="9"/>
        <v>80.705308995603048</v>
      </c>
      <c r="DV22" s="2">
        <f t="shared" si="9"/>
        <v>83.728849624885228</v>
      </c>
      <c r="DW22" s="2">
        <f t="shared" si="9"/>
        <v>82.41759261803648</v>
      </c>
      <c r="DX22" s="2">
        <f t="shared" si="9"/>
        <v>82.571498824635654</v>
      </c>
      <c r="DY22" s="2">
        <f t="shared" si="9"/>
        <v>73.521580593083542</v>
      </c>
      <c r="DZ22" s="2">
        <f t="shared" si="9"/>
        <v>72.025387302723956</v>
      </c>
      <c r="EB22" s="2">
        <f t="shared" ref="EB22:EP38" si="10">POWER(10,($B22-C$224)/C$225)/(1+POWER(10,($B22-C$224)/C$225))</f>
        <v>1.6528944214621514E-4</v>
      </c>
      <c r="EC22" s="2">
        <f t="shared" si="10"/>
        <v>1.5049313302879972E-4</v>
      </c>
      <c r="ED22" s="2">
        <f t="shared" si="10"/>
        <v>1.6292555089878648E-4</v>
      </c>
      <c r="EE22" s="2">
        <f t="shared" si="10"/>
        <v>2.5375428320667206E-4</v>
      </c>
      <c r="EF22" s="2">
        <f t="shared" si="10"/>
        <v>2.2525828804993166E-4</v>
      </c>
      <c r="EG22" s="2">
        <f t="shared" si="10"/>
        <v>2.2691618083543698E-4</v>
      </c>
      <c r="EH22" s="2">
        <f t="shared" si="10"/>
        <v>2.3161509347717927E-4</v>
      </c>
      <c r="EI22" s="2">
        <f t="shared" si="10"/>
        <v>2.3306907930987196E-4</v>
      </c>
      <c r="EJ22" s="2">
        <f t="shared" si="10"/>
        <v>2.2873651703608937E-4</v>
      </c>
      <c r="EK22" s="2">
        <f t="shared" si="10"/>
        <v>2.0179048453903572E-4</v>
      </c>
      <c r="EL22" s="2">
        <f t="shared" si="10"/>
        <v>1.7068340749398439E-4</v>
      </c>
      <c r="EM22" s="2">
        <f t="shared" si="10"/>
        <v>1.4908221256614576E-4</v>
      </c>
      <c r="EN22" s="2">
        <f t="shared" si="10"/>
        <v>1.4706597219338636E-4</v>
      </c>
      <c r="EO22" s="2">
        <f t="shared" si="10"/>
        <v>1.4317711610218969E-4</v>
      </c>
      <c r="EP22" s="2">
        <f t="shared" si="10"/>
        <v>1.4525061982621014E-4</v>
      </c>
    </row>
    <row r="23" spans="2:146" x14ac:dyDescent="0.25">
      <c r="B23" s="2">
        <v>1</v>
      </c>
      <c r="C23" s="49">
        <v>38.339300000000001</v>
      </c>
      <c r="D23" s="49">
        <v>44.314999999999998</v>
      </c>
      <c r="E23" s="49">
        <v>47.66</v>
      </c>
      <c r="F23" s="49">
        <v>52.527999999999999</v>
      </c>
      <c r="G23" s="49">
        <v>56.055</v>
      </c>
      <c r="H23" s="49">
        <v>58.472999999999999</v>
      </c>
      <c r="I23" s="49">
        <v>61.817999999999998</v>
      </c>
      <c r="J23" s="49">
        <v>65.400000000000006</v>
      </c>
      <c r="K23" s="49">
        <v>65.713999999999999</v>
      </c>
      <c r="L23" s="49">
        <v>65.727000000000004</v>
      </c>
      <c r="M23" s="49">
        <v>65.66</v>
      </c>
      <c r="N23" s="49">
        <v>65.263999999999996</v>
      </c>
      <c r="O23" s="49">
        <v>65.721999999999994</v>
      </c>
      <c r="P23" s="49">
        <v>64.018000000000001</v>
      </c>
      <c r="Q23" s="49">
        <v>61.344999999999999</v>
      </c>
      <c r="T23" s="4">
        <f t="shared" si="3"/>
        <v>38.689754087427673</v>
      </c>
      <c r="U23" s="4">
        <f t="shared" si="3"/>
        <v>45.294535507083616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-0.35045408742767137</v>
      </c>
      <c r="AK23" s="4">
        <f t="shared" si="4"/>
        <v>-0.97953550708361803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>
        <f t="shared" si="5"/>
        <v>38.689754087427673</v>
      </c>
      <c r="BA23" s="2">
        <f t="shared" si="5"/>
        <v>45.294535507083616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>
        <f t="shared" si="6"/>
        <v>38.339300000000001</v>
      </c>
      <c r="BQ23" s="2">
        <f t="shared" si="6"/>
        <v>44.314999999999998</v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38.688940775074016</v>
      </c>
      <c r="CW23" s="2">
        <f t="shared" si="8"/>
        <v>45.293013340571967</v>
      </c>
      <c r="CX23" s="2">
        <f t="shared" si="8"/>
        <v>48.200108302762175</v>
      </c>
      <c r="CY23" s="2">
        <f t="shared" si="8"/>
        <v>53.174974886632704</v>
      </c>
      <c r="CZ23" s="2">
        <f t="shared" si="8"/>
        <v>57.322321335728681</v>
      </c>
      <c r="DA23" s="2">
        <f t="shared" si="8"/>
        <v>59.493812141839413</v>
      </c>
      <c r="DB23" s="2">
        <f t="shared" si="8"/>
        <v>63.119454480980167</v>
      </c>
      <c r="DC23" s="2">
        <f t="shared" si="8"/>
        <v>66.042229041561043</v>
      </c>
      <c r="DD23" s="2">
        <f t="shared" si="8"/>
        <v>69.283028962757712</v>
      </c>
      <c r="DE23" s="2">
        <f t="shared" si="8"/>
        <v>66.088066008493058</v>
      </c>
      <c r="DF23" s="2">
        <f t="shared" si="8"/>
        <v>66.881769200453292</v>
      </c>
      <c r="DG23" s="2">
        <f t="shared" si="8"/>
        <v>65.615081635793544</v>
      </c>
      <c r="DH23" s="2">
        <f t="shared" si="8"/>
        <v>65.683884646040866</v>
      </c>
      <c r="DI23" s="2">
        <f t="shared" si="8"/>
        <v>62.073637005413246</v>
      </c>
      <c r="DJ23" s="2">
        <f t="shared" si="8"/>
        <v>60.476746353258584</v>
      </c>
      <c r="DL23" s="2">
        <f t="shared" si="9"/>
        <v>43.176592867269633</v>
      </c>
      <c r="DM23" s="2">
        <f t="shared" si="9"/>
        <v>54.517703438787201</v>
      </c>
      <c r="DN23" s="2">
        <f t="shared" si="9"/>
        <v>58.828418012262794</v>
      </c>
      <c r="DO23" s="2">
        <f t="shared" si="9"/>
        <v>68.035342917348444</v>
      </c>
      <c r="DP23" s="2">
        <f t="shared" si="9"/>
        <v>71.442764537505369</v>
      </c>
      <c r="DQ23" s="2">
        <f t="shared" si="9"/>
        <v>75.813095732068788</v>
      </c>
      <c r="DR23" s="2">
        <f t="shared" si="9"/>
        <v>80.466466700732425</v>
      </c>
      <c r="DS23" s="2">
        <f t="shared" si="9"/>
        <v>84.383658125139064</v>
      </c>
      <c r="DT23" s="2">
        <f t="shared" si="9"/>
        <v>86.892627257799703</v>
      </c>
      <c r="DU23" s="2">
        <f t="shared" si="9"/>
        <v>80.533071496057275</v>
      </c>
      <c r="DV23" s="2">
        <f t="shared" si="9"/>
        <v>83.535499503312224</v>
      </c>
      <c r="DW23" s="2">
        <f t="shared" si="9"/>
        <v>82.224292842867854</v>
      </c>
      <c r="DX23" s="2">
        <f t="shared" si="9"/>
        <v>82.371990910515606</v>
      </c>
      <c r="DY23" s="2">
        <f t="shared" si="9"/>
        <v>73.381789758404864</v>
      </c>
      <c r="DZ23" s="2">
        <f t="shared" si="9"/>
        <v>71.886951765603044</v>
      </c>
      <c r="EB23" s="2">
        <f t="shared" si="10"/>
        <v>1.8123337926860989E-4</v>
      </c>
      <c r="EC23" s="2">
        <f t="shared" si="10"/>
        <v>1.6501004320404323E-4</v>
      </c>
      <c r="ED23" s="2">
        <f t="shared" si="10"/>
        <v>1.7864150613159342E-4</v>
      </c>
      <c r="EE23" s="2">
        <f t="shared" si="10"/>
        <v>2.7822922717414333E-4</v>
      </c>
      <c r="EF23" s="2">
        <f t="shared" si="10"/>
        <v>2.4698543373306804E-4</v>
      </c>
      <c r="EG23" s="2">
        <f t="shared" si="10"/>
        <v>2.4880319772314046E-4</v>
      </c>
      <c r="EH23" s="2">
        <f t="shared" si="10"/>
        <v>2.5395522506109491E-4</v>
      </c>
      <c r="EI23" s="2">
        <f t="shared" si="10"/>
        <v>2.5554941735268701E-4</v>
      </c>
      <c r="EJ23" s="2">
        <f t="shared" si="10"/>
        <v>2.5079906893624474E-4</v>
      </c>
      <c r="EK23" s="2">
        <f t="shared" si="10"/>
        <v>2.2125455901795854E-4</v>
      </c>
      <c r="EL23" s="2">
        <f t="shared" si="10"/>
        <v>1.8714755295928917E-4</v>
      </c>
      <c r="EM23" s="2">
        <f t="shared" si="10"/>
        <v>1.6346304439269029E-4</v>
      </c>
      <c r="EN23" s="2">
        <f t="shared" si="10"/>
        <v>1.6125234395001207E-4</v>
      </c>
      <c r="EO23" s="2">
        <f t="shared" si="10"/>
        <v>1.569884174379348E-4</v>
      </c>
      <c r="EP23" s="2">
        <f t="shared" si="10"/>
        <v>1.5926190579617229E-4</v>
      </c>
    </row>
    <row r="24" spans="2:146" x14ac:dyDescent="0.25">
      <c r="B24" s="2">
        <v>2</v>
      </c>
      <c r="C24" s="49">
        <v>38.607100000000003</v>
      </c>
      <c r="D24" s="49">
        <v>43.777999999999999</v>
      </c>
      <c r="E24" s="49">
        <v>47.774000000000001</v>
      </c>
      <c r="F24" s="49">
        <v>52.868000000000002</v>
      </c>
      <c r="G24" s="49">
        <v>56.545000000000002</v>
      </c>
      <c r="H24" s="49">
        <v>59.417999999999999</v>
      </c>
      <c r="I24" s="49">
        <v>61.472999999999999</v>
      </c>
      <c r="J24" s="49">
        <v>64.344999999999999</v>
      </c>
      <c r="K24" s="49">
        <v>67.161000000000001</v>
      </c>
      <c r="L24" s="49">
        <v>66.963999999999999</v>
      </c>
      <c r="M24" s="49">
        <v>65.716999999999999</v>
      </c>
      <c r="N24" s="49">
        <v>65.774000000000001</v>
      </c>
      <c r="O24" s="49">
        <v>63.944000000000003</v>
      </c>
      <c r="P24" s="49">
        <v>63.018000000000001</v>
      </c>
      <c r="Q24" s="49">
        <v>63.171999999999997</v>
      </c>
      <c r="S24" s="5"/>
      <c r="T24" s="4">
        <f t="shared" si="3"/>
        <v>38.690745910690573</v>
      </c>
      <c r="U24" s="4">
        <f t="shared" si="3"/>
        <v>45.28534225577252</v>
      </c>
      <c r="V24" s="4">
        <f t="shared" si="3"/>
        <v>48.203993878445068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-8.3645910690570702E-2</v>
      </c>
      <c r="AK24" s="4">
        <f t="shared" si="4"/>
        <v>-1.5073422557725209</v>
      </c>
      <c r="AL24" s="4">
        <f t="shared" si="4"/>
        <v>-0.42999387844506742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>
        <f t="shared" si="5"/>
        <v>38.690745910690573</v>
      </c>
      <c r="BA24" s="2">
        <f t="shared" si="5"/>
        <v>45.28534225577252</v>
      </c>
      <c r="BB24" s="2">
        <f t="shared" si="5"/>
        <v>48.203993878445068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>
        <f t="shared" si="6"/>
        <v>38.607100000000003</v>
      </c>
      <c r="BQ24" s="2">
        <f t="shared" si="6"/>
        <v>43.777999999999999</v>
      </c>
      <c r="BR24" s="2">
        <f t="shared" si="6"/>
        <v>47.774000000000001</v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38.689868266843227</v>
      </c>
      <c r="CW24" s="2">
        <f t="shared" si="8"/>
        <v>45.283693553659191</v>
      </c>
      <c r="CX24" s="2">
        <f t="shared" si="8"/>
        <v>48.201938282396306</v>
      </c>
      <c r="CY24" s="2">
        <f t="shared" si="8"/>
        <v>53.173500493599271</v>
      </c>
      <c r="CZ24" s="2">
        <f t="shared" si="8"/>
        <v>57.307985946879917</v>
      </c>
      <c r="DA24" s="2">
        <f t="shared" si="8"/>
        <v>59.49146942993211</v>
      </c>
      <c r="DB24" s="2">
        <f t="shared" si="8"/>
        <v>63.124014404252513</v>
      </c>
      <c r="DC24" s="2">
        <f t="shared" si="8"/>
        <v>66.035897607068378</v>
      </c>
      <c r="DD24" s="2">
        <f t="shared" si="8"/>
        <v>69.256542617100749</v>
      </c>
      <c r="DE24" s="2">
        <f t="shared" si="8"/>
        <v>66.081703966341649</v>
      </c>
      <c r="DF24" s="2">
        <f t="shared" si="8"/>
        <v>66.862165103770209</v>
      </c>
      <c r="DG24" s="2">
        <f t="shared" si="8"/>
        <v>65.597673572239202</v>
      </c>
      <c r="DH24" s="2">
        <f t="shared" si="8"/>
        <v>65.688083104728108</v>
      </c>
      <c r="DI24" s="2">
        <f t="shared" si="8"/>
        <v>62.12186271555332</v>
      </c>
      <c r="DJ24" s="2">
        <f t="shared" si="8"/>
        <v>60.467120983239369</v>
      </c>
      <c r="DL24" s="2">
        <f t="shared" si="9"/>
        <v>43.10646470463621</v>
      </c>
      <c r="DM24" s="2">
        <f t="shared" si="9"/>
        <v>54.396218504845415</v>
      </c>
      <c r="DN24" s="2">
        <f t="shared" si="9"/>
        <v>58.696465726374299</v>
      </c>
      <c r="DO24" s="2">
        <f t="shared" si="9"/>
        <v>67.858136212264412</v>
      </c>
      <c r="DP24" s="2">
        <f t="shared" si="9"/>
        <v>71.264416924806198</v>
      </c>
      <c r="DQ24" s="2">
        <f t="shared" si="9"/>
        <v>75.622358624777732</v>
      </c>
      <c r="DR24" s="2">
        <f t="shared" si="9"/>
        <v>80.263166362508215</v>
      </c>
      <c r="DS24" s="2">
        <f t="shared" si="9"/>
        <v>84.173202523196935</v>
      </c>
      <c r="DT24" s="2">
        <f t="shared" si="9"/>
        <v>86.670119844839519</v>
      </c>
      <c r="DU24" s="2">
        <f t="shared" si="9"/>
        <v>80.360833996511516</v>
      </c>
      <c r="DV24" s="2">
        <f t="shared" si="9"/>
        <v>83.342149381739233</v>
      </c>
      <c r="DW24" s="2">
        <f t="shared" si="9"/>
        <v>82.030993067699228</v>
      </c>
      <c r="DX24" s="2">
        <f t="shared" si="9"/>
        <v>82.172482996395573</v>
      </c>
      <c r="DY24" s="2">
        <f t="shared" si="9"/>
        <v>73.241998923726186</v>
      </c>
      <c r="DZ24" s="2">
        <f t="shared" si="9"/>
        <v>71.748516228482131</v>
      </c>
      <c r="EB24" s="2">
        <f t="shared" si="10"/>
        <v>1.9871497423624128E-4</v>
      </c>
      <c r="EC24" s="2">
        <f t="shared" si="10"/>
        <v>1.8092703418277691E-4</v>
      </c>
      <c r="ED24" s="2">
        <f t="shared" si="10"/>
        <v>1.9587314052388338E-4</v>
      </c>
      <c r="EE24" s="2">
        <f t="shared" si="10"/>
        <v>3.050640922743298E-4</v>
      </c>
      <c r="EF24" s="2">
        <f t="shared" si="10"/>
        <v>2.7080768985560745E-4</v>
      </c>
      <c r="EG24" s="2">
        <f t="shared" si="10"/>
        <v>2.7280073310249187E-4</v>
      </c>
      <c r="EH24" s="2">
        <f t="shared" si="10"/>
        <v>2.7844954474428609E-4</v>
      </c>
      <c r="EI24" s="2">
        <f t="shared" si="10"/>
        <v>2.8019745591094435E-4</v>
      </c>
      <c r="EJ24" s="2">
        <f t="shared" si="10"/>
        <v>2.7498905688990485E-4</v>
      </c>
      <c r="EK24" s="2">
        <f t="shared" si="10"/>
        <v>2.4259562125593305E-4</v>
      </c>
      <c r="EL24" s="2">
        <f t="shared" si="10"/>
        <v>2.0519950626923943E-4</v>
      </c>
      <c r="EM24" s="2">
        <f t="shared" si="10"/>
        <v>1.7923083747040141E-4</v>
      </c>
      <c r="EN24" s="2">
        <f t="shared" si="10"/>
        <v>1.7680692857350406E-4</v>
      </c>
      <c r="EO24" s="2">
        <f t="shared" si="10"/>
        <v>1.7213176966693726E-4</v>
      </c>
      <c r="EP24" s="2">
        <f t="shared" si="10"/>
        <v>1.7462452402327189E-4</v>
      </c>
    </row>
    <row r="25" spans="2:146" x14ac:dyDescent="0.25">
      <c r="B25" s="2">
        <v>3</v>
      </c>
      <c r="C25" s="49">
        <v>38.196399999999997</v>
      </c>
      <c r="D25" s="49">
        <v>44.444000000000003</v>
      </c>
      <c r="E25" s="49">
        <v>48.244999999999997</v>
      </c>
      <c r="F25" s="49">
        <v>52.792000000000002</v>
      </c>
      <c r="G25" s="49">
        <v>56.744999999999997</v>
      </c>
      <c r="H25" s="49">
        <v>59.509</v>
      </c>
      <c r="I25" s="49">
        <v>61.036000000000001</v>
      </c>
      <c r="J25" s="49">
        <v>64.581999999999994</v>
      </c>
      <c r="K25" s="49">
        <v>67.018000000000001</v>
      </c>
      <c r="L25" s="49">
        <v>66.400000000000006</v>
      </c>
      <c r="M25" s="49">
        <v>65.906000000000006</v>
      </c>
      <c r="N25" s="49">
        <v>65.754999999999995</v>
      </c>
      <c r="O25" s="49">
        <v>64.203999999999994</v>
      </c>
      <c r="P25" s="49">
        <v>63.872999999999998</v>
      </c>
      <c r="Q25" s="49">
        <v>61.414000000000001</v>
      </c>
      <c r="T25" s="4">
        <f t="shared" si="3"/>
        <v>38.691742575725428</v>
      </c>
      <c r="U25" s="4">
        <f t="shared" si="3"/>
        <v>45.276159249891414</v>
      </c>
      <c r="V25" s="4">
        <f t="shared" si="3"/>
        <v>48.205993403727234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>
        <f t="shared" si="3"/>
        <v>60.459630984826205</v>
      </c>
      <c r="AJ25" s="4">
        <f t="shared" si="4"/>
        <v>-0.49534257572543083</v>
      </c>
      <c r="AK25" s="4">
        <f t="shared" si="4"/>
        <v>-0.83215924989141143</v>
      </c>
      <c r="AL25" s="4">
        <f t="shared" si="4"/>
        <v>3.9006596272763261E-2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0.95436901517379624</v>
      </c>
      <c r="AZ25" s="2">
        <f t="shared" si="5"/>
        <v>38.691742575725428</v>
      </c>
      <c r="BA25" s="2">
        <f t="shared" si="5"/>
        <v>45.276159249891414</v>
      </c>
      <c r="BB25" s="2">
        <f t="shared" si="5"/>
        <v>48.205993403727234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>
        <f t="shared" si="5"/>
        <v>60.459630984826205</v>
      </c>
      <c r="BP25" s="2">
        <f t="shared" si="6"/>
        <v>38.196399999999997</v>
      </c>
      <c r="BQ25" s="2">
        <f t="shared" si="6"/>
        <v>44.444000000000003</v>
      </c>
      <c r="BR25" s="2">
        <f t="shared" si="6"/>
        <v>48.244999999999997</v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>
        <f t="shared" si="6"/>
        <v>61.414000000000001</v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38.690795758612431</v>
      </c>
      <c r="CW25" s="2">
        <f t="shared" si="8"/>
        <v>45.274373766746407</v>
      </c>
      <c r="CX25" s="2">
        <f t="shared" si="8"/>
        <v>48.20376826203043</v>
      </c>
      <c r="CY25" s="2">
        <f t="shared" si="8"/>
        <v>53.172026100565844</v>
      </c>
      <c r="CZ25" s="2">
        <f t="shared" si="8"/>
        <v>57.293650558031153</v>
      </c>
      <c r="DA25" s="2">
        <f t="shared" si="8"/>
        <v>59.489126718024814</v>
      </c>
      <c r="DB25" s="2">
        <f t="shared" si="8"/>
        <v>63.128574327524859</v>
      </c>
      <c r="DC25" s="2">
        <f t="shared" si="8"/>
        <v>66.029566172575699</v>
      </c>
      <c r="DD25" s="2">
        <f t="shared" si="8"/>
        <v>69.230056271443786</v>
      </c>
      <c r="DE25" s="2">
        <f t="shared" si="8"/>
        <v>66.075341924190241</v>
      </c>
      <c r="DF25" s="2">
        <f t="shared" si="8"/>
        <v>66.842561007087141</v>
      </c>
      <c r="DG25" s="2">
        <f t="shared" si="8"/>
        <v>65.580265508684846</v>
      </c>
      <c r="DH25" s="2">
        <f t="shared" si="8"/>
        <v>65.692281563415349</v>
      </c>
      <c r="DI25" s="2">
        <f t="shared" si="8"/>
        <v>62.1700884256934</v>
      </c>
      <c r="DJ25" s="2">
        <f t="shared" si="8"/>
        <v>60.457495613220146</v>
      </c>
      <c r="DL25" s="2">
        <f t="shared" si="9"/>
        <v>43.036336542002786</v>
      </c>
      <c r="DM25" s="2">
        <f t="shared" si="9"/>
        <v>54.274733570903628</v>
      </c>
      <c r="DN25" s="2">
        <f t="shared" si="9"/>
        <v>58.564513440485804</v>
      </c>
      <c r="DO25" s="2">
        <f t="shared" si="9"/>
        <v>67.68092950718038</v>
      </c>
      <c r="DP25" s="2">
        <f t="shared" si="9"/>
        <v>71.086069312107043</v>
      </c>
      <c r="DQ25" s="2">
        <f t="shared" si="9"/>
        <v>75.43162151748669</v>
      </c>
      <c r="DR25" s="2">
        <f t="shared" si="9"/>
        <v>80.05986602428402</v>
      </c>
      <c r="DS25" s="2">
        <f t="shared" si="9"/>
        <v>83.962746921254805</v>
      </c>
      <c r="DT25" s="2">
        <f t="shared" si="9"/>
        <v>86.447612431879321</v>
      </c>
      <c r="DU25" s="2">
        <f t="shared" si="9"/>
        <v>80.188596496965744</v>
      </c>
      <c r="DV25" s="2">
        <f t="shared" si="9"/>
        <v>83.148799260166228</v>
      </c>
      <c r="DW25" s="2">
        <f t="shared" si="9"/>
        <v>81.837693292530602</v>
      </c>
      <c r="DX25" s="2">
        <f t="shared" si="9"/>
        <v>81.972975082275525</v>
      </c>
      <c r="DY25" s="2">
        <f t="shared" si="9"/>
        <v>73.102208089047508</v>
      </c>
      <c r="DZ25" s="2">
        <f t="shared" si="9"/>
        <v>71.610080691361233</v>
      </c>
      <c r="EB25" s="2">
        <f t="shared" si="10"/>
        <v>2.1788245932827038E-4</v>
      </c>
      <c r="EC25" s="2">
        <f t="shared" si="10"/>
        <v>1.9837908526538893E-4</v>
      </c>
      <c r="ED25" s="2">
        <f t="shared" si="10"/>
        <v>2.1476656924601968E-4</v>
      </c>
      <c r="EE25" s="2">
        <f t="shared" si="10"/>
        <v>3.3448628099364426E-4</v>
      </c>
      <c r="EF25" s="2">
        <f t="shared" si="10"/>
        <v>2.9692696945253787E-4</v>
      </c>
      <c r="EG25" s="2">
        <f t="shared" si="10"/>
        <v>2.9911218330870164E-4</v>
      </c>
      <c r="EH25" s="2">
        <f t="shared" si="10"/>
        <v>3.0530565271246949E-4</v>
      </c>
      <c r="EI25" s="2">
        <f t="shared" si="10"/>
        <v>3.0722209590308653E-4</v>
      </c>
      <c r="EJ25" s="2">
        <f t="shared" si="10"/>
        <v>3.0151150582238118E-4</v>
      </c>
      <c r="EK25" s="2">
        <f t="shared" si="10"/>
        <v>2.6599458353372446E-4</v>
      </c>
      <c r="EL25" s="2">
        <f t="shared" si="10"/>
        <v>2.2499233024781014E-4</v>
      </c>
      <c r="EM25" s="2">
        <f t="shared" si="10"/>
        <v>1.9651930717687972E-4</v>
      </c>
      <c r="EN25" s="2">
        <f t="shared" si="10"/>
        <v>1.9386163521349534E-4</v>
      </c>
      <c r="EO25" s="2">
        <f t="shared" si="10"/>
        <v>1.8873559797831374E-4</v>
      </c>
      <c r="EP25" s="2">
        <f t="shared" si="10"/>
        <v>1.9146875734134491E-4</v>
      </c>
    </row>
    <row r="26" spans="2:146" x14ac:dyDescent="0.25">
      <c r="B26" s="2">
        <v>4</v>
      </c>
      <c r="C26" s="49">
        <v>38.732100000000003</v>
      </c>
      <c r="D26" s="49">
        <v>45.204000000000001</v>
      </c>
      <c r="E26" s="49">
        <v>47.774000000000001</v>
      </c>
      <c r="F26" s="49">
        <v>52.66</v>
      </c>
      <c r="G26" s="49">
        <v>56.2</v>
      </c>
      <c r="H26" s="49">
        <v>59.927</v>
      </c>
      <c r="I26" s="49">
        <v>62.073</v>
      </c>
      <c r="J26" s="49">
        <v>65.981999999999999</v>
      </c>
      <c r="K26" s="49">
        <v>67.070999999999998</v>
      </c>
      <c r="L26" s="49">
        <v>66.817999999999998</v>
      </c>
      <c r="M26" s="49">
        <v>66.057000000000002</v>
      </c>
      <c r="N26" s="49">
        <v>64.396000000000001</v>
      </c>
      <c r="O26" s="49">
        <v>63.314999999999998</v>
      </c>
      <c r="P26" s="49">
        <v>62.145000000000003</v>
      </c>
      <c r="Q26" s="49">
        <v>60.982999999999997</v>
      </c>
      <c r="T26" s="4">
        <f t="shared" si="3"/>
        <v>38.692744417800903</v>
      </c>
      <c r="U26" s="4">
        <f t="shared" si="3"/>
        <v>45.266987288192865</v>
      </c>
      <c r="V26" s="4">
        <f t="shared" si="3"/>
        <v>48.208006507152788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>
        <f t="shared" si="3"/>
        <v>60.450184546280326</v>
      </c>
      <c r="AJ26" s="4">
        <f t="shared" si="4"/>
        <v>3.935558219910007E-2</v>
      </c>
      <c r="AK26" s="4">
        <f t="shared" si="4"/>
        <v>-6.298728819286481E-2</v>
      </c>
      <c r="AL26" s="4">
        <f t="shared" si="4"/>
        <v>-0.43400650715278744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0.53281545371967098</v>
      </c>
      <c r="AZ26" s="2">
        <f t="shared" si="5"/>
        <v>38.692744417800903</v>
      </c>
      <c r="BA26" s="2">
        <f t="shared" si="5"/>
        <v>45.266987288192865</v>
      </c>
      <c r="BB26" s="2">
        <f t="shared" si="5"/>
        <v>48.208006507152788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>
        <f t="shared" si="5"/>
        <v>60.450184546280326</v>
      </c>
      <c r="BP26" s="2">
        <f t="shared" si="6"/>
        <v>38.732100000000003</v>
      </c>
      <c r="BQ26" s="2">
        <f t="shared" si="6"/>
        <v>45.204000000000001</v>
      </c>
      <c r="BR26" s="2">
        <f t="shared" si="6"/>
        <v>47.774000000000001</v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>
        <f t="shared" si="6"/>
        <v>60.982999999999997</v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38.691723250381642</v>
      </c>
      <c r="CW26" s="2">
        <f t="shared" si="8"/>
        <v>45.265053979833631</v>
      </c>
      <c r="CX26" s="2">
        <f t="shared" si="8"/>
        <v>48.205598241664561</v>
      </c>
      <c r="CY26" s="2">
        <f t="shared" si="8"/>
        <v>53.170551707532418</v>
      </c>
      <c r="CZ26" s="2">
        <f t="shared" si="8"/>
        <v>57.279315169182389</v>
      </c>
      <c r="DA26" s="2">
        <f t="shared" si="8"/>
        <v>59.486784006117517</v>
      </c>
      <c r="DB26" s="2">
        <f t="shared" si="8"/>
        <v>63.133134250797205</v>
      </c>
      <c r="DC26" s="2">
        <f t="shared" si="8"/>
        <v>66.023234738083033</v>
      </c>
      <c r="DD26" s="2">
        <f t="shared" si="8"/>
        <v>69.203569925786823</v>
      </c>
      <c r="DE26" s="2">
        <f t="shared" si="8"/>
        <v>66.068979882038832</v>
      </c>
      <c r="DF26" s="2">
        <f t="shared" si="8"/>
        <v>66.822956910404059</v>
      </c>
      <c r="DG26" s="2">
        <f t="shared" si="8"/>
        <v>65.562857445130504</v>
      </c>
      <c r="DH26" s="2">
        <f t="shared" si="8"/>
        <v>65.696480022102605</v>
      </c>
      <c r="DI26" s="2">
        <f t="shared" si="8"/>
        <v>62.218314135833474</v>
      </c>
      <c r="DJ26" s="2">
        <f t="shared" si="8"/>
        <v>60.447870243200931</v>
      </c>
      <c r="DL26" s="2">
        <f t="shared" si="9"/>
        <v>42.966208379369363</v>
      </c>
      <c r="DM26" s="2">
        <f t="shared" si="9"/>
        <v>54.153248636961841</v>
      </c>
      <c r="DN26" s="2">
        <f t="shared" si="9"/>
        <v>58.432561154597309</v>
      </c>
      <c r="DO26" s="2">
        <f t="shared" si="9"/>
        <v>67.503722802096348</v>
      </c>
      <c r="DP26" s="2">
        <f t="shared" si="9"/>
        <v>70.907721699407887</v>
      </c>
      <c r="DQ26" s="2">
        <f t="shared" si="9"/>
        <v>75.240884410195633</v>
      </c>
      <c r="DR26" s="2">
        <f t="shared" si="9"/>
        <v>79.85656568605981</v>
      </c>
      <c r="DS26" s="2">
        <f t="shared" si="9"/>
        <v>83.752291319312675</v>
      </c>
      <c r="DT26" s="2">
        <f t="shared" si="9"/>
        <v>86.225105018919137</v>
      </c>
      <c r="DU26" s="2">
        <f t="shared" si="9"/>
        <v>80.016358997419971</v>
      </c>
      <c r="DV26" s="2">
        <f t="shared" si="9"/>
        <v>82.955449138593238</v>
      </c>
      <c r="DW26" s="2">
        <f t="shared" si="9"/>
        <v>81.644393517361991</v>
      </c>
      <c r="DX26" s="2">
        <f t="shared" si="9"/>
        <v>81.773467168155477</v>
      </c>
      <c r="DY26" s="2">
        <f t="shared" si="9"/>
        <v>72.962417254368845</v>
      </c>
      <c r="DZ26" s="2">
        <f t="shared" si="9"/>
        <v>71.471645154240321</v>
      </c>
      <c r="EB26" s="2">
        <f t="shared" si="10"/>
        <v>2.3889834411571328E-4</v>
      </c>
      <c r="EC26" s="2">
        <f t="shared" si="10"/>
        <v>2.1751417850471796E-4</v>
      </c>
      <c r="ED26" s="2">
        <f t="shared" si="10"/>
        <v>2.3548198118351527E-4</v>
      </c>
      <c r="EE26" s="2">
        <f t="shared" si="10"/>
        <v>3.6674507892269789E-4</v>
      </c>
      <c r="EF26" s="2">
        <f t="shared" si="10"/>
        <v>3.2556462140890472E-4</v>
      </c>
      <c r="EG26" s="2">
        <f t="shared" si="10"/>
        <v>3.2796052297831899E-4</v>
      </c>
      <c r="EH26" s="2">
        <f t="shared" si="10"/>
        <v>3.3475113115055596E-4</v>
      </c>
      <c r="EI26" s="2">
        <f t="shared" si="10"/>
        <v>3.368523451489364E-4</v>
      </c>
      <c r="EJ26" s="2">
        <f t="shared" si="10"/>
        <v>3.3059117535922517E-4</v>
      </c>
      <c r="EK26" s="2">
        <f t="shared" si="10"/>
        <v>2.9164977662272528E-4</v>
      </c>
      <c r="EL26" s="2">
        <f t="shared" si="10"/>
        <v>2.4669382946918998E-4</v>
      </c>
      <c r="EM26" s="2">
        <f t="shared" si="10"/>
        <v>2.1547505007066936E-4</v>
      </c>
      <c r="EN26" s="2">
        <f t="shared" si="10"/>
        <v>2.1256108046091405E-4</v>
      </c>
      <c r="EO26" s="2">
        <f t="shared" si="10"/>
        <v>2.0694069986295678E-4</v>
      </c>
      <c r="EP26" s="2">
        <f t="shared" si="10"/>
        <v>2.0993743958539791E-4</v>
      </c>
    </row>
    <row r="27" spans="2:146" x14ac:dyDescent="0.25">
      <c r="B27" s="2">
        <v>5</v>
      </c>
      <c r="C27" s="49">
        <v>38.285699999999999</v>
      </c>
      <c r="D27" s="49">
        <v>44.185000000000002</v>
      </c>
      <c r="E27" s="49">
        <v>46.981000000000002</v>
      </c>
      <c r="F27" s="49">
        <v>51.924999999999997</v>
      </c>
      <c r="G27" s="49">
        <v>56.744999999999997</v>
      </c>
      <c r="H27" s="49">
        <v>59.509</v>
      </c>
      <c r="I27" s="49">
        <v>61.527000000000001</v>
      </c>
      <c r="J27" s="49">
        <v>65.2</v>
      </c>
      <c r="K27" s="49">
        <v>66.625</v>
      </c>
      <c r="L27" s="49">
        <v>65.727000000000004</v>
      </c>
      <c r="M27" s="49">
        <v>65.132000000000005</v>
      </c>
      <c r="N27" s="49">
        <v>64.263999999999996</v>
      </c>
      <c r="O27" s="49">
        <v>63.332999999999998</v>
      </c>
      <c r="P27" s="49">
        <v>61.564</v>
      </c>
      <c r="Q27" s="49">
        <v>60.671999999999997</v>
      </c>
      <c r="T27" s="4">
        <f t="shared" si="3"/>
        <v>38.693751791780059</v>
      </c>
      <c r="U27" s="4">
        <f t="shared" si="3"/>
        <v>45.257827228122487</v>
      </c>
      <c r="V27" s="4">
        <f t="shared" si="3"/>
        <v>48.210034229995728</v>
      </c>
      <c r="W27" s="4">
        <f t="shared" si="3"/>
        <v>53.174770215363765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>
        <f t="shared" si="3"/>
        <v>60.440752754204496</v>
      </c>
      <c r="AJ27" s="4">
        <f t="shared" si="4"/>
        <v>-0.40805179178006057</v>
      </c>
      <c r="AK27" s="4">
        <f t="shared" si="4"/>
        <v>-1.0728272281224847</v>
      </c>
      <c r="AL27" s="4">
        <f t="shared" si="4"/>
        <v>-1.229034229995726</v>
      </c>
      <c r="AM27" s="4">
        <f t="shared" si="4"/>
        <v>-1.2497702153637675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0.23124724579550104</v>
      </c>
      <c r="AZ27" s="2">
        <f t="shared" si="5"/>
        <v>38.693751791780059</v>
      </c>
      <c r="BA27" s="2">
        <f t="shared" si="5"/>
        <v>45.257827228122487</v>
      </c>
      <c r="BB27" s="2">
        <f t="shared" si="5"/>
        <v>48.210034229995728</v>
      </c>
      <c r="BC27" s="2">
        <f t="shared" si="5"/>
        <v>53.174770215363765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>
        <f t="shared" si="5"/>
        <v>60.440752754204496</v>
      </c>
      <c r="BP27" s="2">
        <f t="shared" si="6"/>
        <v>38.285699999999999</v>
      </c>
      <c r="BQ27" s="2">
        <f t="shared" si="6"/>
        <v>44.185000000000002</v>
      </c>
      <c r="BR27" s="2">
        <f t="shared" si="6"/>
        <v>46.981000000000002</v>
      </c>
      <c r="BS27" s="2">
        <f t="shared" si="6"/>
        <v>51.924999999999997</v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>
        <f t="shared" si="6"/>
        <v>60.671999999999997</v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38.692650742150846</v>
      </c>
      <c r="CW27" s="2">
        <f t="shared" si="8"/>
        <v>45.255734192920848</v>
      </c>
      <c r="CX27" s="2">
        <f t="shared" si="8"/>
        <v>48.207428221298692</v>
      </c>
      <c r="CY27" s="2">
        <f t="shared" si="8"/>
        <v>53.169077314498992</v>
      </c>
      <c r="CZ27" s="2">
        <f t="shared" si="8"/>
        <v>57.264979780333626</v>
      </c>
      <c r="DA27" s="2">
        <f t="shared" si="8"/>
        <v>59.484441294210214</v>
      </c>
      <c r="DB27" s="2">
        <f t="shared" si="8"/>
        <v>63.137694174069551</v>
      </c>
      <c r="DC27" s="2">
        <f t="shared" si="8"/>
        <v>66.016903303590354</v>
      </c>
      <c r="DD27" s="2">
        <f t="shared" si="8"/>
        <v>69.17708358012986</v>
      </c>
      <c r="DE27" s="2">
        <f t="shared" si="8"/>
        <v>66.062617839887423</v>
      </c>
      <c r="DF27" s="2">
        <f t="shared" si="8"/>
        <v>66.803352813720991</v>
      </c>
      <c r="DG27" s="2">
        <f t="shared" si="8"/>
        <v>65.545449381576148</v>
      </c>
      <c r="DH27" s="2">
        <f t="shared" si="8"/>
        <v>65.700678480789847</v>
      </c>
      <c r="DI27" s="2">
        <f t="shared" si="8"/>
        <v>62.266539845973547</v>
      </c>
      <c r="DJ27" s="2">
        <f t="shared" si="8"/>
        <v>60.438244873181716</v>
      </c>
      <c r="DL27" s="2">
        <f t="shared" si="9"/>
        <v>42.896080216735939</v>
      </c>
      <c r="DM27" s="2">
        <f t="shared" si="9"/>
        <v>54.031763703020054</v>
      </c>
      <c r="DN27" s="2">
        <f t="shared" si="9"/>
        <v>58.300608868708814</v>
      </c>
      <c r="DO27" s="2">
        <f t="shared" si="9"/>
        <v>67.326516097012302</v>
      </c>
      <c r="DP27" s="2">
        <f t="shared" si="9"/>
        <v>70.729374086708731</v>
      </c>
      <c r="DQ27" s="2">
        <f t="shared" si="9"/>
        <v>75.050147302904591</v>
      </c>
      <c r="DR27" s="2">
        <f t="shared" si="9"/>
        <v>79.653265347835614</v>
      </c>
      <c r="DS27" s="2">
        <f t="shared" si="9"/>
        <v>83.541835717370546</v>
      </c>
      <c r="DT27" s="2">
        <f t="shared" si="9"/>
        <v>86.002597605958954</v>
      </c>
      <c r="DU27" s="2">
        <f t="shared" si="9"/>
        <v>79.844121497874198</v>
      </c>
      <c r="DV27" s="2">
        <f t="shared" si="9"/>
        <v>82.762099017020233</v>
      </c>
      <c r="DW27" s="2">
        <f t="shared" si="9"/>
        <v>81.451093742193365</v>
      </c>
      <c r="DX27" s="2">
        <f t="shared" si="9"/>
        <v>81.573959254035429</v>
      </c>
      <c r="DY27" s="2">
        <f t="shared" si="9"/>
        <v>72.822626419690167</v>
      </c>
      <c r="DZ27" s="2">
        <f t="shared" si="9"/>
        <v>71.333209617119408</v>
      </c>
      <c r="EB27" s="2">
        <f t="shared" si="10"/>
        <v>2.6194078808023481E-4</v>
      </c>
      <c r="EC27" s="2">
        <f t="shared" si="10"/>
        <v>2.3849454918473191E-4</v>
      </c>
      <c r="ED27" s="2">
        <f t="shared" si="10"/>
        <v>2.5819499205211738E-4</v>
      </c>
      <c r="EE27" s="2">
        <f t="shared" si="10"/>
        <v>4.0211375462931E-4</v>
      </c>
      <c r="EF27" s="2">
        <f t="shared" si="10"/>
        <v>3.5696329663352099E-4</v>
      </c>
      <c r="EG27" s="2">
        <f t="shared" si="10"/>
        <v>3.5959018483414183E-4</v>
      </c>
      <c r="EH27" s="2">
        <f t="shared" si="10"/>
        <v>3.6703546259554443E-4</v>
      </c>
      <c r="EI27" s="2">
        <f t="shared" si="10"/>
        <v>3.6933924865375204E-4</v>
      </c>
      <c r="EJ27" s="2">
        <f t="shared" si="10"/>
        <v>3.6247445455391263E-4</v>
      </c>
      <c r="EK27" s="2">
        <f t="shared" si="10"/>
        <v>3.1977862309572411E-4</v>
      </c>
      <c r="EL27" s="2">
        <f t="shared" si="10"/>
        <v>2.7048796736669757E-4</v>
      </c>
      <c r="EM27" s="2">
        <f t="shared" si="10"/>
        <v>2.3625878271559003E-4</v>
      </c>
      <c r="EN27" s="2">
        <f t="shared" si="10"/>
        <v>2.3306381051569472E-4</v>
      </c>
      <c r="EO27" s="2">
        <f t="shared" si="10"/>
        <v>2.2690143514696349E-4</v>
      </c>
      <c r="EP27" s="2">
        <f t="shared" si="10"/>
        <v>2.3018716275999016E-4</v>
      </c>
    </row>
    <row r="28" spans="2:146" x14ac:dyDescent="0.25">
      <c r="B28" s="2">
        <v>6</v>
      </c>
      <c r="C28" s="49">
        <v>37.964300000000001</v>
      </c>
      <c r="D28" s="49">
        <v>45.036999999999999</v>
      </c>
      <c r="E28" s="49">
        <v>48.151000000000003</v>
      </c>
      <c r="F28" s="49">
        <v>52.075000000000003</v>
      </c>
      <c r="G28" s="49">
        <v>55.655000000000001</v>
      </c>
      <c r="H28" s="49">
        <v>60.308999999999997</v>
      </c>
      <c r="I28" s="49">
        <v>60.854999999999997</v>
      </c>
      <c r="J28" s="49">
        <v>64.472999999999999</v>
      </c>
      <c r="K28" s="49">
        <v>66.018000000000001</v>
      </c>
      <c r="L28" s="49">
        <v>63.945</v>
      </c>
      <c r="M28" s="49">
        <v>64.942999999999998</v>
      </c>
      <c r="N28" s="49">
        <v>64.679000000000002</v>
      </c>
      <c r="O28" s="49">
        <v>62.667000000000002</v>
      </c>
      <c r="P28" s="49">
        <v>61.218000000000004</v>
      </c>
      <c r="Q28" s="49">
        <v>59.741</v>
      </c>
      <c r="T28" s="4">
        <f t="shared" si="3"/>
        <v>38.694765072775674</v>
      </c>
      <c r="U28" s="4">
        <f t="shared" si="3"/>
        <v>45.248679989697628</v>
      </c>
      <c r="V28" s="4">
        <f t="shared" si="3"/>
        <v>48.212077687961887</v>
      </c>
      <c r="W28" s="4">
        <f t="shared" si="3"/>
        <v>53.173767342034893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>
        <f t="shared" si="3"/>
        <v>62.317344997464033</v>
      </c>
      <c r="AH28" s="4">
        <f t="shared" si="3"/>
        <v>60.431336768608823</v>
      </c>
      <c r="AJ28" s="4">
        <f t="shared" si="4"/>
        <v>-0.7304650727756723</v>
      </c>
      <c r="AK28" s="4">
        <f t="shared" si="4"/>
        <v>-0.21167998969762891</v>
      </c>
      <c r="AL28" s="4">
        <f t="shared" si="4"/>
        <v>-6.1077687961883953E-2</v>
      </c>
      <c r="AM28" s="4">
        <f t="shared" si="4"/>
        <v>-1.0987673420348898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-1.0993449974640299</v>
      </c>
      <c r="AX28" s="4">
        <f t="shared" si="4"/>
        <v>-0.69033676860882309</v>
      </c>
      <c r="AZ28" s="2">
        <f t="shared" si="5"/>
        <v>38.694765072775674</v>
      </c>
      <c r="BA28" s="2">
        <f t="shared" si="5"/>
        <v>45.248679989697628</v>
      </c>
      <c r="BB28" s="2">
        <f t="shared" si="5"/>
        <v>48.212077687961887</v>
      </c>
      <c r="BC28" s="2">
        <f t="shared" si="5"/>
        <v>53.173767342034893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>
        <f t="shared" si="5"/>
        <v>62.317344997464033</v>
      </c>
      <c r="BN28" s="2">
        <f t="shared" si="5"/>
        <v>60.431336768608823</v>
      </c>
      <c r="BP28" s="2">
        <f t="shared" si="6"/>
        <v>37.964300000000001</v>
      </c>
      <c r="BQ28" s="2">
        <f t="shared" si="6"/>
        <v>45.036999999999999</v>
      </c>
      <c r="BR28" s="2">
        <f t="shared" si="6"/>
        <v>48.151000000000003</v>
      </c>
      <c r="BS28" s="2">
        <f t="shared" si="6"/>
        <v>52.075000000000003</v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>
        <f t="shared" si="6"/>
        <v>61.218000000000004</v>
      </c>
      <c r="CD28" s="2">
        <f t="shared" si="6"/>
        <v>59.741</v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38.69357823392005</v>
      </c>
      <c r="CW28" s="2">
        <f t="shared" si="8"/>
        <v>45.246414406008071</v>
      </c>
      <c r="CX28" s="2">
        <f t="shared" si="8"/>
        <v>48.209258200932823</v>
      </c>
      <c r="CY28" s="2">
        <f t="shared" si="8"/>
        <v>53.167602921465559</v>
      </c>
      <c r="CZ28" s="2">
        <f t="shared" si="8"/>
        <v>57.250644391484862</v>
      </c>
      <c r="DA28" s="2">
        <f t="shared" si="8"/>
        <v>59.482098582302918</v>
      </c>
      <c r="DB28" s="2">
        <f t="shared" si="8"/>
        <v>63.142254097341898</v>
      </c>
      <c r="DC28" s="2">
        <f t="shared" si="8"/>
        <v>66.010571869097689</v>
      </c>
      <c r="DD28" s="2">
        <f t="shared" si="8"/>
        <v>69.150597234472897</v>
      </c>
      <c r="DE28" s="2">
        <f t="shared" si="8"/>
        <v>66.056255797736014</v>
      </c>
      <c r="DF28" s="2">
        <f t="shared" si="8"/>
        <v>66.783748717037923</v>
      </c>
      <c r="DG28" s="2">
        <f t="shared" si="8"/>
        <v>65.528041318021806</v>
      </c>
      <c r="DH28" s="2">
        <f t="shared" si="8"/>
        <v>65.704876939477089</v>
      </c>
      <c r="DI28" s="2">
        <f t="shared" si="8"/>
        <v>62.31476555611362</v>
      </c>
      <c r="DJ28" s="2">
        <f t="shared" si="8"/>
        <v>60.428619503162501</v>
      </c>
      <c r="DL28" s="2">
        <f t="shared" si="9"/>
        <v>42.825952054102515</v>
      </c>
      <c r="DM28" s="2">
        <f t="shared" si="9"/>
        <v>53.910278769078268</v>
      </c>
      <c r="DN28" s="2">
        <f t="shared" si="9"/>
        <v>58.168656582820311</v>
      </c>
      <c r="DO28" s="2">
        <f t="shared" si="9"/>
        <v>67.14930939192827</v>
      </c>
      <c r="DP28" s="2">
        <f t="shared" si="9"/>
        <v>70.551026474009561</v>
      </c>
      <c r="DQ28" s="2">
        <f t="shared" si="9"/>
        <v>74.859410195613535</v>
      </c>
      <c r="DR28" s="2">
        <f t="shared" si="9"/>
        <v>79.449965009611418</v>
      </c>
      <c r="DS28" s="2">
        <f t="shared" si="9"/>
        <v>83.331380115428416</v>
      </c>
      <c r="DT28" s="2">
        <f t="shared" si="9"/>
        <v>85.78009019299877</v>
      </c>
      <c r="DU28" s="2">
        <f t="shared" si="9"/>
        <v>79.67188399832844</v>
      </c>
      <c r="DV28" s="2">
        <f t="shared" si="9"/>
        <v>82.568748895447243</v>
      </c>
      <c r="DW28" s="2">
        <f t="shared" si="9"/>
        <v>81.257793967024739</v>
      </c>
      <c r="DX28" s="2">
        <f t="shared" si="9"/>
        <v>81.374451339915396</v>
      </c>
      <c r="DY28" s="2">
        <f t="shared" si="9"/>
        <v>72.682835585011489</v>
      </c>
      <c r="DZ28" s="2">
        <f t="shared" si="9"/>
        <v>71.194774079998496</v>
      </c>
      <c r="EB28" s="2">
        <f t="shared" si="10"/>
        <v>2.8720510468527403E-4</v>
      </c>
      <c r="EC28" s="2">
        <f t="shared" si="10"/>
        <v>2.6149805613428562E-4</v>
      </c>
      <c r="ED28" s="2">
        <f t="shared" si="10"/>
        <v>2.8309812711119989E-4</v>
      </c>
      <c r="EE28" s="2">
        <f t="shared" si="10"/>
        <v>4.4089185982815594E-4</v>
      </c>
      <c r="EF28" s="2">
        <f t="shared" si="10"/>
        <v>3.9138899246806303E-4</v>
      </c>
      <c r="EG28" s="2">
        <f t="shared" si="10"/>
        <v>3.9426911899201409E-4</v>
      </c>
      <c r="EH28" s="2">
        <f t="shared" si="10"/>
        <v>4.0243213145559065E-4</v>
      </c>
      <c r="EI28" s="2">
        <f t="shared" si="10"/>
        <v>4.0495800318551302E-4</v>
      </c>
      <c r="EJ28" s="2">
        <f t="shared" si="10"/>
        <v>3.9743143754954299E-4</v>
      </c>
      <c r="EK28" s="2">
        <f t="shared" si="10"/>
        <v>3.5061947062279869E-4</v>
      </c>
      <c r="EL28" s="2">
        <f t="shared" si="10"/>
        <v>2.9657641902174634E-4</v>
      </c>
      <c r="EM28" s="2">
        <f t="shared" si="10"/>
        <v>2.5904669923083537E-4</v>
      </c>
      <c r="EN28" s="2">
        <f t="shared" si="10"/>
        <v>2.5554364049454992E-4</v>
      </c>
      <c r="EO28" s="2">
        <f t="shared" si="10"/>
        <v>2.4878703010512536E-4</v>
      </c>
      <c r="EP28" s="2">
        <f t="shared" si="10"/>
        <v>2.5238959991949613E-4</v>
      </c>
    </row>
    <row r="29" spans="2:146" x14ac:dyDescent="0.25">
      <c r="B29" s="2">
        <v>7</v>
      </c>
      <c r="C29" s="49">
        <v>38.928600000000003</v>
      </c>
      <c r="D29" s="49">
        <v>44.851999999999997</v>
      </c>
      <c r="E29" s="49">
        <v>47.377000000000002</v>
      </c>
      <c r="F29" s="49">
        <v>52.264000000000003</v>
      </c>
      <c r="G29" s="49">
        <v>55.164000000000001</v>
      </c>
      <c r="H29" s="49">
        <v>57.781999999999996</v>
      </c>
      <c r="I29" s="49">
        <v>59.218000000000004</v>
      </c>
      <c r="J29" s="49">
        <v>63.691000000000003</v>
      </c>
      <c r="K29" s="49">
        <v>65.338999999999999</v>
      </c>
      <c r="L29" s="49">
        <v>65.018000000000001</v>
      </c>
      <c r="M29" s="49">
        <v>64.376999999999995</v>
      </c>
      <c r="N29" s="49">
        <v>64.491</v>
      </c>
      <c r="O29" s="49">
        <v>62.536999999999999</v>
      </c>
      <c r="P29" s="49">
        <v>62.255000000000003</v>
      </c>
      <c r="Q29" s="49">
        <v>59.033999999999999</v>
      </c>
      <c r="S29" s="18"/>
      <c r="T29" s="4">
        <f t="shared" si="3"/>
        <v>38.695784656748899</v>
      </c>
      <c r="U29" s="4">
        <f t="shared" si="3"/>
        <v>45.239546559585968</v>
      </c>
      <c r="V29" s="4">
        <f t="shared" si="3"/>
        <v>48.214138075840843</v>
      </c>
      <c r="W29" s="4">
        <f t="shared" si="3"/>
        <v>53.17280244331878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>
        <f t="shared" si="3"/>
        <v>62.365768211849542</v>
      </c>
      <c r="AH29" s="4">
        <f t="shared" si="3"/>
        <v>60.421937836892717</v>
      </c>
      <c r="AJ29" s="4">
        <f t="shared" si="4"/>
        <v>0.23281534325110442</v>
      </c>
      <c r="AK29" s="4">
        <f t="shared" si="4"/>
        <v>-0.38754655958597084</v>
      </c>
      <c r="AL29" s="4">
        <f t="shared" si="4"/>
        <v>-0.83713807584084066</v>
      </c>
      <c r="AM29" s="4">
        <f t="shared" si="4"/>
        <v>-0.90880244331877691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-0.110768211849539</v>
      </c>
      <c r="AX29" s="4">
        <f t="shared" si="4"/>
        <v>-1.3879378368927178</v>
      </c>
      <c r="AZ29" s="2">
        <f t="shared" si="5"/>
        <v>38.695784656748899</v>
      </c>
      <c r="BA29" s="2">
        <f t="shared" si="5"/>
        <v>45.239546559585968</v>
      </c>
      <c r="BB29" s="2">
        <f t="shared" si="5"/>
        <v>48.214138075840843</v>
      </c>
      <c r="BC29" s="2">
        <f t="shared" si="5"/>
        <v>53.17280244331878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>
        <f t="shared" si="5"/>
        <v>62.365768211849542</v>
      </c>
      <c r="BN29" s="2">
        <f t="shared" si="5"/>
        <v>60.421937836892717</v>
      </c>
      <c r="BP29" s="2">
        <f t="shared" si="6"/>
        <v>38.928600000000003</v>
      </c>
      <c r="BQ29" s="2">
        <f t="shared" si="6"/>
        <v>44.851999999999997</v>
      </c>
      <c r="BR29" s="2">
        <f t="shared" si="6"/>
        <v>47.377000000000002</v>
      </c>
      <c r="BS29" s="2">
        <f t="shared" si="6"/>
        <v>52.264000000000003</v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>
        <f t="shared" si="6"/>
        <v>62.255000000000003</v>
      </c>
      <c r="CD29" s="2">
        <f t="shared" si="6"/>
        <v>59.033999999999999</v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38.694505725689261</v>
      </c>
      <c r="CW29" s="2">
        <f t="shared" si="8"/>
        <v>45.237094619095288</v>
      </c>
      <c r="CX29" s="2">
        <f t="shared" si="8"/>
        <v>48.211088180566954</v>
      </c>
      <c r="CY29" s="2">
        <f t="shared" si="8"/>
        <v>53.166128528432132</v>
      </c>
      <c r="CZ29" s="2">
        <f t="shared" si="8"/>
        <v>57.236309002636098</v>
      </c>
      <c r="DA29" s="2">
        <f t="shared" si="8"/>
        <v>59.479755870395621</v>
      </c>
      <c r="DB29" s="2">
        <f t="shared" si="8"/>
        <v>63.146814020614244</v>
      </c>
      <c r="DC29" s="2">
        <f t="shared" si="8"/>
        <v>66.004240434605009</v>
      </c>
      <c r="DD29" s="2">
        <f t="shared" si="8"/>
        <v>69.124110888815949</v>
      </c>
      <c r="DE29" s="2">
        <f t="shared" si="8"/>
        <v>66.049893755584606</v>
      </c>
      <c r="DF29" s="2">
        <f t="shared" si="8"/>
        <v>66.764144620354841</v>
      </c>
      <c r="DG29" s="2">
        <f t="shared" si="8"/>
        <v>65.51063325446745</v>
      </c>
      <c r="DH29" s="2">
        <f t="shared" si="8"/>
        <v>65.70907539816433</v>
      </c>
      <c r="DI29" s="2">
        <f t="shared" si="8"/>
        <v>62.362991266253694</v>
      </c>
      <c r="DJ29" s="2">
        <f t="shared" si="8"/>
        <v>60.418994133143279</v>
      </c>
      <c r="DL29" s="2">
        <f t="shared" si="9"/>
        <v>42.755823891469099</v>
      </c>
      <c r="DM29" s="2">
        <f t="shared" si="9"/>
        <v>53.788793835136481</v>
      </c>
      <c r="DN29" s="2">
        <f t="shared" si="9"/>
        <v>58.036704296931816</v>
      </c>
      <c r="DO29" s="2">
        <f t="shared" si="9"/>
        <v>66.972102686844238</v>
      </c>
      <c r="DP29" s="2">
        <f t="shared" si="9"/>
        <v>70.372678861310405</v>
      </c>
      <c r="DQ29" s="2">
        <f t="shared" si="9"/>
        <v>74.668673088322493</v>
      </c>
      <c r="DR29" s="2">
        <f t="shared" si="9"/>
        <v>79.246664671387208</v>
      </c>
      <c r="DS29" s="2">
        <f t="shared" si="9"/>
        <v>83.120924513486287</v>
      </c>
      <c r="DT29" s="2">
        <f t="shared" si="9"/>
        <v>85.557582780038587</v>
      </c>
      <c r="DU29" s="2">
        <f t="shared" si="9"/>
        <v>79.499646498782667</v>
      </c>
      <c r="DV29" s="2">
        <f t="shared" si="9"/>
        <v>82.375398773874238</v>
      </c>
      <c r="DW29" s="2">
        <f t="shared" si="9"/>
        <v>81.064494191856113</v>
      </c>
      <c r="DX29" s="2">
        <f t="shared" si="9"/>
        <v>81.174943425795348</v>
      </c>
      <c r="DY29" s="2">
        <f t="shared" si="9"/>
        <v>72.543044750332811</v>
      </c>
      <c r="DZ29" s="2">
        <f t="shared" si="9"/>
        <v>71.056338542877597</v>
      </c>
      <c r="EB29" s="2">
        <f t="shared" si="10"/>
        <v>3.1490540938485477E-4</v>
      </c>
      <c r="EC29" s="2">
        <f t="shared" si="10"/>
        <v>2.8671968327410744E-4</v>
      </c>
      <c r="ED29" s="2">
        <f t="shared" si="10"/>
        <v>3.1040244578752559E-4</v>
      </c>
      <c r="EE29" s="2">
        <f t="shared" si="10"/>
        <v>4.8340774870841492E-4</v>
      </c>
      <c r="EF29" s="2">
        <f t="shared" si="10"/>
        <v>4.2913329216229235E-4</v>
      </c>
      <c r="EG29" s="2">
        <f t="shared" si="10"/>
        <v>4.3229104873899918E-4</v>
      </c>
      <c r="EH29" s="2">
        <f t="shared" si="10"/>
        <v>4.4124092598089246E-4</v>
      </c>
      <c r="EI29" s="2">
        <f t="shared" si="10"/>
        <v>4.4401027353497305E-4</v>
      </c>
      <c r="EJ29" s="2">
        <f t="shared" si="10"/>
        <v>4.3575819725434313E-4</v>
      </c>
      <c r="EK29" s="2">
        <f t="shared" si="10"/>
        <v>3.8443360039422788E-4</v>
      </c>
      <c r="EL29" s="2">
        <f t="shared" si="10"/>
        <v>3.2518027251307732E-4</v>
      </c>
      <c r="EM29" s="2">
        <f t="shared" si="10"/>
        <v>2.8403195886100022E-4</v>
      </c>
      <c r="EN29" s="2">
        <f t="shared" si="10"/>
        <v>2.8019112202427794E-4</v>
      </c>
      <c r="EO29" s="2">
        <f t="shared" si="10"/>
        <v>2.7278300651285787E-4</v>
      </c>
      <c r="EP29" s="2">
        <f t="shared" si="10"/>
        <v>2.7673295477175473E-4</v>
      </c>
    </row>
    <row r="30" spans="2:146" x14ac:dyDescent="0.25">
      <c r="B30" s="2">
        <v>8</v>
      </c>
      <c r="C30" s="49">
        <v>37.464300000000001</v>
      </c>
      <c r="D30" s="49">
        <v>44.981000000000002</v>
      </c>
      <c r="E30" s="49">
        <v>47.377000000000002</v>
      </c>
      <c r="F30" s="49">
        <v>52.225999999999999</v>
      </c>
      <c r="G30" s="49">
        <v>54.127000000000002</v>
      </c>
      <c r="H30" s="49">
        <v>57.145000000000003</v>
      </c>
      <c r="I30" s="49">
        <v>60.4</v>
      </c>
      <c r="J30" s="49">
        <v>63.781999999999996</v>
      </c>
      <c r="K30" s="49">
        <v>64.945999999999998</v>
      </c>
      <c r="L30" s="49">
        <v>63.145000000000003</v>
      </c>
      <c r="M30" s="49">
        <v>63.622999999999998</v>
      </c>
      <c r="N30" s="49">
        <v>63.679000000000002</v>
      </c>
      <c r="O30" s="49">
        <v>63.13</v>
      </c>
      <c r="P30" s="49">
        <v>61.472999999999999</v>
      </c>
      <c r="Q30" s="49">
        <v>60.137999999999998</v>
      </c>
      <c r="T30" s="4">
        <f t="shared" si="3"/>
        <v>38.696810961034089</v>
      </c>
      <c r="U30" s="4">
        <f t="shared" si="3"/>
        <v>45.230427995386542</v>
      </c>
      <c r="V30" s="4">
        <f t="shared" si="3"/>
        <v>48.216216672359621</v>
      </c>
      <c r="W30" s="4">
        <f t="shared" si="3"/>
        <v>53.171878454405842</v>
      </c>
      <c r="X30" s="4">
        <f t="shared" si="3"/>
        <v>57.228077313248626</v>
      </c>
      <c r="Y30" s="4" t="e">
        <f t="shared" si="3"/>
        <v>#N/A</v>
      </c>
      <c r="Z30" s="4">
        <f t="shared" si="3"/>
        <v>63.159062337220369</v>
      </c>
      <c r="AA30" s="4">
        <f t="shared" si="3"/>
        <v>66.006142486340593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>
        <f t="shared" si="3"/>
        <v>65.717962624153671</v>
      </c>
      <c r="AG30" s="4">
        <f t="shared" si="3"/>
        <v>62.414205522175187</v>
      </c>
      <c r="AH30" s="4">
        <f t="shared" si="3"/>
        <v>60.41255729988977</v>
      </c>
      <c r="AJ30" s="4">
        <f t="shared" si="4"/>
        <v>-1.2325109610340874</v>
      </c>
      <c r="AK30" s="4">
        <f t="shared" si="4"/>
        <v>-0.24942799538654015</v>
      </c>
      <c r="AL30" s="4">
        <f t="shared" si="4"/>
        <v>-0.83921667235961905</v>
      </c>
      <c r="AM30" s="4">
        <f t="shared" si="4"/>
        <v>-0.94587845440584317</v>
      </c>
      <c r="AN30" s="4">
        <f t="shared" si="4"/>
        <v>-3.1010773132486236</v>
      </c>
      <c r="AO30" s="4">
        <f t="shared" si="4"/>
        <v>0</v>
      </c>
      <c r="AP30" s="4">
        <f t="shared" si="4"/>
        <v>-2.7590623372203709</v>
      </c>
      <c r="AQ30" s="4">
        <f t="shared" si="4"/>
        <v>-2.2241424863405967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-2.5879626241536684</v>
      </c>
      <c r="AW30" s="4">
        <f t="shared" si="4"/>
        <v>-0.94120552217518849</v>
      </c>
      <c r="AX30" s="4">
        <f t="shared" si="4"/>
        <v>-0.2745572998897714</v>
      </c>
      <c r="AZ30" s="2">
        <f t="shared" si="5"/>
        <v>38.696810961034082</v>
      </c>
      <c r="BA30" s="2">
        <f t="shared" si="5"/>
        <v>45.230427995386542</v>
      </c>
      <c r="BB30" s="2">
        <f t="shared" si="5"/>
        <v>48.216216672359621</v>
      </c>
      <c r="BC30" s="2">
        <f t="shared" si="5"/>
        <v>53.171878454405842</v>
      </c>
      <c r="BD30" s="2">
        <f t="shared" si="5"/>
        <v>57.228077313248626</v>
      </c>
      <c r="BE30" s="2" t="e">
        <f t="shared" si="5"/>
        <v>#N/A</v>
      </c>
      <c r="BF30" s="2">
        <f t="shared" si="5"/>
        <v>63.159062337220369</v>
      </c>
      <c r="BG30" s="2">
        <f t="shared" si="5"/>
        <v>66.006142486340593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>
        <f t="shared" si="5"/>
        <v>65.717962624153671</v>
      </c>
      <c r="BM30" s="2">
        <f t="shared" si="5"/>
        <v>62.414205522175187</v>
      </c>
      <c r="BN30" s="2">
        <f t="shared" si="5"/>
        <v>60.41255729988977</v>
      </c>
      <c r="BP30" s="2">
        <f t="shared" si="6"/>
        <v>37.464300000000001</v>
      </c>
      <c r="BQ30" s="2">
        <f t="shared" si="6"/>
        <v>44.981000000000002</v>
      </c>
      <c r="BR30" s="2">
        <f t="shared" si="6"/>
        <v>47.377000000000002</v>
      </c>
      <c r="BS30" s="2">
        <f t="shared" si="6"/>
        <v>52.225999999999999</v>
      </c>
      <c r="BT30" s="2">
        <f t="shared" si="6"/>
        <v>54.127000000000002</v>
      </c>
      <c r="BU30" s="2" t="str">
        <f t="shared" si="6"/>
        <v/>
      </c>
      <c r="BV30" s="2">
        <f t="shared" si="6"/>
        <v>60.4</v>
      </c>
      <c r="BW30" s="2">
        <f t="shared" si="6"/>
        <v>63.781999999999996</v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>
        <f t="shared" si="6"/>
        <v>63.13</v>
      </c>
      <c r="CC30" s="2">
        <f t="shared" si="6"/>
        <v>61.472999999999999</v>
      </c>
      <c r="CD30" s="2">
        <f t="shared" si="6"/>
        <v>60.137999999999998</v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38.695433217458465</v>
      </c>
      <c r="CW30" s="2">
        <f t="shared" si="8"/>
        <v>45.227774832182511</v>
      </c>
      <c r="CX30" s="2">
        <f t="shared" si="8"/>
        <v>48.212918160201085</v>
      </c>
      <c r="CY30" s="2">
        <f t="shared" si="8"/>
        <v>53.164654135398706</v>
      </c>
      <c r="CZ30" s="2">
        <f t="shared" si="8"/>
        <v>57.221973613787334</v>
      </c>
      <c r="DA30" s="2">
        <f t="shared" si="8"/>
        <v>59.477413158488318</v>
      </c>
      <c r="DB30" s="2">
        <f t="shared" si="8"/>
        <v>63.15137394388659</v>
      </c>
      <c r="DC30" s="2">
        <f t="shared" si="8"/>
        <v>65.997909000112344</v>
      </c>
      <c r="DD30" s="2">
        <f t="shared" si="8"/>
        <v>69.097624543158986</v>
      </c>
      <c r="DE30" s="2">
        <f t="shared" si="8"/>
        <v>66.043531713433197</v>
      </c>
      <c r="DF30" s="2">
        <f t="shared" si="8"/>
        <v>66.744540523671773</v>
      </c>
      <c r="DG30" s="2">
        <f t="shared" si="8"/>
        <v>65.493225190913094</v>
      </c>
      <c r="DH30" s="2">
        <f t="shared" si="8"/>
        <v>65.713273856851572</v>
      </c>
      <c r="DI30" s="2">
        <f t="shared" si="8"/>
        <v>62.411216976393774</v>
      </c>
      <c r="DJ30" s="2">
        <f t="shared" si="8"/>
        <v>60.409368763124064</v>
      </c>
      <c r="DL30" s="2">
        <f t="shared" si="9"/>
        <v>42.685695728835675</v>
      </c>
      <c r="DM30" s="2">
        <f t="shared" si="9"/>
        <v>53.667308901194694</v>
      </c>
      <c r="DN30" s="2">
        <f t="shared" si="9"/>
        <v>57.904752011043321</v>
      </c>
      <c r="DO30" s="2">
        <f t="shared" si="9"/>
        <v>66.794895981760206</v>
      </c>
      <c r="DP30" s="2">
        <f t="shared" si="9"/>
        <v>70.194331248611249</v>
      </c>
      <c r="DQ30" s="2">
        <f t="shared" si="9"/>
        <v>74.477935981031436</v>
      </c>
      <c r="DR30" s="2">
        <f t="shared" si="9"/>
        <v>79.043364333163012</v>
      </c>
      <c r="DS30" s="2">
        <f t="shared" si="9"/>
        <v>82.910468911544157</v>
      </c>
      <c r="DT30" s="2">
        <f t="shared" si="9"/>
        <v>85.335075367078389</v>
      </c>
      <c r="DU30" s="2">
        <f t="shared" si="9"/>
        <v>79.327408999236894</v>
      </c>
      <c r="DV30" s="2">
        <f t="shared" si="9"/>
        <v>82.182048652301233</v>
      </c>
      <c r="DW30" s="2">
        <f t="shared" si="9"/>
        <v>80.871194416687487</v>
      </c>
      <c r="DX30" s="2">
        <f t="shared" si="9"/>
        <v>80.9754355116753</v>
      </c>
      <c r="DY30" s="2">
        <f t="shared" si="9"/>
        <v>72.403253915654133</v>
      </c>
      <c r="DZ30" s="2">
        <f t="shared" si="9"/>
        <v>70.917903005756685</v>
      </c>
      <c r="EB30" s="2">
        <f t="shared" si="10"/>
        <v>3.4527642522030281E-4</v>
      </c>
      <c r="EC30" s="2">
        <f t="shared" si="10"/>
        <v>3.1437318486190292E-4</v>
      </c>
      <c r="ED30" s="2">
        <f t="shared" si="10"/>
        <v>3.4033932167071344E-4</v>
      </c>
      <c r="EE30" s="2">
        <f t="shared" si="10"/>
        <v>5.3002133700729228E-4</v>
      </c>
      <c r="EF30" s="2">
        <f t="shared" si="10"/>
        <v>4.7051581779641714E-4</v>
      </c>
      <c r="EG30" s="2">
        <f t="shared" si="10"/>
        <v>4.7397794129305825E-4</v>
      </c>
      <c r="EH30" s="2">
        <f t="shared" si="10"/>
        <v>4.8379045956199729E-4</v>
      </c>
      <c r="EI30" s="2">
        <f t="shared" si="10"/>
        <v>4.8682672944701727E-4</v>
      </c>
      <c r="EJ30" s="2">
        <f t="shared" si="10"/>
        <v>4.7777927568276894E-4</v>
      </c>
      <c r="EK30" s="2">
        <f t="shared" si="10"/>
        <v>4.2150742721410383E-4</v>
      </c>
      <c r="EL30" s="2">
        <f t="shared" si="10"/>
        <v>3.5654189290681114E-4</v>
      </c>
      <c r="EM30" s="2">
        <f t="shared" si="10"/>
        <v>3.1142631591752327E-4</v>
      </c>
      <c r="EN30" s="2">
        <f t="shared" si="10"/>
        <v>3.07215151309927E-4</v>
      </c>
      <c r="EO30" s="2">
        <f t="shared" si="10"/>
        <v>2.990927475127302E-4</v>
      </c>
      <c r="EP30" s="2">
        <f t="shared" si="10"/>
        <v>3.0342355004829715E-4</v>
      </c>
    </row>
    <row r="31" spans="2:146" x14ac:dyDescent="0.25">
      <c r="B31" s="2">
        <v>9</v>
      </c>
      <c r="C31" s="49">
        <v>38.125</v>
      </c>
      <c r="D31" s="49">
        <v>43.851999999999997</v>
      </c>
      <c r="E31" s="49">
        <v>47.302</v>
      </c>
      <c r="F31" s="49">
        <v>51.735999999999997</v>
      </c>
      <c r="G31" s="49">
        <v>54.363999999999997</v>
      </c>
      <c r="H31" s="49">
        <v>58.164000000000001</v>
      </c>
      <c r="I31" s="49">
        <v>60.109000000000002</v>
      </c>
      <c r="J31" s="49">
        <v>62.673000000000002</v>
      </c>
      <c r="K31" s="49">
        <v>64.429000000000002</v>
      </c>
      <c r="L31" s="49">
        <v>63.963999999999999</v>
      </c>
      <c r="M31" s="49">
        <v>64.093999999999994</v>
      </c>
      <c r="N31" s="49">
        <v>64.113</v>
      </c>
      <c r="O31" s="49">
        <v>62.204000000000001</v>
      </c>
      <c r="P31" s="49">
        <v>61.835999999999999</v>
      </c>
      <c r="Q31" s="49">
        <v>58.292999999999999</v>
      </c>
      <c r="S31" s="10"/>
      <c r="T31" s="4">
        <f t="shared" si="3"/>
        <v>38.697844424770054</v>
      </c>
      <c r="U31" s="4">
        <f t="shared" si="3"/>
        <v>45.221325430113417</v>
      </c>
      <c r="V31" s="4">
        <f t="shared" si="3"/>
        <v>48.21831484523333</v>
      </c>
      <c r="W31" s="4">
        <f t="shared" si="3"/>
        <v>53.170998522786249</v>
      </c>
      <c r="X31" s="4">
        <f t="shared" si="3"/>
        <v>57.214245882760878</v>
      </c>
      <c r="Y31" s="4">
        <f t="shared" si="3"/>
        <v>59.48276805367847</v>
      </c>
      <c r="Z31" s="4">
        <f t="shared" si="3"/>
        <v>63.164253371760879</v>
      </c>
      <c r="AA31" s="4">
        <f t="shared" si="3"/>
        <v>66.000496024425189</v>
      </c>
      <c r="AB31" s="4">
        <f t="shared" si="3"/>
        <v>69.079541507078233</v>
      </c>
      <c r="AC31" s="4">
        <f t="shared" si="3"/>
        <v>66.043232220227438</v>
      </c>
      <c r="AD31" s="4" t="e">
        <f t="shared" si="3"/>
        <v>#N/A</v>
      </c>
      <c r="AE31" s="4" t="e">
        <f t="shared" si="3"/>
        <v>#N/A</v>
      </c>
      <c r="AF31" s="4">
        <f t="shared" si="3"/>
        <v>65.722544676857638</v>
      </c>
      <c r="AG31" s="4">
        <f t="shared" si="3"/>
        <v>62.462657809269004</v>
      </c>
      <c r="AH31" s="4">
        <f t="shared" si="3"/>
        <v>60.403196598262078</v>
      </c>
      <c r="AJ31" s="4">
        <f t="shared" si="4"/>
        <v>-0.57284442477005371</v>
      </c>
      <c r="AK31" s="4">
        <f t="shared" si="4"/>
        <v>-1.3693254301134203</v>
      </c>
      <c r="AL31" s="4">
        <f t="shared" si="4"/>
        <v>-0.91631484523333029</v>
      </c>
      <c r="AM31" s="4">
        <f t="shared" si="4"/>
        <v>-1.4349985227862518</v>
      </c>
      <c r="AN31" s="4">
        <f t="shared" si="4"/>
        <v>-2.8502458827608805</v>
      </c>
      <c r="AO31" s="4">
        <f t="shared" si="4"/>
        <v>-1.3187680536784683</v>
      </c>
      <c r="AP31" s="4">
        <f t="shared" si="4"/>
        <v>-3.0552533717608767</v>
      </c>
      <c r="AQ31" s="4">
        <f t="shared" si="4"/>
        <v>-3.3274960244251872</v>
      </c>
      <c r="AR31" s="4">
        <f t="shared" si="4"/>
        <v>-4.6505415070782306</v>
      </c>
      <c r="AS31" s="4">
        <f t="shared" si="4"/>
        <v>-2.0792322202274391</v>
      </c>
      <c r="AT31" s="4">
        <f t="shared" si="4"/>
        <v>0</v>
      </c>
      <c r="AU31" s="4">
        <f t="shared" si="4"/>
        <v>0</v>
      </c>
      <c r="AV31" s="4">
        <f t="shared" si="4"/>
        <v>-3.5185446768576369</v>
      </c>
      <c r="AW31" s="4">
        <f t="shared" si="4"/>
        <v>-0.62665780926900538</v>
      </c>
      <c r="AX31" s="4">
        <f t="shared" si="4"/>
        <v>-2.1101965982620783</v>
      </c>
      <c r="AZ31" s="2">
        <f t="shared" si="5"/>
        <v>38.697844424770018</v>
      </c>
      <c r="BA31" s="2">
        <f t="shared" si="5"/>
        <v>45.221325430113417</v>
      </c>
      <c r="BB31" s="2">
        <f t="shared" si="5"/>
        <v>48.21831484523333</v>
      </c>
      <c r="BC31" s="2">
        <f t="shared" si="5"/>
        <v>53.170998522786249</v>
      </c>
      <c r="BD31" s="2">
        <f t="shared" si="5"/>
        <v>57.214245882760878</v>
      </c>
      <c r="BE31" s="2">
        <f t="shared" si="5"/>
        <v>59.48276805367847</v>
      </c>
      <c r="BF31" s="2">
        <f t="shared" si="5"/>
        <v>63.164253371760879</v>
      </c>
      <c r="BG31" s="2">
        <f t="shared" si="5"/>
        <v>66.000496024425189</v>
      </c>
      <c r="BH31" s="2">
        <f t="shared" si="5"/>
        <v>69.079541507078233</v>
      </c>
      <c r="BI31" s="2">
        <f t="shared" si="5"/>
        <v>66.043232220227438</v>
      </c>
      <c r="BJ31" s="2" t="e">
        <f t="shared" si="5"/>
        <v>#N/A</v>
      </c>
      <c r="BK31" s="2" t="e">
        <f t="shared" si="5"/>
        <v>#N/A</v>
      </c>
      <c r="BL31" s="2">
        <f t="shared" si="5"/>
        <v>65.722544676857638</v>
      </c>
      <c r="BM31" s="2">
        <f t="shared" si="5"/>
        <v>62.462657809269004</v>
      </c>
      <c r="BN31" s="2">
        <f t="shared" si="5"/>
        <v>60.403196598262078</v>
      </c>
      <c r="BP31" s="2">
        <f t="shared" si="6"/>
        <v>38.125</v>
      </c>
      <c r="BQ31" s="2">
        <f t="shared" si="6"/>
        <v>43.851999999999997</v>
      </c>
      <c r="BR31" s="2">
        <f t="shared" si="6"/>
        <v>47.302</v>
      </c>
      <c r="BS31" s="2">
        <f t="shared" si="6"/>
        <v>51.735999999999997</v>
      </c>
      <c r="BT31" s="2">
        <f t="shared" si="6"/>
        <v>54.363999999999997</v>
      </c>
      <c r="BU31" s="2">
        <f t="shared" si="6"/>
        <v>58.164000000000001</v>
      </c>
      <c r="BV31" s="2">
        <f t="shared" si="6"/>
        <v>60.109000000000002</v>
      </c>
      <c r="BW31" s="2">
        <f t="shared" si="6"/>
        <v>62.673000000000002</v>
      </c>
      <c r="BX31" s="2">
        <f t="shared" si="6"/>
        <v>64.429000000000002</v>
      </c>
      <c r="BY31" s="2">
        <f t="shared" si="6"/>
        <v>63.963999999999999</v>
      </c>
      <c r="BZ31" s="2" t="str">
        <f t="shared" si="6"/>
        <v/>
      </c>
      <c r="CA31" s="2" t="str">
        <f t="shared" si="6"/>
        <v/>
      </c>
      <c r="CB31" s="2">
        <f t="shared" si="6"/>
        <v>62.204000000000001</v>
      </c>
      <c r="CC31" s="2">
        <f t="shared" si="6"/>
        <v>61.835999999999999</v>
      </c>
      <c r="CD31" s="2">
        <f t="shared" si="6"/>
        <v>58.292999999999999</v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38.696360709227676</v>
      </c>
      <c r="CW31" s="2">
        <f t="shared" si="8"/>
        <v>45.218455045269728</v>
      </c>
      <c r="CX31" s="2">
        <f t="shared" si="8"/>
        <v>48.214748139835208</v>
      </c>
      <c r="CY31" s="2">
        <f t="shared" si="8"/>
        <v>53.163179742365273</v>
      </c>
      <c r="CZ31" s="2">
        <f t="shared" si="8"/>
        <v>57.20763822493857</v>
      </c>
      <c r="DA31" s="2">
        <f t="shared" si="8"/>
        <v>59.475070446581022</v>
      </c>
      <c r="DB31" s="2">
        <f t="shared" si="8"/>
        <v>63.155933867158936</v>
      </c>
      <c r="DC31" s="2">
        <f t="shared" si="8"/>
        <v>65.991577565619664</v>
      </c>
      <c r="DD31" s="2">
        <f t="shared" si="8"/>
        <v>69.071138197502023</v>
      </c>
      <c r="DE31" s="2">
        <f t="shared" si="8"/>
        <v>66.037169671281788</v>
      </c>
      <c r="DF31" s="2">
        <f t="shared" si="8"/>
        <v>66.724936426988691</v>
      </c>
      <c r="DG31" s="2">
        <f t="shared" si="8"/>
        <v>65.475817127358752</v>
      </c>
      <c r="DH31" s="2">
        <f t="shared" si="8"/>
        <v>65.717472315538814</v>
      </c>
      <c r="DI31" s="2">
        <f t="shared" si="8"/>
        <v>62.459442686533848</v>
      </c>
      <c r="DJ31" s="2">
        <f t="shared" si="8"/>
        <v>60.399743393104849</v>
      </c>
      <c r="DL31" s="2">
        <f t="shared" si="9"/>
        <v>42.615567566202252</v>
      </c>
      <c r="DM31" s="2">
        <f t="shared" si="9"/>
        <v>53.545823967252907</v>
      </c>
      <c r="DN31" s="2">
        <f t="shared" si="9"/>
        <v>57.772799725154826</v>
      </c>
      <c r="DO31" s="2">
        <f t="shared" si="9"/>
        <v>66.617689276676174</v>
      </c>
      <c r="DP31" s="2">
        <f t="shared" si="9"/>
        <v>70.015983635912093</v>
      </c>
      <c r="DQ31" s="2">
        <f t="shared" si="9"/>
        <v>74.287198873740394</v>
      </c>
      <c r="DR31" s="2">
        <f t="shared" si="9"/>
        <v>78.840063994938816</v>
      </c>
      <c r="DS31" s="2">
        <f t="shared" si="9"/>
        <v>82.700013309602042</v>
      </c>
      <c r="DT31" s="2">
        <f t="shared" si="9"/>
        <v>85.112567954118205</v>
      </c>
      <c r="DU31" s="2">
        <f t="shared" si="9"/>
        <v>79.155171499691136</v>
      </c>
      <c r="DV31" s="2">
        <f t="shared" si="9"/>
        <v>81.988698530728243</v>
      </c>
      <c r="DW31" s="2">
        <f t="shared" si="9"/>
        <v>80.677894641518861</v>
      </c>
      <c r="DX31" s="2">
        <f t="shared" si="9"/>
        <v>80.775927597555253</v>
      </c>
      <c r="DY31" s="2">
        <f t="shared" si="9"/>
        <v>72.263463080975455</v>
      </c>
      <c r="DZ31" s="2">
        <f t="shared" si="9"/>
        <v>70.779467468635772</v>
      </c>
      <c r="EB31" s="2">
        <f t="shared" si="10"/>
        <v>3.7857546092433063E-4</v>
      </c>
      <c r="EC31" s="2">
        <f t="shared" si="10"/>
        <v>3.4469288806348279E-4</v>
      </c>
      <c r="ED31" s="2">
        <f t="shared" si="10"/>
        <v>3.7316239259409652E-4</v>
      </c>
      <c r="EE31" s="2">
        <f t="shared" si="10"/>
        <v>5.811271232916826E-4</v>
      </c>
      <c r="EF31" s="2">
        <f t="shared" si="10"/>
        <v>5.1588691671665518E-4</v>
      </c>
      <c r="EG31" s="2">
        <f t="shared" si="10"/>
        <v>5.1968271375057952E-4</v>
      </c>
      <c r="EH31" s="2">
        <f t="shared" si="10"/>
        <v>5.3044093195886964E-4</v>
      </c>
      <c r="EI31" s="2">
        <f t="shared" si="10"/>
        <v>5.3376982394935364E-4</v>
      </c>
      <c r="EJ31" s="2">
        <f t="shared" si="10"/>
        <v>5.2385041132245219E-4</v>
      </c>
      <c r="EK31" s="2">
        <f t="shared" si="10"/>
        <v>4.6215490933346768E-4</v>
      </c>
      <c r="EL31" s="2">
        <f t="shared" si="10"/>
        <v>3.909269642754551E-4</v>
      </c>
      <c r="EM31" s="2">
        <f t="shared" si="10"/>
        <v>3.4146190559584337E-4</v>
      </c>
      <c r="EN31" s="2">
        <f t="shared" si="10"/>
        <v>3.3684473100532749E-4</v>
      </c>
      <c r="EO31" s="2">
        <f t="shared" si="10"/>
        <v>3.2793921328169148E-4</v>
      </c>
      <c r="EP31" s="2">
        <f t="shared" si="10"/>
        <v>3.3268756780937582E-4</v>
      </c>
    </row>
    <row r="32" spans="2:146" x14ac:dyDescent="0.25">
      <c r="B32" s="2">
        <v>10</v>
      </c>
      <c r="C32" s="49">
        <v>38.107100000000003</v>
      </c>
      <c r="D32" s="49">
        <v>43.389000000000003</v>
      </c>
      <c r="E32" s="49">
        <v>46.792000000000002</v>
      </c>
      <c r="F32" s="49">
        <v>51.716999999999999</v>
      </c>
      <c r="G32" s="49">
        <v>55.235999999999997</v>
      </c>
      <c r="H32" s="49">
        <v>56.872999999999998</v>
      </c>
      <c r="I32" s="49">
        <v>60.491</v>
      </c>
      <c r="J32" s="49">
        <v>63.854999999999997</v>
      </c>
      <c r="K32" s="49">
        <v>66.213999999999999</v>
      </c>
      <c r="L32" s="49">
        <v>63.509</v>
      </c>
      <c r="M32" s="49">
        <v>64.623000000000005</v>
      </c>
      <c r="N32" s="49">
        <v>63.396000000000001</v>
      </c>
      <c r="O32" s="49">
        <v>63.332999999999998</v>
      </c>
      <c r="P32" s="49">
        <v>61.872999999999998</v>
      </c>
      <c r="Q32" s="49">
        <v>58.533999999999999</v>
      </c>
      <c r="T32" s="4">
        <f t="shared" si="3"/>
        <v>38.698885509214385</v>
      </c>
      <c r="U32" s="4">
        <f t="shared" si="3"/>
        <v>45.212240076881301</v>
      </c>
      <c r="V32" s="4">
        <f t="shared" si="3"/>
        <v>48.220434056404834</v>
      </c>
      <c r="W32" s="4">
        <f t="shared" si="3"/>
        <v>53.17016602178925</v>
      </c>
      <c r="X32" s="4">
        <f t="shared" si="3"/>
        <v>57.200454857899771</v>
      </c>
      <c r="Y32" s="4">
        <f t="shared" si="3"/>
        <v>59.481060224205358</v>
      </c>
      <c r="Z32" s="4">
        <f t="shared" si="3"/>
        <v>63.169494590160944</v>
      </c>
      <c r="AA32" s="4">
        <f t="shared" si="3"/>
        <v>65.994905062209313</v>
      </c>
      <c r="AB32" s="4">
        <f t="shared" si="3"/>
        <v>69.053752844955866</v>
      </c>
      <c r="AC32" s="4">
        <f t="shared" si="3"/>
        <v>66.037370733036866</v>
      </c>
      <c r="AD32" s="4">
        <f t="shared" si="3"/>
        <v>66.71180031450119</v>
      </c>
      <c r="AE32" s="4">
        <f t="shared" si="3"/>
        <v>65.464034765597248</v>
      </c>
      <c r="AF32" s="4">
        <f t="shared" si="3"/>
        <v>65.727157092016711</v>
      </c>
      <c r="AG32" s="4">
        <f t="shared" si="3"/>
        <v>62.511125992605919</v>
      </c>
      <c r="AH32" s="4">
        <f t="shared" si="3"/>
        <v>60.393857279254519</v>
      </c>
      <c r="AJ32" s="4">
        <f t="shared" si="4"/>
        <v>-0.59178550921438244</v>
      </c>
      <c r="AK32" s="4">
        <f t="shared" si="4"/>
        <v>-1.823240076881298</v>
      </c>
      <c r="AL32" s="4">
        <f t="shared" si="4"/>
        <v>-1.4284340564048321</v>
      </c>
      <c r="AM32" s="4">
        <f t="shared" si="4"/>
        <v>-1.4531660217892508</v>
      </c>
      <c r="AN32" s="4">
        <f t="shared" si="4"/>
        <v>-1.9644548578997743</v>
      </c>
      <c r="AO32" s="4">
        <f t="shared" si="4"/>
        <v>-2.6080602242053601</v>
      </c>
      <c r="AP32" s="4">
        <f t="shared" si="4"/>
        <v>-2.6784945901609447</v>
      </c>
      <c r="AQ32" s="4">
        <f t="shared" si="4"/>
        <v>-2.1399050622093156</v>
      </c>
      <c r="AR32" s="4">
        <f t="shared" si="4"/>
        <v>-2.8397528449558678</v>
      </c>
      <c r="AS32" s="4">
        <f t="shared" si="4"/>
        <v>-2.5283707330368657</v>
      </c>
      <c r="AT32" s="4">
        <f t="shared" si="4"/>
        <v>-2.0888003145011851</v>
      </c>
      <c r="AU32" s="4">
        <f t="shared" si="4"/>
        <v>-2.0680347655972469</v>
      </c>
      <c r="AV32" s="4">
        <f t="shared" si="4"/>
        <v>-2.3941570920167123</v>
      </c>
      <c r="AW32" s="4">
        <f t="shared" si="4"/>
        <v>-0.63812599260592151</v>
      </c>
      <c r="AX32" s="4">
        <f t="shared" si="4"/>
        <v>-1.8598572792545198</v>
      </c>
      <c r="AZ32" s="2">
        <f t="shared" si="5"/>
        <v>38.698885509214243</v>
      </c>
      <c r="BA32" s="2">
        <f t="shared" si="5"/>
        <v>45.212240076881301</v>
      </c>
      <c r="BB32" s="2">
        <f t="shared" si="5"/>
        <v>48.220434056404834</v>
      </c>
      <c r="BC32" s="2">
        <f t="shared" si="5"/>
        <v>53.17016602178925</v>
      </c>
      <c r="BD32" s="2">
        <f t="shared" si="5"/>
        <v>57.200454857899771</v>
      </c>
      <c r="BE32" s="2">
        <f t="shared" si="5"/>
        <v>59.481060224205358</v>
      </c>
      <c r="BF32" s="2">
        <f t="shared" si="5"/>
        <v>63.169494590160944</v>
      </c>
      <c r="BG32" s="2">
        <f t="shared" si="5"/>
        <v>65.994905062209313</v>
      </c>
      <c r="BH32" s="2">
        <f t="shared" si="5"/>
        <v>69.053752844955866</v>
      </c>
      <c r="BI32" s="2">
        <f t="shared" si="5"/>
        <v>66.037370733036866</v>
      </c>
      <c r="BJ32" s="2">
        <f t="shared" si="5"/>
        <v>66.71180031450119</v>
      </c>
      <c r="BK32" s="2">
        <f t="shared" si="5"/>
        <v>65.464034765597248</v>
      </c>
      <c r="BL32" s="2">
        <f t="shared" si="5"/>
        <v>65.727157092016711</v>
      </c>
      <c r="BM32" s="2">
        <f t="shared" si="5"/>
        <v>62.511125992605919</v>
      </c>
      <c r="BN32" s="2">
        <f t="shared" si="5"/>
        <v>60.393857279254519</v>
      </c>
      <c r="BP32" s="2">
        <f t="shared" si="6"/>
        <v>38.107100000000003</v>
      </c>
      <c r="BQ32" s="2">
        <f t="shared" si="6"/>
        <v>43.389000000000003</v>
      </c>
      <c r="BR32" s="2">
        <f t="shared" si="6"/>
        <v>46.792000000000002</v>
      </c>
      <c r="BS32" s="2">
        <f t="shared" si="6"/>
        <v>51.716999999999999</v>
      </c>
      <c r="BT32" s="2">
        <f t="shared" si="6"/>
        <v>55.235999999999997</v>
      </c>
      <c r="BU32" s="2">
        <f t="shared" si="6"/>
        <v>56.872999999999998</v>
      </c>
      <c r="BV32" s="2">
        <f t="shared" si="6"/>
        <v>60.491</v>
      </c>
      <c r="BW32" s="2">
        <f t="shared" si="6"/>
        <v>63.854999999999997</v>
      </c>
      <c r="BX32" s="2">
        <f t="shared" si="6"/>
        <v>66.213999999999999</v>
      </c>
      <c r="BY32" s="2">
        <f t="shared" si="6"/>
        <v>63.509</v>
      </c>
      <c r="BZ32" s="2">
        <f t="shared" si="6"/>
        <v>64.623000000000005</v>
      </c>
      <c r="CA32" s="2">
        <f t="shared" si="6"/>
        <v>63.396000000000001</v>
      </c>
      <c r="CB32" s="2">
        <f t="shared" si="6"/>
        <v>63.332999999999998</v>
      </c>
      <c r="CC32" s="2">
        <f t="shared" si="6"/>
        <v>61.872999999999998</v>
      </c>
      <c r="CD32" s="2">
        <f t="shared" si="6"/>
        <v>58.533999999999999</v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38.69728820099688</v>
      </c>
      <c r="CW32" s="2">
        <f t="shared" si="8"/>
        <v>45.209135258356952</v>
      </c>
      <c r="CX32" s="2">
        <f t="shared" si="8"/>
        <v>48.216578119469339</v>
      </c>
      <c r="CY32" s="2">
        <f t="shared" si="8"/>
        <v>53.161705349331847</v>
      </c>
      <c r="CZ32" s="2">
        <f t="shared" si="8"/>
        <v>57.193302836089806</v>
      </c>
      <c r="DA32" s="2">
        <f t="shared" si="8"/>
        <v>59.472727734673725</v>
      </c>
      <c r="DB32" s="2">
        <f t="shared" si="8"/>
        <v>63.160493790431282</v>
      </c>
      <c r="DC32" s="2">
        <f t="shared" si="8"/>
        <v>65.985246131126999</v>
      </c>
      <c r="DD32" s="2">
        <f t="shared" si="8"/>
        <v>69.04465185184506</v>
      </c>
      <c r="DE32" s="2">
        <f t="shared" si="8"/>
        <v>66.030807629130379</v>
      </c>
      <c r="DF32" s="2">
        <f t="shared" si="8"/>
        <v>66.705332330305623</v>
      </c>
      <c r="DG32" s="2">
        <f t="shared" si="8"/>
        <v>65.458409063804396</v>
      </c>
      <c r="DH32" s="2">
        <f t="shared" si="8"/>
        <v>65.721670774226055</v>
      </c>
      <c r="DI32" s="2">
        <f t="shared" si="8"/>
        <v>62.507668396673921</v>
      </c>
      <c r="DJ32" s="2">
        <f t="shared" si="8"/>
        <v>60.390118023085634</v>
      </c>
      <c r="DL32" s="2">
        <f t="shared" si="9"/>
        <v>42.545439403568828</v>
      </c>
      <c r="DM32" s="2">
        <f t="shared" si="9"/>
        <v>53.424339033311121</v>
      </c>
      <c r="DN32" s="2">
        <f t="shared" si="9"/>
        <v>57.640847439266331</v>
      </c>
      <c r="DO32" s="2">
        <f t="shared" si="9"/>
        <v>66.440482571592142</v>
      </c>
      <c r="DP32" s="2">
        <f t="shared" si="9"/>
        <v>69.837636023212923</v>
      </c>
      <c r="DQ32" s="2">
        <f t="shared" si="9"/>
        <v>74.096461766449337</v>
      </c>
      <c r="DR32" s="2">
        <f t="shared" si="9"/>
        <v>78.636763656714606</v>
      </c>
      <c r="DS32" s="2">
        <f t="shared" si="9"/>
        <v>82.489557707659912</v>
      </c>
      <c r="DT32" s="2">
        <f t="shared" si="9"/>
        <v>84.890060541158022</v>
      </c>
      <c r="DU32" s="2">
        <f t="shared" si="9"/>
        <v>78.982934000145363</v>
      </c>
      <c r="DV32" s="2">
        <f t="shared" si="9"/>
        <v>81.795348409155238</v>
      </c>
      <c r="DW32" s="2">
        <f t="shared" si="9"/>
        <v>80.48459486635025</v>
      </c>
      <c r="DX32" s="2">
        <f t="shared" si="9"/>
        <v>80.576419683435219</v>
      </c>
      <c r="DY32" s="2">
        <f t="shared" si="9"/>
        <v>72.123672246296792</v>
      </c>
      <c r="DZ32" s="2">
        <f t="shared" si="9"/>
        <v>70.64103193151486</v>
      </c>
      <c r="EB32" s="2">
        <f t="shared" si="10"/>
        <v>4.1508457783404713E-4</v>
      </c>
      <c r="EC32" s="2">
        <f t="shared" si="10"/>
        <v>3.7793566774505535E-4</v>
      </c>
      <c r="ED32" s="2">
        <f t="shared" si="10"/>
        <v>4.0914969687854427E-4</v>
      </c>
      <c r="EE32" s="2">
        <f t="shared" si="10"/>
        <v>6.371574969429787E-4</v>
      </c>
      <c r="EF32" s="2">
        <f t="shared" si="10"/>
        <v>5.6563060337994455E-4</v>
      </c>
      <c r="EG32" s="2">
        <f t="shared" si="10"/>
        <v>5.6979219626995435E-4</v>
      </c>
      <c r="EH32" s="2">
        <f t="shared" si="10"/>
        <v>5.8158715293977787E-4</v>
      </c>
      <c r="EI32" s="2">
        <f t="shared" si="10"/>
        <v>5.8523683569067372E-4</v>
      </c>
      <c r="EJ32" s="2">
        <f t="shared" si="10"/>
        <v>5.7436152574221616E-4</v>
      </c>
      <c r="EK32" s="2">
        <f t="shared" si="10"/>
        <v>5.0672018774981147E-4</v>
      </c>
      <c r="EL32" s="2">
        <f t="shared" si="10"/>
        <v>4.2862672655757993E-4</v>
      </c>
      <c r="EM32" s="2">
        <f t="shared" si="10"/>
        <v>3.7439320042876098E-4</v>
      </c>
      <c r="EN32" s="2">
        <f t="shared" si="10"/>
        <v>3.6933090045391967E-4</v>
      </c>
      <c r="EO32" s="2">
        <f t="shared" si="10"/>
        <v>3.595668206949306E-4</v>
      </c>
      <c r="EP32" s="2">
        <f t="shared" si="10"/>
        <v>3.6477295607814495E-4</v>
      </c>
    </row>
    <row r="33" spans="2:146" x14ac:dyDescent="0.25">
      <c r="B33" s="2">
        <v>11</v>
      </c>
      <c r="C33" s="49">
        <v>38.017899999999997</v>
      </c>
      <c r="D33" s="49">
        <v>44.036999999999999</v>
      </c>
      <c r="E33" s="49">
        <v>47.377000000000002</v>
      </c>
      <c r="F33" s="49">
        <v>51.225999999999999</v>
      </c>
      <c r="G33" s="49">
        <v>54.872999999999998</v>
      </c>
      <c r="H33" s="49">
        <v>59.273000000000003</v>
      </c>
      <c r="I33" s="49">
        <v>59.564</v>
      </c>
      <c r="J33" s="49">
        <v>63.036000000000001</v>
      </c>
      <c r="K33" s="49">
        <v>65.036000000000001</v>
      </c>
      <c r="L33" s="49">
        <v>63.127000000000002</v>
      </c>
      <c r="M33" s="49">
        <v>65.075000000000003</v>
      </c>
      <c r="N33" s="49">
        <v>62.924999999999997</v>
      </c>
      <c r="O33" s="49">
        <v>63.63</v>
      </c>
      <c r="P33" s="49">
        <v>61.145000000000003</v>
      </c>
      <c r="Q33" s="49">
        <v>60.292999999999999</v>
      </c>
      <c r="T33" s="4">
        <f t="shared" si="3"/>
        <v>38.699934697914728</v>
      </c>
      <c r="U33" s="4">
        <f t="shared" si="3"/>
        <v>45.203173233789329</v>
      </c>
      <c r="V33" s="4">
        <f t="shared" si="3"/>
        <v>48.222575867462517</v>
      </c>
      <c r="W33" s="4">
        <f t="shared" si="3"/>
        <v>53.169384564741158</v>
      </c>
      <c r="X33" s="4">
        <f t="shared" si="3"/>
        <v>57.186707340192626</v>
      </c>
      <c r="Y33" s="4">
        <f t="shared" si="3"/>
        <v>59.479403217932905</v>
      </c>
      <c r="Z33" s="4">
        <f t="shared" si="3"/>
        <v>63.174789796062186</v>
      </c>
      <c r="AA33" s="4">
        <f t="shared" si="3"/>
        <v>65.989373927046941</v>
      </c>
      <c r="AB33" s="4">
        <f t="shared" si="3"/>
        <v>69.028020551450084</v>
      </c>
      <c r="AC33" s="4">
        <f t="shared" si="3"/>
        <v>66.031549378354228</v>
      </c>
      <c r="AD33" s="4">
        <f t="shared" si="3"/>
        <v>66.692738290245757</v>
      </c>
      <c r="AE33" s="4">
        <f t="shared" si="3"/>
        <v>65.447097033403665</v>
      </c>
      <c r="AF33" s="4">
        <f t="shared" si="3"/>
        <v>65.731802155742926</v>
      </c>
      <c r="AG33" s="4">
        <f t="shared" si="3"/>
        <v>62.559611029550567</v>
      </c>
      <c r="AH33" s="4">
        <f t="shared" si="3"/>
        <v>60.384541003818391</v>
      </c>
      <c r="AJ33" s="4">
        <f t="shared" si="4"/>
        <v>-0.68203469791473026</v>
      </c>
      <c r="AK33" s="4">
        <f t="shared" si="4"/>
        <v>-1.1661732337893298</v>
      </c>
      <c r="AL33" s="4">
        <f t="shared" si="4"/>
        <v>-0.84557586746251445</v>
      </c>
      <c r="AM33" s="4">
        <f t="shared" si="4"/>
        <v>-1.9433845647411587</v>
      </c>
      <c r="AN33" s="4">
        <f t="shared" si="4"/>
        <v>-2.3137073401926287</v>
      </c>
      <c r="AO33" s="4">
        <f t="shared" si="4"/>
        <v>-0.20640321793290184</v>
      </c>
      <c r="AP33" s="4">
        <f t="shared" si="4"/>
        <v>-3.6107897960621855</v>
      </c>
      <c r="AQ33" s="4">
        <f t="shared" si="4"/>
        <v>-2.9533739270469397</v>
      </c>
      <c r="AR33" s="4">
        <f t="shared" si="4"/>
        <v>-3.9920205514500822</v>
      </c>
      <c r="AS33" s="4">
        <f t="shared" si="4"/>
        <v>-2.9045493783542256</v>
      </c>
      <c r="AT33" s="4">
        <f t="shared" si="4"/>
        <v>-1.6177382902457538</v>
      </c>
      <c r="AU33" s="4">
        <f t="shared" si="4"/>
        <v>-2.5220970334036679</v>
      </c>
      <c r="AV33" s="4">
        <f t="shared" si="4"/>
        <v>-2.1018021557429236</v>
      </c>
      <c r="AW33" s="4">
        <f t="shared" si="4"/>
        <v>-1.4146110295505636</v>
      </c>
      <c r="AX33" s="4">
        <f t="shared" si="4"/>
        <v>-9.1541003818392142E-2</v>
      </c>
      <c r="AZ33" s="2">
        <f t="shared" si="5"/>
        <v>38.699934697914124</v>
      </c>
      <c r="BA33" s="2">
        <f t="shared" si="5"/>
        <v>45.203173233789329</v>
      </c>
      <c r="BB33" s="2">
        <f t="shared" si="5"/>
        <v>48.222575867462517</v>
      </c>
      <c r="BC33" s="2">
        <f t="shared" si="5"/>
        <v>53.169384564741158</v>
      </c>
      <c r="BD33" s="2">
        <f t="shared" si="5"/>
        <v>57.186707340192626</v>
      </c>
      <c r="BE33" s="2">
        <f t="shared" si="5"/>
        <v>59.479403217932905</v>
      </c>
      <c r="BF33" s="2">
        <f t="shared" si="5"/>
        <v>63.174789796062186</v>
      </c>
      <c r="BG33" s="2">
        <f t="shared" si="5"/>
        <v>65.989373927046941</v>
      </c>
      <c r="BH33" s="2">
        <f t="shared" si="5"/>
        <v>69.028020551450084</v>
      </c>
      <c r="BI33" s="2">
        <f t="shared" si="5"/>
        <v>66.031549378354228</v>
      </c>
      <c r="BJ33" s="2">
        <f t="shared" si="5"/>
        <v>66.692738290245757</v>
      </c>
      <c r="BK33" s="2">
        <f t="shared" si="5"/>
        <v>65.447097033403665</v>
      </c>
      <c r="BL33" s="2">
        <f t="shared" si="5"/>
        <v>65.731802155742926</v>
      </c>
      <c r="BM33" s="2">
        <f t="shared" si="5"/>
        <v>62.559611029550567</v>
      </c>
      <c r="BN33" s="2">
        <f t="shared" si="5"/>
        <v>60.384541003818391</v>
      </c>
      <c r="BP33" s="2">
        <f t="shared" si="6"/>
        <v>38.017899999999997</v>
      </c>
      <c r="BQ33" s="2">
        <f t="shared" si="6"/>
        <v>44.036999999999999</v>
      </c>
      <c r="BR33" s="2">
        <f t="shared" si="6"/>
        <v>47.377000000000002</v>
      </c>
      <c r="BS33" s="2">
        <f t="shared" si="6"/>
        <v>51.225999999999999</v>
      </c>
      <c r="BT33" s="2">
        <f t="shared" si="6"/>
        <v>54.872999999999998</v>
      </c>
      <c r="BU33" s="2">
        <f t="shared" si="6"/>
        <v>59.273000000000003</v>
      </c>
      <c r="BV33" s="2">
        <f t="shared" si="6"/>
        <v>59.564</v>
      </c>
      <c r="BW33" s="2">
        <f t="shared" si="6"/>
        <v>63.036000000000001</v>
      </c>
      <c r="BX33" s="2">
        <f t="shared" si="6"/>
        <v>65.036000000000001</v>
      </c>
      <c r="BY33" s="2">
        <f t="shared" si="6"/>
        <v>63.127000000000002</v>
      </c>
      <c r="BZ33" s="2">
        <f t="shared" si="6"/>
        <v>65.075000000000003</v>
      </c>
      <c r="CA33" s="2">
        <f t="shared" si="6"/>
        <v>62.924999999999997</v>
      </c>
      <c r="CB33" s="2">
        <f t="shared" si="6"/>
        <v>63.63</v>
      </c>
      <c r="CC33" s="2">
        <f t="shared" si="6"/>
        <v>61.145000000000003</v>
      </c>
      <c r="CD33" s="2">
        <f t="shared" si="6"/>
        <v>60.292999999999999</v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38.698215692766084</v>
      </c>
      <c r="CW33" s="2">
        <f t="shared" si="8"/>
        <v>45.199815471444168</v>
      </c>
      <c r="CX33" s="2">
        <f t="shared" si="8"/>
        <v>48.21840809910347</v>
      </c>
      <c r="CY33" s="2">
        <f t="shared" si="8"/>
        <v>53.16023095629842</v>
      </c>
      <c r="CZ33" s="2">
        <f t="shared" si="8"/>
        <v>57.178967447241043</v>
      </c>
      <c r="DA33" s="2">
        <f t="shared" si="8"/>
        <v>59.470385022766422</v>
      </c>
      <c r="DB33" s="2">
        <f t="shared" si="8"/>
        <v>63.165053713703628</v>
      </c>
      <c r="DC33" s="2">
        <f t="shared" si="8"/>
        <v>65.97891469663432</v>
      </c>
      <c r="DD33" s="2">
        <f t="shared" si="8"/>
        <v>69.018165506188097</v>
      </c>
      <c r="DE33" s="2">
        <f t="shared" si="8"/>
        <v>66.02444558697897</v>
      </c>
      <c r="DF33" s="2">
        <f t="shared" si="8"/>
        <v>66.685728233622555</v>
      </c>
      <c r="DG33" s="2">
        <f t="shared" si="8"/>
        <v>65.441001000250054</v>
      </c>
      <c r="DH33" s="2">
        <f t="shared" si="8"/>
        <v>65.725869232913297</v>
      </c>
      <c r="DI33" s="2">
        <f t="shared" si="8"/>
        <v>62.555894106813994</v>
      </c>
      <c r="DJ33" s="2">
        <f t="shared" si="8"/>
        <v>60.380492653066412</v>
      </c>
      <c r="DL33" s="2">
        <f t="shared" si="9"/>
        <v>42.475311240935405</v>
      </c>
      <c r="DM33" s="2">
        <f t="shared" si="9"/>
        <v>53.302854099369334</v>
      </c>
      <c r="DN33" s="2">
        <f t="shared" si="9"/>
        <v>57.508895153377836</v>
      </c>
      <c r="DO33" s="2">
        <f t="shared" si="9"/>
        <v>66.26327586650811</v>
      </c>
      <c r="DP33" s="2">
        <f t="shared" si="9"/>
        <v>69.659288410513767</v>
      </c>
      <c r="DQ33" s="2">
        <f t="shared" si="9"/>
        <v>73.905724659158295</v>
      </c>
      <c r="DR33" s="2">
        <f t="shared" si="9"/>
        <v>78.433463318490411</v>
      </c>
      <c r="DS33" s="2">
        <f t="shared" si="9"/>
        <v>82.279102105717783</v>
      </c>
      <c r="DT33" s="2">
        <f t="shared" si="9"/>
        <v>84.667553128197838</v>
      </c>
      <c r="DU33" s="2">
        <f t="shared" si="9"/>
        <v>78.81069650059959</v>
      </c>
      <c r="DV33" s="2">
        <f t="shared" si="9"/>
        <v>81.601998287582248</v>
      </c>
      <c r="DW33" s="2">
        <f t="shared" si="9"/>
        <v>80.291295091181624</v>
      </c>
      <c r="DX33" s="2">
        <f t="shared" si="9"/>
        <v>80.376911769315171</v>
      </c>
      <c r="DY33" s="2">
        <f t="shared" si="9"/>
        <v>71.983881411618114</v>
      </c>
      <c r="DZ33" s="2">
        <f t="shared" si="9"/>
        <v>70.502596394393962</v>
      </c>
      <c r="EB33" s="2">
        <f t="shared" si="10"/>
        <v>4.5511296341838075E-4</v>
      </c>
      <c r="EC33" s="2">
        <f t="shared" si="10"/>
        <v>4.1438310976179557E-4</v>
      </c>
      <c r="ED33" s="2">
        <f t="shared" si="10"/>
        <v>4.4860601330106451E-4</v>
      </c>
      <c r="EE33" s="2">
        <f t="shared" si="10"/>
        <v>6.9858635954200149E-4</v>
      </c>
      <c r="EF33" s="2">
        <f t="shared" si="10"/>
        <v>6.2016778048888568E-4</v>
      </c>
      <c r="EG33" s="2">
        <f t="shared" si="10"/>
        <v>6.2473037653738026E-4</v>
      </c>
      <c r="EH33" s="2">
        <f t="shared" si="10"/>
        <v>6.3766185284318982E-4</v>
      </c>
      <c r="EI33" s="2">
        <f t="shared" si="10"/>
        <v>6.4166319994576893E-4</v>
      </c>
      <c r="EJ33" s="2">
        <f t="shared" si="10"/>
        <v>6.2973999366841777E-4</v>
      </c>
      <c r="EK33" s="2">
        <f t="shared" si="10"/>
        <v>5.5558047650067016E-4</v>
      </c>
      <c r="EL33" s="2">
        <f t="shared" si="10"/>
        <v>4.6996042561844176E-4</v>
      </c>
      <c r="EM33" s="2">
        <f t="shared" si="10"/>
        <v>4.1049915350453091E-4</v>
      </c>
      <c r="EN33" s="2">
        <f t="shared" si="10"/>
        <v>4.0494885021872303E-4</v>
      </c>
      <c r="EO33" s="2">
        <f t="shared" si="10"/>
        <v>3.9424350250017652E-4</v>
      </c>
      <c r="EP33" s="2">
        <f t="shared" si="10"/>
        <v>3.9995151753388549E-4</v>
      </c>
    </row>
    <row r="34" spans="2:146" x14ac:dyDescent="0.25">
      <c r="B34" s="2">
        <v>12</v>
      </c>
      <c r="C34" s="49">
        <v>37.732100000000003</v>
      </c>
      <c r="D34" s="49">
        <v>43.777999999999999</v>
      </c>
      <c r="E34" s="49">
        <v>46.679000000000002</v>
      </c>
      <c r="F34" s="49">
        <v>52.735999999999997</v>
      </c>
      <c r="G34" s="49">
        <v>54.691000000000003</v>
      </c>
      <c r="H34" s="49">
        <v>58.726999999999997</v>
      </c>
      <c r="I34" s="49">
        <v>59.436</v>
      </c>
      <c r="J34" s="49">
        <v>64</v>
      </c>
      <c r="K34" s="49">
        <v>64.679000000000002</v>
      </c>
      <c r="L34" s="49">
        <v>63.182000000000002</v>
      </c>
      <c r="M34" s="49">
        <v>63.546999999999997</v>
      </c>
      <c r="N34" s="49">
        <v>62.755000000000003</v>
      </c>
      <c r="O34" s="49">
        <v>64.055999999999997</v>
      </c>
      <c r="P34" s="49">
        <v>60.036000000000001</v>
      </c>
      <c r="Q34" s="49">
        <v>58.878999999999998</v>
      </c>
      <c r="T34" s="4">
        <f t="shared" si="3"/>
        <v>38.700992496706064</v>
      </c>
      <c r="U34" s="4">
        <f t="shared" si="3"/>
        <v>45.194126288997445</v>
      </c>
      <c r="V34" s="4">
        <f t="shared" si="3"/>
        <v>48.224741945220636</v>
      </c>
      <c r="W34" s="4">
        <f t="shared" si="3"/>
        <v>53.168658019732312</v>
      </c>
      <c r="X34" s="4">
        <f t="shared" si="3"/>
        <v>57.173006652793937</v>
      </c>
      <c r="Y34" s="4">
        <f t="shared" si="3"/>
        <v>59.477800926277538</v>
      </c>
      <c r="Z34" s="4">
        <f t="shared" si="3"/>
        <v>63.180143059003555</v>
      </c>
      <c r="AA34" s="4">
        <f t="shared" si="3"/>
        <v>65.983907263627259</v>
      </c>
      <c r="AB34" s="4">
        <f t="shared" si="3"/>
        <v>69.002349002727414</v>
      </c>
      <c r="AC34" s="4">
        <f t="shared" si="3"/>
        <v>66.025771236786639</v>
      </c>
      <c r="AD34" s="4">
        <f t="shared" si="3"/>
        <v>66.673720635185333</v>
      </c>
      <c r="AE34" s="4">
        <f t="shared" si="3"/>
        <v>65.430197673103791</v>
      </c>
      <c r="AF34" s="4">
        <f t="shared" si="3"/>
        <v>65.736482312299856</v>
      </c>
      <c r="AG34" s="4">
        <f t="shared" si="3"/>
        <v>62.608113914092364</v>
      </c>
      <c r="AH34" s="4">
        <f t="shared" si="3"/>
        <v>60.375249554111811</v>
      </c>
      <c r="AJ34" s="4">
        <f t="shared" si="4"/>
        <v>-0.96889249670606148</v>
      </c>
      <c r="AK34" s="4">
        <f t="shared" si="4"/>
        <v>-1.4161262889974466</v>
      </c>
      <c r="AL34" s="4">
        <f t="shared" si="4"/>
        <v>-1.5457419452206338</v>
      </c>
      <c r="AM34" s="4">
        <f t="shared" si="4"/>
        <v>-0.43265801973231532</v>
      </c>
      <c r="AN34" s="4">
        <f t="shared" si="4"/>
        <v>-2.4820066527939346</v>
      </c>
      <c r="AO34" s="4">
        <f t="shared" si="4"/>
        <v>-0.75080092627754169</v>
      </c>
      <c r="AP34" s="4">
        <f t="shared" si="4"/>
        <v>-3.7441430590035552</v>
      </c>
      <c r="AQ34" s="4">
        <f t="shared" si="4"/>
        <v>-1.983907263627259</v>
      </c>
      <c r="AR34" s="4">
        <f t="shared" si="4"/>
        <v>-4.3233490027274115</v>
      </c>
      <c r="AS34" s="4">
        <f t="shared" si="4"/>
        <v>-2.8437712367866368</v>
      </c>
      <c r="AT34" s="4">
        <f t="shared" si="4"/>
        <v>-3.1267206351853361</v>
      </c>
      <c r="AU34" s="4">
        <f t="shared" si="4"/>
        <v>-2.6751976731037885</v>
      </c>
      <c r="AV34" s="4">
        <f t="shared" si="4"/>
        <v>-1.6804823122998584</v>
      </c>
      <c r="AW34" s="4">
        <f t="shared" si="4"/>
        <v>-2.5721139140923626</v>
      </c>
      <c r="AX34" s="4">
        <f t="shared" si="4"/>
        <v>-1.496249554111813</v>
      </c>
      <c r="AZ34" s="2">
        <f t="shared" si="5"/>
        <v>38.700992496703641</v>
      </c>
      <c r="BA34" s="2">
        <f t="shared" si="5"/>
        <v>45.194126288997445</v>
      </c>
      <c r="BB34" s="2">
        <f t="shared" si="5"/>
        <v>48.224741945220636</v>
      </c>
      <c r="BC34" s="2">
        <f t="shared" si="5"/>
        <v>53.168658019732312</v>
      </c>
      <c r="BD34" s="2">
        <f t="shared" si="5"/>
        <v>57.173006652793937</v>
      </c>
      <c r="BE34" s="2">
        <f t="shared" si="5"/>
        <v>59.477800926277538</v>
      </c>
      <c r="BF34" s="2">
        <f t="shared" si="5"/>
        <v>63.180143059003555</v>
      </c>
      <c r="BG34" s="2">
        <f t="shared" si="5"/>
        <v>65.983907263627259</v>
      </c>
      <c r="BH34" s="2">
        <f t="shared" si="5"/>
        <v>69.002349002727414</v>
      </c>
      <c r="BI34" s="2">
        <f t="shared" si="5"/>
        <v>66.025771236786639</v>
      </c>
      <c r="BJ34" s="2">
        <f t="shared" si="5"/>
        <v>66.673720635185333</v>
      </c>
      <c r="BK34" s="2">
        <f t="shared" si="5"/>
        <v>65.430197673103791</v>
      </c>
      <c r="BL34" s="2">
        <f t="shared" si="5"/>
        <v>65.736482312299856</v>
      </c>
      <c r="BM34" s="2">
        <f t="shared" si="5"/>
        <v>62.608113914092364</v>
      </c>
      <c r="BN34" s="2">
        <f t="shared" si="5"/>
        <v>60.375249554111811</v>
      </c>
      <c r="BP34" s="2">
        <f t="shared" si="6"/>
        <v>37.732100000000003</v>
      </c>
      <c r="BQ34" s="2">
        <f t="shared" si="6"/>
        <v>43.777999999999999</v>
      </c>
      <c r="BR34" s="2">
        <f t="shared" si="6"/>
        <v>46.679000000000002</v>
      </c>
      <c r="BS34" s="2">
        <f t="shared" si="6"/>
        <v>52.735999999999997</v>
      </c>
      <c r="BT34" s="2">
        <f t="shared" si="6"/>
        <v>54.691000000000003</v>
      </c>
      <c r="BU34" s="2">
        <f t="shared" si="6"/>
        <v>58.726999999999997</v>
      </c>
      <c r="BV34" s="2">
        <f t="shared" si="6"/>
        <v>59.436</v>
      </c>
      <c r="BW34" s="2">
        <f t="shared" si="6"/>
        <v>64</v>
      </c>
      <c r="BX34" s="2">
        <f t="shared" si="6"/>
        <v>64.679000000000002</v>
      </c>
      <c r="BY34" s="2">
        <f t="shared" si="6"/>
        <v>63.182000000000002</v>
      </c>
      <c r="BZ34" s="2">
        <f t="shared" si="6"/>
        <v>63.546999999999997</v>
      </c>
      <c r="CA34" s="2">
        <f t="shared" si="6"/>
        <v>62.755000000000003</v>
      </c>
      <c r="CB34" s="2">
        <f t="shared" si="6"/>
        <v>64.055999999999997</v>
      </c>
      <c r="CC34" s="2">
        <f t="shared" si="6"/>
        <v>60.036000000000001</v>
      </c>
      <c r="CD34" s="2">
        <f t="shared" si="6"/>
        <v>58.878999999999998</v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38.699143184535295</v>
      </c>
      <c r="CW34" s="2">
        <f t="shared" si="8"/>
        <v>45.190495684531392</v>
      </c>
      <c r="CX34" s="2">
        <f t="shared" si="8"/>
        <v>48.220238078737601</v>
      </c>
      <c r="CY34" s="2">
        <f t="shared" si="8"/>
        <v>53.158756563264987</v>
      </c>
      <c r="CZ34" s="2">
        <f t="shared" si="8"/>
        <v>57.164632058392279</v>
      </c>
      <c r="DA34" s="2">
        <f t="shared" si="8"/>
        <v>59.468042310859126</v>
      </c>
      <c r="DB34" s="2">
        <f t="shared" si="8"/>
        <v>63.169613636975967</v>
      </c>
      <c r="DC34" s="2">
        <f t="shared" si="8"/>
        <v>65.972583262141654</v>
      </c>
      <c r="DD34" s="2">
        <f t="shared" si="8"/>
        <v>68.991679160531135</v>
      </c>
      <c r="DE34" s="2">
        <f t="shared" si="8"/>
        <v>66.018083544827562</v>
      </c>
      <c r="DF34" s="2">
        <f t="shared" si="8"/>
        <v>66.666124136939473</v>
      </c>
      <c r="DG34" s="2">
        <f t="shared" si="8"/>
        <v>65.423592936695698</v>
      </c>
      <c r="DH34" s="2">
        <f t="shared" si="8"/>
        <v>65.730067691600553</v>
      </c>
      <c r="DI34" s="2">
        <f t="shared" si="8"/>
        <v>62.604119816954068</v>
      </c>
      <c r="DJ34" s="2">
        <f t="shared" si="8"/>
        <v>60.370867283047197</v>
      </c>
      <c r="DL34" s="2">
        <f t="shared" si="9"/>
        <v>42.405183078301981</v>
      </c>
      <c r="DM34" s="2">
        <f t="shared" si="9"/>
        <v>53.181369165427547</v>
      </c>
      <c r="DN34" s="2">
        <f t="shared" si="9"/>
        <v>57.37694286748934</v>
      </c>
      <c r="DO34" s="2">
        <f t="shared" si="9"/>
        <v>66.086069161424078</v>
      </c>
      <c r="DP34" s="2">
        <f t="shared" si="9"/>
        <v>69.480940797814611</v>
      </c>
      <c r="DQ34" s="2">
        <f t="shared" si="9"/>
        <v>73.714987551867239</v>
      </c>
      <c r="DR34" s="2">
        <f t="shared" si="9"/>
        <v>78.230162980266201</v>
      </c>
      <c r="DS34" s="2">
        <f t="shared" si="9"/>
        <v>82.068646503775653</v>
      </c>
      <c r="DT34" s="2">
        <f t="shared" si="9"/>
        <v>84.44504571523764</v>
      </c>
      <c r="DU34" s="2">
        <f t="shared" si="9"/>
        <v>78.638459001053832</v>
      </c>
      <c r="DV34" s="2">
        <f t="shared" si="9"/>
        <v>81.408648166009243</v>
      </c>
      <c r="DW34" s="2">
        <f t="shared" si="9"/>
        <v>80.097995316012998</v>
      </c>
      <c r="DX34" s="2">
        <f t="shared" si="9"/>
        <v>80.177403855195124</v>
      </c>
      <c r="DY34" s="2">
        <f t="shared" si="9"/>
        <v>71.844090576939436</v>
      </c>
      <c r="DZ34" s="2">
        <f t="shared" si="9"/>
        <v>70.364160857273049</v>
      </c>
      <c r="EB34" s="2">
        <f t="shared" si="10"/>
        <v>4.989995308605662E-4</v>
      </c>
      <c r="EC34" s="2">
        <f t="shared" si="10"/>
        <v>4.5434388051937666E-4</v>
      </c>
      <c r="ED34" s="2">
        <f t="shared" si="10"/>
        <v>4.9186542396400244E-4</v>
      </c>
      <c r="EE34" s="2">
        <f t="shared" si="10"/>
        <v>7.6593308873306387E-4</v>
      </c>
      <c r="EF34" s="2">
        <f t="shared" si="10"/>
        <v>6.7995976544915453E-4</v>
      </c>
      <c r="EG34" s="2">
        <f t="shared" si="10"/>
        <v>6.8496195172587171E-4</v>
      </c>
      <c r="EH34" s="2">
        <f t="shared" si="10"/>
        <v>6.9913930677935148E-4</v>
      </c>
      <c r="EI34" s="2">
        <f t="shared" si="10"/>
        <v>7.0352615516040384E-4</v>
      </c>
      <c r="EJ34" s="2">
        <f t="shared" si="10"/>
        <v>6.9045422293666388E-4</v>
      </c>
      <c r="EK34" s="2">
        <f t="shared" si="10"/>
        <v>6.0914922743309473E-4</v>
      </c>
      <c r="EL34" s="2">
        <f t="shared" si="10"/>
        <v>5.1527799655509579E-4</v>
      </c>
      <c r="EM34" s="2">
        <f t="shared" si="10"/>
        <v>4.5008554606693573E-4</v>
      </c>
      <c r="EN34" s="2">
        <f t="shared" si="10"/>
        <v>4.4400023829061023E-4</v>
      </c>
      <c r="EO34" s="2">
        <f t="shared" si="10"/>
        <v>4.3226296295088422E-4</v>
      </c>
      <c r="EP34" s="2">
        <f t="shared" si="10"/>
        <v>4.385211974478276E-4</v>
      </c>
    </row>
    <row r="35" spans="2:146" x14ac:dyDescent="0.25">
      <c r="B35" s="2">
        <v>13</v>
      </c>
      <c r="C35" s="49">
        <v>37.428600000000003</v>
      </c>
      <c r="D35" s="49">
        <v>44.314999999999998</v>
      </c>
      <c r="E35" s="49">
        <v>46.113</v>
      </c>
      <c r="F35" s="49">
        <v>52.302</v>
      </c>
      <c r="G35" s="49">
        <v>55.872999999999998</v>
      </c>
      <c r="H35" s="49">
        <v>58.145000000000003</v>
      </c>
      <c r="I35" s="49">
        <v>59.890999999999998</v>
      </c>
      <c r="J35" s="49">
        <v>63.326999999999998</v>
      </c>
      <c r="K35" s="49">
        <v>66.356999999999999</v>
      </c>
      <c r="L35" s="49">
        <v>63.491</v>
      </c>
      <c r="M35" s="49">
        <v>64.376999999999995</v>
      </c>
      <c r="N35" s="49">
        <v>63.962000000000003</v>
      </c>
      <c r="O35" s="49">
        <v>63.277999999999999</v>
      </c>
      <c r="P35" s="49">
        <v>61.036000000000001</v>
      </c>
      <c r="Q35" s="49">
        <v>58.328000000000003</v>
      </c>
      <c r="T35" s="4">
        <f t="shared" si="3"/>
        <v>38.702059433500125</v>
      </c>
      <c r="U35" s="4">
        <f t="shared" si="3"/>
        <v>45.185100725986032</v>
      </c>
      <c r="V35" s="4">
        <f t="shared" si="3"/>
        <v>48.226934067442699</v>
      </c>
      <c r="W35" s="4">
        <f t="shared" si="3"/>
        <v>53.167990524975288</v>
      </c>
      <c r="X35" s="4">
        <f t="shared" si="3"/>
        <v>57.159356354252466</v>
      </c>
      <c r="Y35" s="4">
        <f t="shared" si="3"/>
        <v>59.476257517446378</v>
      </c>
      <c r="Z35" s="4">
        <f t="shared" si="3"/>
        <v>63.185558730163535</v>
      </c>
      <c r="AA35" s="4">
        <f t="shared" si="3"/>
        <v>65.978510054739502</v>
      </c>
      <c r="AB35" s="4">
        <f t="shared" si="3"/>
        <v>68.976742893526762</v>
      </c>
      <c r="AC35" s="4">
        <f t="shared" si="3"/>
        <v>66.02003960909191</v>
      </c>
      <c r="AD35" s="4">
        <f t="shared" si="3"/>
        <v>66.654750860814829</v>
      </c>
      <c r="AE35" s="4">
        <f t="shared" si="3"/>
        <v>65.413339707776018</v>
      </c>
      <c r="AF35" s="4">
        <f t="shared" si="3"/>
        <v>65.741200173278983</v>
      </c>
      <c r="AG35" s="4">
        <f t="shared" si="3"/>
        <v>62.656635674981928</v>
      </c>
      <c r="AH35" s="4">
        <f t="shared" si="3"/>
        <v>60.36598484138235</v>
      </c>
      <c r="AJ35" s="4">
        <f t="shared" si="4"/>
        <v>-1.2734594335001219</v>
      </c>
      <c r="AK35" s="4">
        <f t="shared" si="4"/>
        <v>-0.87010072598603472</v>
      </c>
      <c r="AL35" s="4">
        <f t="shared" si="4"/>
        <v>-2.113934067442699</v>
      </c>
      <c r="AM35" s="4">
        <f t="shared" si="4"/>
        <v>-0.86599052497528817</v>
      </c>
      <c r="AN35" s="4">
        <f t="shared" si="4"/>
        <v>-1.2863563542524687</v>
      </c>
      <c r="AO35" s="4">
        <f t="shared" si="4"/>
        <v>-1.3312575174463745</v>
      </c>
      <c r="AP35" s="4">
        <f t="shared" si="4"/>
        <v>-3.2945587301635371</v>
      </c>
      <c r="AQ35" s="4">
        <f t="shared" si="4"/>
        <v>-2.6515100547395036</v>
      </c>
      <c r="AR35" s="4">
        <f t="shared" si="4"/>
        <v>-2.6197428935267624</v>
      </c>
      <c r="AS35" s="4">
        <f t="shared" si="4"/>
        <v>-2.5290396090919103</v>
      </c>
      <c r="AT35" s="4">
        <f t="shared" si="4"/>
        <v>-2.2777508608148338</v>
      </c>
      <c r="AU35" s="4">
        <f t="shared" si="4"/>
        <v>-1.4513397077760146</v>
      </c>
      <c r="AV35" s="4">
        <f t="shared" si="4"/>
        <v>-2.4632001732789846</v>
      </c>
      <c r="AW35" s="4">
        <f t="shared" si="4"/>
        <v>-1.6206356749819264</v>
      </c>
      <c r="AX35" s="4">
        <f t="shared" si="4"/>
        <v>-2.0379848413823467</v>
      </c>
      <c r="AZ35" s="2">
        <f t="shared" si="5"/>
        <v>38.702059433490696</v>
      </c>
      <c r="BA35" s="2">
        <f t="shared" si="5"/>
        <v>45.185100725986032</v>
      </c>
      <c r="BB35" s="2">
        <f t="shared" si="5"/>
        <v>48.226934067442699</v>
      </c>
      <c r="BC35" s="2">
        <f t="shared" si="5"/>
        <v>53.167990524975288</v>
      </c>
      <c r="BD35" s="2">
        <f t="shared" si="5"/>
        <v>57.159356354252466</v>
      </c>
      <c r="BE35" s="2">
        <f t="shared" si="5"/>
        <v>59.476257517446378</v>
      </c>
      <c r="BF35" s="2">
        <f t="shared" si="5"/>
        <v>63.185558730163535</v>
      </c>
      <c r="BG35" s="2">
        <f t="shared" si="5"/>
        <v>65.978510054739502</v>
      </c>
      <c r="BH35" s="2">
        <f t="shared" si="5"/>
        <v>68.976742893526762</v>
      </c>
      <c r="BI35" s="2">
        <f t="shared" si="5"/>
        <v>66.02003960909191</v>
      </c>
      <c r="BJ35" s="2">
        <f t="shared" si="5"/>
        <v>66.654750860814829</v>
      </c>
      <c r="BK35" s="2">
        <f t="shared" si="5"/>
        <v>65.413339707776018</v>
      </c>
      <c r="BL35" s="2">
        <f t="shared" si="5"/>
        <v>65.741200173278983</v>
      </c>
      <c r="BM35" s="2">
        <f t="shared" si="5"/>
        <v>62.656635674981928</v>
      </c>
      <c r="BN35" s="2">
        <f t="shared" si="5"/>
        <v>60.36598484138235</v>
      </c>
      <c r="BP35" s="2">
        <f t="shared" si="6"/>
        <v>37.428600000000003</v>
      </c>
      <c r="BQ35" s="2">
        <f t="shared" si="6"/>
        <v>44.314999999999998</v>
      </c>
      <c r="BR35" s="2">
        <f t="shared" si="6"/>
        <v>46.113</v>
      </c>
      <c r="BS35" s="2">
        <f t="shared" si="6"/>
        <v>52.302</v>
      </c>
      <c r="BT35" s="2">
        <f t="shared" si="6"/>
        <v>55.872999999999998</v>
      </c>
      <c r="BU35" s="2">
        <f t="shared" si="6"/>
        <v>58.145000000000003</v>
      </c>
      <c r="BV35" s="2">
        <f t="shared" si="6"/>
        <v>59.890999999999998</v>
      </c>
      <c r="BW35" s="2">
        <f t="shared" si="6"/>
        <v>63.326999999999998</v>
      </c>
      <c r="BX35" s="2">
        <f t="shared" si="6"/>
        <v>66.356999999999999</v>
      </c>
      <c r="BY35" s="2">
        <f t="shared" si="6"/>
        <v>63.491</v>
      </c>
      <c r="BZ35" s="2">
        <f t="shared" si="6"/>
        <v>64.376999999999995</v>
      </c>
      <c r="CA35" s="2">
        <f t="shared" si="6"/>
        <v>63.962000000000003</v>
      </c>
      <c r="CB35" s="2">
        <f t="shared" si="6"/>
        <v>63.277999999999999</v>
      </c>
      <c r="CC35" s="2">
        <f t="shared" si="6"/>
        <v>61.036000000000001</v>
      </c>
      <c r="CD35" s="2">
        <f t="shared" si="6"/>
        <v>58.328000000000003</v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38.700070676304499</v>
      </c>
      <c r="CW35" s="2">
        <f t="shared" si="8"/>
        <v>45.181175897618608</v>
      </c>
      <c r="CX35" s="2">
        <f t="shared" si="8"/>
        <v>48.222068058371732</v>
      </c>
      <c r="CY35" s="2">
        <f t="shared" si="8"/>
        <v>53.157282170231561</v>
      </c>
      <c r="CZ35" s="2">
        <f t="shared" si="8"/>
        <v>57.150296669543515</v>
      </c>
      <c r="DA35" s="2">
        <f t="shared" si="8"/>
        <v>59.465699598951829</v>
      </c>
      <c r="DB35" s="2">
        <f t="shared" si="8"/>
        <v>63.174173560248313</v>
      </c>
      <c r="DC35" s="2">
        <f t="shared" si="8"/>
        <v>65.966251827648975</v>
      </c>
      <c r="DD35" s="2">
        <f t="shared" si="8"/>
        <v>68.965192814874172</v>
      </c>
      <c r="DE35" s="2">
        <f t="shared" si="8"/>
        <v>66.011721502676153</v>
      </c>
      <c r="DF35" s="2">
        <f t="shared" si="8"/>
        <v>66.646520040256405</v>
      </c>
      <c r="DG35" s="2">
        <f t="shared" si="8"/>
        <v>65.406184873141342</v>
      </c>
      <c r="DH35" s="2">
        <f t="shared" si="8"/>
        <v>65.734266150287795</v>
      </c>
      <c r="DI35" s="2">
        <f t="shared" si="8"/>
        <v>62.652345527094141</v>
      </c>
      <c r="DJ35" s="2">
        <f t="shared" si="8"/>
        <v>60.361241913027982</v>
      </c>
      <c r="DL35" s="2">
        <f t="shared" si="9"/>
        <v>42.335054915668557</v>
      </c>
      <c r="DM35" s="2">
        <f t="shared" si="9"/>
        <v>53.059884231485761</v>
      </c>
      <c r="DN35" s="2">
        <f t="shared" si="9"/>
        <v>57.244990581600845</v>
      </c>
      <c r="DO35" s="2">
        <f t="shared" si="9"/>
        <v>65.908862456340032</v>
      </c>
      <c r="DP35" s="2">
        <f t="shared" si="9"/>
        <v>69.302593185115455</v>
      </c>
      <c r="DQ35" s="2">
        <f t="shared" si="9"/>
        <v>73.524250444576197</v>
      </c>
      <c r="DR35" s="2">
        <f t="shared" si="9"/>
        <v>78.026862642042005</v>
      </c>
      <c r="DS35" s="2">
        <f t="shared" si="9"/>
        <v>81.858190901833524</v>
      </c>
      <c r="DT35" s="2">
        <f t="shared" si="9"/>
        <v>84.222538302277457</v>
      </c>
      <c r="DU35" s="2">
        <f t="shared" si="9"/>
        <v>78.466221501508059</v>
      </c>
      <c r="DV35" s="2">
        <f t="shared" si="9"/>
        <v>81.215298044436253</v>
      </c>
      <c r="DW35" s="2">
        <f t="shared" si="9"/>
        <v>79.904695540844372</v>
      </c>
      <c r="DX35" s="2">
        <f t="shared" si="9"/>
        <v>79.977895941075076</v>
      </c>
      <c r="DY35" s="2">
        <f t="shared" si="9"/>
        <v>71.704299742260758</v>
      </c>
      <c r="DZ35" s="2">
        <f t="shared" si="9"/>
        <v>70.225725320152137</v>
      </c>
      <c r="EB35" s="2">
        <f t="shared" si="10"/>
        <v>5.4711576591270656E-4</v>
      </c>
      <c r="EC35" s="2">
        <f t="shared" si="10"/>
        <v>4.9815632221785464E-4</v>
      </c>
      <c r="ED35" s="2">
        <f t="shared" si="10"/>
        <v>5.392941209942597E-4</v>
      </c>
      <c r="EE35" s="2">
        <f t="shared" si="10"/>
        <v>8.3976687621936208E-4</v>
      </c>
      <c r="EF35" s="2">
        <f t="shared" si="10"/>
        <v>7.4551215050963962E-4</v>
      </c>
      <c r="EG35" s="2">
        <f t="shared" si="10"/>
        <v>7.5099621650108743E-4</v>
      </c>
      <c r="EH35" s="2">
        <f t="shared" si="10"/>
        <v>7.6653930157184822E-4</v>
      </c>
      <c r="EI35" s="2">
        <f t="shared" si="10"/>
        <v>7.7134873430509811E-4</v>
      </c>
      <c r="EJ35" s="2">
        <f t="shared" si="10"/>
        <v>7.5701757308452094E-4</v>
      </c>
      <c r="EK35" s="2">
        <f t="shared" si="10"/>
        <v>6.6787959504875324E-4</v>
      </c>
      <c r="EL35" s="2">
        <f t="shared" si="10"/>
        <v>5.6496300211752006E-4</v>
      </c>
      <c r="EM35" s="2">
        <f t="shared" si="10"/>
        <v>4.9348755873340972E-4</v>
      </c>
      <c r="EN35" s="2">
        <f t="shared" si="10"/>
        <v>4.868157269630241E-4</v>
      </c>
      <c r="EO35" s="2">
        <f t="shared" si="10"/>
        <v>4.7394714840727563E-4</v>
      </c>
      <c r="EP35" s="2">
        <f t="shared" si="10"/>
        <v>4.8080858962617991E-4</v>
      </c>
    </row>
    <row r="36" spans="2:146" x14ac:dyDescent="0.25">
      <c r="B36" s="2">
        <v>14</v>
      </c>
      <c r="C36" s="49">
        <v>37.535699999999999</v>
      </c>
      <c r="D36" s="49">
        <v>42.777999999999999</v>
      </c>
      <c r="E36" s="49">
        <v>46.585000000000001</v>
      </c>
      <c r="F36" s="49">
        <v>51.887</v>
      </c>
      <c r="G36" s="49">
        <v>55</v>
      </c>
      <c r="H36" s="49">
        <v>57.636000000000003</v>
      </c>
      <c r="I36" s="49">
        <v>60.255000000000003</v>
      </c>
      <c r="J36" s="49">
        <v>62.055</v>
      </c>
      <c r="K36" s="49">
        <v>64.338999999999999</v>
      </c>
      <c r="L36" s="49">
        <v>63.2</v>
      </c>
      <c r="M36" s="49">
        <v>63.357999999999997</v>
      </c>
      <c r="N36" s="49">
        <v>62.509</v>
      </c>
      <c r="O36" s="49">
        <v>63.667000000000002</v>
      </c>
      <c r="P36" s="49">
        <v>61.182000000000002</v>
      </c>
      <c r="Q36" s="49">
        <v>57.155000000000001</v>
      </c>
      <c r="T36" s="4">
        <f t="shared" si="3"/>
        <v>38.703136057830321</v>
      </c>
      <c r="U36" s="4">
        <f t="shared" si="3"/>
        <v>45.176098128986418</v>
      </c>
      <c r="V36" s="4">
        <f t="shared" si="3"/>
        <v>48.229154128682197</v>
      </c>
      <c r="W36" s="4">
        <f t="shared" si="3"/>
        <v>53.167386504727112</v>
      </c>
      <c r="X36" s="4">
        <f t="shared" si="3"/>
        <v>57.145760252850053</v>
      </c>
      <c r="Y36" s="4">
        <f t="shared" si="3"/>
        <v>59.47477745344716</v>
      </c>
      <c r="Z36" s="4">
        <f t="shared" si="3"/>
        <v>63.191041458638189</v>
      </c>
      <c r="AA36" s="4">
        <f t="shared" si="3"/>
        <v>65.973187643059021</v>
      </c>
      <c r="AB36" s="4">
        <f t="shared" si="3"/>
        <v>68.95120725769327</v>
      </c>
      <c r="AC36" s="4">
        <f t="shared" si="3"/>
        <v>66.014358029858442</v>
      </c>
      <c r="AD36" s="4">
        <f t="shared" si="3"/>
        <v>66.635832742444634</v>
      </c>
      <c r="AE36" s="4">
        <f t="shared" si="3"/>
        <v>65.396526386082854</v>
      </c>
      <c r="AF36" s="4">
        <f t="shared" si="3"/>
        <v>65.745958527064616</v>
      </c>
      <c r="AG36" s="4">
        <f t="shared" si="3"/>
        <v>62.705177373165057</v>
      </c>
      <c r="AH36" s="4">
        <f t="shared" si="3"/>
        <v>60.356748914234849</v>
      </c>
      <c r="AJ36" s="4">
        <f t="shared" si="4"/>
        <v>-1.1674360578303222</v>
      </c>
      <c r="AK36" s="4">
        <f t="shared" si="4"/>
        <v>-2.3980981289864189</v>
      </c>
      <c r="AL36" s="4">
        <f t="shared" si="4"/>
        <v>-1.6441541286821959</v>
      </c>
      <c r="AM36" s="4">
        <f t="shared" si="4"/>
        <v>-1.2803865047271117</v>
      </c>
      <c r="AN36" s="4">
        <f t="shared" si="4"/>
        <v>-2.145760252850053</v>
      </c>
      <c r="AO36" s="4">
        <f t="shared" si="4"/>
        <v>-1.8387774534471575</v>
      </c>
      <c r="AP36" s="4">
        <f t="shared" si="4"/>
        <v>-2.9360414586381864</v>
      </c>
      <c r="AQ36" s="4">
        <f t="shared" si="4"/>
        <v>-3.9181876430590208</v>
      </c>
      <c r="AR36" s="4">
        <f t="shared" si="4"/>
        <v>-4.6122072576932709</v>
      </c>
      <c r="AS36" s="4">
        <f t="shared" si="4"/>
        <v>-2.8143580298584396</v>
      </c>
      <c r="AT36" s="4">
        <f t="shared" si="4"/>
        <v>-3.2778327424446374</v>
      </c>
      <c r="AU36" s="4">
        <f t="shared" si="4"/>
        <v>-2.8875263860828539</v>
      </c>
      <c r="AV36" s="4">
        <f t="shared" si="4"/>
        <v>-2.0789585270646143</v>
      </c>
      <c r="AW36" s="4">
        <f t="shared" si="4"/>
        <v>-1.5231773731650549</v>
      </c>
      <c r="AX36" s="4">
        <f t="shared" si="4"/>
        <v>-3.2017489142348481</v>
      </c>
      <c r="AZ36" s="2">
        <f t="shared" si="5"/>
        <v>38.703136057794659</v>
      </c>
      <c r="BA36" s="2">
        <f t="shared" si="5"/>
        <v>45.176098128986418</v>
      </c>
      <c r="BB36" s="2">
        <f t="shared" si="5"/>
        <v>48.229154128682197</v>
      </c>
      <c r="BC36" s="2">
        <f t="shared" si="5"/>
        <v>53.167386504727112</v>
      </c>
      <c r="BD36" s="2">
        <f t="shared" si="5"/>
        <v>57.145760252850053</v>
      </c>
      <c r="BE36" s="2">
        <f t="shared" si="5"/>
        <v>59.47477745344716</v>
      </c>
      <c r="BF36" s="2">
        <f t="shared" si="5"/>
        <v>63.191041458638189</v>
      </c>
      <c r="BG36" s="2">
        <f t="shared" si="5"/>
        <v>65.973187643059021</v>
      </c>
      <c r="BH36" s="2">
        <f t="shared" si="5"/>
        <v>68.95120725769327</v>
      </c>
      <c r="BI36" s="2">
        <f t="shared" si="5"/>
        <v>66.014358029858442</v>
      </c>
      <c r="BJ36" s="2">
        <f t="shared" si="5"/>
        <v>66.635832742444634</v>
      </c>
      <c r="BK36" s="2">
        <f t="shared" si="5"/>
        <v>65.396526386082854</v>
      </c>
      <c r="BL36" s="2">
        <f t="shared" si="5"/>
        <v>65.745958527064616</v>
      </c>
      <c r="BM36" s="2">
        <f t="shared" si="5"/>
        <v>62.705177373165057</v>
      </c>
      <c r="BN36" s="2">
        <f t="shared" si="5"/>
        <v>60.356748914234849</v>
      </c>
      <c r="BP36" s="2">
        <f t="shared" si="6"/>
        <v>37.535699999999999</v>
      </c>
      <c r="BQ36" s="2">
        <f t="shared" si="6"/>
        <v>42.777999999999999</v>
      </c>
      <c r="BR36" s="2">
        <f t="shared" si="6"/>
        <v>46.585000000000001</v>
      </c>
      <c r="BS36" s="2">
        <f t="shared" si="6"/>
        <v>51.887</v>
      </c>
      <c r="BT36" s="2">
        <f t="shared" si="6"/>
        <v>55</v>
      </c>
      <c r="BU36" s="2">
        <f t="shared" si="6"/>
        <v>57.636000000000003</v>
      </c>
      <c r="BV36" s="2">
        <f t="shared" si="6"/>
        <v>60.255000000000003</v>
      </c>
      <c r="BW36" s="2">
        <f t="shared" si="6"/>
        <v>62.055</v>
      </c>
      <c r="BX36" s="2">
        <f t="shared" si="6"/>
        <v>64.338999999999999</v>
      </c>
      <c r="BY36" s="2">
        <f t="shared" si="6"/>
        <v>63.2</v>
      </c>
      <c r="BZ36" s="2">
        <f t="shared" si="6"/>
        <v>63.357999999999997</v>
      </c>
      <c r="CA36" s="2">
        <f t="shared" si="6"/>
        <v>62.509</v>
      </c>
      <c r="CB36" s="2">
        <f t="shared" si="6"/>
        <v>63.667000000000002</v>
      </c>
      <c r="CC36" s="2">
        <f t="shared" si="6"/>
        <v>61.182000000000002</v>
      </c>
      <c r="CD36" s="2">
        <f t="shared" si="6"/>
        <v>57.155000000000001</v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38.700998168073703</v>
      </c>
      <c r="CW36" s="2">
        <f t="shared" si="8"/>
        <v>45.171856110705832</v>
      </c>
      <c r="CX36" s="2">
        <f t="shared" si="8"/>
        <v>48.223898038005856</v>
      </c>
      <c r="CY36" s="2">
        <f t="shared" si="8"/>
        <v>53.155807777198135</v>
      </c>
      <c r="CZ36" s="2">
        <f t="shared" si="8"/>
        <v>57.135961280694751</v>
      </c>
      <c r="DA36" s="2">
        <f t="shared" si="8"/>
        <v>59.463356887044526</v>
      </c>
      <c r="DB36" s="2">
        <f t="shared" si="8"/>
        <v>63.178733483520659</v>
      </c>
      <c r="DC36" s="2">
        <f t="shared" si="8"/>
        <v>65.95992039315631</v>
      </c>
      <c r="DD36" s="2">
        <f t="shared" si="8"/>
        <v>68.938706469217209</v>
      </c>
      <c r="DE36" s="2">
        <f t="shared" si="8"/>
        <v>66.005359460524744</v>
      </c>
      <c r="DF36" s="2">
        <f t="shared" si="8"/>
        <v>66.626915943573323</v>
      </c>
      <c r="DG36" s="2">
        <f t="shared" si="8"/>
        <v>65.388776809587</v>
      </c>
      <c r="DH36" s="2">
        <f t="shared" si="8"/>
        <v>65.738464608975036</v>
      </c>
      <c r="DI36" s="2">
        <f t="shared" si="8"/>
        <v>62.700571237234222</v>
      </c>
      <c r="DJ36" s="2">
        <f t="shared" si="8"/>
        <v>60.351616543008767</v>
      </c>
      <c r="DL36" s="2">
        <f t="shared" si="9"/>
        <v>42.264926753035134</v>
      </c>
      <c r="DM36" s="2">
        <f t="shared" si="9"/>
        <v>52.938399297543974</v>
      </c>
      <c r="DN36" s="2">
        <f t="shared" si="9"/>
        <v>57.11303829571235</v>
      </c>
      <c r="DO36" s="2">
        <f t="shared" si="9"/>
        <v>65.731655751256</v>
      </c>
      <c r="DP36" s="2">
        <f t="shared" si="9"/>
        <v>69.124245572416285</v>
      </c>
      <c r="DQ36" s="2">
        <f t="shared" si="9"/>
        <v>73.33351333728514</v>
      </c>
      <c r="DR36" s="2">
        <f t="shared" si="9"/>
        <v>77.823562303817809</v>
      </c>
      <c r="DS36" s="2">
        <f t="shared" si="9"/>
        <v>81.647735299891394</v>
      </c>
      <c r="DT36" s="2">
        <f t="shared" si="9"/>
        <v>84.000030889317273</v>
      </c>
      <c r="DU36" s="2">
        <f t="shared" si="9"/>
        <v>78.293984001962286</v>
      </c>
      <c r="DV36" s="2">
        <f t="shared" si="9"/>
        <v>81.021947922863248</v>
      </c>
      <c r="DW36" s="2">
        <f t="shared" si="9"/>
        <v>79.711395765675746</v>
      </c>
      <c r="DX36" s="2">
        <f t="shared" si="9"/>
        <v>79.778388026955042</v>
      </c>
      <c r="DY36" s="2">
        <f t="shared" si="9"/>
        <v>71.564508907582081</v>
      </c>
      <c r="DZ36" s="2">
        <f t="shared" si="9"/>
        <v>70.087289783031224</v>
      </c>
      <c r="EB36" s="2">
        <f t="shared" si="10"/>
        <v>5.9986884416718237E-4</v>
      </c>
      <c r="EC36" s="2">
        <f t="shared" si="10"/>
        <v>5.4619129496092972E-4</v>
      </c>
      <c r="ED36" s="2">
        <f t="shared" si="10"/>
        <v>5.912934799053403E-4</v>
      </c>
      <c r="EE36" s="2">
        <f t="shared" si="10"/>
        <v>9.2071147431680019E-4</v>
      </c>
      <c r="EF36" s="2">
        <f t="shared" si="10"/>
        <v>8.1737902746149913E-4</v>
      </c>
      <c r="EG36" s="2">
        <f t="shared" si="10"/>
        <v>8.233913181588964E-4</v>
      </c>
      <c r="EH36" s="2">
        <f t="shared" si="10"/>
        <v>8.4043147711432189E-4</v>
      </c>
      <c r="EI36" s="2">
        <f t="shared" si="10"/>
        <v>8.4570413289514635E-4</v>
      </c>
      <c r="EJ36" s="2">
        <f t="shared" si="10"/>
        <v>8.2999264389904779E-4</v>
      </c>
      <c r="EK36" s="2">
        <f t="shared" si="10"/>
        <v>7.3226822931712779E-4</v>
      </c>
      <c r="EL36" s="2">
        <f t="shared" si="10"/>
        <v>6.1943585010033008E-4</v>
      </c>
      <c r="EM36" s="2">
        <f t="shared" si="10"/>
        <v>5.4107258732606167E-4</v>
      </c>
      <c r="EN36" s="2">
        <f t="shared" si="10"/>
        <v>5.337577610987044E-4</v>
      </c>
      <c r="EO36" s="2">
        <f t="shared" si="10"/>
        <v>5.1964895311034222E-4</v>
      </c>
      <c r="EP36" s="2">
        <f t="shared" si="10"/>
        <v>5.2717168084317502E-4</v>
      </c>
    </row>
    <row r="37" spans="2:146" x14ac:dyDescent="0.25">
      <c r="B37" s="2">
        <v>15</v>
      </c>
      <c r="C37" s="49">
        <v>37.267899999999997</v>
      </c>
      <c r="D37" s="49">
        <v>43.963000000000001</v>
      </c>
      <c r="E37" s="49">
        <v>46.357999999999997</v>
      </c>
      <c r="F37" s="49">
        <v>50.962000000000003</v>
      </c>
      <c r="G37" s="49">
        <v>54.344999999999999</v>
      </c>
      <c r="H37" s="49">
        <v>56.744999999999997</v>
      </c>
      <c r="I37" s="49">
        <v>60.091000000000001</v>
      </c>
      <c r="J37" s="49">
        <v>63.273000000000003</v>
      </c>
      <c r="K37" s="49">
        <v>65.606999999999999</v>
      </c>
      <c r="L37" s="49">
        <v>62.218000000000004</v>
      </c>
      <c r="M37" s="49">
        <v>64.188999999999993</v>
      </c>
      <c r="N37" s="49">
        <v>63.264000000000003</v>
      </c>
      <c r="O37" s="49">
        <v>62.889000000000003</v>
      </c>
      <c r="P37" s="49">
        <v>60.927</v>
      </c>
      <c r="Q37" s="49">
        <v>58.171999999999997</v>
      </c>
      <c r="T37" s="4">
        <f t="shared" si="3"/>
        <v>38.704222940118143</v>
      </c>
      <c r="U37" s="4">
        <f t="shared" si="3"/>
        <v>45.167120188564958</v>
      </c>
      <c r="V37" s="4">
        <f t="shared" si="3"/>
        <v>48.231404146209215</v>
      </c>
      <c r="W37" s="4">
        <f t="shared" si="3"/>
        <v>53.166850685736918</v>
      </c>
      <c r="X37" s="4">
        <f t="shared" si="3"/>
        <v>57.132222421490802</v>
      </c>
      <c r="Y37" s="4">
        <f t="shared" si="3"/>
        <v>59.473365507773835</v>
      </c>
      <c r="Z37" s="4">
        <f t="shared" si="3"/>
        <v>63.196596208207616</v>
      </c>
      <c r="AA37" s="4">
        <f t="shared" si="3"/>
        <v>65.967945753951994</v>
      </c>
      <c r="AB37" s="4">
        <f t="shared" si="3"/>
        <v>68.925747489674109</v>
      </c>
      <c r="AC37" s="4">
        <f t="shared" si="3"/>
        <v>66.008730281754524</v>
      </c>
      <c r="AD37" s="4">
        <f t="shared" si="3"/>
        <v>66.616970337284968</v>
      </c>
      <c r="AE37" s="4">
        <f t="shared" si="3"/>
        <v>65.379761197558281</v>
      </c>
      <c r="AF37" s="4">
        <f t="shared" si="3"/>
        <v>65.75076034855573</v>
      </c>
      <c r="AG37" s="4">
        <f t="shared" si="3"/>
        <v>62.753740098395717</v>
      </c>
      <c r="AH37" s="4">
        <f t="shared" si="3"/>
        <v>60.347543967283976</v>
      </c>
      <c r="AJ37" s="4">
        <f t="shared" si="4"/>
        <v>-1.4363229401181457</v>
      </c>
      <c r="AK37" s="4">
        <f t="shared" si="4"/>
        <v>-1.2041201885649571</v>
      </c>
      <c r="AL37" s="4">
        <f t="shared" si="4"/>
        <v>-1.8734041462092179</v>
      </c>
      <c r="AM37" s="4">
        <f t="shared" si="4"/>
        <v>-2.2048506857369148</v>
      </c>
      <c r="AN37" s="4">
        <f t="shared" si="4"/>
        <v>-2.787222421490803</v>
      </c>
      <c r="AO37" s="4">
        <f t="shared" si="4"/>
        <v>-2.7283655077738374</v>
      </c>
      <c r="AP37" s="4">
        <f t="shared" si="4"/>
        <v>-3.1055962082076149</v>
      </c>
      <c r="AQ37" s="4">
        <f t="shared" si="4"/>
        <v>-2.6949457539519912</v>
      </c>
      <c r="AR37" s="4">
        <f t="shared" si="4"/>
        <v>-3.3187474896741094</v>
      </c>
      <c r="AS37" s="4">
        <f t="shared" si="4"/>
        <v>-3.7907302817545201</v>
      </c>
      <c r="AT37" s="4">
        <f t="shared" si="4"/>
        <v>-2.4279703372849752</v>
      </c>
      <c r="AU37" s="4">
        <f t="shared" si="4"/>
        <v>-2.1157611975582782</v>
      </c>
      <c r="AV37" s="4">
        <f t="shared" si="4"/>
        <v>-2.8617603485557268</v>
      </c>
      <c r="AW37" s="4">
        <f t="shared" si="4"/>
        <v>-1.8267400983957174</v>
      </c>
      <c r="AX37" s="4">
        <f t="shared" si="4"/>
        <v>-2.1755439672839785</v>
      </c>
      <c r="AZ37" s="2">
        <f t="shared" si="5"/>
        <v>38.704222939987325</v>
      </c>
      <c r="BA37" s="2">
        <f t="shared" si="5"/>
        <v>45.167120188564958</v>
      </c>
      <c r="BB37" s="2">
        <f t="shared" si="5"/>
        <v>48.231404146209215</v>
      </c>
      <c r="BC37" s="2">
        <f t="shared" si="5"/>
        <v>53.166850685736918</v>
      </c>
      <c r="BD37" s="2">
        <f t="shared" si="5"/>
        <v>57.132222421490802</v>
      </c>
      <c r="BE37" s="2">
        <f t="shared" si="5"/>
        <v>59.473365507773835</v>
      </c>
      <c r="BF37" s="2">
        <f t="shared" si="5"/>
        <v>63.196596208207616</v>
      </c>
      <c r="BG37" s="2">
        <f t="shared" si="5"/>
        <v>65.967945753951994</v>
      </c>
      <c r="BH37" s="2">
        <f t="shared" si="5"/>
        <v>68.925747489674109</v>
      </c>
      <c r="BI37" s="2">
        <f t="shared" si="5"/>
        <v>66.008730281754524</v>
      </c>
      <c r="BJ37" s="2">
        <f t="shared" si="5"/>
        <v>66.616970337284968</v>
      </c>
      <c r="BK37" s="2">
        <f t="shared" si="5"/>
        <v>65.379761197558281</v>
      </c>
      <c r="BL37" s="2">
        <f t="shared" si="5"/>
        <v>65.75076034855573</v>
      </c>
      <c r="BM37" s="2">
        <f t="shared" si="5"/>
        <v>62.753740098395717</v>
      </c>
      <c r="BN37" s="2">
        <f t="shared" si="5"/>
        <v>60.347543967283976</v>
      </c>
      <c r="BP37" s="2">
        <f t="shared" si="6"/>
        <v>37.267899999999997</v>
      </c>
      <c r="BQ37" s="2">
        <f t="shared" si="6"/>
        <v>43.963000000000001</v>
      </c>
      <c r="BR37" s="2">
        <f t="shared" si="6"/>
        <v>46.357999999999997</v>
      </c>
      <c r="BS37" s="2">
        <f t="shared" si="6"/>
        <v>50.962000000000003</v>
      </c>
      <c r="BT37" s="2">
        <f t="shared" si="6"/>
        <v>54.344999999999999</v>
      </c>
      <c r="BU37" s="2">
        <f t="shared" si="6"/>
        <v>56.744999999999997</v>
      </c>
      <c r="BV37" s="2">
        <f t="shared" si="6"/>
        <v>60.091000000000001</v>
      </c>
      <c r="BW37" s="2">
        <f t="shared" si="6"/>
        <v>63.273000000000003</v>
      </c>
      <c r="BX37" s="2">
        <f t="shared" si="6"/>
        <v>65.606999999999999</v>
      </c>
      <c r="BY37" s="2">
        <f t="shared" si="6"/>
        <v>62.218000000000004</v>
      </c>
      <c r="BZ37" s="2">
        <f t="shared" si="6"/>
        <v>64.188999999999993</v>
      </c>
      <c r="CA37" s="2">
        <f t="shared" si="6"/>
        <v>63.264000000000003</v>
      </c>
      <c r="CB37" s="2">
        <f t="shared" si="6"/>
        <v>62.889000000000003</v>
      </c>
      <c r="CC37" s="2">
        <f t="shared" si="6"/>
        <v>60.927</v>
      </c>
      <c r="CD37" s="2">
        <f t="shared" si="6"/>
        <v>58.171999999999997</v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38.701925659842914</v>
      </c>
      <c r="CW37" s="2">
        <f t="shared" si="8"/>
        <v>45.162536323793049</v>
      </c>
      <c r="CX37" s="2">
        <f t="shared" si="8"/>
        <v>48.225728017639987</v>
      </c>
      <c r="CY37" s="2">
        <f t="shared" si="8"/>
        <v>53.154333384164708</v>
      </c>
      <c r="CZ37" s="2">
        <f t="shared" si="8"/>
        <v>57.121625891845994</v>
      </c>
      <c r="DA37" s="2">
        <f t="shared" si="8"/>
        <v>59.46101417513723</v>
      </c>
      <c r="DB37" s="2">
        <f t="shared" si="8"/>
        <v>63.183293406793005</v>
      </c>
      <c r="DC37" s="2">
        <f t="shared" si="8"/>
        <v>65.95358895866363</v>
      </c>
      <c r="DD37" s="2">
        <f t="shared" si="8"/>
        <v>68.912220123560246</v>
      </c>
      <c r="DE37" s="2">
        <f t="shared" si="8"/>
        <v>65.998997418373335</v>
      </c>
      <c r="DF37" s="2">
        <f t="shared" si="8"/>
        <v>66.607311846890255</v>
      </c>
      <c r="DG37" s="2">
        <f t="shared" si="8"/>
        <v>65.371368746032644</v>
      </c>
      <c r="DH37" s="2">
        <f t="shared" si="8"/>
        <v>65.742663067662278</v>
      </c>
      <c r="DI37" s="2">
        <f t="shared" si="8"/>
        <v>62.748796947374295</v>
      </c>
      <c r="DJ37" s="2">
        <f t="shared" si="8"/>
        <v>60.341991172989545</v>
      </c>
      <c r="DL37" s="2">
        <f t="shared" si="9"/>
        <v>42.19479859040171</v>
      </c>
      <c r="DM37" s="2">
        <f t="shared" si="9"/>
        <v>52.816914363602187</v>
      </c>
      <c r="DN37" s="2">
        <f t="shared" si="9"/>
        <v>56.981086009823855</v>
      </c>
      <c r="DO37" s="2">
        <f t="shared" si="9"/>
        <v>65.554449046171968</v>
      </c>
      <c r="DP37" s="2">
        <f t="shared" si="9"/>
        <v>68.945897959717129</v>
      </c>
      <c r="DQ37" s="2">
        <f t="shared" si="9"/>
        <v>73.142776229994098</v>
      </c>
      <c r="DR37" s="2">
        <f t="shared" si="9"/>
        <v>77.620261965593599</v>
      </c>
      <c r="DS37" s="2">
        <f t="shared" si="9"/>
        <v>81.437279697949265</v>
      </c>
      <c r="DT37" s="2">
        <f t="shared" si="9"/>
        <v>83.777523476357089</v>
      </c>
      <c r="DU37" s="2">
        <f t="shared" si="9"/>
        <v>78.121746502416514</v>
      </c>
      <c r="DV37" s="2">
        <f t="shared" si="9"/>
        <v>80.828597801290243</v>
      </c>
      <c r="DW37" s="2">
        <f t="shared" si="9"/>
        <v>79.518095990507121</v>
      </c>
      <c r="DX37" s="2">
        <f t="shared" si="9"/>
        <v>79.578880112834995</v>
      </c>
      <c r="DY37" s="2">
        <f t="shared" si="9"/>
        <v>71.424718072903403</v>
      </c>
      <c r="DZ37" s="2">
        <f t="shared" si="9"/>
        <v>69.948854245910326</v>
      </c>
      <c r="EB37" s="2">
        <f t="shared" si="10"/>
        <v>6.5770504397957526E-4</v>
      </c>
      <c r="EC37" s="2">
        <f t="shared" si="10"/>
        <v>5.9885528883852333E-4</v>
      </c>
      <c r="ED37" s="2">
        <f t="shared" si="10"/>
        <v>6.4830342451883765E-4</v>
      </c>
      <c r="EE37" s="2">
        <f t="shared" si="10"/>
        <v>1.0094503884803977E-3</v>
      </c>
      <c r="EF37" s="2">
        <f t="shared" si="10"/>
        <v>8.9616761048691223E-4</v>
      </c>
      <c r="EG37" s="2">
        <f t="shared" si="10"/>
        <v>9.0275891271052026E-4</v>
      </c>
      <c r="EH37" s="2">
        <f t="shared" si="10"/>
        <v>9.2144007659422102E-4</v>
      </c>
      <c r="EI37" s="2">
        <f t="shared" si="10"/>
        <v>9.2722048832508141E-4</v>
      </c>
      <c r="EJ37" s="2">
        <f t="shared" si="10"/>
        <v>9.0999596798169299E-4</v>
      </c>
      <c r="EK37" s="2">
        <f t="shared" si="10"/>
        <v>8.028594268277711E-4</v>
      </c>
      <c r="EL37" s="2">
        <f t="shared" si="10"/>
        <v>6.791573157086322E-4</v>
      </c>
      <c r="EM37" s="2">
        <f t="shared" si="10"/>
        <v>5.9324332621938747E-4</v>
      </c>
      <c r="EN37" s="2">
        <f t="shared" si="10"/>
        <v>5.8522361040010346E-4</v>
      </c>
      <c r="EO37" s="2">
        <f t="shared" si="10"/>
        <v>5.6975518217564753E-4</v>
      </c>
      <c r="EP37" s="2">
        <f t="shared" si="10"/>
        <v>5.7800285611233845E-4</v>
      </c>
    </row>
    <row r="38" spans="2:146" x14ac:dyDescent="0.25">
      <c r="B38" s="2">
        <v>16</v>
      </c>
      <c r="C38" s="49">
        <v>37.642899999999997</v>
      </c>
      <c r="D38" s="49">
        <v>44.036999999999999</v>
      </c>
      <c r="E38" s="49">
        <v>48</v>
      </c>
      <c r="F38" s="49">
        <v>51.792000000000002</v>
      </c>
      <c r="G38" s="49">
        <v>55.055</v>
      </c>
      <c r="H38" s="49">
        <v>57.073</v>
      </c>
      <c r="I38" s="49">
        <v>60.927</v>
      </c>
      <c r="J38" s="49">
        <v>62.854999999999997</v>
      </c>
      <c r="K38" s="49">
        <v>65.695999999999998</v>
      </c>
      <c r="L38" s="49">
        <v>63.018000000000001</v>
      </c>
      <c r="M38" s="49">
        <v>62.962000000000003</v>
      </c>
      <c r="N38" s="49">
        <v>64.396000000000001</v>
      </c>
      <c r="O38" s="49">
        <v>62.704000000000001</v>
      </c>
      <c r="P38" s="49">
        <v>61.218000000000004</v>
      </c>
      <c r="Q38" s="49">
        <v>57.966000000000001</v>
      </c>
      <c r="T38" s="4">
        <f t="shared" si="3"/>
        <v>38.705320670650181</v>
      </c>
      <c r="U38" s="4">
        <f t="shared" si="3"/>
        <v>45.158168707339094</v>
      </c>
      <c r="V38" s="4">
        <f t="shared" si="3"/>
        <v>48.23368626598343</v>
      </c>
      <c r="W38" s="4">
        <f t="shared" si="3"/>
        <v>53.166388114166907</v>
      </c>
      <c r="X38" s="4">
        <f t="shared" si="3"/>
        <v>57.118747213109444</v>
      </c>
      <c r="Y38" s="4">
        <f t="shared" si="3"/>
        <v>59.472026783735231</v>
      </c>
      <c r="Z38" s="4">
        <f t="shared" si="3"/>
        <v>63.202228274528707</v>
      </c>
      <c r="AA38" s="4">
        <f t="shared" si="3"/>
        <v>65.962790519286742</v>
      </c>
      <c r="AB38" s="4">
        <f t="shared" si="3"/>
        <v>68.90036936696491</v>
      </c>
      <c r="AC38" s="4">
        <f t="shared" si="3"/>
        <v>66.003160410325805</v>
      </c>
      <c r="AD38" s="4">
        <f t="shared" si="3"/>
        <v>66.598168003540053</v>
      </c>
      <c r="AE38" s="4">
        <f t="shared" si="3"/>
        <v>65.363047888727422</v>
      </c>
      <c r="AF38" s="4">
        <f t="shared" si="3"/>
        <v>65.755608809104814</v>
      </c>
      <c r="AG38" s="4">
        <f t="shared" si="3"/>
        <v>62.802324964894105</v>
      </c>
      <c r="AH38" s="4">
        <f t="shared" si="3"/>
        <v>60.338372350187385</v>
      </c>
      <c r="AJ38" s="4">
        <f t="shared" si="4"/>
        <v>-1.0624206706501838</v>
      </c>
      <c r="AK38" s="4">
        <f t="shared" si="4"/>
        <v>-1.1211687073390948</v>
      </c>
      <c r="AL38" s="4">
        <f t="shared" si="4"/>
        <v>-0.23368626598342956</v>
      </c>
      <c r="AM38" s="4">
        <f t="shared" si="4"/>
        <v>-1.374388114166905</v>
      </c>
      <c r="AN38" s="4">
        <f t="shared" si="4"/>
        <v>-2.0637472131094441</v>
      </c>
      <c r="AO38" s="4">
        <f t="shared" si="4"/>
        <v>-2.3990267837352306</v>
      </c>
      <c r="AP38" s="4">
        <f t="shared" si="4"/>
        <v>-2.2752282745287076</v>
      </c>
      <c r="AQ38" s="4">
        <f t="shared" si="4"/>
        <v>-3.1077905192867448</v>
      </c>
      <c r="AR38" s="4">
        <f t="shared" si="4"/>
        <v>-3.2043693669649116</v>
      </c>
      <c r="AS38" s="4">
        <f t="shared" si="4"/>
        <v>-2.985160410325804</v>
      </c>
      <c r="AT38" s="4">
        <f t="shared" si="4"/>
        <v>-3.6361680035400497</v>
      </c>
      <c r="AU38" s="4">
        <f t="shared" si="4"/>
        <v>-0.96704788872742142</v>
      </c>
      <c r="AV38" s="4">
        <f t="shared" si="4"/>
        <v>-3.0516088091048132</v>
      </c>
      <c r="AW38" s="4">
        <f t="shared" si="4"/>
        <v>-1.5843249648941011</v>
      </c>
      <c r="AX38" s="4">
        <f t="shared" si="4"/>
        <v>-2.3723723501873835</v>
      </c>
      <c r="AZ38" s="2">
        <f t="shared" si="5"/>
        <v>38.705320670184747</v>
      </c>
      <c r="BA38" s="2">
        <f t="shared" si="5"/>
        <v>45.158168707339087</v>
      </c>
      <c r="BB38" s="2">
        <f t="shared" si="5"/>
        <v>48.23368626598343</v>
      </c>
      <c r="BC38" s="2">
        <f t="shared" si="5"/>
        <v>53.166388114166907</v>
      </c>
      <c r="BD38" s="2">
        <f t="shared" si="5"/>
        <v>57.118747213109444</v>
      </c>
      <c r="BE38" s="2">
        <f t="shared" si="5"/>
        <v>59.472026783735231</v>
      </c>
      <c r="BF38" s="2">
        <f t="shared" si="5"/>
        <v>63.202228274528707</v>
      </c>
      <c r="BG38" s="2">
        <f t="shared" si="5"/>
        <v>65.962790519286742</v>
      </c>
      <c r="BH38" s="2">
        <f t="shared" si="5"/>
        <v>68.90036936696491</v>
      </c>
      <c r="BI38" s="2">
        <f t="shared" si="5"/>
        <v>66.003160410325805</v>
      </c>
      <c r="BJ38" s="2">
        <f t="shared" si="5"/>
        <v>66.598168003540053</v>
      </c>
      <c r="BK38" s="2">
        <f t="shared" si="5"/>
        <v>65.363047888727422</v>
      </c>
      <c r="BL38" s="2">
        <f t="shared" si="5"/>
        <v>65.755608809104814</v>
      </c>
      <c r="BM38" s="2">
        <f t="shared" si="5"/>
        <v>62.802324964894105</v>
      </c>
      <c r="BN38" s="2">
        <f t="shared" si="5"/>
        <v>60.338372350187385</v>
      </c>
      <c r="BP38" s="2">
        <f t="shared" si="6"/>
        <v>37.642899999999997</v>
      </c>
      <c r="BQ38" s="2">
        <f t="shared" si="6"/>
        <v>44.036999999999999</v>
      </c>
      <c r="BR38" s="2">
        <f t="shared" si="6"/>
        <v>48</v>
      </c>
      <c r="BS38" s="2">
        <f t="shared" si="6"/>
        <v>51.792000000000002</v>
      </c>
      <c r="BT38" s="2">
        <f t="shared" si="6"/>
        <v>55.055</v>
      </c>
      <c r="BU38" s="2">
        <f t="shared" si="6"/>
        <v>57.073</v>
      </c>
      <c r="BV38" s="2">
        <f t="shared" si="6"/>
        <v>60.927</v>
      </c>
      <c r="BW38" s="2">
        <f t="shared" si="6"/>
        <v>62.854999999999997</v>
      </c>
      <c r="BX38" s="2">
        <f t="shared" si="6"/>
        <v>65.695999999999998</v>
      </c>
      <c r="BY38" s="2">
        <f t="shared" si="6"/>
        <v>63.018000000000001</v>
      </c>
      <c r="BZ38" s="2">
        <f t="shared" si="6"/>
        <v>62.962000000000003</v>
      </c>
      <c r="CA38" s="2">
        <f t="shared" si="6"/>
        <v>64.396000000000001</v>
      </c>
      <c r="CB38" s="2">
        <f t="shared" si="6"/>
        <v>62.704000000000001</v>
      </c>
      <c r="CC38" s="2">
        <f t="shared" si="6"/>
        <v>61.218000000000004</v>
      </c>
      <c r="CD38" s="2">
        <f t="shared" si="6"/>
        <v>57.966000000000001</v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38.702853151612118</v>
      </c>
      <c r="CW38" s="2">
        <f t="shared" si="8"/>
        <v>45.153216536880265</v>
      </c>
      <c r="CX38" s="2">
        <f t="shared" si="8"/>
        <v>48.227557997274118</v>
      </c>
      <c r="CY38" s="2">
        <f t="shared" si="8"/>
        <v>53.152858991131275</v>
      </c>
      <c r="CZ38" s="2">
        <f t="shared" si="8"/>
        <v>57.10729050299723</v>
      </c>
      <c r="DA38" s="2">
        <f t="shared" si="8"/>
        <v>59.458671463229933</v>
      </c>
      <c r="DB38" s="2">
        <f t="shared" si="8"/>
        <v>63.187853330065352</v>
      </c>
      <c r="DC38" s="2">
        <f t="shared" si="8"/>
        <v>65.947257524170965</v>
      </c>
      <c r="DD38" s="2">
        <f t="shared" si="8"/>
        <v>68.885733777903283</v>
      </c>
      <c r="DE38" s="2">
        <f t="shared" si="8"/>
        <v>65.992635376221926</v>
      </c>
      <c r="DF38" s="2">
        <f t="shared" si="8"/>
        <v>66.587707750207187</v>
      </c>
      <c r="DG38" s="2">
        <f t="shared" si="8"/>
        <v>65.353960682478302</v>
      </c>
      <c r="DH38" s="2">
        <f t="shared" si="8"/>
        <v>65.74686152634952</v>
      </c>
      <c r="DI38" s="2">
        <f t="shared" si="8"/>
        <v>62.797022657514368</v>
      </c>
      <c r="DJ38" s="2">
        <f t="shared" si="8"/>
        <v>60.33236580297033</v>
      </c>
      <c r="DL38" s="2">
        <f t="shared" si="9"/>
        <v>42.124670427768287</v>
      </c>
      <c r="DM38" s="2">
        <f t="shared" si="9"/>
        <v>52.6954294296604</v>
      </c>
      <c r="DN38" s="2">
        <f t="shared" si="9"/>
        <v>56.849133723935353</v>
      </c>
      <c r="DO38" s="2">
        <f t="shared" si="9"/>
        <v>65.377242341087936</v>
      </c>
      <c r="DP38" s="2">
        <f t="shared" si="9"/>
        <v>68.767550347017973</v>
      </c>
      <c r="DQ38" s="2">
        <f t="shared" si="9"/>
        <v>72.952039122703042</v>
      </c>
      <c r="DR38" s="2">
        <f t="shared" si="9"/>
        <v>77.416961627369403</v>
      </c>
      <c r="DS38" s="2">
        <f t="shared" si="9"/>
        <v>81.226824096007135</v>
      </c>
      <c r="DT38" s="2">
        <f t="shared" si="9"/>
        <v>83.555016063396906</v>
      </c>
      <c r="DU38" s="2">
        <f t="shared" si="9"/>
        <v>77.949509002870755</v>
      </c>
      <c r="DV38" s="2">
        <f t="shared" si="9"/>
        <v>80.635247679717253</v>
      </c>
      <c r="DW38" s="2">
        <f t="shared" si="9"/>
        <v>79.324796215338509</v>
      </c>
      <c r="DX38" s="2">
        <f t="shared" si="9"/>
        <v>79.379372198714947</v>
      </c>
      <c r="DY38" s="2">
        <f t="shared" si="9"/>
        <v>71.284927238224725</v>
      </c>
      <c r="DZ38" s="2">
        <f t="shared" si="9"/>
        <v>69.810418708789413</v>
      </c>
      <c r="EB38" s="2">
        <f t="shared" si="10"/>
        <v>7.2111348254056795E-4</v>
      </c>
      <c r="EC38" s="2">
        <f t="shared" si="10"/>
        <v>6.5659383117741674E-4</v>
      </c>
      <c r="ED38" s="2">
        <f t="shared" si="10"/>
        <v>7.1080611057703464E-4</v>
      </c>
      <c r="EE38" s="2">
        <f t="shared" si="10"/>
        <v>1.1067325564258382E-3</v>
      </c>
      <c r="EF38" s="2">
        <f t="shared" si="10"/>
        <v>9.825432936720422E-4</v>
      </c>
      <c r="EG38" s="2">
        <f t="shared" si="10"/>
        <v>9.8976925867185297E-4</v>
      </c>
      <c r="EH38" s="2">
        <f t="shared" si="10"/>
        <v>1.0102491430243265E-3</v>
      </c>
      <c r="EI38" s="2">
        <f t="shared" si="10"/>
        <v>1.0165861081693644E-3</v>
      </c>
      <c r="EJ38" s="2">
        <f t="shared" si="10"/>
        <v>9.9770314435256155E-4</v>
      </c>
      <c r="EK38" s="2">
        <f t="shared" si="10"/>
        <v>8.8024967332761658E-4</v>
      </c>
      <c r="EL38" s="2">
        <f t="shared" si="10"/>
        <v>7.4463239722723153E-4</v>
      </c>
      <c r="EM38" s="2">
        <f t="shared" si="10"/>
        <v>6.5044114417821763E-4</v>
      </c>
      <c r="EN38" s="2">
        <f t="shared" si="10"/>
        <v>6.4164870034041867E-4</v>
      </c>
      <c r="EO38" s="2">
        <f t="shared" si="10"/>
        <v>6.2468979585164565E-4</v>
      </c>
      <c r="EP38" s="2">
        <f t="shared" si="10"/>
        <v>6.3373218916741624E-4</v>
      </c>
    </row>
    <row r="39" spans="2:146" x14ac:dyDescent="0.25">
      <c r="B39" s="2">
        <v>17</v>
      </c>
      <c r="C39" s="49">
        <v>37.517899999999997</v>
      </c>
      <c r="D39" s="49">
        <v>43.981000000000002</v>
      </c>
      <c r="E39" s="49">
        <v>47.018999999999998</v>
      </c>
      <c r="F39" s="49">
        <v>52.189</v>
      </c>
      <c r="G39" s="49">
        <v>54.109000000000002</v>
      </c>
      <c r="H39" s="49">
        <v>58.417999999999999</v>
      </c>
      <c r="I39" s="49">
        <v>60.673000000000002</v>
      </c>
      <c r="J39" s="49">
        <v>63.709000000000003</v>
      </c>
      <c r="K39" s="49">
        <v>65.893000000000001</v>
      </c>
      <c r="L39" s="49">
        <v>62.073</v>
      </c>
      <c r="M39" s="49">
        <v>64.849000000000004</v>
      </c>
      <c r="N39" s="49">
        <v>62.566000000000003</v>
      </c>
      <c r="O39" s="49">
        <v>63.018999999999998</v>
      </c>
      <c r="P39" s="49">
        <v>58.781999999999996</v>
      </c>
      <c r="Q39" s="49">
        <v>58.069000000000003</v>
      </c>
      <c r="T39" s="4">
        <f t="shared" ref="T39:AH55" si="11">AZ39+(C$3*_xlfn.NORM.DIST($B39,C$7,C$11,FALSE))+(C$4*_xlfn.NORM.DIST($B39,C$8,C$12,FALSE))+(C$5*_xlfn.NORM.DIST($B39,C$9,C$13,FALSE))+(C$6*_xlfn.NORM.DIST($B39,C$10,C$14,FALSE))</f>
        <v>38.706429858335724</v>
      </c>
      <c r="U39" s="4">
        <f t="shared" si="11"/>
        <v>45.149245605797404</v>
      </c>
      <c r="V39" s="4">
        <f t="shared" si="11"/>
        <v>48.236002768626399</v>
      </c>
      <c r="W39" s="4">
        <f t="shared" si="11"/>
        <v>53.166004172918953</v>
      </c>
      <c r="X39" s="4">
        <f t="shared" si="11"/>
        <v>57.105339276555569</v>
      </c>
      <c r="Y39" s="4">
        <f t="shared" si="11"/>
        <v>59.470766733380621</v>
      </c>
      <c r="Z39" s="4">
        <f t="shared" si="11"/>
        <v>63.207943302674707</v>
      </c>
      <c r="AA39" s="4">
        <f t="shared" si="11"/>
        <v>65.957728502226416</v>
      </c>
      <c r="AB39" s="4">
        <f t="shared" si="11"/>
        <v>68.875079073483548</v>
      </c>
      <c r="AC39" s="4">
        <f t="shared" si="11"/>
        <v>65.997652739310297</v>
      </c>
      <c r="AD39" s="4">
        <f t="shared" si="11"/>
        <v>66.579430420535019</v>
      </c>
      <c r="AE39" s="4">
        <f t="shared" si="11"/>
        <v>65.346390480073808</v>
      </c>
      <c r="AF39" s="4">
        <f t="shared" si="11"/>
        <v>65.760507286622612</v>
      </c>
      <c r="AG39" s="4">
        <f t="shared" si="11"/>
        <v>62.850933105896658</v>
      </c>
      <c r="AH39" s="4">
        <f t="shared" si="11"/>
        <v>60.329236577050558</v>
      </c>
      <c r="AJ39" s="4">
        <f t="shared" ref="AJ39:AX55" si="12">IF(OR($B39 &lt; C$226, $B39 &gt; C$231), 0, C39-T39)</f>
        <v>-1.1885298583357269</v>
      </c>
      <c r="AK39" s="4">
        <f t="shared" si="12"/>
        <v>-1.1682456057974022</v>
      </c>
      <c r="AL39" s="4">
        <f t="shared" si="12"/>
        <v>-1.2170027686264007</v>
      </c>
      <c r="AM39" s="4">
        <f t="shared" si="12"/>
        <v>-0.97700417291895292</v>
      </c>
      <c r="AN39" s="4">
        <f t="shared" si="12"/>
        <v>-2.9963392765555668</v>
      </c>
      <c r="AO39" s="4">
        <f t="shared" si="12"/>
        <v>-1.0527667333806221</v>
      </c>
      <c r="AP39" s="4">
        <f t="shared" si="12"/>
        <v>-2.534943302674705</v>
      </c>
      <c r="AQ39" s="4">
        <f t="shared" si="12"/>
        <v>-2.2487285022264132</v>
      </c>
      <c r="AR39" s="4">
        <f t="shared" si="12"/>
        <v>-2.9820790734835469</v>
      </c>
      <c r="AS39" s="4">
        <f t="shared" si="12"/>
        <v>-3.9246527393102966</v>
      </c>
      <c r="AT39" s="4">
        <f t="shared" si="12"/>
        <v>-1.7304304205350149</v>
      </c>
      <c r="AU39" s="4">
        <f t="shared" si="12"/>
        <v>-2.7803904800738053</v>
      </c>
      <c r="AV39" s="4">
        <f t="shared" si="12"/>
        <v>-2.741507286622614</v>
      </c>
      <c r="AW39" s="4">
        <f t="shared" si="12"/>
        <v>-4.0689331058966616</v>
      </c>
      <c r="AX39" s="4">
        <f t="shared" si="12"/>
        <v>-2.2602365770505557</v>
      </c>
      <c r="AZ39" s="2">
        <f t="shared" ref="AZ39:BN55" si="13">IF(OR($B39 &lt; C$226, $B39 &gt; C$231), #N/A, ((1-EB39)*CV39) + (EB39*DL39))</f>
        <v>38.706429856729379</v>
      </c>
      <c r="BA39" s="2">
        <f t="shared" si="13"/>
        <v>45.149245605797383</v>
      </c>
      <c r="BB39" s="2">
        <f t="shared" si="13"/>
        <v>48.236002768626399</v>
      </c>
      <c r="BC39" s="2">
        <f t="shared" si="13"/>
        <v>53.166004172918953</v>
      </c>
      <c r="BD39" s="2">
        <f t="shared" si="13"/>
        <v>57.105339276555569</v>
      </c>
      <c r="BE39" s="2">
        <f t="shared" si="13"/>
        <v>59.470766733380621</v>
      </c>
      <c r="BF39" s="2">
        <f t="shared" si="13"/>
        <v>63.207943302674707</v>
      </c>
      <c r="BG39" s="2">
        <f t="shared" si="13"/>
        <v>65.957728502226416</v>
      </c>
      <c r="BH39" s="2">
        <f t="shared" si="13"/>
        <v>68.875079073483548</v>
      </c>
      <c r="BI39" s="2">
        <f t="shared" si="13"/>
        <v>65.997652739310297</v>
      </c>
      <c r="BJ39" s="2">
        <f t="shared" si="13"/>
        <v>66.579430420535019</v>
      </c>
      <c r="BK39" s="2">
        <f t="shared" si="13"/>
        <v>65.346390480073808</v>
      </c>
      <c r="BL39" s="2">
        <f t="shared" si="13"/>
        <v>65.760507286622612</v>
      </c>
      <c r="BM39" s="2">
        <f t="shared" si="13"/>
        <v>62.850933105896658</v>
      </c>
      <c r="BN39" s="2">
        <f t="shared" si="13"/>
        <v>60.329236577050558</v>
      </c>
      <c r="BP39" s="2">
        <f t="shared" ref="BP39:CD55" si="14">IF(OR(AND($B39&gt;C$226, $B39&lt;C$227), AND($B39&gt;C$228, $B39&lt;AVERAGE(C$228, C$229))), C39, "")</f>
        <v>37.517899999999997</v>
      </c>
      <c r="BQ39" s="2">
        <f t="shared" si="14"/>
        <v>43.981000000000002</v>
      </c>
      <c r="BR39" s="2">
        <f t="shared" si="14"/>
        <v>47.018999999999998</v>
      </c>
      <c r="BS39" s="2">
        <f t="shared" si="14"/>
        <v>52.189</v>
      </c>
      <c r="BT39" s="2">
        <f t="shared" si="14"/>
        <v>54.109000000000002</v>
      </c>
      <c r="BU39" s="2">
        <f t="shared" si="14"/>
        <v>58.417999999999999</v>
      </c>
      <c r="BV39" s="2">
        <f t="shared" si="14"/>
        <v>60.673000000000002</v>
      </c>
      <c r="BW39" s="2">
        <f t="shared" si="14"/>
        <v>63.709000000000003</v>
      </c>
      <c r="BX39" s="2">
        <f t="shared" si="14"/>
        <v>65.893000000000001</v>
      </c>
      <c r="BY39" s="2">
        <f t="shared" si="14"/>
        <v>62.073</v>
      </c>
      <c r="BZ39" s="2">
        <f t="shared" si="14"/>
        <v>64.849000000000004</v>
      </c>
      <c r="CA39" s="2">
        <f t="shared" si="14"/>
        <v>62.566000000000003</v>
      </c>
      <c r="CB39" s="2">
        <f t="shared" si="14"/>
        <v>63.018999999999998</v>
      </c>
      <c r="CC39" s="2">
        <f t="shared" si="14"/>
        <v>58.781999999999996</v>
      </c>
      <c r="CD39" s="2">
        <f t="shared" si="14"/>
        <v>58.069000000000003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38.703780643381329</v>
      </c>
      <c r="CW39" s="2">
        <f t="shared" si="16"/>
        <v>45.143896749967489</v>
      </c>
      <c r="CX39" s="2">
        <f t="shared" si="16"/>
        <v>48.229387976908249</v>
      </c>
      <c r="CY39" s="2">
        <f t="shared" si="16"/>
        <v>53.151384598097849</v>
      </c>
      <c r="CZ39" s="2">
        <f t="shared" si="16"/>
        <v>57.092955114148467</v>
      </c>
      <c r="DA39" s="2">
        <f t="shared" si="16"/>
        <v>59.45632875132263</v>
      </c>
      <c r="DB39" s="2">
        <f t="shared" si="16"/>
        <v>63.192413253337698</v>
      </c>
      <c r="DC39" s="2">
        <f t="shared" si="16"/>
        <v>65.940926089678285</v>
      </c>
      <c r="DD39" s="2">
        <f t="shared" si="16"/>
        <v>68.85924743224632</v>
      </c>
      <c r="DE39" s="2">
        <f t="shared" si="16"/>
        <v>65.986273334070518</v>
      </c>
      <c r="DF39" s="2">
        <f t="shared" si="16"/>
        <v>66.568103653524105</v>
      </c>
      <c r="DG39" s="2">
        <f t="shared" si="16"/>
        <v>65.336552618923946</v>
      </c>
      <c r="DH39" s="2">
        <f t="shared" si="16"/>
        <v>65.751059985036761</v>
      </c>
      <c r="DI39" s="2">
        <f t="shared" si="16"/>
        <v>62.845248367654442</v>
      </c>
      <c r="DJ39" s="2">
        <f t="shared" si="16"/>
        <v>60.322740432951115</v>
      </c>
      <c r="DL39" s="2">
        <f t="shared" ref="DL39:DZ55" si="17">CF$223*$B39+CF$224</f>
        <v>42.054542265134863</v>
      </c>
      <c r="DM39" s="2">
        <f t="shared" si="17"/>
        <v>52.573944495718614</v>
      </c>
      <c r="DN39" s="2">
        <f t="shared" si="17"/>
        <v>56.717181438046858</v>
      </c>
      <c r="DO39" s="2">
        <f t="shared" si="17"/>
        <v>65.200035636003904</v>
      </c>
      <c r="DP39" s="2">
        <f t="shared" si="17"/>
        <v>68.589202734318818</v>
      </c>
      <c r="DQ39" s="2">
        <f t="shared" si="17"/>
        <v>72.761302015411999</v>
      </c>
      <c r="DR39" s="2">
        <f t="shared" si="17"/>
        <v>77.213661289145193</v>
      </c>
      <c r="DS39" s="2">
        <f t="shared" si="17"/>
        <v>81.016368494065006</v>
      </c>
      <c r="DT39" s="2">
        <f t="shared" si="17"/>
        <v>83.332508650436708</v>
      </c>
      <c r="DU39" s="2">
        <f t="shared" si="17"/>
        <v>77.777271503324982</v>
      </c>
      <c r="DV39" s="2">
        <f t="shared" si="17"/>
        <v>80.441897558144248</v>
      </c>
      <c r="DW39" s="2">
        <f t="shared" si="17"/>
        <v>79.131496440169883</v>
      </c>
      <c r="DX39" s="2">
        <f t="shared" si="17"/>
        <v>79.179864284594913</v>
      </c>
      <c r="DY39" s="2">
        <f t="shared" si="17"/>
        <v>71.145136403546061</v>
      </c>
      <c r="DZ39" s="2">
        <f t="shared" si="17"/>
        <v>69.671983171668501</v>
      </c>
      <c r="EB39" s="2">
        <f t="shared" ref="EB39:EP55" si="18">POWER(10,($B39-C$224)/C$225)/(1+POWER(10,($B39-C$224)/C$225))</f>
        <v>7.9063020504103088E-4</v>
      </c>
      <c r="EC39" s="2">
        <f t="shared" si="18"/>
        <v>7.1989521641421101E-4</v>
      </c>
      <c r="ED39" s="2">
        <f t="shared" si="18"/>
        <v>7.7932995759549546E-4</v>
      </c>
      <c r="EE39" s="2">
        <f t="shared" si="18"/>
        <v>1.2133785579069298E-3</v>
      </c>
      <c r="EF39" s="2">
        <f t="shared" si="18"/>
        <v>1.07723518284122E-3</v>
      </c>
      <c r="EG39" s="2">
        <f t="shared" si="18"/>
        <v>1.0851567884739251E-3</v>
      </c>
      <c r="EH39" s="2">
        <f t="shared" si="18"/>
        <v>1.107608202733231E-3</v>
      </c>
      <c r="EI39" s="2">
        <f t="shared" si="18"/>
        <v>1.1145551883269371E-3</v>
      </c>
      <c r="EJ39" s="2">
        <f t="shared" si="18"/>
        <v>1.0938544532958911E-3</v>
      </c>
      <c r="EK39" s="2">
        <f t="shared" si="18"/>
        <v>9.6509261357157828E-4</v>
      </c>
      <c r="EL39" s="2">
        <f t="shared" si="18"/>
        <v>8.1641453583588153E-4</v>
      </c>
      <c r="EM39" s="2">
        <f t="shared" si="18"/>
        <v>7.131497799007958E-4</v>
      </c>
      <c r="EN39" s="2">
        <f t="shared" si="18"/>
        <v>7.0351025862752149E-4</v>
      </c>
      <c r="EO39" s="2">
        <f t="shared" si="18"/>
        <v>6.8491746125190283E-4</v>
      </c>
      <c r="EP39" s="2">
        <f t="shared" si="18"/>
        <v>6.9483104471609034E-4</v>
      </c>
    </row>
    <row r="40" spans="2:146" x14ac:dyDescent="0.25">
      <c r="B40" s="2">
        <v>18</v>
      </c>
      <c r="C40" s="49">
        <v>38.642899999999997</v>
      </c>
      <c r="D40" s="49">
        <v>44.314999999999998</v>
      </c>
      <c r="E40" s="49">
        <v>46.491</v>
      </c>
      <c r="F40" s="49">
        <v>50.887</v>
      </c>
      <c r="G40" s="49">
        <v>55.255000000000003</v>
      </c>
      <c r="H40" s="49">
        <v>57.308999999999997</v>
      </c>
      <c r="I40" s="49">
        <v>61.218000000000004</v>
      </c>
      <c r="J40" s="49">
        <v>62.636000000000003</v>
      </c>
      <c r="K40" s="49">
        <v>65.875</v>
      </c>
      <c r="L40" s="49">
        <v>62.981999999999999</v>
      </c>
      <c r="M40" s="49">
        <v>62.774000000000001</v>
      </c>
      <c r="N40" s="49">
        <v>63.018999999999998</v>
      </c>
      <c r="O40" s="49">
        <v>64.147999999999996</v>
      </c>
      <c r="P40" s="49">
        <v>61.218000000000004</v>
      </c>
      <c r="Q40" s="49">
        <v>58.103000000000002</v>
      </c>
      <c r="T40" s="4">
        <f t="shared" si="11"/>
        <v>38.707551129571399</v>
      </c>
      <c r="U40" s="4">
        <f t="shared" si="11"/>
        <v>45.140352928189195</v>
      </c>
      <c r="V40" s="4">
        <f t="shared" si="11"/>
        <v>48.238356075335091</v>
      </c>
      <c r="W40" s="4">
        <f t="shared" si="11"/>
        <v>53.165704599280893</v>
      </c>
      <c r="X40" s="4">
        <f t="shared" si="11"/>
        <v>57.092003572896864</v>
      </c>
      <c r="Y40" s="4">
        <f t="shared" si="11"/>
        <v>59.469591176960293</v>
      </c>
      <c r="Z40" s="4">
        <f t="shared" si="11"/>
        <v>63.213747304922258</v>
      </c>
      <c r="AA40" s="4">
        <f t="shared" si="11"/>
        <v>65.952766722962266</v>
      </c>
      <c r="AB40" s="4">
        <f t="shared" si="11"/>
        <v>68.849883223833643</v>
      </c>
      <c r="AC40" s="4">
        <f t="shared" si="11"/>
        <v>65.992211886428436</v>
      </c>
      <c r="AD40" s="4">
        <f t="shared" si="11"/>
        <v>66.560762609892492</v>
      </c>
      <c r="AE40" s="4">
        <f t="shared" si="11"/>
        <v>65.329793283864362</v>
      </c>
      <c r="AF40" s="4">
        <f t="shared" si="11"/>
        <v>65.765459375786037</v>
      </c>
      <c r="AG40" s="4">
        <f t="shared" si="11"/>
        <v>62.899565666925255</v>
      </c>
      <c r="AH40" s="4">
        <f t="shared" si="11"/>
        <v>60.320139336189207</v>
      </c>
      <c r="AJ40" s="4">
        <f t="shared" si="12"/>
        <v>-6.4651129571402066E-2</v>
      </c>
      <c r="AK40" s="4">
        <f t="shared" si="12"/>
        <v>-0.82535292818919714</v>
      </c>
      <c r="AL40" s="4">
        <f t="shared" si="12"/>
        <v>-1.747356075335091</v>
      </c>
      <c r="AM40" s="4">
        <f t="shared" si="12"/>
        <v>-2.2787045992808928</v>
      </c>
      <c r="AN40" s="4">
        <f t="shared" si="12"/>
        <v>-1.8370035728968617</v>
      </c>
      <c r="AO40" s="4">
        <f t="shared" si="12"/>
        <v>-2.1605911769602955</v>
      </c>
      <c r="AP40" s="4">
        <f t="shared" si="12"/>
        <v>-1.9957473049222543</v>
      </c>
      <c r="AQ40" s="4">
        <f t="shared" si="12"/>
        <v>-3.3167667229622637</v>
      </c>
      <c r="AR40" s="4">
        <f t="shared" si="12"/>
        <v>-2.9748832238336433</v>
      </c>
      <c r="AS40" s="4">
        <f t="shared" si="12"/>
        <v>-3.0102118864284364</v>
      </c>
      <c r="AT40" s="4">
        <f t="shared" si="12"/>
        <v>-3.7867626098924916</v>
      </c>
      <c r="AU40" s="4">
        <f t="shared" si="12"/>
        <v>-2.3107932838643634</v>
      </c>
      <c r="AV40" s="4">
        <f t="shared" si="12"/>
        <v>-1.6174593757860407</v>
      </c>
      <c r="AW40" s="4">
        <f t="shared" si="12"/>
        <v>-1.6815656669252519</v>
      </c>
      <c r="AX40" s="4">
        <f t="shared" si="12"/>
        <v>-2.2171393361892058</v>
      </c>
      <c r="AZ40" s="2">
        <f t="shared" si="13"/>
        <v>38.707551124193699</v>
      </c>
      <c r="BA40" s="2">
        <f t="shared" si="13"/>
        <v>45.140352928189067</v>
      </c>
      <c r="BB40" s="2">
        <f t="shared" si="13"/>
        <v>48.238356075335076</v>
      </c>
      <c r="BC40" s="2">
        <f t="shared" si="13"/>
        <v>53.165704599280893</v>
      </c>
      <c r="BD40" s="2">
        <f t="shared" si="13"/>
        <v>57.092003572896864</v>
      </c>
      <c r="BE40" s="2">
        <f t="shared" si="13"/>
        <v>59.469591176960293</v>
      </c>
      <c r="BF40" s="2">
        <f t="shared" si="13"/>
        <v>63.213747304922258</v>
      </c>
      <c r="BG40" s="2">
        <f t="shared" si="13"/>
        <v>65.952766722962266</v>
      </c>
      <c r="BH40" s="2">
        <f t="shared" si="13"/>
        <v>68.849883223833643</v>
      </c>
      <c r="BI40" s="2">
        <f t="shared" si="13"/>
        <v>65.992211886428436</v>
      </c>
      <c r="BJ40" s="2">
        <f t="shared" si="13"/>
        <v>66.560762609892492</v>
      </c>
      <c r="BK40" s="2">
        <f t="shared" si="13"/>
        <v>65.329793283864362</v>
      </c>
      <c r="BL40" s="2">
        <f t="shared" si="13"/>
        <v>65.765459375786037</v>
      </c>
      <c r="BM40" s="2">
        <f t="shared" si="13"/>
        <v>62.899565666925255</v>
      </c>
      <c r="BN40" s="2">
        <f t="shared" si="13"/>
        <v>60.320139336189207</v>
      </c>
      <c r="BP40" s="2">
        <f t="shared" si="14"/>
        <v>38.642899999999997</v>
      </c>
      <c r="BQ40" s="2">
        <f t="shared" si="14"/>
        <v>44.314999999999998</v>
      </c>
      <c r="BR40" s="2">
        <f t="shared" si="14"/>
        <v>46.491</v>
      </c>
      <c r="BS40" s="2">
        <f t="shared" si="14"/>
        <v>50.887</v>
      </c>
      <c r="BT40" s="2">
        <f t="shared" si="14"/>
        <v>55.255000000000003</v>
      </c>
      <c r="BU40" s="2">
        <f t="shared" si="14"/>
        <v>57.308999999999997</v>
      </c>
      <c r="BV40" s="2">
        <f t="shared" si="14"/>
        <v>61.218000000000004</v>
      </c>
      <c r="BW40" s="2">
        <f t="shared" si="14"/>
        <v>62.636000000000003</v>
      </c>
      <c r="BX40" s="2">
        <f t="shared" si="14"/>
        <v>65.875</v>
      </c>
      <c r="BY40" s="2">
        <f t="shared" si="14"/>
        <v>62.981999999999999</v>
      </c>
      <c r="BZ40" s="2">
        <f t="shared" si="14"/>
        <v>62.774000000000001</v>
      </c>
      <c r="CA40" s="2">
        <f t="shared" si="14"/>
        <v>63.018999999999998</v>
      </c>
      <c r="CB40" s="2">
        <f t="shared" si="14"/>
        <v>64.147999999999996</v>
      </c>
      <c r="CC40" s="2">
        <f t="shared" si="14"/>
        <v>61.218000000000004</v>
      </c>
      <c r="CD40" s="2">
        <f t="shared" si="14"/>
        <v>58.103000000000002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38.704708135150533</v>
      </c>
      <c r="CW40" s="2">
        <f t="shared" si="16"/>
        <v>45.134576963054705</v>
      </c>
      <c r="CX40" s="2">
        <f t="shared" si="16"/>
        <v>48.23121795654238</v>
      </c>
      <c r="CY40" s="2">
        <f t="shared" si="16"/>
        <v>53.149910205064423</v>
      </c>
      <c r="CZ40" s="2">
        <f t="shared" si="16"/>
        <v>57.078619725299703</v>
      </c>
      <c r="DA40" s="2">
        <f t="shared" si="16"/>
        <v>59.453986039415334</v>
      </c>
      <c r="DB40" s="2">
        <f t="shared" si="16"/>
        <v>63.196973176610044</v>
      </c>
      <c r="DC40" s="2">
        <f t="shared" si="16"/>
        <v>65.93459465518562</v>
      </c>
      <c r="DD40" s="2">
        <f t="shared" si="16"/>
        <v>68.832761086589358</v>
      </c>
      <c r="DE40" s="2">
        <f t="shared" si="16"/>
        <v>65.979911291919109</v>
      </c>
      <c r="DF40" s="2">
        <f t="shared" si="16"/>
        <v>66.548499556841037</v>
      </c>
      <c r="DG40" s="2">
        <f t="shared" si="16"/>
        <v>65.319144555369604</v>
      </c>
      <c r="DH40" s="2">
        <f t="shared" si="16"/>
        <v>65.755258443724003</v>
      </c>
      <c r="DI40" s="2">
        <f t="shared" si="16"/>
        <v>62.893474077794515</v>
      </c>
      <c r="DJ40" s="2">
        <f t="shared" si="16"/>
        <v>60.3131150629319</v>
      </c>
      <c r="DL40" s="2">
        <f t="shared" si="17"/>
        <v>41.984414102501447</v>
      </c>
      <c r="DM40" s="2">
        <f t="shared" si="17"/>
        <v>52.452459561776827</v>
      </c>
      <c r="DN40" s="2">
        <f t="shared" si="17"/>
        <v>56.585229152158362</v>
      </c>
      <c r="DO40" s="2">
        <f t="shared" si="17"/>
        <v>65.022828930919871</v>
      </c>
      <c r="DP40" s="2">
        <f t="shared" si="17"/>
        <v>68.410855121619647</v>
      </c>
      <c r="DQ40" s="2">
        <f t="shared" si="17"/>
        <v>72.570564908120943</v>
      </c>
      <c r="DR40" s="2">
        <f t="shared" si="17"/>
        <v>77.010360950920997</v>
      </c>
      <c r="DS40" s="2">
        <f t="shared" si="17"/>
        <v>80.805912892122876</v>
      </c>
      <c r="DT40" s="2">
        <f t="shared" si="17"/>
        <v>83.110001237476524</v>
      </c>
      <c r="DU40" s="2">
        <f t="shared" si="17"/>
        <v>77.60503400377921</v>
      </c>
      <c r="DV40" s="2">
        <f t="shared" si="17"/>
        <v>80.248547436571258</v>
      </c>
      <c r="DW40" s="2">
        <f t="shared" si="17"/>
        <v>78.938196665001257</v>
      </c>
      <c r="DX40" s="2">
        <f t="shared" si="17"/>
        <v>78.980356370474865</v>
      </c>
      <c r="DY40" s="2">
        <f t="shared" si="17"/>
        <v>71.005345568867384</v>
      </c>
      <c r="DZ40" s="2">
        <f t="shared" si="17"/>
        <v>69.533547634547588</v>
      </c>
      <c r="EB40" s="2">
        <f t="shared" si="18"/>
        <v>8.6684265951602214E-4</v>
      </c>
      <c r="EC40" s="2">
        <f t="shared" si="18"/>
        <v>7.8929458848815432E-4</v>
      </c>
      <c r="ED40" s="2">
        <f t="shared" si="18"/>
        <v>8.5445406111492198E-4</v>
      </c>
      <c r="EE40" s="2">
        <f t="shared" si="18"/>
        <v>1.3302874028838199E-3</v>
      </c>
      <c r="EF40" s="2">
        <f t="shared" si="18"/>
        <v>1.1810421447393483E-3</v>
      </c>
      <c r="EG40" s="2">
        <f t="shared" si="18"/>
        <v>1.1897262007998595E-3</v>
      </c>
      <c r="EH40" s="2">
        <f t="shared" si="18"/>
        <v>1.2143384799060514E-3</v>
      </c>
      <c r="EI40" s="2">
        <f t="shared" si="18"/>
        <v>1.2219540653431978E-3</v>
      </c>
      <c r="EJ40" s="2">
        <f t="shared" si="18"/>
        <v>1.1992609960570517E-3</v>
      </c>
      <c r="EK40" s="2">
        <f t="shared" si="18"/>
        <v>1.0581044875138555E-3</v>
      </c>
      <c r="EL40" s="2">
        <f t="shared" si="18"/>
        <v>8.9511023312521668E-4</v>
      </c>
      <c r="EM40" s="2">
        <f t="shared" si="18"/>
        <v>7.8189938690586007E-4</v>
      </c>
      <c r="EN40" s="2">
        <f t="shared" si="18"/>
        <v>7.7133130646927768E-4</v>
      </c>
      <c r="EO40" s="2">
        <f t="shared" si="18"/>
        <v>7.509474401131153E-4</v>
      </c>
      <c r="EP40" s="2">
        <f t="shared" si="18"/>
        <v>7.6181602140086796E-4</v>
      </c>
    </row>
    <row r="41" spans="2:146" x14ac:dyDescent="0.25">
      <c r="B41" s="2">
        <v>19</v>
      </c>
      <c r="C41" s="49">
        <v>37.553600000000003</v>
      </c>
      <c r="D41" s="49">
        <v>44.87</v>
      </c>
      <c r="E41" s="49">
        <v>47.225999999999999</v>
      </c>
      <c r="F41" s="49">
        <v>51.527999999999999</v>
      </c>
      <c r="G41" s="49">
        <v>54.963999999999999</v>
      </c>
      <c r="H41" s="49">
        <v>58.963999999999999</v>
      </c>
      <c r="I41" s="49">
        <v>61.235999999999997</v>
      </c>
      <c r="J41" s="49">
        <v>64.418000000000006</v>
      </c>
      <c r="K41" s="49">
        <v>66.463999999999999</v>
      </c>
      <c r="L41" s="49">
        <v>64.164000000000001</v>
      </c>
      <c r="M41" s="49">
        <v>64.207999999999998</v>
      </c>
      <c r="N41" s="49">
        <v>63.094000000000001</v>
      </c>
      <c r="O41" s="49">
        <v>63.536999999999999</v>
      </c>
      <c r="P41" s="49">
        <v>61.817999999999998</v>
      </c>
      <c r="Q41" s="49">
        <v>59.637999999999998</v>
      </c>
      <c r="T41" s="4">
        <f t="shared" si="11"/>
        <v>38.708685128291016</v>
      </c>
      <c r="U41" s="4">
        <f t="shared" si="11"/>
        <v>45.131492848441496</v>
      </c>
      <c r="V41" s="4">
        <f t="shared" si="11"/>
        <v>48.240748753668349</v>
      </c>
      <c r="W41" s="4">
        <f t="shared" si="11"/>
        <v>53.165495502785106</v>
      </c>
      <c r="X41" s="4">
        <f t="shared" si="11"/>
        <v>57.078745392068171</v>
      </c>
      <c r="Y41" s="4">
        <f t="shared" si="11"/>
        <v>59.468506322840902</v>
      </c>
      <c r="Z41" s="4">
        <f t="shared" si="11"/>
        <v>63.219646678662812</v>
      </c>
      <c r="AA41" s="4">
        <f t="shared" si="11"/>
        <v>65.947912685328589</v>
      </c>
      <c r="AB41" s="4">
        <f t="shared" si="11"/>
        <v>68.824788888402978</v>
      </c>
      <c r="AC41" s="4">
        <f t="shared" si="11"/>
        <v>65.986842779591839</v>
      </c>
      <c r="AD41" s="4">
        <f t="shared" si="11"/>
        <v>66.542169957767811</v>
      </c>
      <c r="AE41" s="4">
        <f t="shared" si="11"/>
        <v>65.313260922835354</v>
      </c>
      <c r="AF41" s="4">
        <f t="shared" si="11"/>
        <v>65.770468898272583</v>
      </c>
      <c r="AG41" s="4">
        <f t="shared" si="11"/>
        <v>62.948223797579537</v>
      </c>
      <c r="AH41" s="4">
        <f t="shared" si="11"/>
        <v>60.311083500228072</v>
      </c>
      <c r="AJ41" s="4">
        <f t="shared" si="12"/>
        <v>-1.1550851282910131</v>
      </c>
      <c r="AK41" s="4">
        <f t="shared" si="12"/>
        <v>-0.26149284844149889</v>
      </c>
      <c r="AL41" s="4">
        <f t="shared" si="12"/>
        <v>-1.0147487536683499</v>
      </c>
      <c r="AM41" s="4">
        <f t="shared" si="12"/>
        <v>-1.6374955027851072</v>
      </c>
      <c r="AN41" s="4">
        <f t="shared" si="12"/>
        <v>-2.1147453920681727</v>
      </c>
      <c r="AO41" s="4">
        <f t="shared" si="12"/>
        <v>-0.50450632284090347</v>
      </c>
      <c r="AP41" s="4">
        <f t="shared" si="12"/>
        <v>-1.9836466786628151</v>
      </c>
      <c r="AQ41" s="4">
        <f t="shared" si="12"/>
        <v>-1.5299126853285827</v>
      </c>
      <c r="AR41" s="4">
        <f t="shared" si="12"/>
        <v>-2.3607888884029791</v>
      </c>
      <c r="AS41" s="4">
        <f t="shared" si="12"/>
        <v>-1.8228427795918378</v>
      </c>
      <c r="AT41" s="4">
        <f t="shared" si="12"/>
        <v>-2.3341699577678128</v>
      </c>
      <c r="AU41" s="4">
        <f t="shared" si="12"/>
        <v>-2.2192609228353533</v>
      </c>
      <c r="AV41" s="4">
        <f t="shared" si="12"/>
        <v>-2.2334688982725837</v>
      </c>
      <c r="AW41" s="4">
        <f t="shared" si="12"/>
        <v>-1.1302237975795393</v>
      </c>
      <c r="AX41" s="4">
        <f t="shared" si="12"/>
        <v>-0.67308350022807417</v>
      </c>
      <c r="AZ41" s="2">
        <f t="shared" si="13"/>
        <v>38.708685110827354</v>
      </c>
      <c r="BA41" s="2">
        <f t="shared" si="13"/>
        <v>45.131492848440857</v>
      </c>
      <c r="BB41" s="2">
        <f t="shared" si="13"/>
        <v>48.240748753668278</v>
      </c>
      <c r="BC41" s="2">
        <f t="shared" si="13"/>
        <v>53.165495502785078</v>
      </c>
      <c r="BD41" s="2">
        <f t="shared" si="13"/>
        <v>57.078745392068171</v>
      </c>
      <c r="BE41" s="2">
        <f t="shared" si="13"/>
        <v>59.468506322840902</v>
      </c>
      <c r="BF41" s="2">
        <f t="shared" si="13"/>
        <v>63.219646678662812</v>
      </c>
      <c r="BG41" s="2">
        <f t="shared" si="13"/>
        <v>65.947912685328589</v>
      </c>
      <c r="BH41" s="2">
        <f t="shared" si="13"/>
        <v>68.824788888402978</v>
      </c>
      <c r="BI41" s="2">
        <f t="shared" si="13"/>
        <v>65.986842779591839</v>
      </c>
      <c r="BJ41" s="2">
        <f t="shared" si="13"/>
        <v>66.542169957767811</v>
      </c>
      <c r="BK41" s="2">
        <f t="shared" si="13"/>
        <v>65.313260922835354</v>
      </c>
      <c r="BL41" s="2">
        <f t="shared" si="13"/>
        <v>65.770468898272583</v>
      </c>
      <c r="BM41" s="2">
        <f t="shared" si="13"/>
        <v>62.948223797579537</v>
      </c>
      <c r="BN41" s="2">
        <f t="shared" si="13"/>
        <v>60.311083500228051</v>
      </c>
      <c r="BP41" s="2">
        <f t="shared" si="14"/>
        <v>37.553600000000003</v>
      </c>
      <c r="BQ41" s="2">
        <f t="shared" si="14"/>
        <v>44.87</v>
      </c>
      <c r="BR41" s="2">
        <f t="shared" si="14"/>
        <v>47.225999999999999</v>
      </c>
      <c r="BS41" s="2">
        <f t="shared" si="14"/>
        <v>51.527999999999999</v>
      </c>
      <c r="BT41" s="2">
        <f t="shared" si="14"/>
        <v>54.963999999999999</v>
      </c>
      <c r="BU41" s="2">
        <f t="shared" si="14"/>
        <v>58.963999999999999</v>
      </c>
      <c r="BV41" s="2">
        <f t="shared" si="14"/>
        <v>61.235999999999997</v>
      </c>
      <c r="BW41" s="2">
        <f t="shared" si="14"/>
        <v>64.418000000000006</v>
      </c>
      <c r="BX41" s="2">
        <f t="shared" si="14"/>
        <v>66.463999999999999</v>
      </c>
      <c r="BY41" s="2">
        <f t="shared" si="14"/>
        <v>64.164000000000001</v>
      </c>
      <c r="BZ41" s="2">
        <f t="shared" si="14"/>
        <v>64.207999999999998</v>
      </c>
      <c r="CA41" s="2">
        <f t="shared" si="14"/>
        <v>63.094000000000001</v>
      </c>
      <c r="CB41" s="2">
        <f t="shared" si="14"/>
        <v>63.536999999999999</v>
      </c>
      <c r="CC41" s="2">
        <f t="shared" si="14"/>
        <v>61.817999999999998</v>
      </c>
      <c r="CD41" s="2">
        <f t="shared" si="14"/>
        <v>59.637999999999998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38.705635626919737</v>
      </c>
      <c r="CW41" s="2">
        <f t="shared" si="16"/>
        <v>45.125257176141929</v>
      </c>
      <c r="CX41" s="2">
        <f t="shared" si="16"/>
        <v>48.233047936176511</v>
      </c>
      <c r="CY41" s="2">
        <f t="shared" si="16"/>
        <v>53.148435812030989</v>
      </c>
      <c r="CZ41" s="2">
        <f t="shared" si="16"/>
        <v>57.064284336450939</v>
      </c>
      <c r="DA41" s="2">
        <f t="shared" si="16"/>
        <v>59.451643327508037</v>
      </c>
      <c r="DB41" s="2">
        <f t="shared" si="16"/>
        <v>63.20153309988239</v>
      </c>
      <c r="DC41" s="2">
        <f t="shared" si="16"/>
        <v>65.928263220692941</v>
      </c>
      <c r="DD41" s="2">
        <f t="shared" si="16"/>
        <v>68.806274740932409</v>
      </c>
      <c r="DE41" s="2">
        <f t="shared" si="16"/>
        <v>65.9735492497677</v>
      </c>
      <c r="DF41" s="2">
        <f t="shared" si="16"/>
        <v>66.528895460157955</v>
      </c>
      <c r="DG41" s="2">
        <f t="shared" si="16"/>
        <v>65.301736491815248</v>
      </c>
      <c r="DH41" s="2">
        <f t="shared" si="16"/>
        <v>65.759456902411259</v>
      </c>
      <c r="DI41" s="2">
        <f t="shared" si="16"/>
        <v>62.941699787934596</v>
      </c>
      <c r="DJ41" s="2">
        <f t="shared" si="16"/>
        <v>60.303489692912677</v>
      </c>
      <c r="DL41" s="2">
        <f t="shared" si="17"/>
        <v>41.914285939868023</v>
      </c>
      <c r="DM41" s="2">
        <f t="shared" si="17"/>
        <v>52.33097462783504</v>
      </c>
      <c r="DN41" s="2">
        <f t="shared" si="17"/>
        <v>56.453276866269867</v>
      </c>
      <c r="DO41" s="2">
        <f t="shared" si="17"/>
        <v>64.845622225835839</v>
      </c>
      <c r="DP41" s="2">
        <f t="shared" si="17"/>
        <v>68.232507508920492</v>
      </c>
      <c r="DQ41" s="2">
        <f t="shared" si="17"/>
        <v>72.379827800829901</v>
      </c>
      <c r="DR41" s="2">
        <f t="shared" si="17"/>
        <v>76.807060612696802</v>
      </c>
      <c r="DS41" s="2">
        <f t="shared" si="17"/>
        <v>80.595457290180747</v>
      </c>
      <c r="DT41" s="2">
        <f t="shared" si="17"/>
        <v>82.887493824516341</v>
      </c>
      <c r="DU41" s="2">
        <f t="shared" si="17"/>
        <v>77.432796504233451</v>
      </c>
      <c r="DV41" s="2">
        <f t="shared" si="17"/>
        <v>80.055197314998253</v>
      </c>
      <c r="DW41" s="2">
        <f t="shared" si="17"/>
        <v>78.744896889832631</v>
      </c>
      <c r="DX41" s="2">
        <f t="shared" si="17"/>
        <v>78.780848456354818</v>
      </c>
      <c r="DY41" s="2">
        <f t="shared" si="17"/>
        <v>70.865554734188706</v>
      </c>
      <c r="DZ41" s="2">
        <f t="shared" si="17"/>
        <v>69.395112097426676</v>
      </c>
      <c r="EB41" s="2">
        <f t="shared" si="18"/>
        <v>9.5039459280041121E-4</v>
      </c>
      <c r="EC41" s="2">
        <f t="shared" si="18"/>
        <v>8.6537840828920776E-4</v>
      </c>
      <c r="ED41" s="2">
        <f t="shared" si="18"/>
        <v>9.3681302032564556E-4</v>
      </c>
      <c r="EE41" s="2">
        <f t="shared" si="18"/>
        <v>1.4584439497310343E-3</v>
      </c>
      <c r="EF41" s="2">
        <f t="shared" si="18"/>
        <v>1.2948394201937918E-3</v>
      </c>
      <c r="EG41" s="2">
        <f t="shared" si="18"/>
        <v>1.3043591207768496E-3</v>
      </c>
      <c r="EH41" s="2">
        <f t="shared" si="18"/>
        <v>1.3313396899428966E-3</v>
      </c>
      <c r="EI41" s="2">
        <f t="shared" si="18"/>
        <v>1.339688050935465E-3</v>
      </c>
      <c r="EJ41" s="2">
        <f t="shared" si="18"/>
        <v>1.3148114066452957E-3</v>
      </c>
      <c r="EK41" s="2">
        <f t="shared" si="18"/>
        <v>1.1600700751923918E-3</v>
      </c>
      <c r="EL41" s="2">
        <f t="shared" si="18"/>
        <v>9.8138410278900698E-4</v>
      </c>
      <c r="EM41" s="2">
        <f t="shared" si="18"/>
        <v>8.5727096002004483E-4</v>
      </c>
      <c r="EN41" s="2">
        <f t="shared" si="18"/>
        <v>8.4568502649697084E-4</v>
      </c>
      <c r="EO41" s="2">
        <f t="shared" si="18"/>
        <v>8.2333784366199112E-4</v>
      </c>
      <c r="EP41" s="2">
        <f t="shared" si="18"/>
        <v>8.3525326696315112E-4</v>
      </c>
    </row>
    <row r="42" spans="2:146" x14ac:dyDescent="0.25">
      <c r="B42" s="2">
        <v>20</v>
      </c>
      <c r="C42" s="49">
        <v>38.660699999999999</v>
      </c>
      <c r="D42" s="49">
        <v>43.685000000000002</v>
      </c>
      <c r="E42" s="49">
        <v>47.566000000000003</v>
      </c>
      <c r="F42" s="49">
        <v>51.83</v>
      </c>
      <c r="G42" s="49">
        <v>55.8</v>
      </c>
      <c r="H42" s="49">
        <v>57.145000000000003</v>
      </c>
      <c r="I42" s="49">
        <v>60.945</v>
      </c>
      <c r="J42" s="49">
        <v>64.709000000000003</v>
      </c>
      <c r="K42" s="49">
        <v>66.536000000000001</v>
      </c>
      <c r="L42" s="49">
        <v>63.872999999999998</v>
      </c>
      <c r="M42" s="49">
        <v>64.623000000000005</v>
      </c>
      <c r="N42" s="49">
        <v>63.377000000000002</v>
      </c>
      <c r="O42" s="49">
        <v>62.87</v>
      </c>
      <c r="P42" s="49">
        <v>61.655000000000001</v>
      </c>
      <c r="Q42" s="49">
        <v>60.344999999999999</v>
      </c>
      <c r="T42" s="4">
        <f t="shared" si="11"/>
        <v>38.709832520370504</v>
      </c>
      <c r="U42" s="4">
        <f t="shared" si="11"/>
        <v>45.122667676052586</v>
      </c>
      <c r="V42" s="4">
        <f t="shared" si="11"/>
        <v>48.243183523124578</v>
      </c>
      <c r="W42" s="4">
        <f t="shared" si="11"/>
        <v>53.165383383147343</v>
      </c>
      <c r="X42" s="4">
        <f t="shared" si="11"/>
        <v>57.065570369774292</v>
      </c>
      <c r="Y42" s="4">
        <f t="shared" si="11"/>
        <v>59.467518787773791</v>
      </c>
      <c r="Z42" s="4">
        <f t="shared" si="11"/>
        <v>63.225648224289152</v>
      </c>
      <c r="AA42" s="4">
        <f t="shared" si="11"/>
        <v>65.943174404219363</v>
      </c>
      <c r="AB42" s="4">
        <f t="shared" si="11"/>
        <v>68.79980361922162</v>
      </c>
      <c r="AC42" s="4">
        <f t="shared" si="11"/>
        <v>65.981550673458969</v>
      </c>
      <c r="AD42" s="4">
        <f t="shared" si="11"/>
        <v>66.523658238144961</v>
      </c>
      <c r="AE42" s="4">
        <f t="shared" si="11"/>
        <v>65.296798349735298</v>
      </c>
      <c r="AF42" s="4">
        <f t="shared" si="11"/>
        <v>65.775539912927883</v>
      </c>
      <c r="AG42" s="4">
        <f t="shared" si="11"/>
        <v>62.996908641630711</v>
      </c>
      <c r="AH42" s="4">
        <f t="shared" si="11"/>
        <v>60.302072136507931</v>
      </c>
      <c r="AJ42" s="4">
        <f t="shared" si="12"/>
        <v>-4.9132520370505972E-2</v>
      </c>
      <c r="AK42" s="4">
        <f t="shared" si="12"/>
        <v>-1.4376676760525839</v>
      </c>
      <c r="AL42" s="4">
        <f t="shared" si="12"/>
        <v>-0.67718352312457597</v>
      </c>
      <c r="AM42" s="4">
        <f t="shared" si="12"/>
        <v>-1.3353833831473452</v>
      </c>
      <c r="AN42" s="4">
        <f t="shared" si="12"/>
        <v>-1.265570369774295</v>
      </c>
      <c r="AO42" s="4">
        <f t="shared" si="12"/>
        <v>-2.3225187877737881</v>
      </c>
      <c r="AP42" s="4">
        <f t="shared" si="12"/>
        <v>-2.2806482242891519</v>
      </c>
      <c r="AQ42" s="4">
        <f t="shared" si="12"/>
        <v>-1.2341744042193596</v>
      </c>
      <c r="AR42" s="4">
        <f t="shared" si="12"/>
        <v>-2.2638036192216191</v>
      </c>
      <c r="AS42" s="4">
        <f t="shared" si="12"/>
        <v>-2.1085506734589714</v>
      </c>
      <c r="AT42" s="4">
        <f t="shared" si="12"/>
        <v>-1.9006582381449562</v>
      </c>
      <c r="AU42" s="4">
        <f t="shared" si="12"/>
        <v>-1.9197983497352951</v>
      </c>
      <c r="AV42" s="4">
        <f t="shared" si="12"/>
        <v>-2.9055399129278854</v>
      </c>
      <c r="AW42" s="4">
        <f t="shared" si="12"/>
        <v>-1.3419086416307096</v>
      </c>
      <c r="AX42" s="4">
        <f t="shared" si="12"/>
        <v>4.2927863492067786E-2</v>
      </c>
      <c r="AZ42" s="2">
        <f t="shared" si="13"/>
        <v>38.70983246535895</v>
      </c>
      <c r="BA42" s="2">
        <f t="shared" si="13"/>
        <v>45.122667676049467</v>
      </c>
      <c r="BB42" s="2">
        <f t="shared" si="13"/>
        <v>48.243183523124181</v>
      </c>
      <c r="BC42" s="2">
        <f t="shared" si="13"/>
        <v>53.165383383147145</v>
      </c>
      <c r="BD42" s="2">
        <f t="shared" si="13"/>
        <v>57.065570369774292</v>
      </c>
      <c r="BE42" s="2">
        <f t="shared" si="13"/>
        <v>59.467518787773791</v>
      </c>
      <c r="BF42" s="2">
        <f t="shared" si="13"/>
        <v>63.225648224289152</v>
      </c>
      <c r="BG42" s="2">
        <f t="shared" si="13"/>
        <v>65.943174404219363</v>
      </c>
      <c r="BH42" s="2">
        <f t="shared" si="13"/>
        <v>68.79980361922162</v>
      </c>
      <c r="BI42" s="2">
        <f t="shared" si="13"/>
        <v>65.981550673458969</v>
      </c>
      <c r="BJ42" s="2">
        <f t="shared" si="13"/>
        <v>66.523658238144961</v>
      </c>
      <c r="BK42" s="2">
        <f t="shared" si="13"/>
        <v>65.296798349735298</v>
      </c>
      <c r="BL42" s="2">
        <f t="shared" si="13"/>
        <v>65.775539912927883</v>
      </c>
      <c r="BM42" s="2">
        <f t="shared" si="13"/>
        <v>62.996908641630704</v>
      </c>
      <c r="BN42" s="2">
        <f t="shared" si="13"/>
        <v>60.302072136507824</v>
      </c>
      <c r="BP42" s="2">
        <f t="shared" si="14"/>
        <v>38.660699999999999</v>
      </c>
      <c r="BQ42" s="2">
        <f t="shared" si="14"/>
        <v>43.685000000000002</v>
      </c>
      <c r="BR42" s="2">
        <f t="shared" si="14"/>
        <v>47.566000000000003</v>
      </c>
      <c r="BS42" s="2">
        <f t="shared" si="14"/>
        <v>51.83</v>
      </c>
      <c r="BT42" s="2">
        <f t="shared" si="14"/>
        <v>55.8</v>
      </c>
      <c r="BU42" s="2">
        <f t="shared" si="14"/>
        <v>57.145000000000003</v>
      </c>
      <c r="BV42" s="2">
        <f t="shared" si="14"/>
        <v>60.945</v>
      </c>
      <c r="BW42" s="2">
        <f t="shared" si="14"/>
        <v>64.709000000000003</v>
      </c>
      <c r="BX42" s="2">
        <f t="shared" si="14"/>
        <v>66.536000000000001</v>
      </c>
      <c r="BY42" s="2">
        <f t="shared" si="14"/>
        <v>63.872999999999998</v>
      </c>
      <c r="BZ42" s="2">
        <f t="shared" si="14"/>
        <v>64.623000000000005</v>
      </c>
      <c r="CA42" s="2">
        <f t="shared" si="14"/>
        <v>63.377000000000002</v>
      </c>
      <c r="CB42" s="2">
        <f t="shared" si="14"/>
        <v>62.87</v>
      </c>
      <c r="CC42" s="2">
        <f t="shared" si="14"/>
        <v>61.655000000000001</v>
      </c>
      <c r="CD42" s="2">
        <f t="shared" si="14"/>
        <v>60.344999999999999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38.706563118688948</v>
      </c>
      <c r="CW42" s="2">
        <f t="shared" si="16"/>
        <v>45.115937389229146</v>
      </c>
      <c r="CX42" s="2">
        <f t="shared" si="16"/>
        <v>48.234877915810635</v>
      </c>
      <c r="CY42" s="2">
        <f t="shared" si="16"/>
        <v>53.146961418997563</v>
      </c>
      <c r="CZ42" s="2">
        <f t="shared" si="16"/>
        <v>57.049948947602175</v>
      </c>
      <c r="DA42" s="2">
        <f t="shared" si="16"/>
        <v>59.449300615600734</v>
      </c>
      <c r="DB42" s="2">
        <f t="shared" si="16"/>
        <v>63.206093023154736</v>
      </c>
      <c r="DC42" s="2">
        <f t="shared" si="16"/>
        <v>65.921931786200275</v>
      </c>
      <c r="DD42" s="2">
        <f t="shared" si="16"/>
        <v>68.779788395275446</v>
      </c>
      <c r="DE42" s="2">
        <f t="shared" si="16"/>
        <v>65.967187207616291</v>
      </c>
      <c r="DF42" s="2">
        <f t="shared" si="16"/>
        <v>66.509291363474887</v>
      </c>
      <c r="DG42" s="2">
        <f t="shared" si="16"/>
        <v>65.284328428260892</v>
      </c>
      <c r="DH42" s="2">
        <f t="shared" si="16"/>
        <v>65.7636553610985</v>
      </c>
      <c r="DI42" s="2">
        <f t="shared" si="16"/>
        <v>62.989925498074669</v>
      </c>
      <c r="DJ42" s="2">
        <f t="shared" si="16"/>
        <v>60.293864322893462</v>
      </c>
      <c r="DL42" s="2">
        <f t="shared" si="17"/>
        <v>41.844157777234599</v>
      </c>
      <c r="DM42" s="2">
        <f t="shared" si="17"/>
        <v>52.209489693893254</v>
      </c>
      <c r="DN42" s="2">
        <f t="shared" si="17"/>
        <v>56.321324580381372</v>
      </c>
      <c r="DO42" s="2">
        <f t="shared" si="17"/>
        <v>64.668415520751807</v>
      </c>
      <c r="DP42" s="2">
        <f t="shared" si="17"/>
        <v>68.054159896221336</v>
      </c>
      <c r="DQ42" s="2">
        <f t="shared" si="17"/>
        <v>72.189090693538844</v>
      </c>
      <c r="DR42" s="2">
        <f t="shared" si="17"/>
        <v>76.603760274472592</v>
      </c>
      <c r="DS42" s="2">
        <f t="shared" si="17"/>
        <v>80.385001688238617</v>
      </c>
      <c r="DT42" s="2">
        <f t="shared" si="17"/>
        <v>82.664986411556157</v>
      </c>
      <c r="DU42" s="2">
        <f t="shared" si="17"/>
        <v>77.260559004687678</v>
      </c>
      <c r="DV42" s="2">
        <f t="shared" si="17"/>
        <v>79.861847193425248</v>
      </c>
      <c r="DW42" s="2">
        <f t="shared" si="17"/>
        <v>78.551597114664006</v>
      </c>
      <c r="DX42" s="2">
        <f t="shared" si="17"/>
        <v>78.58134054223477</v>
      </c>
      <c r="DY42" s="2">
        <f t="shared" si="17"/>
        <v>70.725763899510028</v>
      </c>
      <c r="DZ42" s="2">
        <f t="shared" si="17"/>
        <v>69.256676560305777</v>
      </c>
      <c r="EB42" s="2">
        <f t="shared" si="18"/>
        <v>1.04199140609114E-3</v>
      </c>
      <c r="EC42" s="2">
        <f t="shared" si="18"/>
        <v>9.4878934153984286E-4</v>
      </c>
      <c r="ED42" s="2">
        <f t="shared" si="18"/>
        <v>1.0271022190662031E-3</v>
      </c>
      <c r="EE42" s="2">
        <f t="shared" si="18"/>
        <v>1.598927009289135E-3</v>
      </c>
      <c r="EF42" s="2">
        <f t="shared" si="18"/>
        <v>1.4195858517305326E-3</v>
      </c>
      <c r="EG42" s="2">
        <f t="shared" si="18"/>
        <v>1.430021378814368E-3</v>
      </c>
      <c r="EH42" s="2">
        <f t="shared" si="18"/>
        <v>1.4595974633187982E-3</v>
      </c>
      <c r="EI42" s="2">
        <f t="shared" si="18"/>
        <v>1.468748900680518E-3</v>
      </c>
      <c r="EJ42" s="2">
        <f t="shared" si="18"/>
        <v>1.44147918687992E-3</v>
      </c>
      <c r="EK42" s="2">
        <f t="shared" si="18"/>
        <v>1.2718491962172051E-3</v>
      </c>
      <c r="EL42" s="2">
        <f t="shared" si="18"/>
        <v>1.0759643961080157E-3</v>
      </c>
      <c r="EM42" s="2">
        <f t="shared" si="18"/>
        <v>9.3990117854355747E-4</v>
      </c>
      <c r="EN42" s="2">
        <f t="shared" si="18"/>
        <v>9.2719954199428178E-4</v>
      </c>
      <c r="EO42" s="2">
        <f t="shared" si="18"/>
        <v>9.0270028840483039E-4</v>
      </c>
      <c r="EP42" s="2">
        <f t="shared" si="18"/>
        <v>9.1576319986937235E-4</v>
      </c>
    </row>
    <row r="43" spans="2:146" x14ac:dyDescent="0.25">
      <c r="B43" s="2">
        <v>21</v>
      </c>
      <c r="C43" s="49">
        <v>36.982100000000003</v>
      </c>
      <c r="D43" s="49">
        <v>44.518999999999998</v>
      </c>
      <c r="E43" s="49">
        <v>47.491</v>
      </c>
      <c r="F43" s="49">
        <v>51.603999999999999</v>
      </c>
      <c r="G43" s="49">
        <v>54.927</v>
      </c>
      <c r="H43" s="49">
        <v>58.872999999999998</v>
      </c>
      <c r="I43" s="49">
        <v>62.145000000000003</v>
      </c>
      <c r="J43" s="49">
        <v>64.673000000000002</v>
      </c>
      <c r="K43" s="49">
        <v>66.963999999999999</v>
      </c>
      <c r="L43" s="49">
        <v>63.091000000000001</v>
      </c>
      <c r="M43" s="49">
        <v>64.792000000000002</v>
      </c>
      <c r="N43" s="49">
        <v>64.358000000000004</v>
      </c>
      <c r="O43" s="49">
        <v>63.055999999999997</v>
      </c>
      <c r="P43" s="49">
        <v>61.2</v>
      </c>
      <c r="Q43" s="49">
        <v>58.448</v>
      </c>
      <c r="T43" s="4">
        <f t="shared" si="11"/>
        <v>38.710994011146447</v>
      </c>
      <c r="U43" s="4">
        <f t="shared" si="11"/>
        <v>45.113879861902923</v>
      </c>
      <c r="V43" s="4">
        <f t="shared" si="11"/>
        <v>48.245663260414496</v>
      </c>
      <c r="W43" s="4">
        <f t="shared" si="11"/>
        <v>53.165375148125591</v>
      </c>
      <c r="X43" s="4">
        <f t="shared" si="11"/>
        <v>57.052484504532494</v>
      </c>
      <c r="Y43" s="4">
        <f t="shared" si="11"/>
        <v>59.466635617389457</v>
      </c>
      <c r="Z43" s="4">
        <f t="shared" si="11"/>
        <v>63.231759162875662</v>
      </c>
      <c r="AA43" s="4">
        <f t="shared" si="11"/>
        <v>65.938560433700147</v>
      </c>
      <c r="AB43" s="4">
        <f t="shared" si="11"/>
        <v>68.774935476481659</v>
      </c>
      <c r="AC43" s="4">
        <f t="shared" si="11"/>
        <v>65.976341166246485</v>
      </c>
      <c r="AD43" s="4">
        <f t="shared" si="11"/>
        <v>66.50523363718213</v>
      </c>
      <c r="AE43" s="4">
        <f t="shared" si="11"/>
        <v>65.280410867710231</v>
      </c>
      <c r="AF43" s="4">
        <f t="shared" si="11"/>
        <v>65.780676725755143</v>
      </c>
      <c r="AG43" s="4">
        <f t="shared" si="11"/>
        <v>63.045621325166834</v>
      </c>
      <c r="AH43" s="4">
        <f t="shared" si="11"/>
        <v>60.293108517763187</v>
      </c>
      <c r="AJ43" s="4">
        <f t="shared" si="12"/>
        <v>-1.7288940111464441</v>
      </c>
      <c r="AK43" s="4">
        <f t="shared" si="12"/>
        <v>-0.59487986190292474</v>
      </c>
      <c r="AL43" s="4">
        <f t="shared" si="12"/>
        <v>-0.75466326041449605</v>
      </c>
      <c r="AM43" s="4">
        <f t="shared" si="12"/>
        <v>-1.5613751481255917</v>
      </c>
      <c r="AN43" s="4">
        <f t="shared" si="12"/>
        <v>-2.1254845045324942</v>
      </c>
      <c r="AO43" s="4">
        <f t="shared" si="12"/>
        <v>-0.59363561738945947</v>
      </c>
      <c r="AP43" s="4">
        <f t="shared" si="12"/>
        <v>-1.0867591628756585</v>
      </c>
      <c r="AQ43" s="4">
        <f t="shared" si="12"/>
        <v>-1.2655604337001449</v>
      </c>
      <c r="AR43" s="4">
        <f t="shared" si="12"/>
        <v>-1.8109354764816601</v>
      </c>
      <c r="AS43" s="4">
        <f t="shared" si="12"/>
        <v>-2.8853411662464836</v>
      </c>
      <c r="AT43" s="4">
        <f t="shared" si="12"/>
        <v>-1.7132336371821282</v>
      </c>
      <c r="AU43" s="4">
        <f t="shared" si="12"/>
        <v>-0.92241086771022651</v>
      </c>
      <c r="AV43" s="4">
        <f t="shared" si="12"/>
        <v>-2.7246767257551454</v>
      </c>
      <c r="AW43" s="4">
        <f t="shared" si="12"/>
        <v>-1.8456213251668316</v>
      </c>
      <c r="AX43" s="4">
        <f t="shared" si="12"/>
        <v>-1.8451085177631867</v>
      </c>
      <c r="AZ43" s="2">
        <f t="shared" si="13"/>
        <v>38.710993843052208</v>
      </c>
      <c r="BA43" s="2">
        <f t="shared" si="13"/>
        <v>45.113879861888307</v>
      </c>
      <c r="BB43" s="2">
        <f t="shared" si="13"/>
        <v>48.245663260412357</v>
      </c>
      <c r="BC43" s="2">
        <f t="shared" si="13"/>
        <v>53.165375148124213</v>
      </c>
      <c r="BD43" s="2">
        <f t="shared" si="13"/>
        <v>57.052484504532487</v>
      </c>
      <c r="BE43" s="2">
        <f t="shared" si="13"/>
        <v>59.466635617389457</v>
      </c>
      <c r="BF43" s="2">
        <f t="shared" si="13"/>
        <v>63.231759162875655</v>
      </c>
      <c r="BG43" s="2">
        <f t="shared" si="13"/>
        <v>65.938560433700133</v>
      </c>
      <c r="BH43" s="2">
        <f t="shared" si="13"/>
        <v>68.774935476481659</v>
      </c>
      <c r="BI43" s="2">
        <f t="shared" si="13"/>
        <v>65.976341166246485</v>
      </c>
      <c r="BJ43" s="2">
        <f t="shared" si="13"/>
        <v>66.50523363718213</v>
      </c>
      <c r="BK43" s="2">
        <f t="shared" si="13"/>
        <v>65.280410867710231</v>
      </c>
      <c r="BL43" s="2">
        <f t="shared" si="13"/>
        <v>65.780676725755143</v>
      </c>
      <c r="BM43" s="2">
        <f t="shared" si="13"/>
        <v>63.045621325166806</v>
      </c>
      <c r="BN43" s="2">
        <f t="shared" si="13"/>
        <v>60.293108517762597</v>
      </c>
      <c r="BP43" s="2">
        <f t="shared" si="14"/>
        <v>36.982100000000003</v>
      </c>
      <c r="BQ43" s="2">
        <f t="shared" si="14"/>
        <v>44.518999999999998</v>
      </c>
      <c r="BR43" s="2">
        <f t="shared" si="14"/>
        <v>47.491</v>
      </c>
      <c r="BS43" s="2">
        <f t="shared" si="14"/>
        <v>51.603999999999999</v>
      </c>
      <c r="BT43" s="2">
        <f t="shared" si="14"/>
        <v>54.927</v>
      </c>
      <c r="BU43" s="2">
        <f t="shared" si="14"/>
        <v>58.872999999999998</v>
      </c>
      <c r="BV43" s="2">
        <f t="shared" si="14"/>
        <v>62.145000000000003</v>
      </c>
      <c r="BW43" s="2">
        <f t="shared" si="14"/>
        <v>64.673000000000002</v>
      </c>
      <c r="BX43" s="2">
        <f t="shared" si="14"/>
        <v>66.963999999999999</v>
      </c>
      <c r="BY43" s="2">
        <f t="shared" si="14"/>
        <v>63.091000000000001</v>
      </c>
      <c r="BZ43" s="2">
        <f t="shared" si="14"/>
        <v>64.792000000000002</v>
      </c>
      <c r="CA43" s="2">
        <f t="shared" si="14"/>
        <v>64.358000000000004</v>
      </c>
      <c r="CB43" s="2">
        <f t="shared" si="14"/>
        <v>63.055999999999997</v>
      </c>
      <c r="CC43" s="2">
        <f t="shared" si="14"/>
        <v>61.2</v>
      </c>
      <c r="CD43" s="2">
        <f t="shared" si="14"/>
        <v>58.448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38.707490610458152</v>
      </c>
      <c r="CW43" s="2">
        <f t="shared" si="16"/>
        <v>45.106617602316369</v>
      </c>
      <c r="CX43" s="2">
        <f t="shared" si="16"/>
        <v>48.236707895444766</v>
      </c>
      <c r="CY43" s="2">
        <f t="shared" si="16"/>
        <v>53.145487025964137</v>
      </c>
      <c r="CZ43" s="2">
        <f t="shared" si="16"/>
        <v>57.035613558753411</v>
      </c>
      <c r="DA43" s="2">
        <f t="shared" si="16"/>
        <v>59.446957903693438</v>
      </c>
      <c r="DB43" s="2">
        <f t="shared" si="16"/>
        <v>63.210652946427082</v>
      </c>
      <c r="DC43" s="2">
        <f t="shared" si="16"/>
        <v>65.915600351707596</v>
      </c>
      <c r="DD43" s="2">
        <f t="shared" si="16"/>
        <v>68.753302049618483</v>
      </c>
      <c r="DE43" s="2">
        <f t="shared" si="16"/>
        <v>65.960825165464883</v>
      </c>
      <c r="DF43" s="2">
        <f t="shared" si="16"/>
        <v>66.489687266791805</v>
      </c>
      <c r="DG43" s="2">
        <f t="shared" si="16"/>
        <v>65.26692036470655</v>
      </c>
      <c r="DH43" s="2">
        <f t="shared" si="16"/>
        <v>65.767853819785742</v>
      </c>
      <c r="DI43" s="2">
        <f t="shared" si="16"/>
        <v>63.038151208214742</v>
      </c>
      <c r="DJ43" s="2">
        <f t="shared" si="16"/>
        <v>60.284238952874247</v>
      </c>
      <c r="DL43" s="2">
        <f t="shared" si="17"/>
        <v>41.774029614601176</v>
      </c>
      <c r="DM43" s="2">
        <f t="shared" si="17"/>
        <v>52.088004759951467</v>
      </c>
      <c r="DN43" s="2">
        <f t="shared" si="17"/>
        <v>56.189372294492877</v>
      </c>
      <c r="DO43" s="2">
        <f t="shared" si="17"/>
        <v>64.491208815667761</v>
      </c>
      <c r="DP43" s="2">
        <f t="shared" si="17"/>
        <v>67.87581228352218</v>
      </c>
      <c r="DQ43" s="2">
        <f t="shared" si="17"/>
        <v>71.998353586247802</v>
      </c>
      <c r="DR43" s="2">
        <f t="shared" si="17"/>
        <v>76.400459936248396</v>
      </c>
      <c r="DS43" s="2">
        <f t="shared" si="17"/>
        <v>80.174546086296488</v>
      </c>
      <c r="DT43" s="2">
        <f t="shared" si="17"/>
        <v>82.442478998595973</v>
      </c>
      <c r="DU43" s="2">
        <f t="shared" si="17"/>
        <v>77.088321505141906</v>
      </c>
      <c r="DV43" s="2">
        <f t="shared" si="17"/>
        <v>79.668497071852258</v>
      </c>
      <c r="DW43" s="2">
        <f t="shared" si="17"/>
        <v>78.35829733949538</v>
      </c>
      <c r="DX43" s="2">
        <f t="shared" si="17"/>
        <v>78.381832628114736</v>
      </c>
      <c r="DY43" s="2">
        <f t="shared" si="17"/>
        <v>70.58597306483135</v>
      </c>
      <c r="DZ43" s="2">
        <f t="shared" si="17"/>
        <v>69.118241023184865</v>
      </c>
      <c r="EB43" s="2">
        <f t="shared" si="18"/>
        <v>1.1424060118980267E-3</v>
      </c>
      <c r="EC43" s="2">
        <f t="shared" si="18"/>
        <v>1.0402316055473384E-3</v>
      </c>
      <c r="ED43" s="2">
        <f t="shared" si="18"/>
        <v>1.1260836014485682E-3</v>
      </c>
      <c r="EE43" s="2">
        <f t="shared" si="18"/>
        <v>1.7529181949557267E-3</v>
      </c>
      <c r="EF43" s="2">
        <f t="shared" si="18"/>
        <v>1.5563317802035944E-3</v>
      </c>
      <c r="EG43" s="2">
        <f t="shared" si="18"/>
        <v>1.5677709629832017E-3</v>
      </c>
      <c r="EH43" s="2">
        <f t="shared" si="18"/>
        <v>1.6001914557857199E-3</v>
      </c>
      <c r="EI43" s="2">
        <f t="shared" si="18"/>
        <v>1.6102229729960005E-3</v>
      </c>
      <c r="EJ43" s="2">
        <f t="shared" si="18"/>
        <v>1.5803307199418538E-3</v>
      </c>
      <c r="EK43" s="2">
        <f t="shared" si="18"/>
        <v>1.3943838135698744E-3</v>
      </c>
      <c r="EL43" s="2">
        <f t="shared" si="18"/>
        <v>1.1796490442077337E-3</v>
      </c>
      <c r="EM43" s="2">
        <f t="shared" si="18"/>
        <v>1.0304877042079236E-3</v>
      </c>
      <c r="EN43" s="2">
        <f t="shared" si="18"/>
        <v>1.0165631450828891E-3</v>
      </c>
      <c r="EO43" s="2">
        <f t="shared" si="18"/>
        <v>9.89704989594253E-4</v>
      </c>
      <c r="EP43" s="2">
        <f t="shared" si="18"/>
        <v>1.0040256746323517E-3</v>
      </c>
    </row>
    <row r="44" spans="2:146" x14ac:dyDescent="0.25">
      <c r="B44" s="2">
        <v>22</v>
      </c>
      <c r="C44" s="49">
        <v>38.428600000000003</v>
      </c>
      <c r="D44" s="49">
        <v>45</v>
      </c>
      <c r="E44" s="49">
        <v>47.34</v>
      </c>
      <c r="F44" s="49">
        <v>51.66</v>
      </c>
      <c r="G44" s="49">
        <v>55.764000000000003</v>
      </c>
      <c r="H44" s="49">
        <v>58.454999999999998</v>
      </c>
      <c r="I44" s="49">
        <v>62</v>
      </c>
      <c r="J44" s="49">
        <v>64.745000000000005</v>
      </c>
      <c r="K44" s="49">
        <v>66.75</v>
      </c>
      <c r="L44" s="49">
        <v>63.872999999999998</v>
      </c>
      <c r="M44" s="49">
        <v>63.546999999999997</v>
      </c>
      <c r="N44" s="49">
        <v>63.735999999999997</v>
      </c>
      <c r="O44" s="49">
        <v>63.536999999999999</v>
      </c>
      <c r="P44" s="49">
        <v>61.908999999999999</v>
      </c>
      <c r="Q44" s="49">
        <v>59.637999999999998</v>
      </c>
      <c r="T44" s="4">
        <f t="shared" si="11"/>
        <v>38.712170399135033</v>
      </c>
      <c r="U44" s="4">
        <f t="shared" si="11"/>
        <v>45.105132003920197</v>
      </c>
      <c r="V44" s="4">
        <f t="shared" si="11"/>
        <v>48.248191004318038</v>
      </c>
      <c r="W44" s="4">
        <f t="shared" si="11"/>
        <v>53.165478131108017</v>
      </c>
      <c r="X44" s="4">
        <f t="shared" si="11"/>
        <v>57.039494174715387</v>
      </c>
      <c r="Y44" s="4">
        <f t="shared" si="11"/>
        <v>59.465864306762185</v>
      </c>
      <c r="Z44" s="4">
        <f t="shared" si="11"/>
        <v>63.237987153436052</v>
      </c>
      <c r="AA44" s="4">
        <f t="shared" si="11"/>
        <v>65.934079895680483</v>
      </c>
      <c r="AB44" s="4">
        <f t="shared" si="11"/>
        <v>68.750193055591438</v>
      </c>
      <c r="AC44" s="4">
        <f t="shared" si="11"/>
        <v>65.971220216683861</v>
      </c>
      <c r="AD44" s="4">
        <f t="shared" si="11"/>
        <v>66.486902778585488</v>
      </c>
      <c r="AE44" s="4">
        <f t="shared" si="11"/>
        <v>65.264104151506061</v>
      </c>
      <c r="AF44" s="4">
        <f t="shared" si="11"/>
        <v>65.7858838995935</v>
      </c>
      <c r="AG44" s="4">
        <f t="shared" si="11"/>
        <v>63.094362942507125</v>
      </c>
      <c r="AH44" s="4">
        <f t="shared" si="11"/>
        <v>60.284196133022597</v>
      </c>
      <c r="AJ44" s="4">
        <f t="shared" si="12"/>
        <v>-0.28357039913503002</v>
      </c>
      <c r="AK44" s="4">
        <f t="shared" si="12"/>
        <v>-0.10513200392019684</v>
      </c>
      <c r="AL44" s="4">
        <f t="shared" si="12"/>
        <v>-0.90819100431803435</v>
      </c>
      <c r="AM44" s="4">
        <f t="shared" si="12"/>
        <v>-1.5054781311080205</v>
      </c>
      <c r="AN44" s="4">
        <f t="shared" si="12"/>
        <v>-1.2754941747153836</v>
      </c>
      <c r="AO44" s="4">
        <f t="shared" si="12"/>
        <v>-1.010864306762187</v>
      </c>
      <c r="AP44" s="4">
        <f t="shared" si="12"/>
        <v>-1.2379871534360518</v>
      </c>
      <c r="AQ44" s="4">
        <f t="shared" si="12"/>
        <v>-1.1890798956804787</v>
      </c>
      <c r="AR44" s="4">
        <f t="shared" si="12"/>
        <v>-2.0001930555914385</v>
      </c>
      <c r="AS44" s="4">
        <f t="shared" si="12"/>
        <v>-2.0982202166838633</v>
      </c>
      <c r="AT44" s="4">
        <f t="shared" si="12"/>
        <v>-2.9399027785854912</v>
      </c>
      <c r="AU44" s="4">
        <f t="shared" si="12"/>
        <v>-1.5281041515060636</v>
      </c>
      <c r="AV44" s="4">
        <f t="shared" si="12"/>
        <v>-2.2488838995935012</v>
      </c>
      <c r="AW44" s="4">
        <f t="shared" si="12"/>
        <v>-1.1853629425071261</v>
      </c>
      <c r="AX44" s="4">
        <f t="shared" si="12"/>
        <v>-0.64619613302259893</v>
      </c>
      <c r="AZ44" s="2">
        <f t="shared" si="13"/>
        <v>38.712169900902644</v>
      </c>
      <c r="BA44" s="2">
        <f t="shared" si="13"/>
        <v>45.105132003854393</v>
      </c>
      <c r="BB44" s="2">
        <f t="shared" si="13"/>
        <v>48.248191004307031</v>
      </c>
      <c r="BC44" s="2">
        <f t="shared" si="13"/>
        <v>53.165478131098958</v>
      </c>
      <c r="BD44" s="2">
        <f t="shared" si="13"/>
        <v>57.03949417471533</v>
      </c>
      <c r="BE44" s="2">
        <f t="shared" si="13"/>
        <v>59.465864306762164</v>
      </c>
      <c r="BF44" s="2">
        <f t="shared" si="13"/>
        <v>63.237987153435974</v>
      </c>
      <c r="BG44" s="2">
        <f t="shared" si="13"/>
        <v>65.934079895680412</v>
      </c>
      <c r="BH44" s="2">
        <f t="shared" si="13"/>
        <v>68.75019305559141</v>
      </c>
      <c r="BI44" s="2">
        <f t="shared" si="13"/>
        <v>65.971220216683847</v>
      </c>
      <c r="BJ44" s="2">
        <f t="shared" si="13"/>
        <v>66.486902778585488</v>
      </c>
      <c r="BK44" s="2">
        <f t="shared" si="13"/>
        <v>65.264104151506061</v>
      </c>
      <c r="BL44" s="2">
        <f t="shared" si="13"/>
        <v>65.785883899593486</v>
      </c>
      <c r="BM44" s="2">
        <f t="shared" si="13"/>
        <v>63.094362942506947</v>
      </c>
      <c r="BN44" s="2">
        <f t="shared" si="13"/>
        <v>60.284196133019414</v>
      </c>
      <c r="BP44" s="2">
        <f t="shared" si="14"/>
        <v>38.428600000000003</v>
      </c>
      <c r="BQ44" s="2">
        <f t="shared" si="14"/>
        <v>45</v>
      </c>
      <c r="BR44" s="2">
        <f t="shared" si="14"/>
        <v>47.34</v>
      </c>
      <c r="BS44" s="2">
        <f t="shared" si="14"/>
        <v>51.66</v>
      </c>
      <c r="BT44" s="2">
        <f t="shared" si="14"/>
        <v>55.764000000000003</v>
      </c>
      <c r="BU44" s="2">
        <f t="shared" si="14"/>
        <v>58.454999999999998</v>
      </c>
      <c r="BV44" s="2">
        <f t="shared" si="14"/>
        <v>62</v>
      </c>
      <c r="BW44" s="2">
        <f t="shared" si="14"/>
        <v>64.745000000000005</v>
      </c>
      <c r="BX44" s="2">
        <f t="shared" si="14"/>
        <v>66.75</v>
      </c>
      <c r="BY44" s="2">
        <f t="shared" si="14"/>
        <v>63.872999999999998</v>
      </c>
      <c r="BZ44" s="2">
        <f t="shared" si="14"/>
        <v>63.546999999999997</v>
      </c>
      <c r="CA44" s="2">
        <f t="shared" si="14"/>
        <v>63.735999999999997</v>
      </c>
      <c r="CB44" s="2">
        <f t="shared" si="14"/>
        <v>63.536999999999999</v>
      </c>
      <c r="CC44" s="2">
        <f t="shared" si="14"/>
        <v>61.908999999999999</v>
      </c>
      <c r="CD44" s="2">
        <f t="shared" si="14"/>
        <v>59.637999999999998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38.708418102227363</v>
      </c>
      <c r="CW44" s="2">
        <f t="shared" si="16"/>
        <v>45.097297815403586</v>
      </c>
      <c r="CX44" s="2">
        <f t="shared" si="16"/>
        <v>48.238537875078897</v>
      </c>
      <c r="CY44" s="2">
        <f t="shared" si="16"/>
        <v>53.144012632930711</v>
      </c>
      <c r="CZ44" s="2">
        <f t="shared" si="16"/>
        <v>57.021278169904647</v>
      </c>
      <c r="DA44" s="2">
        <f t="shared" si="16"/>
        <v>59.444615191786141</v>
      </c>
      <c r="DB44" s="2">
        <f t="shared" si="16"/>
        <v>63.215212869699428</v>
      </c>
      <c r="DC44" s="2">
        <f t="shared" si="16"/>
        <v>65.909268917214931</v>
      </c>
      <c r="DD44" s="2">
        <f t="shared" si="16"/>
        <v>68.72681570396152</v>
      </c>
      <c r="DE44" s="2">
        <f t="shared" si="16"/>
        <v>65.954463123313474</v>
      </c>
      <c r="DF44" s="2">
        <f t="shared" si="16"/>
        <v>66.470083170108737</v>
      </c>
      <c r="DG44" s="2">
        <f t="shared" si="16"/>
        <v>65.249512301152194</v>
      </c>
      <c r="DH44" s="2">
        <f t="shared" si="16"/>
        <v>65.772052278472984</v>
      </c>
      <c r="DI44" s="2">
        <f t="shared" si="16"/>
        <v>63.086376918354816</v>
      </c>
      <c r="DJ44" s="2">
        <f t="shared" si="16"/>
        <v>60.274613582855032</v>
      </c>
      <c r="DL44" s="2">
        <f t="shared" si="17"/>
        <v>41.703901451967752</v>
      </c>
      <c r="DM44" s="2">
        <f t="shared" si="17"/>
        <v>51.96651982600968</v>
      </c>
      <c r="DN44" s="2">
        <f t="shared" si="17"/>
        <v>56.057420008604382</v>
      </c>
      <c r="DO44" s="2">
        <f t="shared" si="17"/>
        <v>64.314002110583729</v>
      </c>
      <c r="DP44" s="2">
        <f t="shared" si="17"/>
        <v>67.69746467082301</v>
      </c>
      <c r="DQ44" s="2">
        <f t="shared" si="17"/>
        <v>71.807616478956746</v>
      </c>
      <c r="DR44" s="2">
        <f t="shared" si="17"/>
        <v>76.1971595980242</v>
      </c>
      <c r="DS44" s="2">
        <f t="shared" si="17"/>
        <v>79.964090484354358</v>
      </c>
      <c r="DT44" s="2">
        <f t="shared" si="17"/>
        <v>82.219971585635776</v>
      </c>
      <c r="DU44" s="2">
        <f t="shared" si="17"/>
        <v>76.916084005596147</v>
      </c>
      <c r="DV44" s="2">
        <f t="shared" si="17"/>
        <v>79.475146950279253</v>
      </c>
      <c r="DW44" s="2">
        <f t="shared" si="17"/>
        <v>78.164997564326768</v>
      </c>
      <c r="DX44" s="2">
        <f t="shared" si="17"/>
        <v>78.182324713994689</v>
      </c>
      <c r="DY44" s="2">
        <f t="shared" si="17"/>
        <v>70.446182230152672</v>
      </c>
      <c r="DZ44" s="2">
        <f t="shared" si="17"/>
        <v>68.979805486063952</v>
      </c>
      <c r="EB44" s="2">
        <f t="shared" si="18"/>
        <v>1.2524852376838479E-3</v>
      </c>
      <c r="EC44" s="2">
        <f t="shared" si="18"/>
        <v>1.1404768165460082E-3</v>
      </c>
      <c r="ED44" s="2">
        <f t="shared" si="18"/>
        <v>1.234591986844823E-3</v>
      </c>
      <c r="EE44" s="2">
        <f t="shared" si="18"/>
        <v>1.9217115836313269E-3</v>
      </c>
      <c r="EF44" s="2">
        <f t="shared" si="18"/>
        <v>1.7062276693197488E-3</v>
      </c>
      <c r="EG44" s="2">
        <f t="shared" si="18"/>
        <v>1.7187667041716316E-3</v>
      </c>
      <c r="EH44" s="2">
        <f t="shared" si="18"/>
        <v>1.7543042051510491E-3</v>
      </c>
      <c r="EI44" s="2">
        <f t="shared" si="18"/>
        <v>1.7653001389571551E-3</v>
      </c>
      <c r="EJ44" s="2">
        <f t="shared" si="18"/>
        <v>1.7325340220547018E-3</v>
      </c>
      <c r="EK44" s="2">
        <f t="shared" si="18"/>
        <v>1.5287057954589795E-3</v>
      </c>
      <c r="EL44" s="2">
        <f t="shared" si="18"/>
        <v>1.293312263673526E-3</v>
      </c>
      <c r="EM44" s="2">
        <f t="shared" si="18"/>
        <v>1.129794975298929E-3</v>
      </c>
      <c r="EN44" s="2">
        <f t="shared" si="18"/>
        <v>1.1145300147414568E-3</v>
      </c>
      <c r="EO44" s="2">
        <f t="shared" si="18"/>
        <v>1.085086332287743E-3</v>
      </c>
      <c r="EP44" s="2">
        <f t="shared" si="18"/>
        <v>1.1007856312563414E-3</v>
      </c>
    </row>
    <row r="45" spans="2:146" x14ac:dyDescent="0.25">
      <c r="B45" s="2">
        <v>23</v>
      </c>
      <c r="C45" s="49">
        <v>38.464300000000001</v>
      </c>
      <c r="D45" s="49">
        <v>43.426000000000002</v>
      </c>
      <c r="E45" s="49">
        <v>47.396000000000001</v>
      </c>
      <c r="F45" s="49">
        <v>50.774000000000001</v>
      </c>
      <c r="G45" s="49">
        <v>55.655000000000001</v>
      </c>
      <c r="H45" s="49">
        <v>57.618000000000002</v>
      </c>
      <c r="I45" s="49">
        <v>62.472999999999999</v>
      </c>
      <c r="J45" s="49">
        <v>65.2</v>
      </c>
      <c r="K45" s="49">
        <v>65.75</v>
      </c>
      <c r="L45" s="49">
        <v>64.126999999999995</v>
      </c>
      <c r="M45" s="49">
        <v>64.509</v>
      </c>
      <c r="N45" s="49">
        <v>62.546999999999997</v>
      </c>
      <c r="O45" s="49">
        <v>63.87</v>
      </c>
      <c r="P45" s="49">
        <v>61.509</v>
      </c>
      <c r="Q45" s="49">
        <v>57.396999999999998</v>
      </c>
      <c r="T45" s="4">
        <f t="shared" si="11"/>
        <v>38.713362724335482</v>
      </c>
      <c r="U45" s="4">
        <f t="shared" si="11"/>
        <v>45.096426852553229</v>
      </c>
      <c r="V45" s="4">
        <f t="shared" si="11"/>
        <v>48.250769960003012</v>
      </c>
      <c r="W45" s="4">
        <f t="shared" si="11"/>
        <v>53.165700108213727</v>
      </c>
      <c r="X45" s="4">
        <f t="shared" si="11"/>
        <v>57.026606155425362</v>
      </c>
      <c r="Y45" s="4">
        <f t="shared" si="11"/>
        <v>59.465212820855491</v>
      </c>
      <c r="Z45" s="4">
        <f t="shared" si="11"/>
        <v>63.244340309500714</v>
      </c>
      <c r="AA45" s="4">
        <f t="shared" si="11"/>
        <v>65.929742508976503</v>
      </c>
      <c r="AB45" s="4">
        <f t="shared" si="11"/>
        <v>68.725585514605612</v>
      </c>
      <c r="AC45" s="4">
        <f t="shared" si="11"/>
        <v>65.966194160973799</v>
      </c>
      <c r="AD45" s="4">
        <f t="shared" si="11"/>
        <v>66.468672749971802</v>
      </c>
      <c r="AE45" s="4">
        <f t="shared" si="11"/>
        <v>65.247884269448861</v>
      </c>
      <c r="AF45" s="4">
        <f t="shared" si="11"/>
        <v>65.791166263327867</v>
      </c>
      <c r="AG45" s="4">
        <f t="shared" si="11"/>
        <v>63.143134539567598</v>
      </c>
      <c r="AH45" s="4">
        <f t="shared" si="11"/>
        <v>60.275338698676315</v>
      </c>
      <c r="AJ45" s="4">
        <f t="shared" si="12"/>
        <v>-0.24906272433548082</v>
      </c>
      <c r="AK45" s="4">
        <f t="shared" si="12"/>
        <v>-1.6704268525532271</v>
      </c>
      <c r="AL45" s="4">
        <f t="shared" si="12"/>
        <v>-0.85476996000301142</v>
      </c>
      <c r="AM45" s="4">
        <f t="shared" si="12"/>
        <v>-2.3917001082137261</v>
      </c>
      <c r="AN45" s="4">
        <f t="shared" si="12"/>
        <v>-1.3716061554253614</v>
      </c>
      <c r="AO45" s="4">
        <f t="shared" si="12"/>
        <v>-1.8472128208554892</v>
      </c>
      <c r="AP45" s="4">
        <f t="shared" si="12"/>
        <v>-0.77134030950071519</v>
      </c>
      <c r="AQ45" s="4">
        <f t="shared" si="12"/>
        <v>-0.72974250897649995</v>
      </c>
      <c r="AR45" s="4">
        <f t="shared" si="12"/>
        <v>-2.975585514605612</v>
      </c>
      <c r="AS45" s="4">
        <f t="shared" si="12"/>
        <v>-1.8391941609738041</v>
      </c>
      <c r="AT45" s="4">
        <f t="shared" si="12"/>
        <v>-1.9596727499718014</v>
      </c>
      <c r="AU45" s="4">
        <f t="shared" si="12"/>
        <v>-2.7008842694488635</v>
      </c>
      <c r="AV45" s="4">
        <f t="shared" si="12"/>
        <v>-1.9211662633278692</v>
      </c>
      <c r="AW45" s="4">
        <f t="shared" si="12"/>
        <v>-1.6341345395675972</v>
      </c>
      <c r="AX45" s="4">
        <f t="shared" si="12"/>
        <v>-2.8783386986763162</v>
      </c>
      <c r="AZ45" s="2">
        <f t="shared" si="13"/>
        <v>38.713361291846375</v>
      </c>
      <c r="BA45" s="2">
        <f t="shared" si="13"/>
        <v>45.096426852268351</v>
      </c>
      <c r="BB45" s="2">
        <f t="shared" si="13"/>
        <v>48.250769959948677</v>
      </c>
      <c r="BC45" s="2">
        <f t="shared" si="13"/>
        <v>53.165700108157587</v>
      </c>
      <c r="BD45" s="2">
        <f t="shared" si="13"/>
        <v>57.026606155424929</v>
      </c>
      <c r="BE45" s="2">
        <f t="shared" si="13"/>
        <v>59.465212820855321</v>
      </c>
      <c r="BF45" s="2">
        <f t="shared" si="13"/>
        <v>63.24434030950011</v>
      </c>
      <c r="BG45" s="2">
        <f t="shared" si="13"/>
        <v>65.92974250897592</v>
      </c>
      <c r="BH45" s="2">
        <f t="shared" si="13"/>
        <v>68.725585514605399</v>
      </c>
      <c r="BI45" s="2">
        <f t="shared" si="13"/>
        <v>65.966194160973643</v>
      </c>
      <c r="BJ45" s="2">
        <f t="shared" si="13"/>
        <v>66.468672749971802</v>
      </c>
      <c r="BK45" s="2">
        <f t="shared" si="13"/>
        <v>65.247884269448846</v>
      </c>
      <c r="BL45" s="2">
        <f t="shared" si="13"/>
        <v>65.791166263327739</v>
      </c>
      <c r="BM45" s="2">
        <f t="shared" si="13"/>
        <v>63.143134539566539</v>
      </c>
      <c r="BN45" s="2">
        <f t="shared" si="13"/>
        <v>60.275338698659894</v>
      </c>
      <c r="BP45" s="2">
        <f t="shared" si="14"/>
        <v>38.464300000000001</v>
      </c>
      <c r="BQ45" s="2">
        <f t="shared" si="14"/>
        <v>43.426000000000002</v>
      </c>
      <c r="BR45" s="2">
        <f t="shared" si="14"/>
        <v>47.396000000000001</v>
      </c>
      <c r="BS45" s="2">
        <f t="shared" si="14"/>
        <v>50.774000000000001</v>
      </c>
      <c r="BT45" s="2">
        <f t="shared" si="14"/>
        <v>55.655000000000001</v>
      </c>
      <c r="BU45" s="2">
        <f t="shared" si="14"/>
        <v>57.618000000000002</v>
      </c>
      <c r="BV45" s="2">
        <f t="shared" si="14"/>
        <v>62.472999999999999</v>
      </c>
      <c r="BW45" s="2">
        <f t="shared" si="14"/>
        <v>65.2</v>
      </c>
      <c r="BX45" s="2">
        <f t="shared" si="14"/>
        <v>65.75</v>
      </c>
      <c r="BY45" s="2">
        <f t="shared" si="14"/>
        <v>64.126999999999995</v>
      </c>
      <c r="BZ45" s="2">
        <f t="shared" si="14"/>
        <v>64.509</v>
      </c>
      <c r="CA45" s="2">
        <f t="shared" si="14"/>
        <v>62.546999999999997</v>
      </c>
      <c r="CB45" s="2">
        <f t="shared" si="14"/>
        <v>63.87</v>
      </c>
      <c r="CC45" s="2">
        <f t="shared" si="14"/>
        <v>61.509</v>
      </c>
      <c r="CD45" s="2">
        <f t="shared" si="14"/>
        <v>57.396999999999998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38.709345593996566</v>
      </c>
      <c r="CW45" s="2">
        <f t="shared" si="16"/>
        <v>45.087978028490809</v>
      </c>
      <c r="CX45" s="2">
        <f t="shared" si="16"/>
        <v>48.240367854713028</v>
      </c>
      <c r="CY45" s="2">
        <f t="shared" si="16"/>
        <v>53.142538239897277</v>
      </c>
      <c r="CZ45" s="2">
        <f t="shared" si="16"/>
        <v>57.006942781055884</v>
      </c>
      <c r="DA45" s="2">
        <f t="shared" si="16"/>
        <v>59.442272479878838</v>
      </c>
      <c r="DB45" s="2">
        <f t="shared" si="16"/>
        <v>63.219772792971774</v>
      </c>
      <c r="DC45" s="2">
        <f t="shared" si="16"/>
        <v>65.902937482722251</v>
      </c>
      <c r="DD45" s="2">
        <f t="shared" si="16"/>
        <v>68.700329358304558</v>
      </c>
      <c r="DE45" s="2">
        <f t="shared" si="16"/>
        <v>65.948101081162065</v>
      </c>
      <c r="DF45" s="2">
        <f t="shared" si="16"/>
        <v>66.450479073425669</v>
      </c>
      <c r="DG45" s="2">
        <f t="shared" si="16"/>
        <v>65.232104237597852</v>
      </c>
      <c r="DH45" s="2">
        <f t="shared" si="16"/>
        <v>65.776250737160225</v>
      </c>
      <c r="DI45" s="2">
        <f t="shared" si="16"/>
        <v>63.134602628494889</v>
      </c>
      <c r="DJ45" s="2">
        <f t="shared" si="16"/>
        <v>60.26498821283581</v>
      </c>
      <c r="DL45" s="2">
        <f t="shared" si="17"/>
        <v>41.633773289334329</v>
      </c>
      <c r="DM45" s="2">
        <f t="shared" si="17"/>
        <v>51.845034892067893</v>
      </c>
      <c r="DN45" s="2">
        <f t="shared" si="17"/>
        <v>55.925467722715887</v>
      </c>
      <c r="DO45" s="2">
        <f t="shared" si="17"/>
        <v>64.136795405499697</v>
      </c>
      <c r="DP45" s="2">
        <f t="shared" si="17"/>
        <v>67.519117058123854</v>
      </c>
      <c r="DQ45" s="2">
        <f t="shared" si="17"/>
        <v>71.616879371665704</v>
      </c>
      <c r="DR45" s="2">
        <f t="shared" si="17"/>
        <v>75.99385925979999</v>
      </c>
      <c r="DS45" s="2">
        <f t="shared" si="17"/>
        <v>79.753634882412229</v>
      </c>
      <c r="DT45" s="2">
        <f t="shared" si="17"/>
        <v>81.997464172675592</v>
      </c>
      <c r="DU45" s="2">
        <f t="shared" si="17"/>
        <v>76.743846506050375</v>
      </c>
      <c r="DV45" s="2">
        <f t="shared" si="17"/>
        <v>79.281796828706263</v>
      </c>
      <c r="DW45" s="2">
        <f t="shared" si="17"/>
        <v>77.971697789158142</v>
      </c>
      <c r="DX45" s="2">
        <f t="shared" si="17"/>
        <v>77.982816799874641</v>
      </c>
      <c r="DY45" s="2">
        <f t="shared" si="17"/>
        <v>70.306391395474009</v>
      </c>
      <c r="DZ45" s="2">
        <f t="shared" si="17"/>
        <v>68.84136994894304</v>
      </c>
      <c r="EB45" s="2">
        <f t="shared" si="18"/>
        <v>1.3731568252511256E-3</v>
      </c>
      <c r="EC45" s="2">
        <f t="shared" si="18"/>
        <v>1.250370382863332E-3</v>
      </c>
      <c r="ED45" s="2">
        <f t="shared" si="18"/>
        <v>1.3535419726891811E-3</v>
      </c>
      <c r="EE45" s="2">
        <f t="shared" si="18"/>
        <v>2.1067242571673906E-3</v>
      </c>
      <c r="EF45" s="2">
        <f t="shared" si="18"/>
        <v>1.8705335214946404E-3</v>
      </c>
      <c r="EG45" s="2">
        <f t="shared" si="18"/>
        <v>1.8842777578271805E-3</v>
      </c>
      <c r="EH45" s="2">
        <f t="shared" si="18"/>
        <v>1.9232307994888295E-3</v>
      </c>
      <c r="EI45" s="2">
        <f t="shared" si="18"/>
        <v>1.9352835081270755E-3</v>
      </c>
      <c r="EJ45" s="2">
        <f t="shared" si="18"/>
        <v>1.8993682965108966E-3</v>
      </c>
      <c r="EK45" s="2">
        <f t="shared" si="18"/>
        <v>1.6759453932530435E-3</v>
      </c>
      <c r="EL45" s="2">
        <f t="shared" si="18"/>
        <v>1.4179117759471253E-3</v>
      </c>
      <c r="EM45" s="2">
        <f t="shared" si="18"/>
        <v>1.2386605418084015E-3</v>
      </c>
      <c r="EN45" s="2">
        <f t="shared" si="18"/>
        <v>1.2219264689907387E-3</v>
      </c>
      <c r="EO45" s="2">
        <f t="shared" si="18"/>
        <v>1.1896489633008494E-3</v>
      </c>
      <c r="EP45" s="2">
        <f t="shared" si="18"/>
        <v>1.2068592726586513E-3</v>
      </c>
    </row>
    <row r="46" spans="2:146" x14ac:dyDescent="0.25">
      <c r="B46" s="2">
        <v>24</v>
      </c>
      <c r="C46" s="49">
        <v>38.375</v>
      </c>
      <c r="D46" s="49">
        <v>44.185000000000002</v>
      </c>
      <c r="E46" s="49">
        <v>48.396000000000001</v>
      </c>
      <c r="F46" s="49">
        <v>49.472000000000001</v>
      </c>
      <c r="G46" s="49">
        <v>55.290999999999997</v>
      </c>
      <c r="H46" s="49">
        <v>58.308999999999997</v>
      </c>
      <c r="I46" s="49">
        <v>62.709000000000003</v>
      </c>
      <c r="J46" s="49">
        <v>64.563999999999993</v>
      </c>
      <c r="K46" s="49">
        <v>66.356999999999999</v>
      </c>
      <c r="L46" s="49">
        <v>64.436000000000007</v>
      </c>
      <c r="M46" s="49">
        <v>64.225999999999999</v>
      </c>
      <c r="N46" s="49">
        <v>62.302</v>
      </c>
      <c r="O46" s="49">
        <v>64.019000000000005</v>
      </c>
      <c r="P46" s="49">
        <v>60.726999999999997</v>
      </c>
      <c r="Q46" s="49">
        <v>59.430999999999997</v>
      </c>
      <c r="T46" s="4">
        <f t="shared" si="11"/>
        <v>38.714572652966353</v>
      </c>
      <c r="U46" s="4">
        <f t="shared" si="11"/>
        <v>45.087767316109925</v>
      </c>
      <c r="V46" s="4">
        <f t="shared" si="11"/>
        <v>48.253403502696159</v>
      </c>
      <c r="W46" s="4">
        <f t="shared" si="11"/>
        <v>53.16604931471533</v>
      </c>
      <c r="X46" s="4">
        <f t="shared" si="11"/>
        <v>57.013827634999132</v>
      </c>
      <c r="Y46" s="4">
        <f t="shared" si="11"/>
        <v>59.464689614620625</v>
      </c>
      <c r="Z46" s="4">
        <f t="shared" si="11"/>
        <v>63.250827214710448</v>
      </c>
      <c r="AA46" s="4">
        <f t="shared" si="11"/>
        <v>65.925558618555002</v>
      </c>
      <c r="AB46" s="4">
        <f t="shared" si="11"/>
        <v>68.701122601835394</v>
      </c>
      <c r="AC46" s="4">
        <f t="shared" si="11"/>
        <v>65.961269729591848</v>
      </c>
      <c r="AD46" s="4">
        <f t="shared" si="11"/>
        <v>66.450551130164385</v>
      </c>
      <c r="AE46" s="4">
        <f t="shared" si="11"/>
        <v>65.231757706146567</v>
      </c>
      <c r="AF46" s="4">
        <f t="shared" si="11"/>
        <v>65.796528920445468</v>
      </c>
      <c r="AG46" s="4">
        <f t="shared" si="11"/>
        <v>63.19193709432183</v>
      </c>
      <c r="AH46" s="4">
        <f t="shared" si="11"/>
        <v>60.266540169650099</v>
      </c>
      <c r="AJ46" s="4">
        <f t="shared" si="12"/>
        <v>-0.33957265296635342</v>
      </c>
      <c r="AK46" s="4">
        <f t="shared" si="12"/>
        <v>-0.902767316109923</v>
      </c>
      <c r="AL46" s="4">
        <f t="shared" si="12"/>
        <v>0.14259649730384183</v>
      </c>
      <c r="AM46" s="4">
        <f t="shared" si="12"/>
        <v>-3.694049314715329</v>
      </c>
      <c r="AN46" s="4">
        <f t="shared" si="12"/>
        <v>-1.7228276349991347</v>
      </c>
      <c r="AO46" s="4">
        <f t="shared" si="12"/>
        <v>-1.155689614620627</v>
      </c>
      <c r="AP46" s="4">
        <f t="shared" si="12"/>
        <v>-0.54182721471044459</v>
      </c>
      <c r="AQ46" s="4">
        <f t="shared" si="12"/>
        <v>-1.3615586185550086</v>
      </c>
      <c r="AR46" s="4">
        <f t="shared" si="12"/>
        <v>-2.3441226018353944</v>
      </c>
      <c r="AS46" s="4">
        <f t="shared" si="12"/>
        <v>-1.5252697295918409</v>
      </c>
      <c r="AT46" s="4">
        <f t="shared" si="12"/>
        <v>-2.2245511301643859</v>
      </c>
      <c r="AU46" s="4">
        <f t="shared" si="12"/>
        <v>-2.9297577061465674</v>
      </c>
      <c r="AV46" s="4">
        <f t="shared" si="12"/>
        <v>-1.7775289204454623</v>
      </c>
      <c r="AW46" s="4">
        <f t="shared" si="12"/>
        <v>-2.4649370943218329</v>
      </c>
      <c r="AX46" s="4">
        <f t="shared" si="12"/>
        <v>-0.83554016965010192</v>
      </c>
      <c r="AZ46" s="2">
        <f t="shared" si="13"/>
        <v>38.714568657836175</v>
      </c>
      <c r="BA46" s="2">
        <f t="shared" si="13"/>
        <v>45.0877673149242</v>
      </c>
      <c r="BB46" s="2">
        <f t="shared" si="13"/>
        <v>48.253403502439419</v>
      </c>
      <c r="BC46" s="2">
        <f t="shared" si="13"/>
        <v>53.166049314386612</v>
      </c>
      <c r="BD46" s="2">
        <f t="shared" si="13"/>
        <v>57.013827634995984</v>
      </c>
      <c r="BE46" s="2">
        <f t="shared" si="13"/>
        <v>59.464689614619324</v>
      </c>
      <c r="BF46" s="2">
        <f t="shared" si="13"/>
        <v>63.250827214706113</v>
      </c>
      <c r="BG46" s="2">
        <f t="shared" si="13"/>
        <v>65.925558618550781</v>
      </c>
      <c r="BH46" s="2">
        <f t="shared" si="13"/>
        <v>68.70112260183376</v>
      </c>
      <c r="BI46" s="2">
        <f t="shared" si="13"/>
        <v>65.961269729590654</v>
      </c>
      <c r="BJ46" s="2">
        <f t="shared" si="13"/>
        <v>66.450551130164328</v>
      </c>
      <c r="BK46" s="2">
        <f t="shared" si="13"/>
        <v>65.23175770614651</v>
      </c>
      <c r="BL46" s="2">
        <f t="shared" si="13"/>
        <v>65.796528920444601</v>
      </c>
      <c r="BM46" s="2">
        <f t="shared" si="13"/>
        <v>63.191937094315797</v>
      </c>
      <c r="BN46" s="2">
        <f t="shared" si="13"/>
        <v>60.266540169568984</v>
      </c>
      <c r="BP46" s="2">
        <f t="shared" si="14"/>
        <v>38.375</v>
      </c>
      <c r="BQ46" s="2">
        <f t="shared" si="14"/>
        <v>44.185000000000002</v>
      </c>
      <c r="BR46" s="2">
        <f t="shared" si="14"/>
        <v>48.396000000000001</v>
      </c>
      <c r="BS46" s="2">
        <f t="shared" si="14"/>
        <v>49.472000000000001</v>
      </c>
      <c r="BT46" s="2">
        <f t="shared" si="14"/>
        <v>55.290999999999997</v>
      </c>
      <c r="BU46" s="2">
        <f t="shared" si="14"/>
        <v>58.308999999999997</v>
      </c>
      <c r="BV46" s="2">
        <f t="shared" si="14"/>
        <v>62.709000000000003</v>
      </c>
      <c r="BW46" s="2">
        <f t="shared" si="14"/>
        <v>64.563999999999993</v>
      </c>
      <c r="BX46" s="2">
        <f t="shared" si="14"/>
        <v>66.356999999999999</v>
      </c>
      <c r="BY46" s="2">
        <f t="shared" si="14"/>
        <v>64.436000000000007</v>
      </c>
      <c r="BZ46" s="2">
        <f t="shared" si="14"/>
        <v>64.225999999999999</v>
      </c>
      <c r="CA46" s="2">
        <f t="shared" si="14"/>
        <v>62.302</v>
      </c>
      <c r="CB46" s="2">
        <f t="shared" si="14"/>
        <v>64.019000000000005</v>
      </c>
      <c r="CC46" s="2">
        <f t="shared" si="14"/>
        <v>60.726999999999997</v>
      </c>
      <c r="CD46" s="2">
        <f t="shared" si="14"/>
        <v>59.430999999999997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38.71027308576577</v>
      </c>
      <c r="CW46" s="2">
        <f t="shared" si="16"/>
        <v>45.078658241578026</v>
      </c>
      <c r="CX46" s="2">
        <f t="shared" si="16"/>
        <v>48.242197834347159</v>
      </c>
      <c r="CY46" s="2">
        <f t="shared" si="16"/>
        <v>53.141063846863851</v>
      </c>
      <c r="CZ46" s="2">
        <f t="shared" si="16"/>
        <v>56.99260739220712</v>
      </c>
      <c r="DA46" s="2">
        <f t="shared" si="16"/>
        <v>59.439929767971542</v>
      </c>
      <c r="DB46" s="2">
        <f t="shared" si="16"/>
        <v>63.22433271624412</v>
      </c>
      <c r="DC46" s="2">
        <f t="shared" si="16"/>
        <v>65.896606048229586</v>
      </c>
      <c r="DD46" s="2">
        <f t="shared" si="16"/>
        <v>68.673843012647595</v>
      </c>
      <c r="DE46" s="2">
        <f t="shared" si="16"/>
        <v>65.941739039010656</v>
      </c>
      <c r="DF46" s="2">
        <f t="shared" si="16"/>
        <v>66.430874976742587</v>
      </c>
      <c r="DG46" s="2">
        <f t="shared" si="16"/>
        <v>65.214696174043496</v>
      </c>
      <c r="DH46" s="2">
        <f t="shared" si="16"/>
        <v>65.780449195847467</v>
      </c>
      <c r="DI46" s="2">
        <f t="shared" si="16"/>
        <v>63.18282833863497</v>
      </c>
      <c r="DJ46" s="2">
        <f t="shared" si="16"/>
        <v>60.255362842816595</v>
      </c>
      <c r="DL46" s="2">
        <f t="shared" si="17"/>
        <v>41.563645126700905</v>
      </c>
      <c r="DM46" s="2">
        <f t="shared" si="17"/>
        <v>51.723549958126107</v>
      </c>
      <c r="DN46" s="2">
        <f t="shared" si="17"/>
        <v>55.793515436827391</v>
      </c>
      <c r="DO46" s="2">
        <f t="shared" si="17"/>
        <v>63.959588700415665</v>
      </c>
      <c r="DP46" s="2">
        <f t="shared" si="17"/>
        <v>67.340769445424698</v>
      </c>
      <c r="DQ46" s="2">
        <f t="shared" si="17"/>
        <v>71.426142264374647</v>
      </c>
      <c r="DR46" s="2">
        <f t="shared" si="17"/>
        <v>75.790558921575794</v>
      </c>
      <c r="DS46" s="2">
        <f t="shared" si="17"/>
        <v>79.543179280470099</v>
      </c>
      <c r="DT46" s="2">
        <f t="shared" si="17"/>
        <v>81.774956759715408</v>
      </c>
      <c r="DU46" s="2">
        <f t="shared" si="17"/>
        <v>76.571609006504602</v>
      </c>
      <c r="DV46" s="2">
        <f t="shared" si="17"/>
        <v>79.088446707133258</v>
      </c>
      <c r="DW46" s="2">
        <f t="shared" si="17"/>
        <v>77.778398013989516</v>
      </c>
      <c r="DX46" s="2">
        <f t="shared" si="17"/>
        <v>77.783308885754593</v>
      </c>
      <c r="DY46" s="2">
        <f t="shared" si="17"/>
        <v>70.166600560795331</v>
      </c>
      <c r="DZ46" s="2">
        <f t="shared" si="17"/>
        <v>68.702934411822142</v>
      </c>
      <c r="EB46" s="2">
        <f t="shared" si="18"/>
        <v>1.5054370789302231E-3</v>
      </c>
      <c r="EC46" s="2">
        <f t="shared" si="18"/>
        <v>1.3708384928962376E-3</v>
      </c>
      <c r="ED46" s="2">
        <f t="shared" si="18"/>
        <v>1.4839354775088526E-3</v>
      </c>
      <c r="EE46" s="2">
        <f t="shared" si="18"/>
        <v>2.3095077989827074E-3</v>
      </c>
      <c r="EF46" s="2">
        <f t="shared" si="18"/>
        <v>2.0506291532482652E-3</v>
      </c>
      <c r="EG46" s="2">
        <f t="shared" si="18"/>
        <v>2.0656939508805921E-3</v>
      </c>
      <c r="EH46" s="2">
        <f t="shared" si="18"/>
        <v>2.108389426473367E-3</v>
      </c>
      <c r="EI46" s="2">
        <f t="shared" si="18"/>
        <v>2.1216000404258185E-3</v>
      </c>
      <c r="EJ46" s="2">
        <f t="shared" si="18"/>
        <v>2.0822343590645421E-3</v>
      </c>
      <c r="EK46" s="2">
        <f t="shared" si="18"/>
        <v>1.8373404980226624E-3</v>
      </c>
      <c r="EL46" s="2">
        <f t="shared" si="18"/>
        <v>1.5544966950095588E-3</v>
      </c>
      <c r="EM46" s="2">
        <f t="shared" si="18"/>
        <v>1.3580019902062475E-3</v>
      </c>
      <c r="EN46" s="2">
        <f t="shared" si="18"/>
        <v>1.3396577992698946E-3</v>
      </c>
      <c r="EO46" s="2">
        <f t="shared" si="18"/>
        <v>1.3042744509809902E-3</v>
      </c>
      <c r="EP46" s="2">
        <f t="shared" si="18"/>
        <v>1.3231408175810131E-3</v>
      </c>
    </row>
    <row r="47" spans="2:146" x14ac:dyDescent="0.25">
      <c r="B47" s="2">
        <v>25</v>
      </c>
      <c r="C47" s="49">
        <v>38.410699999999999</v>
      </c>
      <c r="D47" s="49">
        <v>44.722000000000001</v>
      </c>
      <c r="E47" s="49">
        <v>46.848999999999997</v>
      </c>
      <c r="F47" s="49">
        <v>52.264000000000003</v>
      </c>
      <c r="G47" s="49">
        <v>54.527000000000001</v>
      </c>
      <c r="H47" s="49">
        <v>57.164000000000001</v>
      </c>
      <c r="I47" s="49">
        <v>61.127000000000002</v>
      </c>
      <c r="J47" s="49">
        <v>65.036000000000001</v>
      </c>
      <c r="K47" s="49">
        <v>67.356999999999999</v>
      </c>
      <c r="L47" s="49">
        <v>64.382000000000005</v>
      </c>
      <c r="M47" s="49">
        <v>63.83</v>
      </c>
      <c r="N47" s="49">
        <v>62.716999999999999</v>
      </c>
      <c r="O47" s="49">
        <v>64.926000000000002</v>
      </c>
      <c r="P47" s="49">
        <v>62.273000000000003</v>
      </c>
      <c r="Q47" s="49">
        <v>58.19</v>
      </c>
      <c r="T47" s="4">
        <f t="shared" si="11"/>
        <v>38.715803429756853</v>
      </c>
      <c r="U47" s="4">
        <f t="shared" si="11"/>
        <v>45.079156466413323</v>
      </c>
      <c r="V47" s="4">
        <f t="shared" si="11"/>
        <v>48.256095180713714</v>
      </c>
      <c r="W47" s="4">
        <f t="shared" si="11"/>
        <v>53.166534460881714</v>
      </c>
      <c r="X47" s="4">
        <f t="shared" si="11"/>
        <v>57.001166230907522</v>
      </c>
      <c r="Y47" s="4">
        <f t="shared" si="11"/>
        <v>59.464303652478151</v>
      </c>
      <c r="Z47" s="4">
        <f t="shared" si="11"/>
        <v>63.257456937076682</v>
      </c>
      <c r="AA47" s="4">
        <f t="shared" si="11"/>
        <v>65.921539224710855</v>
      </c>
      <c r="AB47" s="4">
        <f t="shared" si="11"/>
        <v>68.676814683401915</v>
      </c>
      <c r="AC47" s="4">
        <f t="shared" si="11"/>
        <v>65.956454063727946</v>
      </c>
      <c r="AD47" s="4">
        <f t="shared" si="11"/>
        <v>66.432546017343341</v>
      </c>
      <c r="AE47" s="4">
        <f t="shared" si="11"/>
        <v>65.215731385838751</v>
      </c>
      <c r="AF47" s="4">
        <f t="shared" si="11"/>
        <v>65.801977256723319</v>
      </c>
      <c r="AG47" s="4">
        <f t="shared" si="11"/>
        <v>63.240771493961901</v>
      </c>
      <c r="AH47" s="4">
        <f t="shared" si="11"/>
        <v>60.257804750663077</v>
      </c>
      <c r="AJ47" s="4">
        <f t="shared" si="12"/>
        <v>-0.30510342975685489</v>
      </c>
      <c r="AK47" s="4">
        <f t="shared" si="12"/>
        <v>-0.35715646641332199</v>
      </c>
      <c r="AL47" s="4">
        <f t="shared" si="12"/>
        <v>-1.4070951807137178</v>
      </c>
      <c r="AM47" s="4">
        <f t="shared" si="12"/>
        <v>-0.90253446088171074</v>
      </c>
      <c r="AN47" s="4">
        <f t="shared" si="12"/>
        <v>-2.474166230907521</v>
      </c>
      <c r="AO47" s="4">
        <f t="shared" si="12"/>
        <v>-2.3003036524781493</v>
      </c>
      <c r="AP47" s="4">
        <f t="shared" si="12"/>
        <v>-2.1304569370766799</v>
      </c>
      <c r="AQ47" s="4">
        <f t="shared" si="12"/>
        <v>-0.885539224710854</v>
      </c>
      <c r="AR47" s="4">
        <f t="shared" si="12"/>
        <v>-1.3198146834019155</v>
      </c>
      <c r="AS47" s="4">
        <f t="shared" si="12"/>
        <v>-1.5744540637279414</v>
      </c>
      <c r="AT47" s="4">
        <f t="shared" si="12"/>
        <v>-2.602546017343343</v>
      </c>
      <c r="AU47" s="4">
        <f t="shared" si="12"/>
        <v>-2.4987313858387523</v>
      </c>
      <c r="AV47" s="4">
        <f t="shared" si="12"/>
        <v>-0.87597725672331705</v>
      </c>
      <c r="AW47" s="4">
        <f t="shared" si="12"/>
        <v>-0.96777149396189799</v>
      </c>
      <c r="AX47" s="4">
        <f t="shared" si="12"/>
        <v>-2.067804750663079</v>
      </c>
      <c r="AZ47" s="2">
        <f t="shared" si="13"/>
        <v>38.715792621621375</v>
      </c>
      <c r="BA47" s="2">
        <f t="shared" si="13"/>
        <v>45.079156461668219</v>
      </c>
      <c r="BB47" s="2">
        <f t="shared" si="13"/>
        <v>48.256095179552482</v>
      </c>
      <c r="BC47" s="2">
        <f t="shared" si="13"/>
        <v>53.166534459062888</v>
      </c>
      <c r="BD47" s="2">
        <f t="shared" si="13"/>
        <v>57.001166230885936</v>
      </c>
      <c r="BE47" s="2">
        <f t="shared" si="13"/>
        <v>59.4643036524688</v>
      </c>
      <c r="BF47" s="2">
        <f t="shared" si="13"/>
        <v>63.257456937047543</v>
      </c>
      <c r="BG47" s="2">
        <f t="shared" si="13"/>
        <v>65.921539224682121</v>
      </c>
      <c r="BH47" s="2">
        <f t="shared" si="13"/>
        <v>68.676814683389964</v>
      </c>
      <c r="BI47" s="2">
        <f t="shared" si="13"/>
        <v>65.956454063719491</v>
      </c>
      <c r="BJ47" s="2">
        <f t="shared" si="13"/>
        <v>66.432546017342943</v>
      </c>
      <c r="BK47" s="2">
        <f t="shared" si="13"/>
        <v>65.215731385838296</v>
      </c>
      <c r="BL47" s="2">
        <f t="shared" si="13"/>
        <v>65.801977256717961</v>
      </c>
      <c r="BM47" s="2">
        <f t="shared" si="13"/>
        <v>63.240771493929259</v>
      </c>
      <c r="BN47" s="2">
        <f t="shared" si="13"/>
        <v>60.257804750279703</v>
      </c>
      <c r="BP47" s="2">
        <f t="shared" si="14"/>
        <v>38.410699999999999</v>
      </c>
      <c r="BQ47" s="2">
        <f t="shared" si="14"/>
        <v>44.722000000000001</v>
      </c>
      <c r="BR47" s="2">
        <f t="shared" si="14"/>
        <v>46.848999999999997</v>
      </c>
      <c r="BS47" s="2">
        <f t="shared" si="14"/>
        <v>52.264000000000003</v>
      </c>
      <c r="BT47" s="2">
        <f t="shared" si="14"/>
        <v>54.527000000000001</v>
      </c>
      <c r="BU47" s="2">
        <f t="shared" si="14"/>
        <v>57.164000000000001</v>
      </c>
      <c r="BV47" s="2">
        <f t="shared" si="14"/>
        <v>61.127000000000002</v>
      </c>
      <c r="BW47" s="2">
        <f t="shared" si="14"/>
        <v>65.036000000000001</v>
      </c>
      <c r="BX47" s="2">
        <f t="shared" si="14"/>
        <v>67.356999999999999</v>
      </c>
      <c r="BY47" s="2">
        <f t="shared" si="14"/>
        <v>64.382000000000005</v>
      </c>
      <c r="BZ47" s="2">
        <f t="shared" si="14"/>
        <v>63.83</v>
      </c>
      <c r="CA47" s="2">
        <f t="shared" si="14"/>
        <v>62.716999999999999</v>
      </c>
      <c r="CB47" s="2">
        <f t="shared" si="14"/>
        <v>64.926000000000002</v>
      </c>
      <c r="CC47" s="2">
        <f t="shared" si="14"/>
        <v>62.273000000000003</v>
      </c>
      <c r="CD47" s="2">
        <f t="shared" si="14"/>
        <v>58.19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38.711200577534981</v>
      </c>
      <c r="CW47" s="2">
        <f t="shared" si="16"/>
        <v>45.06933845466525</v>
      </c>
      <c r="CX47" s="2">
        <f t="shared" si="16"/>
        <v>48.244027813981283</v>
      </c>
      <c r="CY47" s="2">
        <f t="shared" si="16"/>
        <v>53.139589453830425</v>
      </c>
      <c r="CZ47" s="2">
        <f t="shared" si="16"/>
        <v>56.978272003358356</v>
      </c>
      <c r="DA47" s="2">
        <f t="shared" si="16"/>
        <v>59.437587056064245</v>
      </c>
      <c r="DB47" s="2">
        <f t="shared" si="16"/>
        <v>63.228892639516467</v>
      </c>
      <c r="DC47" s="2">
        <f t="shared" si="16"/>
        <v>65.890274613736906</v>
      </c>
      <c r="DD47" s="2">
        <f t="shared" si="16"/>
        <v>68.647356666990632</v>
      </c>
      <c r="DE47" s="2">
        <f t="shared" si="16"/>
        <v>65.935376996859233</v>
      </c>
      <c r="DF47" s="2">
        <f t="shared" si="16"/>
        <v>66.411270880059519</v>
      </c>
      <c r="DG47" s="2">
        <f t="shared" si="16"/>
        <v>65.19728811048914</v>
      </c>
      <c r="DH47" s="2">
        <f t="shared" si="16"/>
        <v>65.784647654534709</v>
      </c>
      <c r="DI47" s="2">
        <f t="shared" si="16"/>
        <v>63.231054048775043</v>
      </c>
      <c r="DJ47" s="2">
        <f t="shared" si="16"/>
        <v>60.24573747279738</v>
      </c>
      <c r="DL47" s="2">
        <f t="shared" si="17"/>
        <v>41.493516964067481</v>
      </c>
      <c r="DM47" s="2">
        <f t="shared" si="17"/>
        <v>51.60206502418432</v>
      </c>
      <c r="DN47" s="2">
        <f t="shared" si="17"/>
        <v>55.661563150938896</v>
      </c>
      <c r="DO47" s="2">
        <f t="shared" si="17"/>
        <v>63.782381995331633</v>
      </c>
      <c r="DP47" s="2">
        <f t="shared" si="17"/>
        <v>67.162421832725542</v>
      </c>
      <c r="DQ47" s="2">
        <f t="shared" si="17"/>
        <v>71.235405157083605</v>
      </c>
      <c r="DR47" s="2">
        <f t="shared" si="17"/>
        <v>75.587258583351584</v>
      </c>
      <c r="DS47" s="2">
        <f t="shared" si="17"/>
        <v>79.332723678527969</v>
      </c>
      <c r="DT47" s="2">
        <f t="shared" si="17"/>
        <v>81.552449346755225</v>
      </c>
      <c r="DU47" s="2">
        <f t="shared" si="17"/>
        <v>76.399371506958829</v>
      </c>
      <c r="DV47" s="2">
        <f t="shared" si="17"/>
        <v>78.895096585560267</v>
      </c>
      <c r="DW47" s="2">
        <f t="shared" si="17"/>
        <v>77.585098238820891</v>
      </c>
      <c r="DX47" s="2">
        <f t="shared" si="17"/>
        <v>77.58380097163456</v>
      </c>
      <c r="DY47" s="2">
        <f t="shared" si="17"/>
        <v>70.026809726116653</v>
      </c>
      <c r="DZ47" s="2">
        <f t="shared" si="17"/>
        <v>68.564498874701229</v>
      </c>
      <c r="EB47" s="2">
        <f t="shared" si="18"/>
        <v>1.65043921986063E-3</v>
      </c>
      <c r="EC47" s="2">
        <f t="shared" si="18"/>
        <v>1.5028957508765109E-3</v>
      </c>
      <c r="ED47" s="2">
        <f t="shared" si="18"/>
        <v>1.6268699807971067E-3</v>
      </c>
      <c r="EE47" s="2">
        <f t="shared" si="18"/>
        <v>2.5317608256845672E-3</v>
      </c>
      <c r="EF47" s="2">
        <f t="shared" si="18"/>
        <v>2.2480254033147239E-3</v>
      </c>
      <c r="EG47" s="2">
        <f t="shared" si="18"/>
        <v>2.2645370674300568E-3</v>
      </c>
      <c r="EH47" s="2">
        <f t="shared" si="18"/>
        <v>2.3113328785453048E-3</v>
      </c>
      <c r="EI47" s="2">
        <f t="shared" si="18"/>
        <v>2.3258121190955104E-3</v>
      </c>
      <c r="EJ47" s="2">
        <f t="shared" si="18"/>
        <v>2.2826660087093948E-3</v>
      </c>
      <c r="EK47" s="2">
        <f t="shared" si="18"/>
        <v>2.0142467429541807E-3</v>
      </c>
      <c r="EL47" s="2">
        <f t="shared" si="18"/>
        <v>1.7042161421755694E-3</v>
      </c>
      <c r="EM47" s="2">
        <f t="shared" si="18"/>
        <v>1.4888245103922716E-3</v>
      </c>
      <c r="EN47" s="2">
        <f t="shared" si="18"/>
        <v>1.4687157389616286E-3</v>
      </c>
      <c r="EO47" s="2">
        <f t="shared" si="18"/>
        <v>1.4299285635901928E-3</v>
      </c>
      <c r="EP47" s="2">
        <f t="shared" si="18"/>
        <v>1.4506098804038081E-3</v>
      </c>
    </row>
    <row r="48" spans="2:146" x14ac:dyDescent="0.25">
      <c r="B48" s="2">
        <v>26</v>
      </c>
      <c r="C48" s="49">
        <v>39.642899999999997</v>
      </c>
      <c r="D48" s="49">
        <v>44.036999999999999</v>
      </c>
      <c r="E48" s="49">
        <v>47.622999999999998</v>
      </c>
      <c r="F48" s="49">
        <v>52.377000000000002</v>
      </c>
      <c r="G48" s="49">
        <v>54.981999999999999</v>
      </c>
      <c r="H48" s="49">
        <v>56.255000000000003</v>
      </c>
      <c r="I48" s="49">
        <v>61.4</v>
      </c>
      <c r="J48" s="49">
        <v>65.364000000000004</v>
      </c>
      <c r="K48" s="49">
        <v>65.606999999999999</v>
      </c>
      <c r="L48" s="49">
        <v>64.454999999999998</v>
      </c>
      <c r="M48" s="49">
        <v>64.019000000000005</v>
      </c>
      <c r="N48" s="49">
        <v>64.283000000000001</v>
      </c>
      <c r="O48" s="49">
        <v>64.259</v>
      </c>
      <c r="P48" s="49">
        <v>63.764000000000003</v>
      </c>
      <c r="Q48" s="49">
        <v>60.017000000000003</v>
      </c>
      <c r="T48" s="4">
        <f t="shared" si="11"/>
        <v>38.717062139962714</v>
      </c>
      <c r="U48" s="4">
        <f t="shared" si="11"/>
        <v>45.070597546623056</v>
      </c>
      <c r="V48" s="4">
        <f t="shared" si="11"/>
        <v>48.258848718375759</v>
      </c>
      <c r="W48" s="4">
        <f t="shared" si="11"/>
        <v>53.167164748864657</v>
      </c>
      <c r="X48" s="4">
        <f t="shared" si="11"/>
        <v>56.988630004805316</v>
      </c>
      <c r="Y48" s="4">
        <f t="shared" si="11"/>
        <v>59.464064426878608</v>
      </c>
      <c r="Z48" s="4">
        <f t="shared" si="11"/>
        <v>63.264239041541117</v>
      </c>
      <c r="AA48" s="4">
        <f t="shared" si="11"/>
        <v>65.917696011920398</v>
      </c>
      <c r="AB48" s="4">
        <f t="shared" si="11"/>
        <v>68.652672770468342</v>
      </c>
      <c r="AC48" s="4">
        <f t="shared" si="11"/>
        <v>65.95175473114837</v>
      </c>
      <c r="AD48" s="4">
        <f t="shared" si="11"/>
        <v>66.414666057947372</v>
      </c>
      <c r="AE48" s="4">
        <f t="shared" si="11"/>
        <v>65.199812696296704</v>
      </c>
      <c r="AF48" s="4">
        <f t="shared" si="11"/>
        <v>65.807516946801783</v>
      </c>
      <c r="AG48" s="4">
        <f t="shared" si="11"/>
        <v>63.289638508343316</v>
      </c>
      <c r="AH48" s="4">
        <f t="shared" si="11"/>
        <v>60.249136907737501</v>
      </c>
      <c r="AJ48" s="4">
        <f t="shared" si="12"/>
        <v>0.92583786003728363</v>
      </c>
      <c r="AK48" s="4">
        <f t="shared" si="12"/>
        <v>-1.0335975466230565</v>
      </c>
      <c r="AL48" s="4">
        <f t="shared" si="12"/>
        <v>-0.63584871837576173</v>
      </c>
      <c r="AM48" s="4">
        <f t="shared" si="12"/>
        <v>-0.7901647488646546</v>
      </c>
      <c r="AN48" s="4">
        <f t="shared" si="12"/>
        <v>-2.0066300048053165</v>
      </c>
      <c r="AO48" s="4">
        <f t="shared" si="12"/>
        <v>-3.209064426878605</v>
      </c>
      <c r="AP48" s="4">
        <f t="shared" si="12"/>
        <v>-1.8642390415411185</v>
      </c>
      <c r="AQ48" s="4">
        <f t="shared" si="12"/>
        <v>-0.55369601192039397</v>
      </c>
      <c r="AR48" s="4">
        <f t="shared" si="12"/>
        <v>-3.0456727704683431</v>
      </c>
      <c r="AS48" s="4">
        <f t="shared" si="12"/>
        <v>-1.4967547311483713</v>
      </c>
      <c r="AT48" s="4">
        <f t="shared" si="12"/>
        <v>-2.3956660579473663</v>
      </c>
      <c r="AU48" s="4">
        <f t="shared" si="12"/>
        <v>-0.91681269629670226</v>
      </c>
      <c r="AV48" s="4">
        <f t="shared" si="12"/>
        <v>-1.548516946801783</v>
      </c>
      <c r="AW48" s="4">
        <f t="shared" si="12"/>
        <v>0.47436149165668695</v>
      </c>
      <c r="AX48" s="4">
        <f t="shared" si="12"/>
        <v>-0.23213690773749818</v>
      </c>
      <c r="AZ48" s="2">
        <f t="shared" si="13"/>
        <v>38.717033777047881</v>
      </c>
      <c r="BA48" s="2">
        <f t="shared" si="13"/>
        <v>45.07059752836544</v>
      </c>
      <c r="BB48" s="2">
        <f t="shared" si="13"/>
        <v>48.25884871334793</v>
      </c>
      <c r="BC48" s="2">
        <f t="shared" si="13"/>
        <v>53.16716473935471</v>
      </c>
      <c r="BD48" s="2">
        <f t="shared" si="13"/>
        <v>56.988630004666128</v>
      </c>
      <c r="BE48" s="2">
        <f t="shared" si="13"/>
        <v>59.464064426815277</v>
      </c>
      <c r="BF48" s="2">
        <f t="shared" si="13"/>
        <v>63.26423904135661</v>
      </c>
      <c r="BG48" s="2">
        <f t="shared" si="13"/>
        <v>65.917696011736552</v>
      </c>
      <c r="BH48" s="2">
        <f t="shared" si="13"/>
        <v>68.652672770386658</v>
      </c>
      <c r="BI48" s="2">
        <f t="shared" si="13"/>
        <v>65.951754731092265</v>
      </c>
      <c r="BJ48" s="2">
        <f t="shared" si="13"/>
        <v>66.41466605794443</v>
      </c>
      <c r="BK48" s="2">
        <f t="shared" si="13"/>
        <v>65.199812696293591</v>
      </c>
      <c r="BL48" s="2">
        <f t="shared" si="13"/>
        <v>65.80751694677005</v>
      </c>
      <c r="BM48" s="2">
        <f t="shared" si="13"/>
        <v>63.289638508174818</v>
      </c>
      <c r="BN48" s="2">
        <f t="shared" si="13"/>
        <v>60.249136906003628</v>
      </c>
      <c r="BP48" s="2">
        <f t="shared" si="14"/>
        <v>39.642899999999997</v>
      </c>
      <c r="BQ48" s="2">
        <f t="shared" si="14"/>
        <v>44.036999999999999</v>
      </c>
      <c r="BR48" s="2">
        <f t="shared" si="14"/>
        <v>47.622999999999998</v>
      </c>
      <c r="BS48" s="2">
        <f t="shared" si="14"/>
        <v>52.377000000000002</v>
      </c>
      <c r="BT48" s="2">
        <f t="shared" si="14"/>
        <v>54.981999999999999</v>
      </c>
      <c r="BU48" s="2">
        <f t="shared" si="14"/>
        <v>56.255000000000003</v>
      </c>
      <c r="BV48" s="2">
        <f t="shared" si="14"/>
        <v>61.4</v>
      </c>
      <c r="BW48" s="2">
        <f t="shared" si="14"/>
        <v>65.364000000000004</v>
      </c>
      <c r="BX48" s="2">
        <f t="shared" si="14"/>
        <v>65.606999999999999</v>
      </c>
      <c r="BY48" s="2">
        <f t="shared" si="14"/>
        <v>64.454999999999998</v>
      </c>
      <c r="BZ48" s="2">
        <f t="shared" si="14"/>
        <v>64.019000000000005</v>
      </c>
      <c r="CA48" s="2">
        <f t="shared" si="14"/>
        <v>64.283000000000001</v>
      </c>
      <c r="CB48" s="2">
        <f t="shared" si="14"/>
        <v>64.259</v>
      </c>
      <c r="CC48" s="2">
        <f t="shared" si="14"/>
        <v>63.764000000000003</v>
      </c>
      <c r="CD48" s="2">
        <f t="shared" si="14"/>
        <v>60.017000000000003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38.712128069304185</v>
      </c>
      <c r="CW48" s="2">
        <f t="shared" si="16"/>
        <v>45.060018667752466</v>
      </c>
      <c r="CX48" s="2">
        <f t="shared" si="16"/>
        <v>48.245857793615414</v>
      </c>
      <c r="CY48" s="2">
        <f t="shared" si="16"/>
        <v>53.138115060796991</v>
      </c>
      <c r="CZ48" s="2">
        <f t="shared" si="16"/>
        <v>56.963936614509592</v>
      </c>
      <c r="DA48" s="2">
        <f t="shared" si="16"/>
        <v>59.435244344156942</v>
      </c>
      <c r="DB48" s="2">
        <f t="shared" si="16"/>
        <v>63.233452562788813</v>
      </c>
      <c r="DC48" s="2">
        <f t="shared" si="16"/>
        <v>65.883943179244241</v>
      </c>
      <c r="DD48" s="2">
        <f t="shared" si="16"/>
        <v>68.620870321333669</v>
      </c>
      <c r="DE48" s="2">
        <f t="shared" si="16"/>
        <v>65.929014954707824</v>
      </c>
      <c r="DF48" s="2">
        <f t="shared" si="16"/>
        <v>66.391666783376436</v>
      </c>
      <c r="DG48" s="2">
        <f t="shared" si="16"/>
        <v>65.179880046934798</v>
      </c>
      <c r="DH48" s="2">
        <f t="shared" si="16"/>
        <v>65.788846113221965</v>
      </c>
      <c r="DI48" s="2">
        <f t="shared" si="16"/>
        <v>63.279279758915116</v>
      </c>
      <c r="DJ48" s="2">
        <f t="shared" si="16"/>
        <v>60.236112102778165</v>
      </c>
      <c r="DL48" s="2">
        <f t="shared" si="17"/>
        <v>41.423388801434058</v>
      </c>
      <c r="DM48" s="2">
        <f t="shared" si="17"/>
        <v>51.480580090242533</v>
      </c>
      <c r="DN48" s="2">
        <f t="shared" si="17"/>
        <v>55.529610865050401</v>
      </c>
      <c r="DO48" s="2">
        <f t="shared" si="17"/>
        <v>63.605175290247601</v>
      </c>
      <c r="DP48" s="2">
        <f t="shared" si="17"/>
        <v>66.984074220026372</v>
      </c>
      <c r="DQ48" s="2">
        <f t="shared" si="17"/>
        <v>71.044668049792548</v>
      </c>
      <c r="DR48" s="2">
        <f t="shared" si="17"/>
        <v>75.383958245127388</v>
      </c>
      <c r="DS48" s="2">
        <f t="shared" si="17"/>
        <v>79.12226807658584</v>
      </c>
      <c r="DT48" s="2">
        <f t="shared" si="17"/>
        <v>81.329941933795027</v>
      </c>
      <c r="DU48" s="2">
        <f t="shared" si="17"/>
        <v>76.227134007413071</v>
      </c>
      <c r="DV48" s="2">
        <f t="shared" si="17"/>
        <v>78.701746463987263</v>
      </c>
      <c r="DW48" s="2">
        <f t="shared" si="17"/>
        <v>77.391798463652265</v>
      </c>
      <c r="DX48" s="2">
        <f t="shared" si="17"/>
        <v>77.384293057514512</v>
      </c>
      <c r="DY48" s="2">
        <f t="shared" si="17"/>
        <v>69.887018891437975</v>
      </c>
      <c r="DZ48" s="2">
        <f t="shared" si="17"/>
        <v>68.426063337580317</v>
      </c>
      <c r="EB48" s="2">
        <f t="shared" si="18"/>
        <v>1.8093825081290597E-3</v>
      </c>
      <c r="EC48" s="2">
        <f t="shared" si="18"/>
        <v>1.6476535176372569E-3</v>
      </c>
      <c r="ED48" s="2">
        <f t="shared" si="18"/>
        <v>1.7835475207776147E-3</v>
      </c>
      <c r="EE48" s="2">
        <f t="shared" si="18"/>
        <v>2.7753426388035969E-3</v>
      </c>
      <c r="EF48" s="2">
        <f t="shared" si="18"/>
        <v>2.4643763517715666E-3</v>
      </c>
      <c r="EG48" s="2">
        <f t="shared" si="18"/>
        <v>2.4824731519053045E-3</v>
      </c>
      <c r="EH48" s="2">
        <f t="shared" si="18"/>
        <v>2.5337610937915243E-3</v>
      </c>
      <c r="EI48" s="2">
        <f t="shared" si="18"/>
        <v>2.5496301649987007E-3</v>
      </c>
      <c r="EJ48" s="2">
        <f t="shared" si="18"/>
        <v>2.5023424230137814E-3</v>
      </c>
      <c r="EK48" s="2">
        <f t="shared" si="18"/>
        <v>2.208148523828616E-3</v>
      </c>
      <c r="EL48" s="2">
        <f t="shared" si="18"/>
        <v>1.8683286513758337E-3</v>
      </c>
      <c r="EM48" s="2">
        <f t="shared" si="18"/>
        <v>1.6322291615957932E-3</v>
      </c>
      <c r="EN48" s="2">
        <f t="shared" si="18"/>
        <v>1.6101866221968852E-3</v>
      </c>
      <c r="EO48" s="2">
        <f t="shared" si="18"/>
        <v>1.5676692211884435E-3</v>
      </c>
      <c r="EP48" s="2">
        <f t="shared" si="18"/>
        <v>1.5903395334171283E-3</v>
      </c>
    </row>
    <row r="49" spans="2:146" x14ac:dyDescent="0.25">
      <c r="B49" s="2">
        <v>27</v>
      </c>
      <c r="C49" s="49">
        <v>38.214300000000001</v>
      </c>
      <c r="D49" s="49">
        <v>45.167000000000002</v>
      </c>
      <c r="E49" s="49">
        <v>47.225999999999999</v>
      </c>
      <c r="F49" s="49">
        <v>53.302</v>
      </c>
      <c r="G49" s="49">
        <v>55.764000000000003</v>
      </c>
      <c r="H49" s="49">
        <v>56.872999999999998</v>
      </c>
      <c r="I49" s="49">
        <v>61.182000000000002</v>
      </c>
      <c r="J49" s="49">
        <v>65.326999999999998</v>
      </c>
      <c r="K49" s="49">
        <v>66.106999999999999</v>
      </c>
      <c r="L49" s="49">
        <v>63.436</v>
      </c>
      <c r="M49" s="49">
        <v>64.924999999999997</v>
      </c>
      <c r="N49" s="49">
        <v>63.905999999999999</v>
      </c>
      <c r="O49" s="49">
        <v>63.722000000000001</v>
      </c>
      <c r="P49" s="49">
        <v>61.709000000000003</v>
      </c>
      <c r="Q49" s="49">
        <v>59.482999999999997</v>
      </c>
      <c r="T49" s="4">
        <f t="shared" si="11"/>
        <v>38.718364876671316</v>
      </c>
      <c r="U49" s="4">
        <f t="shared" si="11"/>
        <v>45.062093987632132</v>
      </c>
      <c r="V49" s="4">
        <f t="shared" si="11"/>
        <v>48.26166802129358</v>
      </c>
      <c r="W49" s="4">
        <f t="shared" si="11"/>
        <v>53.167949899074493</v>
      </c>
      <c r="X49" s="4">
        <f t="shared" si="11"/>
        <v>56.976227476621091</v>
      </c>
      <c r="Y49" s="4">
        <f t="shared" si="11"/>
        <v>59.463981975675615</v>
      </c>
      <c r="Z49" s="4">
        <f t="shared" si="11"/>
        <v>63.271183600632988</v>
      </c>
      <c r="AA49" s="4">
        <f t="shared" si="11"/>
        <v>65.914041377291838</v>
      </c>
      <c r="AB49" s="4">
        <f t="shared" si="11"/>
        <v>68.6287085459537</v>
      </c>
      <c r="AC49" s="4">
        <f t="shared" si="11"/>
        <v>65.947179741293638</v>
      </c>
      <c r="AD49" s="4">
        <f t="shared" si="11"/>
        <v>66.396920476199412</v>
      </c>
      <c r="AE49" s="4">
        <f t="shared" si="11"/>
        <v>65.184009513156809</v>
      </c>
      <c r="AF49" s="4">
        <f t="shared" si="11"/>
        <v>65.813153959391769</v>
      </c>
      <c r="AG49" s="4">
        <f t="shared" si="11"/>
        <v>63.338538759365846</v>
      </c>
      <c r="AH49" s="4">
        <f t="shared" si="11"/>
        <v>60.240541380918863</v>
      </c>
      <c r="AJ49" s="4">
        <f t="shared" si="12"/>
        <v>-0.50406487667131472</v>
      </c>
      <c r="AK49" s="4">
        <f t="shared" si="12"/>
        <v>0.10490601236787001</v>
      </c>
      <c r="AL49" s="4">
        <f t="shared" si="12"/>
        <v>-1.0356680212935814</v>
      </c>
      <c r="AM49" s="4">
        <f t="shared" si="12"/>
        <v>0.1340501009255064</v>
      </c>
      <c r="AN49" s="4">
        <f t="shared" si="12"/>
        <v>-1.2122274766210879</v>
      </c>
      <c r="AO49" s="4">
        <f t="shared" si="12"/>
        <v>-2.5909819756756178</v>
      </c>
      <c r="AP49" s="4">
        <f t="shared" si="12"/>
        <v>-2.0891836006329854</v>
      </c>
      <c r="AQ49" s="4">
        <f t="shared" si="12"/>
        <v>-0.58704137729183969</v>
      </c>
      <c r="AR49" s="4">
        <f t="shared" si="12"/>
        <v>-2.5217085459537003</v>
      </c>
      <c r="AS49" s="4">
        <f t="shared" si="12"/>
        <v>-2.5111797412936383</v>
      </c>
      <c r="AT49" s="4">
        <f t="shared" si="12"/>
        <v>-1.4719204761994149</v>
      </c>
      <c r="AU49" s="4">
        <f t="shared" si="12"/>
        <v>-1.2780095131568103</v>
      </c>
      <c r="AV49" s="4">
        <f t="shared" si="12"/>
        <v>-2.0911539593917681</v>
      </c>
      <c r="AW49" s="4">
        <f t="shared" si="12"/>
        <v>-1.6295387593658432</v>
      </c>
      <c r="AX49" s="4">
        <f t="shared" si="12"/>
        <v>-0.75754138091886603</v>
      </c>
      <c r="AZ49" s="2">
        <f t="shared" si="13"/>
        <v>38.718292677671975</v>
      </c>
      <c r="BA49" s="2">
        <f t="shared" si="13"/>
        <v>45.062093920089481</v>
      </c>
      <c r="BB49" s="2">
        <f t="shared" si="13"/>
        <v>48.261668000454563</v>
      </c>
      <c r="BC49" s="2">
        <f t="shared" si="13"/>
        <v>53.1679498520867</v>
      </c>
      <c r="BD49" s="2">
        <f t="shared" si="13"/>
        <v>56.976227475776646</v>
      </c>
      <c r="BE49" s="2">
        <f t="shared" si="13"/>
        <v>59.463981975272603</v>
      </c>
      <c r="BF49" s="2">
        <f t="shared" si="13"/>
        <v>63.271183599532918</v>
      </c>
      <c r="BG49" s="2">
        <f t="shared" si="13"/>
        <v>65.914041376184613</v>
      </c>
      <c r="BH49" s="2">
        <f t="shared" si="13"/>
        <v>68.628708545429419</v>
      </c>
      <c r="BI49" s="2">
        <f t="shared" si="13"/>
        <v>65.947179740943099</v>
      </c>
      <c r="BJ49" s="2">
        <f t="shared" si="13"/>
        <v>66.396920476178934</v>
      </c>
      <c r="BK49" s="2">
        <f t="shared" si="13"/>
        <v>65.184009513136701</v>
      </c>
      <c r="BL49" s="2">
        <f t="shared" si="13"/>
        <v>65.813153959213665</v>
      </c>
      <c r="BM49" s="2">
        <f t="shared" si="13"/>
        <v>63.338538758536323</v>
      </c>
      <c r="BN49" s="2">
        <f t="shared" si="13"/>
        <v>60.24054137341485</v>
      </c>
      <c r="BP49" s="2">
        <f t="shared" si="14"/>
        <v>38.214300000000001</v>
      </c>
      <c r="BQ49" s="2">
        <f t="shared" si="14"/>
        <v>45.167000000000002</v>
      </c>
      <c r="BR49" s="2">
        <f t="shared" si="14"/>
        <v>47.225999999999999</v>
      </c>
      <c r="BS49" s="2">
        <f t="shared" si="14"/>
        <v>53.302</v>
      </c>
      <c r="BT49" s="2">
        <f t="shared" si="14"/>
        <v>55.764000000000003</v>
      </c>
      <c r="BU49" s="2">
        <f t="shared" si="14"/>
        <v>56.872999999999998</v>
      </c>
      <c r="BV49" s="2">
        <f t="shared" si="14"/>
        <v>61.182000000000002</v>
      </c>
      <c r="BW49" s="2">
        <f t="shared" si="14"/>
        <v>65.326999999999998</v>
      </c>
      <c r="BX49" s="2">
        <f t="shared" si="14"/>
        <v>66.106999999999999</v>
      </c>
      <c r="BY49" s="2">
        <f t="shared" si="14"/>
        <v>63.436</v>
      </c>
      <c r="BZ49" s="2">
        <f t="shared" si="14"/>
        <v>64.924999999999997</v>
      </c>
      <c r="CA49" s="2">
        <f t="shared" si="14"/>
        <v>63.905999999999999</v>
      </c>
      <c r="CB49" s="2">
        <f t="shared" si="14"/>
        <v>63.722000000000001</v>
      </c>
      <c r="CC49" s="2">
        <f t="shared" si="14"/>
        <v>61.709000000000003</v>
      </c>
      <c r="CD49" s="2">
        <f t="shared" si="14"/>
        <v>59.482999999999997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38.713055561073396</v>
      </c>
      <c r="CW49" s="2">
        <f t="shared" si="16"/>
        <v>45.05069888083969</v>
      </c>
      <c r="CX49" s="2">
        <f t="shared" si="16"/>
        <v>48.247687773249545</v>
      </c>
      <c r="CY49" s="2">
        <f t="shared" si="16"/>
        <v>53.136640667763565</v>
      </c>
      <c r="CZ49" s="2">
        <f t="shared" si="16"/>
        <v>56.949601225660828</v>
      </c>
      <c r="DA49" s="2">
        <f t="shared" si="16"/>
        <v>59.432901632249646</v>
      </c>
      <c r="DB49" s="2">
        <f t="shared" si="16"/>
        <v>63.238012486061159</v>
      </c>
      <c r="DC49" s="2">
        <f t="shared" si="16"/>
        <v>65.877611744751562</v>
      </c>
      <c r="DD49" s="2">
        <f t="shared" si="16"/>
        <v>68.594383975676706</v>
      </c>
      <c r="DE49" s="2">
        <f t="shared" si="16"/>
        <v>65.922652912556416</v>
      </c>
      <c r="DF49" s="2">
        <f t="shared" si="16"/>
        <v>66.372062686693369</v>
      </c>
      <c r="DG49" s="2">
        <f t="shared" si="16"/>
        <v>65.162471983380442</v>
      </c>
      <c r="DH49" s="2">
        <f t="shared" si="16"/>
        <v>65.793044571909206</v>
      </c>
      <c r="DI49" s="2">
        <f t="shared" si="16"/>
        <v>63.32750546905519</v>
      </c>
      <c r="DJ49" s="2">
        <f t="shared" si="16"/>
        <v>60.226486732758943</v>
      </c>
      <c r="DL49" s="2">
        <f t="shared" si="17"/>
        <v>41.353260638800634</v>
      </c>
      <c r="DM49" s="2">
        <f t="shared" si="17"/>
        <v>51.359095156300747</v>
      </c>
      <c r="DN49" s="2">
        <f t="shared" si="17"/>
        <v>55.397658579161899</v>
      </c>
      <c r="DO49" s="2">
        <f t="shared" si="17"/>
        <v>63.427968585163562</v>
      </c>
      <c r="DP49" s="2">
        <f t="shared" si="17"/>
        <v>66.805726607327216</v>
      </c>
      <c r="DQ49" s="2">
        <f t="shared" si="17"/>
        <v>70.853930942501506</v>
      </c>
      <c r="DR49" s="2">
        <f t="shared" si="17"/>
        <v>75.180657906903193</v>
      </c>
      <c r="DS49" s="2">
        <f t="shared" si="17"/>
        <v>78.911812474643725</v>
      </c>
      <c r="DT49" s="2">
        <f t="shared" si="17"/>
        <v>81.107434520834843</v>
      </c>
      <c r="DU49" s="2">
        <f t="shared" si="17"/>
        <v>76.054896507867298</v>
      </c>
      <c r="DV49" s="2">
        <f t="shared" si="17"/>
        <v>78.508396342414258</v>
      </c>
      <c r="DW49" s="2">
        <f t="shared" si="17"/>
        <v>77.198498688483639</v>
      </c>
      <c r="DX49" s="2">
        <f t="shared" si="17"/>
        <v>77.184785143394464</v>
      </c>
      <c r="DY49" s="2">
        <f t="shared" si="17"/>
        <v>69.747228056759297</v>
      </c>
      <c r="DZ49" s="2">
        <f t="shared" si="17"/>
        <v>68.287627800459404</v>
      </c>
      <c r="EB49" s="2">
        <f t="shared" si="18"/>
        <v>1.9836021992231906E-3</v>
      </c>
      <c r="EC49" s="2">
        <f t="shared" si="18"/>
        <v>1.8063290180598069E-3</v>
      </c>
      <c r="ED49" s="2">
        <f t="shared" si="18"/>
        <v>1.9552845157703377E-3</v>
      </c>
      <c r="EE49" s="2">
        <f t="shared" si="18"/>
        <v>3.0422880870598526E-3</v>
      </c>
      <c r="EF49" s="2">
        <f t="shared" si="18"/>
        <v>2.701492633742324E-3</v>
      </c>
      <c r="EG49" s="2">
        <f t="shared" si="18"/>
        <v>2.7213259136865363E-3</v>
      </c>
      <c r="EH49" s="2">
        <f t="shared" si="18"/>
        <v>2.7775348176933786E-3</v>
      </c>
      <c r="EI49" s="2">
        <f t="shared" si="18"/>
        <v>2.7949263777648681E-3</v>
      </c>
      <c r="EJ49" s="2">
        <f t="shared" si="18"/>
        <v>2.7431016624470637E-3</v>
      </c>
      <c r="EK49" s="2">
        <f t="shared" si="18"/>
        <v>2.4206710148609711E-3</v>
      </c>
      <c r="EL49" s="2">
        <f t="shared" si="18"/>
        <v>2.0482124330723881E-3</v>
      </c>
      <c r="EM49" s="2">
        <f t="shared" si="18"/>
        <v>1.789421898435015E-3</v>
      </c>
      <c r="EN49" s="2">
        <f t="shared" si="18"/>
        <v>1.7652602934794352E-3</v>
      </c>
      <c r="EO49" s="2">
        <f t="shared" si="18"/>
        <v>1.7186551802507574E-3</v>
      </c>
      <c r="EP49" s="2">
        <f t="shared" si="18"/>
        <v>1.743505111480699E-3</v>
      </c>
    </row>
    <row r="50" spans="2:146" x14ac:dyDescent="0.25">
      <c r="B50" s="2">
        <v>28</v>
      </c>
      <c r="C50" s="49">
        <v>39.232100000000003</v>
      </c>
      <c r="D50" s="49">
        <v>44.889000000000003</v>
      </c>
      <c r="E50" s="49">
        <v>46.527999999999999</v>
      </c>
      <c r="F50" s="49">
        <v>52.414999999999999</v>
      </c>
      <c r="G50" s="49">
        <v>56.491</v>
      </c>
      <c r="H50" s="49">
        <v>56.927</v>
      </c>
      <c r="I50" s="49">
        <v>61.618000000000002</v>
      </c>
      <c r="J50" s="49">
        <v>66.126999999999995</v>
      </c>
      <c r="K50" s="49">
        <v>68</v>
      </c>
      <c r="L50" s="49">
        <v>65.344999999999999</v>
      </c>
      <c r="M50" s="49">
        <v>64.849000000000004</v>
      </c>
      <c r="N50" s="49">
        <v>63.264000000000003</v>
      </c>
      <c r="O50" s="49">
        <v>63.573999999999998</v>
      </c>
      <c r="P50" s="49">
        <v>62.872999999999998</v>
      </c>
      <c r="Q50" s="49">
        <v>58.31</v>
      </c>
      <c r="T50" s="4">
        <f t="shared" si="11"/>
        <v>38.719748098984503</v>
      </c>
      <c r="U50" s="4">
        <f t="shared" si="11"/>
        <v>45.053649453586189</v>
      </c>
      <c r="V50" s="4">
        <f t="shared" si="11"/>
        <v>48.264557193424075</v>
      </c>
      <c r="W50" s="4">
        <f t="shared" si="11"/>
        <v>53.168900222434573</v>
      </c>
      <c r="X50" s="4">
        <f t="shared" si="11"/>
        <v>56.963967638470791</v>
      </c>
      <c r="Y50" s="4">
        <f t="shared" si="11"/>
        <v>59.464066898495233</v>
      </c>
      <c r="Z50" s="4">
        <f t="shared" si="11"/>
        <v>63.278301204125263</v>
      </c>
      <c r="AA50" s="4">
        <f t="shared" si="11"/>
        <v>65.910588459684192</v>
      </c>
      <c r="AB50" s="4">
        <f t="shared" si="11"/>
        <v>68.604934391151929</v>
      </c>
      <c r="AC50" s="4">
        <f t="shared" si="11"/>
        <v>65.942737559808364</v>
      </c>
      <c r="AD50" s="4">
        <f t="shared" si="11"/>
        <v>66.379319104126154</v>
      </c>
      <c r="AE50" s="4">
        <f t="shared" si="11"/>
        <v>65.168330224565736</v>
      </c>
      <c r="AF50" s="4">
        <f t="shared" si="11"/>
        <v>65.818894560982926</v>
      </c>
      <c r="AG50" s="4">
        <f t="shared" si="11"/>
        <v>63.387472686397111</v>
      </c>
      <c r="AH50" s="4">
        <f t="shared" si="11"/>
        <v>60.232023202107733</v>
      </c>
      <c r="AJ50" s="4">
        <f t="shared" si="12"/>
        <v>0.51235190101549932</v>
      </c>
      <c r="AK50" s="4">
        <f t="shared" si="12"/>
        <v>-0.16464945358618621</v>
      </c>
      <c r="AL50" s="4">
        <f t="shared" si="12"/>
        <v>-1.7365571934240762</v>
      </c>
      <c r="AM50" s="4">
        <f t="shared" si="12"/>
        <v>-0.75390022243457366</v>
      </c>
      <c r="AN50" s="4">
        <f t="shared" si="12"/>
        <v>-0.47296763847079148</v>
      </c>
      <c r="AO50" s="4">
        <f t="shared" si="12"/>
        <v>-2.5370668984952331</v>
      </c>
      <c r="AP50" s="4">
        <f t="shared" si="12"/>
        <v>-1.6603012041252612</v>
      </c>
      <c r="AQ50" s="4">
        <f t="shared" si="12"/>
        <v>0.21641154031580356</v>
      </c>
      <c r="AR50" s="4">
        <f t="shared" si="12"/>
        <v>-0.60493439115192871</v>
      </c>
      <c r="AS50" s="4">
        <f t="shared" si="12"/>
        <v>-0.5977375598083654</v>
      </c>
      <c r="AT50" s="4">
        <f t="shared" si="12"/>
        <v>-1.5303191041261499</v>
      </c>
      <c r="AU50" s="4">
        <f t="shared" si="12"/>
        <v>-1.904330224565733</v>
      </c>
      <c r="AV50" s="4">
        <f t="shared" si="12"/>
        <v>-2.2448945609829281</v>
      </c>
      <c r="AW50" s="4">
        <f t="shared" si="12"/>
        <v>-0.51447268639711297</v>
      </c>
      <c r="AX50" s="4">
        <f t="shared" si="12"/>
        <v>-1.9220232021077308</v>
      </c>
      <c r="AZ50" s="2">
        <f t="shared" si="13"/>
        <v>38.719569823456069</v>
      </c>
      <c r="BA50" s="2">
        <f t="shared" si="13"/>
        <v>45.053649213344819</v>
      </c>
      <c r="BB50" s="2">
        <f t="shared" si="13"/>
        <v>48.264557110742082</v>
      </c>
      <c r="BC50" s="2">
        <f t="shared" si="13"/>
        <v>53.168900003046865</v>
      </c>
      <c r="BD50" s="2">
        <f t="shared" si="13"/>
        <v>56.963967633649503</v>
      </c>
      <c r="BE50" s="2">
        <f t="shared" si="13"/>
        <v>59.464066896085257</v>
      </c>
      <c r="BF50" s="2">
        <f t="shared" si="13"/>
        <v>63.278301197948494</v>
      </c>
      <c r="BG50" s="2">
        <f t="shared" si="13"/>
        <v>65.910588453408891</v>
      </c>
      <c r="BH50" s="2">
        <f t="shared" si="13"/>
        <v>68.604934387993012</v>
      </c>
      <c r="BI50" s="2">
        <f t="shared" si="13"/>
        <v>65.942737557746639</v>
      </c>
      <c r="BJ50" s="2">
        <f t="shared" si="13"/>
        <v>66.37931910399216</v>
      </c>
      <c r="BK50" s="2">
        <f t="shared" si="13"/>
        <v>65.168330224442968</v>
      </c>
      <c r="BL50" s="2">
        <f t="shared" si="13"/>
        <v>65.818894560034138</v>
      </c>
      <c r="BM50" s="2">
        <f t="shared" si="13"/>
        <v>63.387472682502725</v>
      </c>
      <c r="BN50" s="2">
        <f t="shared" si="13"/>
        <v>60.232023171029972</v>
      </c>
      <c r="BP50" s="2">
        <f t="shared" si="14"/>
        <v>39.232100000000003</v>
      </c>
      <c r="BQ50" s="2">
        <f t="shared" si="14"/>
        <v>44.889000000000003</v>
      </c>
      <c r="BR50" s="2">
        <f t="shared" si="14"/>
        <v>46.527999999999999</v>
      </c>
      <c r="BS50" s="2">
        <f t="shared" si="14"/>
        <v>52.414999999999999</v>
      </c>
      <c r="BT50" s="2">
        <f t="shared" si="14"/>
        <v>56.491</v>
      </c>
      <c r="BU50" s="2">
        <f t="shared" si="14"/>
        <v>56.927</v>
      </c>
      <c r="BV50" s="2">
        <f t="shared" si="14"/>
        <v>61.618000000000002</v>
      </c>
      <c r="BW50" s="2">
        <f t="shared" si="14"/>
        <v>66.126999999999995</v>
      </c>
      <c r="BX50" s="2">
        <f t="shared" si="14"/>
        <v>68</v>
      </c>
      <c r="BY50" s="2">
        <f t="shared" si="14"/>
        <v>65.344999999999999</v>
      </c>
      <c r="BZ50" s="2">
        <f t="shared" si="14"/>
        <v>64.849000000000004</v>
      </c>
      <c r="CA50" s="2">
        <f t="shared" si="14"/>
        <v>63.264000000000003</v>
      </c>
      <c r="CB50" s="2">
        <f t="shared" si="14"/>
        <v>63.573999999999998</v>
      </c>
      <c r="CC50" s="2">
        <f t="shared" si="14"/>
        <v>62.872999999999998</v>
      </c>
      <c r="CD50" s="2">
        <f t="shared" si="14"/>
        <v>58.31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38.7139830528426</v>
      </c>
      <c r="CW50" s="2">
        <f t="shared" si="16"/>
        <v>45.041379093926906</v>
      </c>
      <c r="CX50" s="2">
        <f t="shared" si="16"/>
        <v>48.249517752883676</v>
      </c>
      <c r="CY50" s="2">
        <f t="shared" si="16"/>
        <v>53.135166274730139</v>
      </c>
      <c r="CZ50" s="2">
        <f t="shared" si="16"/>
        <v>56.935265836812064</v>
      </c>
      <c r="DA50" s="2">
        <f t="shared" si="16"/>
        <v>59.430558920342349</v>
      </c>
      <c r="DB50" s="2">
        <f t="shared" si="16"/>
        <v>63.242572409333505</v>
      </c>
      <c r="DC50" s="2">
        <f t="shared" si="16"/>
        <v>65.871280310258896</v>
      </c>
      <c r="DD50" s="2">
        <f t="shared" si="16"/>
        <v>68.567897630019743</v>
      </c>
      <c r="DE50" s="2">
        <f t="shared" si="16"/>
        <v>65.916290870405007</v>
      </c>
      <c r="DF50" s="2">
        <f t="shared" si="16"/>
        <v>66.352458590010301</v>
      </c>
      <c r="DG50" s="2">
        <f t="shared" si="16"/>
        <v>65.1450639198261</v>
      </c>
      <c r="DH50" s="2">
        <f t="shared" si="16"/>
        <v>65.797243030596448</v>
      </c>
      <c r="DI50" s="2">
        <f t="shared" si="16"/>
        <v>63.375731179195263</v>
      </c>
      <c r="DJ50" s="2">
        <f t="shared" si="16"/>
        <v>60.216861362739728</v>
      </c>
      <c r="DL50" s="2">
        <f t="shared" si="17"/>
        <v>41.283132476167211</v>
      </c>
      <c r="DM50" s="2">
        <f t="shared" si="17"/>
        <v>51.23761022235896</v>
      </c>
      <c r="DN50" s="2">
        <f t="shared" si="17"/>
        <v>55.265706293273404</v>
      </c>
      <c r="DO50" s="2">
        <f t="shared" si="17"/>
        <v>63.25076188007953</v>
      </c>
      <c r="DP50" s="2">
        <f t="shared" si="17"/>
        <v>66.62737899462806</v>
      </c>
      <c r="DQ50" s="2">
        <f t="shared" si="17"/>
        <v>70.66319383521045</v>
      </c>
      <c r="DR50" s="2">
        <f t="shared" si="17"/>
        <v>74.977357568678983</v>
      </c>
      <c r="DS50" s="2">
        <f t="shared" si="17"/>
        <v>78.701356872701595</v>
      </c>
      <c r="DT50" s="2">
        <f t="shared" si="17"/>
        <v>80.88492710787466</v>
      </c>
      <c r="DU50" s="2">
        <f t="shared" si="17"/>
        <v>75.882659008321525</v>
      </c>
      <c r="DV50" s="2">
        <f t="shared" si="17"/>
        <v>78.315046220841268</v>
      </c>
      <c r="DW50" s="2">
        <f t="shared" si="17"/>
        <v>77.005198913315027</v>
      </c>
      <c r="DX50" s="2">
        <f t="shared" si="17"/>
        <v>76.985277229274431</v>
      </c>
      <c r="DY50" s="2">
        <f t="shared" si="17"/>
        <v>69.60743722208062</v>
      </c>
      <c r="DZ50" s="2">
        <f t="shared" si="17"/>
        <v>68.149192263338506</v>
      </c>
      <c r="EB50" s="2">
        <f t="shared" si="18"/>
        <v>2.1745604061594393E-3</v>
      </c>
      <c r="EC50" s="2">
        <f t="shared" si="18"/>
        <v>1.9802552815717397E-3</v>
      </c>
      <c r="ED50" s="2">
        <f t="shared" si="18"/>
        <v>2.1435224797385207E-3</v>
      </c>
      <c r="EE50" s="2">
        <f t="shared" si="18"/>
        <v>3.3348237348369294E-3</v>
      </c>
      <c r="EF50" s="2">
        <f t="shared" si="18"/>
        <v>2.9613559365320391E-3</v>
      </c>
      <c r="EG50" s="2">
        <f t="shared" si="18"/>
        <v>2.9830913224607827E-3</v>
      </c>
      <c r="EH50" s="2">
        <f t="shared" si="18"/>
        <v>3.0446904762063856E-3</v>
      </c>
      <c r="EI50" s="2">
        <f t="shared" si="18"/>
        <v>3.0637496946083662E-3</v>
      </c>
      <c r="EJ50" s="2">
        <f t="shared" si="18"/>
        <v>3.0069553734405315E-3</v>
      </c>
      <c r="EK50" s="2">
        <f t="shared" si="18"/>
        <v>2.6535932624248853E-3</v>
      </c>
      <c r="EL50" s="2">
        <f t="shared" si="18"/>
        <v>2.2453765699173541E-3</v>
      </c>
      <c r="EM50" s="2">
        <f t="shared" si="18"/>
        <v>1.9617234230171234E-3</v>
      </c>
      <c r="EN50" s="2">
        <f t="shared" si="18"/>
        <v>1.9352398333074181E-3</v>
      </c>
      <c r="EO50" s="2">
        <f t="shared" si="18"/>
        <v>1.8841555148231691E-3</v>
      </c>
      <c r="EP50" s="2">
        <f t="shared" si="18"/>
        <v>1.9113938236116797E-3</v>
      </c>
    </row>
    <row r="51" spans="2:146" x14ac:dyDescent="0.25">
      <c r="B51" s="2">
        <v>29</v>
      </c>
      <c r="C51" s="49">
        <v>38.982100000000003</v>
      </c>
      <c r="D51" s="49">
        <v>43.926000000000002</v>
      </c>
      <c r="E51" s="49">
        <v>47.527999999999999</v>
      </c>
      <c r="F51" s="49">
        <v>53.057000000000002</v>
      </c>
      <c r="G51" s="49">
        <v>56.781999999999996</v>
      </c>
      <c r="H51" s="49">
        <v>57.890999999999998</v>
      </c>
      <c r="I51" s="49">
        <v>63.6</v>
      </c>
      <c r="J51" s="49">
        <v>66.254999999999995</v>
      </c>
      <c r="K51" s="49">
        <v>68.679000000000002</v>
      </c>
      <c r="L51" s="49">
        <v>67.400000000000006</v>
      </c>
      <c r="M51" s="49">
        <v>65.17</v>
      </c>
      <c r="N51" s="49">
        <v>63.433999999999997</v>
      </c>
      <c r="O51" s="49">
        <v>65.573999999999998</v>
      </c>
      <c r="P51" s="49">
        <v>61.890999999999998</v>
      </c>
      <c r="Q51" s="49">
        <v>58.982999999999997</v>
      </c>
      <c r="T51" s="4">
        <f t="shared" si="11"/>
        <v>38.721292649856927</v>
      </c>
      <c r="U51" s="4">
        <f t="shared" si="11"/>
        <v>45.045267978687669</v>
      </c>
      <c r="V51" s="4">
        <f t="shared" si="11"/>
        <v>48.267520598103879</v>
      </c>
      <c r="W51" s="4">
        <f t="shared" si="11"/>
        <v>53.170026881196655</v>
      </c>
      <c r="X51" s="4">
        <f t="shared" si="11"/>
        <v>56.951859973642343</v>
      </c>
      <c r="Y51" s="4">
        <f t="shared" si="11"/>
        <v>59.464330374795757</v>
      </c>
      <c r="Z51" s="4">
        <f t="shared" si="11"/>
        <v>63.28560297403142</v>
      </c>
      <c r="AA51" s="4">
        <f t="shared" si="11"/>
        <v>65.907351176249719</v>
      </c>
      <c r="AB51" s="4">
        <f t="shared" si="11"/>
        <v>68.58136341605487</v>
      </c>
      <c r="AC51" s="4">
        <f t="shared" si="11"/>
        <v>65.938437124764036</v>
      </c>
      <c r="AD51" s="4">
        <f t="shared" si="11"/>
        <v>66.361872412087976</v>
      </c>
      <c r="AE51" s="4">
        <f t="shared" si="11"/>
        <v>65.152783756123995</v>
      </c>
      <c r="AF51" s="4">
        <f t="shared" si="11"/>
        <v>65.824745318612855</v>
      </c>
      <c r="AG51" s="4">
        <f t="shared" si="11"/>
        <v>63.436440509825722</v>
      </c>
      <c r="AH51" s="4">
        <f t="shared" si="11"/>
        <v>60.22358773216213</v>
      </c>
      <c r="AJ51" s="4">
        <f t="shared" si="12"/>
        <v>0.26080735014307521</v>
      </c>
      <c r="AK51" s="4">
        <f t="shared" si="12"/>
        <v>-1.1192679786876667</v>
      </c>
      <c r="AL51" s="4">
        <f t="shared" si="12"/>
        <v>-0.73952059810387993</v>
      </c>
      <c r="AM51" s="4">
        <f t="shared" si="12"/>
        <v>-0.11302688119665305</v>
      </c>
      <c r="AN51" s="4">
        <f t="shared" si="12"/>
        <v>-0.16985997364234606</v>
      </c>
      <c r="AO51" s="4">
        <f t="shared" si="12"/>
        <v>-1.5733303747957592</v>
      </c>
      <c r="AP51" s="4">
        <f t="shared" si="12"/>
        <v>0.31439702596858154</v>
      </c>
      <c r="AQ51" s="4">
        <f t="shared" si="12"/>
        <v>0.34764882375027639</v>
      </c>
      <c r="AR51" s="4">
        <f t="shared" si="12"/>
        <v>9.7636583945131861E-2</v>
      </c>
      <c r="AS51" s="4">
        <f t="shared" si="12"/>
        <v>1.4615628752359697</v>
      </c>
      <c r="AT51" s="4">
        <f t="shared" si="12"/>
        <v>-1.1918724120879745</v>
      </c>
      <c r="AU51" s="4">
        <f t="shared" si="12"/>
        <v>-1.7187837561239974</v>
      </c>
      <c r="AV51" s="4">
        <f t="shared" si="12"/>
        <v>-0.2507453186128572</v>
      </c>
      <c r="AW51" s="4">
        <f t="shared" si="12"/>
        <v>-1.545440509825724</v>
      </c>
      <c r="AX51" s="4">
        <f t="shared" si="12"/>
        <v>-1.2405877321621332</v>
      </c>
      <c r="AZ51" s="2">
        <f t="shared" si="13"/>
        <v>38.720865645287006</v>
      </c>
      <c r="BA51" s="2">
        <f t="shared" si="13"/>
        <v>45.045267157101314</v>
      </c>
      <c r="BB51" s="2">
        <f t="shared" si="13"/>
        <v>48.267520284066649</v>
      </c>
      <c r="BC51" s="2">
        <f t="shared" si="13"/>
        <v>53.170025913231164</v>
      </c>
      <c r="BD51" s="2">
        <f t="shared" si="13"/>
        <v>56.951859947738463</v>
      </c>
      <c r="BE51" s="2">
        <f t="shared" si="13"/>
        <v>59.464330361253722</v>
      </c>
      <c r="BF51" s="2">
        <f t="shared" si="13"/>
        <v>63.28560294137008</v>
      </c>
      <c r="BG51" s="2">
        <f t="shared" si="13"/>
        <v>65.907351142778396</v>
      </c>
      <c r="BH51" s="2">
        <f t="shared" si="13"/>
        <v>68.581363398186213</v>
      </c>
      <c r="BI51" s="2">
        <f t="shared" si="13"/>
        <v>65.938437113349451</v>
      </c>
      <c r="BJ51" s="2">
        <f t="shared" si="13"/>
        <v>66.361872411263292</v>
      </c>
      <c r="BK51" s="2">
        <f t="shared" si="13"/>
        <v>65.152783755415797</v>
      </c>
      <c r="BL51" s="2">
        <f t="shared" si="13"/>
        <v>65.824745313816635</v>
      </c>
      <c r="BM51" s="2">
        <f t="shared" si="13"/>
        <v>63.436440492390204</v>
      </c>
      <c r="BN51" s="2">
        <f t="shared" si="13"/>
        <v>60.223587608997846</v>
      </c>
      <c r="BP51" s="2">
        <f t="shared" si="14"/>
        <v>38.982100000000003</v>
      </c>
      <c r="BQ51" s="2">
        <f t="shared" si="14"/>
        <v>43.926000000000002</v>
      </c>
      <c r="BR51" s="2">
        <f t="shared" si="14"/>
        <v>47.527999999999999</v>
      </c>
      <c r="BS51" s="2">
        <f t="shared" si="14"/>
        <v>53.057000000000002</v>
      </c>
      <c r="BT51" s="2">
        <f t="shared" si="14"/>
        <v>56.781999999999996</v>
      </c>
      <c r="BU51" s="2">
        <f t="shared" si="14"/>
        <v>57.890999999999998</v>
      </c>
      <c r="BV51" s="2">
        <f t="shared" si="14"/>
        <v>63.6</v>
      </c>
      <c r="BW51" s="2">
        <f t="shared" si="14"/>
        <v>66.254999999999995</v>
      </c>
      <c r="BX51" s="2">
        <f t="shared" si="14"/>
        <v>68.679000000000002</v>
      </c>
      <c r="BY51" s="2">
        <f t="shared" si="14"/>
        <v>67.400000000000006</v>
      </c>
      <c r="BZ51" s="2">
        <f t="shared" si="14"/>
        <v>65.17</v>
      </c>
      <c r="CA51" s="2">
        <f t="shared" si="14"/>
        <v>63.433999999999997</v>
      </c>
      <c r="CB51" s="2">
        <f t="shared" si="14"/>
        <v>65.573999999999998</v>
      </c>
      <c r="CC51" s="2">
        <f t="shared" si="14"/>
        <v>61.890999999999998</v>
      </c>
      <c r="CD51" s="2">
        <f t="shared" si="14"/>
        <v>58.982999999999997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38.714910544611804</v>
      </c>
      <c r="CW51" s="2">
        <f t="shared" si="16"/>
        <v>45.03205930701413</v>
      </c>
      <c r="CX51" s="2">
        <f t="shared" si="16"/>
        <v>48.251347732517807</v>
      </c>
      <c r="CY51" s="2">
        <f t="shared" si="16"/>
        <v>53.133691881696706</v>
      </c>
      <c r="CZ51" s="2">
        <f t="shared" si="16"/>
        <v>56.9209304479633</v>
      </c>
      <c r="DA51" s="2">
        <f t="shared" si="16"/>
        <v>59.428216208435046</v>
      </c>
      <c r="DB51" s="2">
        <f t="shared" si="16"/>
        <v>63.247132332605851</v>
      </c>
      <c r="DC51" s="2">
        <f t="shared" si="16"/>
        <v>65.864948875766217</v>
      </c>
      <c r="DD51" s="2">
        <f t="shared" si="16"/>
        <v>68.541411284362781</v>
      </c>
      <c r="DE51" s="2">
        <f t="shared" si="16"/>
        <v>65.909928828253598</v>
      </c>
      <c r="DF51" s="2">
        <f t="shared" si="16"/>
        <v>66.332854493327218</v>
      </c>
      <c r="DG51" s="2">
        <f t="shared" si="16"/>
        <v>65.127655856271744</v>
      </c>
      <c r="DH51" s="2">
        <f t="shared" si="16"/>
        <v>65.80144148928369</v>
      </c>
      <c r="DI51" s="2">
        <f t="shared" si="16"/>
        <v>63.423956889335344</v>
      </c>
      <c r="DJ51" s="2">
        <f t="shared" si="16"/>
        <v>60.207235992720513</v>
      </c>
      <c r="DL51" s="2">
        <f t="shared" si="17"/>
        <v>41.213004313533787</v>
      </c>
      <c r="DM51" s="2">
        <f t="shared" si="17"/>
        <v>51.116125288417173</v>
      </c>
      <c r="DN51" s="2">
        <f t="shared" si="17"/>
        <v>55.133754007384908</v>
      </c>
      <c r="DO51" s="2">
        <f t="shared" si="17"/>
        <v>63.073555174995498</v>
      </c>
      <c r="DP51" s="2">
        <f t="shared" si="17"/>
        <v>66.449031381928904</v>
      </c>
      <c r="DQ51" s="2">
        <f t="shared" si="17"/>
        <v>70.472456727919408</v>
      </c>
      <c r="DR51" s="2">
        <f t="shared" si="17"/>
        <v>74.774057230454787</v>
      </c>
      <c r="DS51" s="2">
        <f t="shared" si="17"/>
        <v>78.490901270759466</v>
      </c>
      <c r="DT51" s="2">
        <f t="shared" si="17"/>
        <v>80.662419694914476</v>
      </c>
      <c r="DU51" s="2">
        <f t="shared" si="17"/>
        <v>75.710421508775767</v>
      </c>
      <c r="DV51" s="2">
        <f t="shared" si="17"/>
        <v>78.121696099268263</v>
      </c>
      <c r="DW51" s="2">
        <f t="shared" si="17"/>
        <v>76.811899138146401</v>
      </c>
      <c r="DX51" s="2">
        <f t="shared" si="17"/>
        <v>76.785769315154383</v>
      </c>
      <c r="DY51" s="2">
        <f t="shared" si="17"/>
        <v>69.467646387401942</v>
      </c>
      <c r="DZ51" s="2">
        <f t="shared" si="17"/>
        <v>68.010756726217593</v>
      </c>
      <c r="EB51" s="2">
        <f t="shared" si="18"/>
        <v>2.3838579437188779E-3</v>
      </c>
      <c r="EC51" s="2">
        <f t="shared" si="18"/>
        <v>2.1708919869626781E-3</v>
      </c>
      <c r="ED51" s="2">
        <f t="shared" si="18"/>
        <v>2.3498397076467696E-3</v>
      </c>
      <c r="EE51" s="2">
        <f t="shared" si="18"/>
        <v>3.6553854376395988E-3</v>
      </c>
      <c r="EF51" s="2">
        <f t="shared" si="18"/>
        <v>3.246134774339395E-3</v>
      </c>
      <c r="EG51" s="2">
        <f t="shared" si="18"/>
        <v>3.269953488876248E-3</v>
      </c>
      <c r="EH51" s="2">
        <f t="shared" si="18"/>
        <v>3.3374563558928563E-3</v>
      </c>
      <c r="EI51" s="2">
        <f t="shared" si="18"/>
        <v>3.3583420628920872E-3</v>
      </c>
      <c r="EJ51" s="2">
        <f t="shared" si="18"/>
        <v>3.2961047851968474E-3</v>
      </c>
      <c r="EK51" s="2">
        <f t="shared" si="18"/>
        <v>2.9088624444878032E-3</v>
      </c>
      <c r="EL51" s="2">
        <f t="shared" si="18"/>
        <v>2.4614732223935875E-3</v>
      </c>
      <c r="EM51" s="2">
        <f t="shared" si="18"/>
        <v>2.1505799338363734E-3</v>
      </c>
      <c r="EN51" s="2">
        <f t="shared" si="18"/>
        <v>2.1215521698159071E-3</v>
      </c>
      <c r="EO51" s="2">
        <f t="shared" si="18"/>
        <v>2.0655599628107511E-3</v>
      </c>
      <c r="EP51" s="2">
        <f t="shared" si="18"/>
        <v>2.0954152408591701E-3</v>
      </c>
    </row>
    <row r="52" spans="2:146" x14ac:dyDescent="0.25">
      <c r="B52" s="2">
        <v>30</v>
      </c>
      <c r="C52" s="49">
        <v>39.160699999999999</v>
      </c>
      <c r="D52" s="49">
        <v>45.722000000000001</v>
      </c>
      <c r="E52" s="49">
        <v>47.905999999999999</v>
      </c>
      <c r="F52" s="49">
        <v>53.433999999999997</v>
      </c>
      <c r="G52" s="49">
        <v>56.744999999999997</v>
      </c>
      <c r="H52" s="49">
        <v>59.764000000000003</v>
      </c>
      <c r="I52" s="49">
        <v>63.363999999999997</v>
      </c>
      <c r="J52" s="49">
        <v>66.527000000000001</v>
      </c>
      <c r="K52" s="49">
        <v>68.338999999999999</v>
      </c>
      <c r="L52" s="49">
        <v>67.491</v>
      </c>
      <c r="M52" s="49">
        <v>65.906000000000006</v>
      </c>
      <c r="N52" s="49">
        <v>63.792000000000002</v>
      </c>
      <c r="O52" s="49">
        <v>65.111000000000004</v>
      </c>
      <c r="P52" s="49">
        <v>61.908999999999999</v>
      </c>
      <c r="Q52" s="49">
        <v>58.430999999999997</v>
      </c>
      <c r="T52" s="4">
        <f t="shared" si="11"/>
        <v>38.723172582687148</v>
      </c>
      <c r="U52" s="4">
        <f t="shared" si="11"/>
        <v>45.036954373820237</v>
      </c>
      <c r="V52" s="4">
        <f t="shared" si="11"/>
        <v>48.270563066521298</v>
      </c>
      <c r="W52" s="4">
        <f t="shared" si="11"/>
        <v>53.171342857108222</v>
      </c>
      <c r="X52" s="4">
        <f t="shared" si="11"/>
        <v>56.939914505890009</v>
      </c>
      <c r="Y52" s="4">
        <f t="shared" si="11"/>
        <v>59.464784198249291</v>
      </c>
      <c r="Z52" s="4">
        <f t="shared" si="11"/>
        <v>63.293100615281894</v>
      </c>
      <c r="AA52" s="4">
        <f t="shared" si="11"/>
        <v>65.904344298384203</v>
      </c>
      <c r="AB52" s="4">
        <f t="shared" si="11"/>
        <v>68.558009513213804</v>
      </c>
      <c r="AC52" s="4">
        <f t="shared" si="11"/>
        <v>65.934287876524238</v>
      </c>
      <c r="AD52" s="4">
        <f t="shared" si="11"/>
        <v>66.344591540752731</v>
      </c>
      <c r="AE52" s="4">
        <f t="shared" si="11"/>
        <v>65.137379596772902</v>
      </c>
      <c r="AF52" s="4">
        <f t="shared" si="11"/>
        <v>65.830713105371871</v>
      </c>
      <c r="AG52" s="4">
        <f t="shared" si="11"/>
        <v>63.485442202430761</v>
      </c>
      <c r="AH52" s="4">
        <f t="shared" si="11"/>
        <v>60.215240765167849</v>
      </c>
      <c r="AJ52" s="4">
        <f t="shared" si="12"/>
        <v>0.43752741731285028</v>
      </c>
      <c r="AK52" s="4">
        <f t="shared" si="12"/>
        <v>0.68504562617976461</v>
      </c>
      <c r="AL52" s="4">
        <f t="shared" si="12"/>
        <v>-0.36456306652129911</v>
      </c>
      <c r="AM52" s="4">
        <f t="shared" si="12"/>
        <v>0.26265714289177566</v>
      </c>
      <c r="AN52" s="4">
        <f t="shared" si="12"/>
        <v>-0.19491450589001147</v>
      </c>
      <c r="AO52" s="4">
        <f t="shared" si="12"/>
        <v>0.29921580175071227</v>
      </c>
      <c r="AP52" s="4">
        <f t="shared" si="12"/>
        <v>7.089938471810342E-2</v>
      </c>
      <c r="AQ52" s="4">
        <f t="shared" si="12"/>
        <v>0.62265570161579831</v>
      </c>
      <c r="AR52" s="4">
        <f t="shared" si="12"/>
        <v>-0.21900951321380546</v>
      </c>
      <c r="AS52" s="4">
        <f t="shared" si="12"/>
        <v>1.5567121234757622</v>
      </c>
      <c r="AT52" s="4">
        <f t="shared" si="12"/>
        <v>-0.438591540752725</v>
      </c>
      <c r="AU52" s="4">
        <f t="shared" si="12"/>
        <v>-1.3453795967729008</v>
      </c>
      <c r="AV52" s="4">
        <f t="shared" si="12"/>
        <v>-0.71971310537186639</v>
      </c>
      <c r="AW52" s="4">
        <f t="shared" si="12"/>
        <v>-1.5764422024307621</v>
      </c>
      <c r="AX52" s="4">
        <f t="shared" si="12"/>
        <v>-1.7842407651678514</v>
      </c>
      <c r="AZ52" s="2">
        <f t="shared" si="13"/>
        <v>38.722180487026513</v>
      </c>
      <c r="BA52" s="2">
        <f t="shared" si="13"/>
        <v>45.03695167238638</v>
      </c>
      <c r="BB52" s="2">
        <f t="shared" si="13"/>
        <v>48.270561924726849</v>
      </c>
      <c r="BC52" s="2">
        <f t="shared" si="13"/>
        <v>53.171338821325229</v>
      </c>
      <c r="BD52" s="2">
        <f t="shared" si="13"/>
        <v>56.939914374918551</v>
      </c>
      <c r="BE52" s="2">
        <f t="shared" si="13"/>
        <v>59.464784126744306</v>
      </c>
      <c r="BF52" s="2">
        <f t="shared" si="13"/>
        <v>63.293100452637852</v>
      </c>
      <c r="BG52" s="2">
        <f t="shared" si="13"/>
        <v>65.904344130369282</v>
      </c>
      <c r="BH52" s="2">
        <f t="shared" si="13"/>
        <v>68.55800941832463</v>
      </c>
      <c r="BI52" s="2">
        <f t="shared" si="13"/>
        <v>65.934287817038097</v>
      </c>
      <c r="BJ52" s="2">
        <f t="shared" si="13"/>
        <v>66.344591535979362</v>
      </c>
      <c r="BK52" s="2">
        <f t="shared" si="13"/>
        <v>65.137379592913149</v>
      </c>
      <c r="BL52" s="2">
        <f t="shared" si="13"/>
        <v>65.830713082364525</v>
      </c>
      <c r="BM52" s="2">
        <f t="shared" si="13"/>
        <v>63.485442127989408</v>
      </c>
      <c r="BN52" s="2">
        <f t="shared" si="13"/>
        <v>60.215240298079522</v>
      </c>
      <c r="BP52" s="2">
        <f t="shared" si="14"/>
        <v>39.160699999999999</v>
      </c>
      <c r="BQ52" s="2">
        <f t="shared" si="14"/>
        <v>45.722000000000001</v>
      </c>
      <c r="BR52" s="2">
        <f t="shared" si="14"/>
        <v>47.905999999999999</v>
      </c>
      <c r="BS52" s="2">
        <f t="shared" si="14"/>
        <v>53.433999999999997</v>
      </c>
      <c r="BT52" s="2">
        <f t="shared" si="14"/>
        <v>56.744999999999997</v>
      </c>
      <c r="BU52" s="2">
        <f t="shared" si="14"/>
        <v>59.764000000000003</v>
      </c>
      <c r="BV52" s="2">
        <f t="shared" si="14"/>
        <v>63.363999999999997</v>
      </c>
      <c r="BW52" s="2">
        <f t="shared" si="14"/>
        <v>66.527000000000001</v>
      </c>
      <c r="BX52" s="2">
        <f t="shared" si="14"/>
        <v>68.338999999999999</v>
      </c>
      <c r="BY52" s="2">
        <f t="shared" si="14"/>
        <v>67.491</v>
      </c>
      <c r="BZ52" s="2">
        <f t="shared" si="14"/>
        <v>65.906000000000006</v>
      </c>
      <c r="CA52" s="2">
        <f t="shared" si="14"/>
        <v>63.792000000000002</v>
      </c>
      <c r="CB52" s="2">
        <f t="shared" si="14"/>
        <v>65.111000000000004</v>
      </c>
      <c r="CC52" s="2">
        <f t="shared" si="14"/>
        <v>61.908999999999999</v>
      </c>
      <c r="CD52" s="2">
        <f t="shared" si="14"/>
        <v>58.430999999999997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38.715838036381015</v>
      </c>
      <c r="CW52" s="2">
        <f t="shared" si="16"/>
        <v>45.022739520101346</v>
      </c>
      <c r="CX52" s="2">
        <f t="shared" si="16"/>
        <v>48.253177712151938</v>
      </c>
      <c r="CY52" s="2">
        <f t="shared" si="16"/>
        <v>53.132217488663279</v>
      </c>
      <c r="CZ52" s="2">
        <f t="shared" si="16"/>
        <v>56.906595059114537</v>
      </c>
      <c r="DA52" s="2">
        <f t="shared" si="16"/>
        <v>59.42587349652775</v>
      </c>
      <c r="DB52" s="2">
        <f t="shared" si="16"/>
        <v>63.251692255878197</v>
      </c>
      <c r="DC52" s="2">
        <f t="shared" si="16"/>
        <v>65.858617441273552</v>
      </c>
      <c r="DD52" s="2">
        <f t="shared" si="16"/>
        <v>68.514924938705818</v>
      </c>
      <c r="DE52" s="2">
        <f t="shared" si="16"/>
        <v>65.903566786102189</v>
      </c>
      <c r="DF52" s="2">
        <f t="shared" si="16"/>
        <v>66.31325039664415</v>
      </c>
      <c r="DG52" s="2">
        <f t="shared" si="16"/>
        <v>65.110247792717402</v>
      </c>
      <c r="DH52" s="2">
        <f t="shared" si="16"/>
        <v>65.805639947970931</v>
      </c>
      <c r="DI52" s="2">
        <f t="shared" si="16"/>
        <v>63.472182599475417</v>
      </c>
      <c r="DJ52" s="2">
        <f t="shared" si="16"/>
        <v>60.197610622701298</v>
      </c>
      <c r="DL52" s="2">
        <f t="shared" si="17"/>
        <v>41.142876150900364</v>
      </c>
      <c r="DM52" s="2">
        <f t="shared" si="17"/>
        <v>50.994640354475386</v>
      </c>
      <c r="DN52" s="2">
        <f t="shared" si="17"/>
        <v>55.001801721496413</v>
      </c>
      <c r="DO52" s="2">
        <f t="shared" si="17"/>
        <v>62.896348469911466</v>
      </c>
      <c r="DP52" s="2">
        <f t="shared" si="17"/>
        <v>66.270683769229734</v>
      </c>
      <c r="DQ52" s="2">
        <f t="shared" si="17"/>
        <v>70.281719620628351</v>
      </c>
      <c r="DR52" s="2">
        <f t="shared" si="17"/>
        <v>74.570756892230577</v>
      </c>
      <c r="DS52" s="2">
        <f t="shared" si="17"/>
        <v>78.280445668817336</v>
      </c>
      <c r="DT52" s="2">
        <f t="shared" si="17"/>
        <v>80.439912281954292</v>
      </c>
      <c r="DU52" s="2">
        <f t="shared" si="17"/>
        <v>75.538184009229994</v>
      </c>
      <c r="DV52" s="2">
        <f t="shared" si="17"/>
        <v>77.928345977695272</v>
      </c>
      <c r="DW52" s="2">
        <f t="shared" si="17"/>
        <v>76.618599362977776</v>
      </c>
      <c r="DX52" s="2">
        <f t="shared" si="17"/>
        <v>76.586261401034335</v>
      </c>
      <c r="DY52" s="2">
        <f t="shared" si="17"/>
        <v>69.327855552723278</v>
      </c>
      <c r="DZ52" s="2">
        <f t="shared" si="17"/>
        <v>67.872321189096681</v>
      </c>
      <c r="EB52" s="2">
        <f t="shared" si="18"/>
        <v>2.6132472364373011E-3</v>
      </c>
      <c r="EC52" s="2">
        <f t="shared" si="18"/>
        <v>2.3798372878574142E-3</v>
      </c>
      <c r="ED52" s="2">
        <f t="shared" si="18"/>
        <v>2.5759640114540018E-3</v>
      </c>
      <c r="EE52" s="2">
        <f t="shared" si="18"/>
        <v>4.0066374301089662E-3</v>
      </c>
      <c r="EF52" s="2">
        <f t="shared" si="18"/>
        <v>3.5582016398481874E-3</v>
      </c>
      <c r="EG52" s="2">
        <f t="shared" si="18"/>
        <v>3.584301930199184E-3</v>
      </c>
      <c r="EH52" s="2">
        <f t="shared" si="18"/>
        <v>3.6582701919257088E-3</v>
      </c>
      <c r="EI52" s="2">
        <f t="shared" si="18"/>
        <v>3.6811561275924424E-3</v>
      </c>
      <c r="EJ52" s="2">
        <f t="shared" si="18"/>
        <v>3.6129581003882484E-3</v>
      </c>
      <c r="EK52" s="2">
        <f t="shared" si="18"/>
        <v>3.1886093888775563E-3</v>
      </c>
      <c r="EL52" s="2">
        <f t="shared" si="18"/>
        <v>2.6983109279230238E-3</v>
      </c>
      <c r="EM52" s="2">
        <f t="shared" si="18"/>
        <v>2.3575748472836793E-3</v>
      </c>
      <c r="EN52" s="2">
        <f t="shared" si="18"/>
        <v>2.325759651496455E-3</v>
      </c>
      <c r="EO52" s="2">
        <f t="shared" si="18"/>
        <v>2.2643902109722165E-3</v>
      </c>
      <c r="EP52" s="2">
        <f t="shared" si="18"/>
        <v>2.2971127348331627E-3</v>
      </c>
    </row>
    <row r="53" spans="2:146" x14ac:dyDescent="0.25">
      <c r="B53" s="2">
        <v>31</v>
      </c>
      <c r="C53" s="49">
        <v>39.482100000000003</v>
      </c>
      <c r="D53" s="49">
        <v>45.277999999999999</v>
      </c>
      <c r="E53" s="49">
        <v>48.755000000000003</v>
      </c>
      <c r="F53" s="49">
        <v>54.302</v>
      </c>
      <c r="G53" s="49">
        <v>57.527000000000001</v>
      </c>
      <c r="H53" s="49">
        <v>57.764000000000003</v>
      </c>
      <c r="I53" s="49">
        <v>63.2</v>
      </c>
      <c r="J53" s="49">
        <v>66.254999999999995</v>
      </c>
      <c r="K53" s="49">
        <v>69.125</v>
      </c>
      <c r="L53" s="49">
        <v>67.308999999999997</v>
      </c>
      <c r="M53" s="49">
        <v>67.263999999999996</v>
      </c>
      <c r="N53" s="49">
        <v>65.509</v>
      </c>
      <c r="O53" s="49">
        <v>65.352000000000004</v>
      </c>
      <c r="P53" s="49">
        <v>61.709000000000003</v>
      </c>
      <c r="Q53" s="49">
        <v>59.378999999999998</v>
      </c>
      <c r="T53" s="4">
        <f t="shared" si="11"/>
        <v>38.725750497319673</v>
      </c>
      <c r="U53" s="4">
        <f t="shared" si="11"/>
        <v>45.028715390404606</v>
      </c>
      <c r="V53" s="4">
        <f t="shared" si="11"/>
        <v>48.273690567247414</v>
      </c>
      <c r="W53" s="4">
        <f t="shared" si="11"/>
        <v>53.172866382310609</v>
      </c>
      <c r="X53" s="4">
        <f t="shared" si="11"/>
        <v>56.928141986792724</v>
      </c>
      <c r="Y53" s="4">
        <f t="shared" si="11"/>
        <v>59.465440893861214</v>
      </c>
      <c r="Z53" s="4">
        <f t="shared" si="11"/>
        <v>63.300806629960576</v>
      </c>
      <c r="AA53" s="4">
        <f t="shared" si="11"/>
        <v>65.901583702309395</v>
      </c>
      <c r="AB53" s="4">
        <f t="shared" si="11"/>
        <v>68.534887524687406</v>
      </c>
      <c r="AC53" s="4">
        <f t="shared" si="11"/>
        <v>65.930299854821442</v>
      </c>
      <c r="AD53" s="4">
        <f t="shared" si="11"/>
        <v>66.327488340057045</v>
      </c>
      <c r="AE53" s="4">
        <f t="shared" si="11"/>
        <v>65.122127829417551</v>
      </c>
      <c r="AF53" s="4">
        <f t="shared" si="11"/>
        <v>65.836805124916665</v>
      </c>
      <c r="AG53" s="4">
        <f t="shared" si="11"/>
        <v>63.534477505342302</v>
      </c>
      <c r="AH53" s="4">
        <f t="shared" si="11"/>
        <v>60.206988852650049</v>
      </c>
      <c r="AJ53" s="4">
        <f t="shared" si="12"/>
        <v>0.75634950268032952</v>
      </c>
      <c r="AK53" s="4">
        <f t="shared" si="12"/>
        <v>0.24928460959539223</v>
      </c>
      <c r="AL53" s="4">
        <f t="shared" si="12"/>
        <v>0.48130943275258886</v>
      </c>
      <c r="AM53" s="4">
        <f t="shared" si="12"/>
        <v>1.1291336176893907</v>
      </c>
      <c r="AN53" s="4">
        <f t="shared" si="12"/>
        <v>0.59885801320727694</v>
      </c>
      <c r="AO53" s="4">
        <f t="shared" si="12"/>
        <v>-1.7014408938612107</v>
      </c>
      <c r="AP53" s="4">
        <f t="shared" si="12"/>
        <v>-0.10080662996057299</v>
      </c>
      <c r="AQ53" s="4">
        <f t="shared" si="12"/>
        <v>0.35341629769060035</v>
      </c>
      <c r="AR53" s="4">
        <f t="shared" si="12"/>
        <v>0.59011247531259414</v>
      </c>
      <c r="AS53" s="4">
        <f t="shared" si="12"/>
        <v>1.3787001451785557</v>
      </c>
      <c r="AT53" s="4">
        <f t="shared" si="12"/>
        <v>0.93651165994295127</v>
      </c>
      <c r="AU53" s="4">
        <f t="shared" si="12"/>
        <v>0.38687217058244983</v>
      </c>
      <c r="AV53" s="4">
        <f t="shared" si="12"/>
        <v>-0.48480512491666161</v>
      </c>
      <c r="AW53" s="4">
        <f t="shared" si="12"/>
        <v>-1.8254775053422989</v>
      </c>
      <c r="AX53" s="4">
        <f t="shared" si="12"/>
        <v>-0.8279888526500514</v>
      </c>
      <c r="AZ53" s="2">
        <f t="shared" si="13"/>
        <v>38.723514584769546</v>
      </c>
      <c r="BA53" s="2">
        <f t="shared" si="13"/>
        <v>45.02870685014328</v>
      </c>
      <c r="BB53" s="2">
        <f t="shared" si="13"/>
        <v>48.273686593216091</v>
      </c>
      <c r="BC53" s="2">
        <f t="shared" si="13"/>
        <v>53.172850481616734</v>
      </c>
      <c r="BD53" s="2">
        <f t="shared" si="13"/>
        <v>56.928141363633323</v>
      </c>
      <c r="BE53" s="2">
        <f t="shared" si="13"/>
        <v>59.465440539072482</v>
      </c>
      <c r="BF53" s="2">
        <f t="shared" si="13"/>
        <v>63.300805867225755</v>
      </c>
      <c r="BG53" s="2">
        <f t="shared" si="13"/>
        <v>65.901582908603416</v>
      </c>
      <c r="BH53" s="2">
        <f t="shared" si="13"/>
        <v>68.534887051630065</v>
      </c>
      <c r="BI53" s="2">
        <f t="shared" si="13"/>
        <v>65.930299563012966</v>
      </c>
      <c r="BJ53" s="2">
        <f t="shared" si="13"/>
        <v>66.327488314072269</v>
      </c>
      <c r="BK53" s="2">
        <f t="shared" si="13"/>
        <v>65.122127809543585</v>
      </c>
      <c r="BL53" s="2">
        <f t="shared" si="13"/>
        <v>65.836805020186944</v>
      </c>
      <c r="BM53" s="2">
        <f t="shared" si="13"/>
        <v>63.534477202248446</v>
      </c>
      <c r="BN53" s="2">
        <f t="shared" si="13"/>
        <v>60.206987157561649</v>
      </c>
      <c r="BP53" s="2">
        <f t="shared" si="14"/>
        <v>39.482100000000003</v>
      </c>
      <c r="BQ53" s="2">
        <f t="shared" si="14"/>
        <v>45.277999999999999</v>
      </c>
      <c r="BR53" s="2">
        <f t="shared" si="14"/>
        <v>48.755000000000003</v>
      </c>
      <c r="BS53" s="2">
        <f t="shared" si="14"/>
        <v>54.302</v>
      </c>
      <c r="BT53" s="2">
        <f t="shared" si="14"/>
        <v>57.527000000000001</v>
      </c>
      <c r="BU53" s="2">
        <f t="shared" si="14"/>
        <v>57.764000000000003</v>
      </c>
      <c r="BV53" s="2">
        <f t="shared" si="14"/>
        <v>63.2</v>
      </c>
      <c r="BW53" s="2">
        <f t="shared" si="14"/>
        <v>66.254999999999995</v>
      </c>
      <c r="BX53" s="2">
        <f t="shared" si="14"/>
        <v>69.125</v>
      </c>
      <c r="BY53" s="2">
        <f t="shared" si="14"/>
        <v>67.308999999999997</v>
      </c>
      <c r="BZ53" s="2">
        <f t="shared" si="14"/>
        <v>67.263999999999996</v>
      </c>
      <c r="CA53" s="2">
        <f t="shared" si="14"/>
        <v>65.509</v>
      </c>
      <c r="CB53" s="2">
        <f t="shared" si="14"/>
        <v>65.352000000000004</v>
      </c>
      <c r="CC53" s="2">
        <f t="shared" si="14"/>
        <v>61.709000000000003</v>
      </c>
      <c r="CD53" s="2">
        <f t="shared" si="14"/>
        <v>59.378999999999998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38.716765528150219</v>
      </c>
      <c r="CW53" s="2">
        <f t="shared" si="16"/>
        <v>45.01341973318857</v>
      </c>
      <c r="CX53" s="2">
        <f t="shared" si="16"/>
        <v>48.255007691786062</v>
      </c>
      <c r="CY53" s="2">
        <f t="shared" si="16"/>
        <v>53.130743095629853</v>
      </c>
      <c r="CZ53" s="2">
        <f t="shared" si="16"/>
        <v>56.892259670265773</v>
      </c>
      <c r="DA53" s="2">
        <f t="shared" si="16"/>
        <v>59.423530784620453</v>
      </c>
      <c r="DB53" s="2">
        <f t="shared" si="16"/>
        <v>63.256252179150543</v>
      </c>
      <c r="DC53" s="2">
        <f t="shared" si="16"/>
        <v>65.852286006780872</v>
      </c>
      <c r="DD53" s="2">
        <f t="shared" si="16"/>
        <v>68.488438593048869</v>
      </c>
      <c r="DE53" s="2">
        <f t="shared" si="16"/>
        <v>65.89720474395078</v>
      </c>
      <c r="DF53" s="2">
        <f t="shared" si="16"/>
        <v>66.293646299961068</v>
      </c>
      <c r="DG53" s="2">
        <f t="shared" si="16"/>
        <v>65.092839729163046</v>
      </c>
      <c r="DH53" s="2">
        <f t="shared" si="16"/>
        <v>65.809838406658173</v>
      </c>
      <c r="DI53" s="2">
        <f t="shared" si="16"/>
        <v>63.52040830961549</v>
      </c>
      <c r="DJ53" s="2">
        <f t="shared" si="16"/>
        <v>60.187985252682076</v>
      </c>
      <c r="DL53" s="2">
        <f t="shared" si="17"/>
        <v>41.072747988266947</v>
      </c>
      <c r="DM53" s="2">
        <f t="shared" si="17"/>
        <v>50.8731554205336</v>
      </c>
      <c r="DN53" s="2">
        <f t="shared" si="17"/>
        <v>54.869849435607918</v>
      </c>
      <c r="DO53" s="2">
        <f t="shared" si="17"/>
        <v>62.719141764827427</v>
      </c>
      <c r="DP53" s="2">
        <f t="shared" si="17"/>
        <v>66.092336156530578</v>
      </c>
      <c r="DQ53" s="2">
        <f t="shared" si="17"/>
        <v>70.090982513337309</v>
      </c>
      <c r="DR53" s="2">
        <f t="shared" si="17"/>
        <v>74.367456554006381</v>
      </c>
      <c r="DS53" s="2">
        <f t="shared" si="17"/>
        <v>78.069990066875206</v>
      </c>
      <c r="DT53" s="2">
        <f t="shared" si="17"/>
        <v>80.217404868994095</v>
      </c>
      <c r="DU53" s="2">
        <f t="shared" si="17"/>
        <v>75.365946509684221</v>
      </c>
      <c r="DV53" s="2">
        <f t="shared" si="17"/>
        <v>77.734995856122268</v>
      </c>
      <c r="DW53" s="2">
        <f t="shared" si="17"/>
        <v>76.42529958780915</v>
      </c>
      <c r="DX53" s="2">
        <f t="shared" si="17"/>
        <v>76.386753486914287</v>
      </c>
      <c r="DY53" s="2">
        <f t="shared" si="17"/>
        <v>69.1880647180446</v>
      </c>
      <c r="DZ53" s="2">
        <f t="shared" si="17"/>
        <v>67.733885651975768</v>
      </c>
      <c r="EB53" s="2">
        <f t="shared" si="18"/>
        <v>2.8646463772886593E-3</v>
      </c>
      <c r="EC53" s="2">
        <f t="shared" si="18"/>
        <v>2.608840700395602E-3</v>
      </c>
      <c r="ED53" s="2">
        <f t="shared" si="18"/>
        <v>2.8237865928498196E-3</v>
      </c>
      <c r="EE53" s="2">
        <f t="shared" si="18"/>
        <v>4.3914930364910322E-3</v>
      </c>
      <c r="EF53" s="2">
        <f t="shared" si="18"/>
        <v>3.900151636903867E-3</v>
      </c>
      <c r="EG53" s="2">
        <f t="shared" si="18"/>
        <v>3.9287503255537818E-3</v>
      </c>
      <c r="EH53" s="2">
        <f t="shared" si="18"/>
        <v>4.0097982695769122E-3</v>
      </c>
      <c r="EI53" s="2">
        <f t="shared" si="18"/>
        <v>4.0348744395896858E-3</v>
      </c>
      <c r="EJ53" s="2">
        <f t="shared" si="18"/>
        <v>3.9601493847294762E-3</v>
      </c>
      <c r="EK53" s="2">
        <f t="shared" si="18"/>
        <v>3.4951654486937468E-3</v>
      </c>
      <c r="EL53" s="2">
        <f t="shared" si="18"/>
        <v>2.9578690822343644E-3</v>
      </c>
      <c r="EM53" s="2">
        <f t="shared" si="18"/>
        <v>2.5844415727793051E-3</v>
      </c>
      <c r="EN53" s="2">
        <f t="shared" si="18"/>
        <v>2.5495726612294969E-3</v>
      </c>
      <c r="EO53" s="2">
        <f t="shared" si="18"/>
        <v>2.4823121973369293E-3</v>
      </c>
      <c r="EP53" s="2">
        <f t="shared" si="18"/>
        <v>2.5181759464181718E-3</v>
      </c>
    </row>
    <row r="54" spans="2:146" x14ac:dyDescent="0.25">
      <c r="B54" s="2">
        <v>32</v>
      </c>
      <c r="C54" s="49">
        <v>39.910699999999999</v>
      </c>
      <c r="D54" s="49">
        <v>45.722000000000001</v>
      </c>
      <c r="E54" s="49">
        <v>48.357999999999997</v>
      </c>
      <c r="F54" s="49">
        <v>54.924999999999997</v>
      </c>
      <c r="G54" s="49">
        <v>58.927</v>
      </c>
      <c r="H54" s="49">
        <v>58.817999999999998</v>
      </c>
      <c r="I54" s="49">
        <v>64.599999999999994</v>
      </c>
      <c r="J54" s="49">
        <v>66.454999999999998</v>
      </c>
      <c r="K54" s="49">
        <v>70.036000000000001</v>
      </c>
      <c r="L54" s="49">
        <v>67.927000000000007</v>
      </c>
      <c r="M54" s="49">
        <v>66.433999999999997</v>
      </c>
      <c r="N54" s="49">
        <v>66.075000000000003</v>
      </c>
      <c r="O54" s="49">
        <v>66.111000000000004</v>
      </c>
      <c r="P54" s="49">
        <v>63.2</v>
      </c>
      <c r="Q54" s="49">
        <v>59.828000000000003</v>
      </c>
      <c r="T54" s="4">
        <f t="shared" si="11"/>
        <v>38.729756100535802</v>
      </c>
      <c r="U54" s="4">
        <f t="shared" si="11"/>
        <v>45.020562905764635</v>
      </c>
      <c r="V54" s="4">
        <f t="shared" si="11"/>
        <v>48.276912235507417</v>
      </c>
      <c r="W54" s="4">
        <f t="shared" si="11"/>
        <v>53.174632356816971</v>
      </c>
      <c r="X54" s="4">
        <f t="shared" si="11"/>
        <v>56.916554644251299</v>
      </c>
      <c r="Y54" s="4">
        <f t="shared" si="11"/>
        <v>59.466314191624058</v>
      </c>
      <c r="Z54" s="4">
        <f t="shared" si="11"/>
        <v>63.308735190208708</v>
      </c>
      <c r="AA54" s="4">
        <f t="shared" si="11"/>
        <v>65.899087320604636</v>
      </c>
      <c r="AB54" s="4">
        <f t="shared" si="11"/>
        <v>68.512013891289513</v>
      </c>
      <c r="AC54" s="4">
        <f t="shared" si="11"/>
        <v>65.926484082083689</v>
      </c>
      <c r="AD54" s="4">
        <f t="shared" si="11"/>
        <v>66.310575441576376</v>
      </c>
      <c r="AE54" s="4">
        <f t="shared" si="11"/>
        <v>65.107039183677244</v>
      </c>
      <c r="AF54" s="4">
        <f t="shared" si="11"/>
        <v>65.843029018643975</v>
      </c>
      <c r="AG54" s="4">
        <f t="shared" si="11"/>
        <v>63.583546115969341</v>
      </c>
      <c r="AH54" s="4">
        <f t="shared" si="11"/>
        <v>60.198840308406872</v>
      </c>
      <c r="AJ54" s="4">
        <f t="shared" si="12"/>
        <v>1.1809438994641965</v>
      </c>
      <c r="AK54" s="4">
        <f t="shared" si="12"/>
        <v>0.70143709423536649</v>
      </c>
      <c r="AL54" s="4">
        <f t="shared" si="12"/>
        <v>8.1087764492579595E-2</v>
      </c>
      <c r="AM54" s="4">
        <f t="shared" si="12"/>
        <v>1.7503676431830257</v>
      </c>
      <c r="AN54" s="4">
        <f t="shared" si="12"/>
        <v>2.0104453557487005</v>
      </c>
      <c r="AO54" s="4">
        <f t="shared" si="12"/>
        <v>-0.64831419162405979</v>
      </c>
      <c r="AP54" s="4">
        <f t="shared" si="12"/>
        <v>1.2912648097912864</v>
      </c>
      <c r="AQ54" s="4">
        <f t="shared" si="12"/>
        <v>0.55591267939536237</v>
      </c>
      <c r="AR54" s="4">
        <f t="shared" si="12"/>
        <v>1.5239861087104885</v>
      </c>
      <c r="AS54" s="4">
        <f t="shared" si="12"/>
        <v>2.0005159179163172</v>
      </c>
      <c r="AT54" s="4">
        <f t="shared" si="12"/>
        <v>0.12342455842362199</v>
      </c>
      <c r="AU54" s="4">
        <f t="shared" si="12"/>
        <v>0.96796081632275843</v>
      </c>
      <c r="AV54" s="4">
        <f t="shared" si="12"/>
        <v>0.26797098135602937</v>
      </c>
      <c r="AW54" s="4">
        <f t="shared" si="12"/>
        <v>-0.38354611596933808</v>
      </c>
      <c r="AX54" s="4">
        <f t="shared" si="12"/>
        <v>-0.37084030840686921</v>
      </c>
      <c r="AZ54" s="2">
        <f t="shared" si="13"/>
        <v>38.724868042949019</v>
      </c>
      <c r="BA54" s="2">
        <f t="shared" si="13"/>
        <v>45.020536947020112</v>
      </c>
      <c r="BB54" s="2">
        <f t="shared" si="13"/>
        <v>48.27689899479919</v>
      </c>
      <c r="BC54" s="2">
        <f t="shared" si="13"/>
        <v>53.174573156410716</v>
      </c>
      <c r="BD54" s="2">
        <f t="shared" si="13"/>
        <v>56.916551854071422</v>
      </c>
      <c r="BE54" s="2">
        <f t="shared" si="13"/>
        <v>59.466312537437751</v>
      </c>
      <c r="BF54" s="2">
        <f t="shared" si="13"/>
        <v>63.308731821679878</v>
      </c>
      <c r="BG54" s="2">
        <f t="shared" si="13"/>
        <v>65.89908379195667</v>
      </c>
      <c r="BH54" s="2">
        <f t="shared" si="13"/>
        <v>68.512011677261171</v>
      </c>
      <c r="BI54" s="2">
        <f t="shared" si="13"/>
        <v>65.92648273465305</v>
      </c>
      <c r="BJ54" s="2">
        <f t="shared" si="13"/>
        <v>66.31057530854055</v>
      </c>
      <c r="BK54" s="2">
        <f t="shared" si="13"/>
        <v>65.107039086998057</v>
      </c>
      <c r="BL54" s="2">
        <f t="shared" si="13"/>
        <v>65.843028566257871</v>
      </c>
      <c r="BM54" s="2">
        <f t="shared" si="13"/>
        <v>63.58354493911289</v>
      </c>
      <c r="BN54" s="2">
        <f t="shared" si="13"/>
        <v>60.19883442180307</v>
      </c>
      <c r="BP54" s="2">
        <f t="shared" si="14"/>
        <v>39.910699999999999</v>
      </c>
      <c r="BQ54" s="2">
        <f t="shared" si="14"/>
        <v>45.722000000000001</v>
      </c>
      <c r="BR54" s="2">
        <f t="shared" si="14"/>
        <v>48.357999999999997</v>
      </c>
      <c r="BS54" s="2">
        <f t="shared" si="14"/>
        <v>54.924999999999997</v>
      </c>
      <c r="BT54" s="2">
        <f t="shared" si="14"/>
        <v>58.927</v>
      </c>
      <c r="BU54" s="2">
        <f t="shared" si="14"/>
        <v>58.817999999999998</v>
      </c>
      <c r="BV54" s="2">
        <f t="shared" si="14"/>
        <v>64.599999999999994</v>
      </c>
      <c r="BW54" s="2">
        <f t="shared" si="14"/>
        <v>66.454999999999998</v>
      </c>
      <c r="BX54" s="2">
        <f t="shared" si="14"/>
        <v>70.036000000000001</v>
      </c>
      <c r="BY54" s="2">
        <f t="shared" si="14"/>
        <v>67.927000000000007</v>
      </c>
      <c r="BZ54" s="2">
        <f t="shared" si="14"/>
        <v>66.433999999999997</v>
      </c>
      <c r="CA54" s="2">
        <f t="shared" si="14"/>
        <v>66.075000000000003</v>
      </c>
      <c r="CB54" s="2">
        <f t="shared" si="14"/>
        <v>66.111000000000004</v>
      </c>
      <c r="CC54" s="2">
        <f t="shared" si="14"/>
        <v>63.2</v>
      </c>
      <c r="CD54" s="2">
        <f t="shared" si="14"/>
        <v>59.828000000000003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38.717693019919423</v>
      </c>
      <c r="CW54" s="2">
        <f t="shared" si="16"/>
        <v>45.004099946275787</v>
      </c>
      <c r="CX54" s="2">
        <f t="shared" si="16"/>
        <v>48.256837671420193</v>
      </c>
      <c r="CY54" s="2">
        <f t="shared" si="16"/>
        <v>53.129268702596427</v>
      </c>
      <c r="CZ54" s="2">
        <f t="shared" si="16"/>
        <v>56.877924281417009</v>
      </c>
      <c r="DA54" s="2">
        <f t="shared" si="16"/>
        <v>59.42118807271315</v>
      </c>
      <c r="DB54" s="2">
        <f t="shared" si="16"/>
        <v>63.260812102422889</v>
      </c>
      <c r="DC54" s="2">
        <f t="shared" si="16"/>
        <v>65.845954572288207</v>
      </c>
      <c r="DD54" s="2">
        <f t="shared" si="16"/>
        <v>68.461952247391906</v>
      </c>
      <c r="DE54" s="2">
        <f t="shared" si="16"/>
        <v>65.890842701799372</v>
      </c>
      <c r="DF54" s="2">
        <f t="shared" si="16"/>
        <v>66.274042203278</v>
      </c>
      <c r="DG54" s="2">
        <f t="shared" si="16"/>
        <v>65.07543166560869</v>
      </c>
      <c r="DH54" s="2">
        <f t="shared" si="16"/>
        <v>65.814036865345415</v>
      </c>
      <c r="DI54" s="2">
        <f t="shared" si="16"/>
        <v>63.568634019755564</v>
      </c>
      <c r="DJ54" s="2">
        <f t="shared" si="16"/>
        <v>60.178359882662861</v>
      </c>
      <c r="DL54" s="2">
        <f t="shared" si="17"/>
        <v>41.002619825633523</v>
      </c>
      <c r="DM54" s="2">
        <f t="shared" si="17"/>
        <v>50.751670486591813</v>
      </c>
      <c r="DN54" s="2">
        <f t="shared" si="17"/>
        <v>54.737897149719423</v>
      </c>
      <c r="DO54" s="2">
        <f t="shared" si="17"/>
        <v>62.541935059743395</v>
      </c>
      <c r="DP54" s="2">
        <f t="shared" si="17"/>
        <v>65.913988543831422</v>
      </c>
      <c r="DQ54" s="2">
        <f t="shared" si="17"/>
        <v>69.900245406046253</v>
      </c>
      <c r="DR54" s="2">
        <f t="shared" si="17"/>
        <v>74.164156215782185</v>
      </c>
      <c r="DS54" s="2">
        <f t="shared" si="17"/>
        <v>77.859534464933077</v>
      </c>
      <c r="DT54" s="2">
        <f t="shared" si="17"/>
        <v>79.994897456033911</v>
      </c>
      <c r="DU54" s="2">
        <f t="shared" si="17"/>
        <v>75.193709010138463</v>
      </c>
      <c r="DV54" s="2">
        <f t="shared" si="17"/>
        <v>77.541645734549263</v>
      </c>
      <c r="DW54" s="2">
        <f t="shared" si="17"/>
        <v>76.231999812640524</v>
      </c>
      <c r="DX54" s="2">
        <f t="shared" si="17"/>
        <v>76.187245572794254</v>
      </c>
      <c r="DY54" s="2">
        <f t="shared" si="17"/>
        <v>69.048273883365923</v>
      </c>
      <c r="DZ54" s="2">
        <f t="shared" si="17"/>
        <v>67.59545011485487</v>
      </c>
      <c r="EB54" s="2">
        <f t="shared" si="18"/>
        <v>3.1401544293037241E-3</v>
      </c>
      <c r="EC54" s="2">
        <f t="shared" si="18"/>
        <v>2.8598171399597523E-3</v>
      </c>
      <c r="ED54" s="2">
        <f t="shared" si="18"/>
        <v>3.0953771441496469E-3</v>
      </c>
      <c r="EE54" s="2">
        <f t="shared" si="18"/>
        <v>4.813137117082208E-3</v>
      </c>
      <c r="EF54" s="2">
        <f t="shared" si="18"/>
        <v>4.2748227029635296E-3</v>
      </c>
      <c r="EG54" s="2">
        <f t="shared" si="18"/>
        <v>4.3061568697665984E-3</v>
      </c>
      <c r="EH54" s="2">
        <f t="shared" si="18"/>
        <v>4.3949561491209727E-3</v>
      </c>
      <c r="EI54" s="2">
        <f t="shared" si="18"/>
        <v>4.4224302949850405E-3</v>
      </c>
      <c r="EJ54" s="2">
        <f t="shared" si="18"/>
        <v>4.3405590648050328E-3</v>
      </c>
      <c r="EK54" s="2">
        <f t="shared" si="18"/>
        <v>3.8310808381422047E-3</v>
      </c>
      <c r="EL54" s="2">
        <f t="shared" si="18"/>
        <v>3.2423136970665101E-3</v>
      </c>
      <c r="EM54" s="2">
        <f t="shared" si="18"/>
        <v>2.8330774278271242E-3</v>
      </c>
      <c r="EN54" s="2">
        <f t="shared" si="18"/>
        <v>2.7948633571433E-3</v>
      </c>
      <c r="EO54" s="2">
        <f t="shared" si="18"/>
        <v>2.7211495150156863E-3</v>
      </c>
      <c r="EP54" s="2">
        <f t="shared" si="18"/>
        <v>2.7604543694699614E-3</v>
      </c>
    </row>
    <row r="55" spans="2:146" x14ac:dyDescent="0.25">
      <c r="B55" s="2">
        <v>33</v>
      </c>
      <c r="C55" s="49">
        <v>40.071399999999997</v>
      </c>
      <c r="D55" s="49">
        <v>46.093000000000004</v>
      </c>
      <c r="E55" s="49">
        <v>49.283000000000001</v>
      </c>
      <c r="F55" s="49">
        <v>54.396000000000001</v>
      </c>
      <c r="G55" s="49">
        <v>58.491</v>
      </c>
      <c r="H55" s="49">
        <v>61.127000000000002</v>
      </c>
      <c r="I55" s="49">
        <v>65.436000000000007</v>
      </c>
      <c r="J55" s="49">
        <v>68.090999999999994</v>
      </c>
      <c r="K55" s="49">
        <v>71.731999999999999</v>
      </c>
      <c r="L55" s="49">
        <v>67.745000000000005</v>
      </c>
      <c r="M55" s="49">
        <v>68.849000000000004</v>
      </c>
      <c r="N55" s="49">
        <v>65.415000000000006</v>
      </c>
      <c r="O55" s="49">
        <v>67.13</v>
      </c>
      <c r="P55" s="49">
        <v>62.127000000000002</v>
      </c>
      <c r="Q55" s="49">
        <v>60.31</v>
      </c>
      <c r="T55" s="4">
        <f t="shared" si="11"/>
        <v>38.736606492917858</v>
      </c>
      <c r="U55" s="4">
        <f t="shared" si="11"/>
        <v>45.012522242038592</v>
      </c>
      <c r="V55" s="4">
        <f t="shared" si="11"/>
        <v>48.280246195021697</v>
      </c>
      <c r="W55" s="4">
        <f t="shared" si="11"/>
        <v>53.176727884796342</v>
      </c>
      <c r="X55" s="4">
        <f t="shared" si="11"/>
        <v>56.905169029985601</v>
      </c>
      <c r="Y55" s="4">
        <f t="shared" si="11"/>
        <v>59.467420897828141</v>
      </c>
      <c r="Z55" s="4">
        <f t="shared" si="11"/>
        <v>63.316905444790535</v>
      </c>
      <c r="AA55" s="4">
        <f t="shared" si="11"/>
        <v>65.896878691403813</v>
      </c>
      <c r="AB55" s="4">
        <f t="shared" si="11"/>
        <v>68.489409188779277</v>
      </c>
      <c r="AC55" s="4">
        <f t="shared" si="11"/>
        <v>65.922854061404649</v>
      </c>
      <c r="AD55" s="4">
        <f t="shared" si="11"/>
        <v>66.293866477986299</v>
      </c>
      <c r="AE55" s="4">
        <f t="shared" si="11"/>
        <v>65.092125182548145</v>
      </c>
      <c r="AF55" s="4">
        <f t="shared" si="11"/>
        <v>65.849393285682822</v>
      </c>
      <c r="AG55" s="4">
        <f t="shared" si="11"/>
        <v>63.632648460205516</v>
      </c>
      <c r="AH55" s="4">
        <f t="shared" si="11"/>
        <v>60.19080820720702</v>
      </c>
      <c r="AJ55" s="4">
        <f t="shared" si="12"/>
        <v>1.3347935070821393</v>
      </c>
      <c r="AK55" s="4">
        <f t="shared" si="12"/>
        <v>1.0804777579614111</v>
      </c>
      <c r="AL55" s="4">
        <f t="shared" si="12"/>
        <v>1.0027538049783047</v>
      </c>
      <c r="AM55" s="4">
        <f t="shared" si="12"/>
        <v>1.2192721152036583</v>
      </c>
      <c r="AN55" s="4">
        <f t="shared" si="12"/>
        <v>1.5858309700143991</v>
      </c>
      <c r="AO55" s="4">
        <f t="shared" si="12"/>
        <v>1.6595791021718611</v>
      </c>
      <c r="AP55" s="4">
        <f t="shared" si="12"/>
        <v>2.1190945552094718</v>
      </c>
      <c r="AQ55" s="4">
        <f t="shared" si="12"/>
        <v>2.1941213085961806</v>
      </c>
      <c r="AR55" s="4">
        <f t="shared" si="12"/>
        <v>3.2425908112207225</v>
      </c>
      <c r="AS55" s="4">
        <f t="shared" si="12"/>
        <v>1.8221459385953551</v>
      </c>
      <c r="AT55" s="4">
        <f t="shared" si="12"/>
        <v>2.5551335220137048</v>
      </c>
      <c r="AU55" s="4">
        <f t="shared" si="12"/>
        <v>0.32287481745186142</v>
      </c>
      <c r="AV55" s="4">
        <f t="shared" si="12"/>
        <v>1.2806067143171731</v>
      </c>
      <c r="AW55" s="4">
        <f t="shared" si="12"/>
        <v>-1.5056484602055136</v>
      </c>
      <c r="AX55" s="4">
        <f t="shared" si="12"/>
        <v>0.1191917927929822</v>
      </c>
      <c r="AZ55" s="2">
        <f t="shared" si="13"/>
        <v>38.726240806884306</v>
      </c>
      <c r="BA55" s="2">
        <f t="shared" si="13"/>
        <v>45.012446378707004</v>
      </c>
      <c r="BB55" s="2">
        <f t="shared" si="13"/>
        <v>48.28020396437644</v>
      </c>
      <c r="BC55" s="2">
        <f t="shared" si="13"/>
        <v>53.176519601886042</v>
      </c>
      <c r="BD55" s="2">
        <f t="shared" si="13"/>
        <v>56.905157273545889</v>
      </c>
      <c r="BE55" s="2">
        <f t="shared" si="13"/>
        <v>59.467413650463058</v>
      </c>
      <c r="BF55" s="2">
        <f t="shared" si="13"/>
        <v>63.316891434787131</v>
      </c>
      <c r="BG55" s="2">
        <f t="shared" si="13"/>
        <v>65.89686392774891</v>
      </c>
      <c r="BH55" s="2">
        <f t="shared" si="13"/>
        <v>68.489399460751287</v>
      </c>
      <c r="BI55" s="2">
        <f t="shared" si="13"/>
        <v>65.922848204861126</v>
      </c>
      <c r="BJ55" s="2">
        <f t="shared" si="13"/>
        <v>66.293865837404581</v>
      </c>
      <c r="BK55" s="2">
        <f t="shared" si="13"/>
        <v>65.092124738219155</v>
      </c>
      <c r="BL55" s="2">
        <f t="shared" si="13"/>
        <v>65.849391431363429</v>
      </c>
      <c r="BM55" s="2">
        <f t="shared" si="13"/>
        <v>63.632644102545385</v>
      </c>
      <c r="BN55" s="2">
        <f t="shared" si="13"/>
        <v>60.190788645066235</v>
      </c>
      <c r="BP55" s="2">
        <f t="shared" si="14"/>
        <v>40.071399999999997</v>
      </c>
      <c r="BQ55" s="2">
        <f t="shared" si="14"/>
        <v>46.093000000000004</v>
      </c>
      <c r="BR55" s="2">
        <f t="shared" si="14"/>
        <v>49.283000000000001</v>
      </c>
      <c r="BS55" s="2">
        <f t="shared" si="14"/>
        <v>54.396000000000001</v>
      </c>
      <c r="BT55" s="2">
        <f t="shared" si="14"/>
        <v>58.491</v>
      </c>
      <c r="BU55" s="2">
        <f t="shared" si="14"/>
        <v>61.127000000000002</v>
      </c>
      <c r="BV55" s="2">
        <f t="shared" si="14"/>
        <v>65.436000000000007</v>
      </c>
      <c r="BW55" s="2">
        <f t="shared" si="14"/>
        <v>68.090999999999994</v>
      </c>
      <c r="BX55" s="2">
        <f t="shared" si="14"/>
        <v>71.731999999999999</v>
      </c>
      <c r="BY55" s="2">
        <f t="shared" si="14"/>
        <v>67.745000000000005</v>
      </c>
      <c r="BZ55" s="2">
        <f t="shared" si="14"/>
        <v>68.849000000000004</v>
      </c>
      <c r="CA55" s="2">
        <f t="shared" si="14"/>
        <v>65.415000000000006</v>
      </c>
      <c r="CB55" s="2">
        <f t="shared" si="14"/>
        <v>67.13</v>
      </c>
      <c r="CC55" s="2">
        <f t="shared" si="14"/>
        <v>62.127000000000002</v>
      </c>
      <c r="CD55" s="2">
        <f t="shared" si="14"/>
        <v>60.31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38.718620511688634</v>
      </c>
      <c r="CW55" s="2">
        <f t="shared" si="16"/>
        <v>44.994780159363003</v>
      </c>
      <c r="CX55" s="2">
        <f t="shared" si="16"/>
        <v>48.258667651054324</v>
      </c>
      <c r="CY55" s="2">
        <f t="shared" si="16"/>
        <v>53.127794309562994</v>
      </c>
      <c r="CZ55" s="2">
        <f t="shared" si="16"/>
        <v>56.863588892568245</v>
      </c>
      <c r="DA55" s="2">
        <f t="shared" si="16"/>
        <v>59.418845360805854</v>
      </c>
      <c r="DB55" s="2">
        <f t="shared" si="16"/>
        <v>63.265372025695235</v>
      </c>
      <c r="DC55" s="2">
        <f t="shared" si="16"/>
        <v>65.839623137795527</v>
      </c>
      <c r="DD55" s="2">
        <f t="shared" si="16"/>
        <v>68.435465901734943</v>
      </c>
      <c r="DE55" s="2">
        <f t="shared" si="16"/>
        <v>65.884480659647963</v>
      </c>
      <c r="DF55" s="2">
        <f t="shared" si="16"/>
        <v>66.254438106594932</v>
      </c>
      <c r="DG55" s="2">
        <f t="shared" si="16"/>
        <v>65.058023602054348</v>
      </c>
      <c r="DH55" s="2">
        <f t="shared" si="16"/>
        <v>65.818235324032656</v>
      </c>
      <c r="DI55" s="2">
        <f t="shared" si="16"/>
        <v>63.616859729895637</v>
      </c>
      <c r="DJ55" s="2">
        <f t="shared" si="16"/>
        <v>60.168734512643645</v>
      </c>
      <c r="DL55" s="2">
        <f t="shared" si="17"/>
        <v>40.9324916630001</v>
      </c>
      <c r="DM55" s="2">
        <f t="shared" si="17"/>
        <v>50.630185552650026</v>
      </c>
      <c r="DN55" s="2">
        <f t="shared" si="17"/>
        <v>54.605944863830928</v>
      </c>
      <c r="DO55" s="2">
        <f t="shared" si="17"/>
        <v>62.364728354659363</v>
      </c>
      <c r="DP55" s="2">
        <f t="shared" si="17"/>
        <v>65.735640931132266</v>
      </c>
      <c r="DQ55" s="2">
        <f t="shared" si="17"/>
        <v>69.70950829875521</v>
      </c>
      <c r="DR55" s="2">
        <f t="shared" si="17"/>
        <v>73.960855877557975</v>
      </c>
      <c r="DS55" s="2">
        <f t="shared" si="17"/>
        <v>77.649078862990947</v>
      </c>
      <c r="DT55" s="2">
        <f t="shared" si="17"/>
        <v>79.772390043073727</v>
      </c>
      <c r="DU55" s="2">
        <f t="shared" si="17"/>
        <v>75.02147151059269</v>
      </c>
      <c r="DV55" s="2">
        <f t="shared" si="17"/>
        <v>77.348295612976273</v>
      </c>
      <c r="DW55" s="2">
        <f t="shared" si="17"/>
        <v>76.038700037471898</v>
      </c>
      <c r="DX55" s="2">
        <f t="shared" si="17"/>
        <v>75.987737658674206</v>
      </c>
      <c r="DY55" s="2">
        <f t="shared" si="17"/>
        <v>68.908483048687245</v>
      </c>
      <c r="DZ55" s="2">
        <f t="shared" si="17"/>
        <v>67.457014577733958</v>
      </c>
      <c r="EB55" s="2">
        <f t="shared" si="18"/>
        <v>3.4420680675833672E-3</v>
      </c>
      <c r="EC55" s="2">
        <f t="shared" si="18"/>
        <v>3.1348621990963331E-3</v>
      </c>
      <c r="ED55" s="2">
        <f t="shared" si="18"/>
        <v>3.3930002740019949E-3</v>
      </c>
      <c r="EE55" s="2">
        <f t="shared" si="18"/>
        <v>5.2750503668390087E-3</v>
      </c>
      <c r="EF55" s="2">
        <f t="shared" si="18"/>
        <v>4.6853175338644323E-3</v>
      </c>
      <c r="EG55" s="2">
        <f t="shared" si="18"/>
        <v>4.7196463386336316E-3</v>
      </c>
      <c r="EH55" s="2">
        <f t="shared" si="18"/>
        <v>4.8169311277044182E-3</v>
      </c>
      <c r="EI55" s="2">
        <f t="shared" si="18"/>
        <v>4.8470303192096912E-3</v>
      </c>
      <c r="EJ55" s="2">
        <f t="shared" si="18"/>
        <v>4.7573361472601338E-3</v>
      </c>
      <c r="EK55" s="2">
        <f t="shared" si="18"/>
        <v>4.1991445366497491E-3</v>
      </c>
      <c r="EL55" s="2">
        <f t="shared" si="18"/>
        <v>3.5540145334455545E-3</v>
      </c>
      <c r="EM55" s="2">
        <f t="shared" si="18"/>
        <v>3.1055587845948683E-3</v>
      </c>
      <c r="EN55" s="2">
        <f t="shared" si="18"/>
        <v>3.0636806311213709E-3</v>
      </c>
      <c r="EO55" s="2">
        <f t="shared" si="18"/>
        <v>2.9828980066839779E-3</v>
      </c>
      <c r="EP55" s="2">
        <f t="shared" si="18"/>
        <v>3.0259721396024637E-3</v>
      </c>
    </row>
    <row r="56" spans="2:146" x14ac:dyDescent="0.25">
      <c r="B56" s="2">
        <v>34</v>
      </c>
      <c r="C56" s="49">
        <v>40.357100000000003</v>
      </c>
      <c r="D56" s="49">
        <v>45.648000000000003</v>
      </c>
      <c r="E56" s="49">
        <v>48.774000000000001</v>
      </c>
      <c r="F56" s="49">
        <v>55.244999999999997</v>
      </c>
      <c r="G56" s="49">
        <v>58.908999999999999</v>
      </c>
      <c r="H56" s="49">
        <v>61.344999999999999</v>
      </c>
      <c r="I56" s="49">
        <v>65.763999999999996</v>
      </c>
      <c r="J56" s="49">
        <v>68.599999999999994</v>
      </c>
      <c r="K56" s="49">
        <v>70.838999999999999</v>
      </c>
      <c r="L56" s="49">
        <v>69.218000000000004</v>
      </c>
      <c r="M56" s="49">
        <v>66.697999999999993</v>
      </c>
      <c r="N56" s="49">
        <v>65.641999999999996</v>
      </c>
      <c r="O56" s="49">
        <v>66.759</v>
      </c>
      <c r="P56" s="49">
        <v>64.055000000000007</v>
      </c>
      <c r="Q56" s="49">
        <v>61.792999999999999</v>
      </c>
      <c r="T56" s="4">
        <f t="shared" ref="T56:AH72" si="19">AZ56+(C$3*_xlfn.NORM.DIST($B56,C$7,C$11,FALSE))+(C$4*_xlfn.NORM.DIST($B56,C$8,C$12,FALSE))+(C$5*_xlfn.NORM.DIST($B56,C$9,C$13,FALSE))+(C$6*_xlfn.NORM.DIST($B56,C$10,C$14,FALSE))</f>
        <v>38.748955224629995</v>
      </c>
      <c r="U56" s="4">
        <f t="shared" si="19"/>
        <v>45.004652875356008</v>
      </c>
      <c r="V56" s="4">
        <f t="shared" si="19"/>
        <v>48.283735384985363</v>
      </c>
      <c r="W56" s="4">
        <f t="shared" si="19"/>
        <v>53.17939551931169</v>
      </c>
      <c r="X56" s="4">
        <f t="shared" si="19"/>
        <v>56.894016141591386</v>
      </c>
      <c r="Y56" s="4">
        <f t="shared" si="19"/>
        <v>59.468787823575262</v>
      </c>
      <c r="Z56" s="4">
        <f t="shared" si="19"/>
        <v>63.325353154275803</v>
      </c>
      <c r="AA56" s="4">
        <f t="shared" si="19"/>
        <v>65.894999433013197</v>
      </c>
      <c r="AB56" s="4">
        <f t="shared" si="19"/>
        <v>68.467107485967361</v>
      </c>
      <c r="AC56" s="4">
        <f t="shared" si="19"/>
        <v>65.919431292552915</v>
      </c>
      <c r="AD56" s="4">
        <f t="shared" si="19"/>
        <v>66.277376900884988</v>
      </c>
      <c r="AE56" s="4">
        <f t="shared" si="19"/>
        <v>65.077398657237268</v>
      </c>
      <c r="AF56" s="4">
        <f t="shared" si="19"/>
        <v>65.855908792924382</v>
      </c>
      <c r="AG56" s="4">
        <f t="shared" si="19"/>
        <v>63.681788303092972</v>
      </c>
      <c r="AH56" s="4">
        <f t="shared" si="19"/>
        <v>60.182918912348818</v>
      </c>
      <c r="AJ56" s="4">
        <f t="shared" ref="AJ56:AX72" si="20">IF(OR($B56 &lt; C$226, $B56 &gt; C$231), 0, C56-T56)</f>
        <v>1.6081447753700076</v>
      </c>
      <c r="AK56" s="4">
        <f t="shared" si="20"/>
        <v>0.64334712464399502</v>
      </c>
      <c r="AL56" s="4">
        <f t="shared" si="20"/>
        <v>0.49026461501463814</v>
      </c>
      <c r="AM56" s="4">
        <f t="shared" si="20"/>
        <v>2.0656044806883074</v>
      </c>
      <c r="AN56" s="4">
        <f t="shared" si="20"/>
        <v>2.0149838584086126</v>
      </c>
      <c r="AO56" s="4">
        <f t="shared" si="20"/>
        <v>1.8762121764247368</v>
      </c>
      <c r="AP56" s="4">
        <f t="shared" si="20"/>
        <v>2.4386468457241932</v>
      </c>
      <c r="AQ56" s="4">
        <f t="shared" si="20"/>
        <v>2.7050005669867971</v>
      </c>
      <c r="AR56" s="4">
        <f t="shared" si="20"/>
        <v>2.3718925140326377</v>
      </c>
      <c r="AS56" s="4">
        <f t="shared" si="20"/>
        <v>3.2985687074470889</v>
      </c>
      <c r="AT56" s="4">
        <f t="shared" si="20"/>
        <v>0.42062309911500506</v>
      </c>
      <c r="AU56" s="4">
        <f t="shared" si="20"/>
        <v>0.56460134276272811</v>
      </c>
      <c r="AV56" s="4">
        <f t="shared" si="20"/>
        <v>0.90309120707561874</v>
      </c>
      <c r="AW56" s="4">
        <f t="shared" si="20"/>
        <v>0.37321169690703471</v>
      </c>
      <c r="AX56" s="4">
        <f t="shared" si="20"/>
        <v>1.6100810876511815</v>
      </c>
      <c r="AZ56" s="2">
        <f t="shared" ref="AZ56:BN72" si="21">IF(OR($B56 &lt; C$226, $B56 &gt; C$231), #N/A, ((1-EB56)*CV56) + (EB56*DL56))</f>
        <v>38.727632631326529</v>
      </c>
      <c r="BA56" s="2">
        <f t="shared" si="21"/>
        <v>45.004439710384482</v>
      </c>
      <c r="BB56" s="2">
        <f t="shared" si="21"/>
        <v>48.283606447026585</v>
      </c>
      <c r="BC56" s="2">
        <f t="shared" si="21"/>
        <v>53.178703046179493</v>
      </c>
      <c r="BD56" s="2">
        <f t="shared" si="21"/>
        <v>56.893969526127719</v>
      </c>
      <c r="BE56" s="2">
        <f t="shared" si="21"/>
        <v>59.468757986450285</v>
      </c>
      <c r="BF56" s="2">
        <f t="shared" si="21"/>
        <v>63.325298280165775</v>
      </c>
      <c r="BG56" s="2">
        <f t="shared" si="21"/>
        <v>65.894941300873811</v>
      </c>
      <c r="BH56" s="2">
        <f t="shared" si="21"/>
        <v>68.467067358782302</v>
      </c>
      <c r="BI56" s="2">
        <f t="shared" si="21"/>
        <v>65.919407331672218</v>
      </c>
      <c r="BJ56" s="2">
        <f t="shared" si="21"/>
        <v>66.277373999959408</v>
      </c>
      <c r="BK56" s="2">
        <f t="shared" si="21"/>
        <v>65.077396727938108</v>
      </c>
      <c r="BL56" s="2">
        <f t="shared" si="21"/>
        <v>65.85590158025876</v>
      </c>
      <c r="BM56" s="2">
        <f t="shared" si="21"/>
        <v>63.681772915640678</v>
      </c>
      <c r="BN56" s="2">
        <f t="shared" si="21"/>
        <v>60.182856704229494</v>
      </c>
      <c r="BP56" s="2">
        <f t="shared" ref="BP56:CD72" si="22">IF(OR(AND($B56&gt;C$226, $B56&lt;C$227), AND($B56&gt;C$228, $B56&lt;AVERAGE(C$228, C$229))), C56, "")</f>
        <v>40.357100000000003</v>
      </c>
      <c r="BQ56" s="2">
        <f t="shared" si="22"/>
        <v>45.648000000000003</v>
      </c>
      <c r="BR56" s="2">
        <f t="shared" si="22"/>
        <v>48.774000000000001</v>
      </c>
      <c r="BS56" s="2">
        <f t="shared" si="22"/>
        <v>55.244999999999997</v>
      </c>
      <c r="BT56" s="2">
        <f t="shared" si="22"/>
        <v>58.908999999999999</v>
      </c>
      <c r="BU56" s="2">
        <f t="shared" si="22"/>
        <v>61.344999999999999</v>
      </c>
      <c r="BV56" s="2">
        <f t="shared" si="22"/>
        <v>65.763999999999996</v>
      </c>
      <c r="BW56" s="2">
        <f t="shared" si="22"/>
        <v>68.599999999999994</v>
      </c>
      <c r="BX56" s="2">
        <f t="shared" si="22"/>
        <v>70.838999999999999</v>
      </c>
      <c r="BY56" s="2">
        <f t="shared" si="22"/>
        <v>69.218000000000004</v>
      </c>
      <c r="BZ56" s="2">
        <f t="shared" si="22"/>
        <v>66.697999999999993</v>
      </c>
      <c r="CA56" s="2">
        <f t="shared" si="22"/>
        <v>65.641999999999996</v>
      </c>
      <c r="CB56" s="2">
        <f t="shared" si="22"/>
        <v>66.759</v>
      </c>
      <c r="CC56" s="2">
        <f t="shared" si="22"/>
        <v>64.055000000000007</v>
      </c>
      <c r="CD56" s="2">
        <f t="shared" si="22"/>
        <v>61.792999999999999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38.719548003457838</v>
      </c>
      <c r="CW56" s="2">
        <f t="shared" si="24"/>
        <v>44.985460372450227</v>
      </c>
      <c r="CX56" s="2">
        <f t="shared" si="24"/>
        <v>48.260497630688455</v>
      </c>
      <c r="CY56" s="2">
        <f t="shared" si="24"/>
        <v>53.126319916529567</v>
      </c>
      <c r="CZ56" s="2">
        <f t="shared" si="24"/>
        <v>56.849253503719481</v>
      </c>
      <c r="DA56" s="2">
        <f t="shared" si="24"/>
        <v>59.416502648898557</v>
      </c>
      <c r="DB56" s="2">
        <f t="shared" si="24"/>
        <v>63.269931948967582</v>
      </c>
      <c r="DC56" s="2">
        <f t="shared" si="24"/>
        <v>65.833291703302862</v>
      </c>
      <c r="DD56" s="2">
        <f t="shared" si="24"/>
        <v>68.408979556077981</v>
      </c>
      <c r="DE56" s="2">
        <f t="shared" si="24"/>
        <v>65.878118617496554</v>
      </c>
      <c r="DF56" s="2">
        <f t="shared" si="24"/>
        <v>66.23483400991185</v>
      </c>
      <c r="DG56" s="2">
        <f t="shared" si="24"/>
        <v>65.040615538499992</v>
      </c>
      <c r="DH56" s="2">
        <f t="shared" si="24"/>
        <v>65.822433782719912</v>
      </c>
      <c r="DI56" s="2">
        <f t="shared" si="24"/>
        <v>63.665085440035718</v>
      </c>
      <c r="DJ56" s="2">
        <f t="shared" si="24"/>
        <v>60.15910914262443</v>
      </c>
      <c r="DL56" s="2">
        <f t="shared" ref="DL56:DZ72" si="25">CF$223*$B56+CF$224</f>
        <v>40.862363500366676</v>
      </c>
      <c r="DM56" s="2">
        <f t="shared" si="25"/>
        <v>50.508700618708239</v>
      </c>
      <c r="DN56" s="2">
        <f t="shared" si="25"/>
        <v>54.473992577942433</v>
      </c>
      <c r="DO56" s="2">
        <f t="shared" si="25"/>
        <v>62.187521649575331</v>
      </c>
      <c r="DP56" s="2">
        <f t="shared" si="25"/>
        <v>65.557293318433096</v>
      </c>
      <c r="DQ56" s="2">
        <f t="shared" si="25"/>
        <v>69.518771191464154</v>
      </c>
      <c r="DR56" s="2">
        <f t="shared" si="25"/>
        <v>73.757555539333779</v>
      </c>
      <c r="DS56" s="2">
        <f t="shared" si="25"/>
        <v>77.438623261048818</v>
      </c>
      <c r="DT56" s="2">
        <f t="shared" si="25"/>
        <v>79.549882630113544</v>
      </c>
      <c r="DU56" s="2">
        <f t="shared" si="25"/>
        <v>74.849234011046917</v>
      </c>
      <c r="DV56" s="2">
        <f t="shared" si="25"/>
        <v>77.154945491403268</v>
      </c>
      <c r="DW56" s="2">
        <f t="shared" si="25"/>
        <v>75.845400262303286</v>
      </c>
      <c r="DX56" s="2">
        <f t="shared" si="25"/>
        <v>75.788229744554158</v>
      </c>
      <c r="DY56" s="2">
        <f t="shared" si="25"/>
        <v>68.768692214008567</v>
      </c>
      <c r="DZ56" s="2">
        <f t="shared" si="25"/>
        <v>67.318579040613045</v>
      </c>
      <c r="EB56" s="2">
        <f t="shared" ref="EB56:EP72" si="26">POWER(10,($B56-C$224)/C$225)/(1+POWER(10,($B56-C$224)/C$225))</f>
        <v>3.7728996641788171E-3</v>
      </c>
      <c r="EC56" s="2">
        <f t="shared" si="26"/>
        <v>3.436268763995015E-3</v>
      </c>
      <c r="ED56" s="2">
        <f t="shared" si="26"/>
        <v>3.7191333596153105E-3</v>
      </c>
      <c r="EE56" s="2">
        <f t="shared" si="26"/>
        <v>5.7810355837111466E-3</v>
      </c>
      <c r="EF56" s="2">
        <f t="shared" si="26"/>
        <v>5.1350273264343426E-3</v>
      </c>
      <c r="EG56" s="2">
        <f t="shared" si="26"/>
        <v>5.1726339813239208E-3</v>
      </c>
      <c r="EH56" s="2">
        <f t="shared" si="26"/>
        <v>5.2792065543862893E-3</v>
      </c>
      <c r="EI56" s="2">
        <f t="shared" si="26"/>
        <v>5.3121789122684369E-3</v>
      </c>
      <c r="EJ56" s="2">
        <f t="shared" si="26"/>
        <v>5.2139222752680013E-3</v>
      </c>
      <c r="EK56" s="2">
        <f t="shared" si="26"/>
        <v>4.6024058731136365E-3</v>
      </c>
      <c r="EL56" s="2">
        <f t="shared" si="26"/>
        <v>3.8955637146804566E-3</v>
      </c>
      <c r="EM56" s="2">
        <f t="shared" si="26"/>
        <v>3.4041575448584913E-3</v>
      </c>
      <c r="EN56" s="2">
        <f t="shared" si="26"/>
        <v>3.3582663810314108E-3</v>
      </c>
      <c r="EO56" s="2">
        <f t="shared" si="26"/>
        <v>3.2697416442947383E-3</v>
      </c>
      <c r="EP56" s="2">
        <f t="shared" si="26"/>
        <v>3.3169441234368858E-3</v>
      </c>
    </row>
    <row r="57" spans="2:146" x14ac:dyDescent="0.25">
      <c r="B57" s="2">
        <v>35</v>
      </c>
      <c r="C57" s="49">
        <v>40.410699999999999</v>
      </c>
      <c r="D57" s="49">
        <v>45.593000000000004</v>
      </c>
      <c r="E57" s="49">
        <v>49.83</v>
      </c>
      <c r="F57" s="49">
        <v>55.433999999999997</v>
      </c>
      <c r="G57" s="49">
        <v>60.145000000000003</v>
      </c>
      <c r="H57" s="49">
        <v>60.673000000000002</v>
      </c>
      <c r="I57" s="49">
        <v>66.691000000000003</v>
      </c>
      <c r="J57" s="49">
        <v>69.927000000000007</v>
      </c>
      <c r="K57" s="49">
        <v>73.036000000000001</v>
      </c>
      <c r="L57" s="49">
        <v>67.709000000000003</v>
      </c>
      <c r="M57" s="49">
        <v>66.887</v>
      </c>
      <c r="N57" s="49">
        <v>65.433999999999997</v>
      </c>
      <c r="O57" s="49">
        <v>67.111000000000004</v>
      </c>
      <c r="P57" s="49">
        <v>65.182000000000002</v>
      </c>
      <c r="Q57" s="49">
        <v>61.171999999999997</v>
      </c>
      <c r="T57" s="4">
        <f t="shared" si="19"/>
        <v>38.771589387127172</v>
      </c>
      <c r="U57" s="4">
        <f t="shared" si="19"/>
        <v>44.997097528395933</v>
      </c>
      <c r="V57" s="4">
        <f t="shared" si="19"/>
        <v>48.287488325202574</v>
      </c>
      <c r="W57" s="4">
        <f t="shared" si="19"/>
        <v>53.183312725791914</v>
      </c>
      <c r="X57" s="4">
        <f t="shared" si="19"/>
        <v>56.883174913566009</v>
      </c>
      <c r="Y57" s="4">
        <f t="shared" si="19"/>
        <v>59.470475644904006</v>
      </c>
      <c r="Z57" s="4">
        <f t="shared" si="19"/>
        <v>63.334168756949026</v>
      </c>
      <c r="AA57" s="4">
        <f t="shared" si="19"/>
        <v>65.893550145978068</v>
      </c>
      <c r="AB57" s="4">
        <f t="shared" si="19"/>
        <v>68.445188507689664</v>
      </c>
      <c r="AC57" s="4">
        <f t="shared" si="19"/>
        <v>65.916264224582903</v>
      </c>
      <c r="AD57" s="4">
        <f t="shared" si="19"/>
        <v>66.261127056035292</v>
      </c>
      <c r="AE57" s="4">
        <f t="shared" si="19"/>
        <v>65.06287560542313</v>
      </c>
      <c r="AF57" s="4">
        <f t="shared" si="19"/>
        <v>65.862593829892532</v>
      </c>
      <c r="AG57" s="4">
        <f t="shared" si="19"/>
        <v>63.730980784598792</v>
      </c>
      <c r="AH57" s="4">
        <f t="shared" si="19"/>
        <v>60.175235101646493</v>
      </c>
      <c r="AJ57" s="4">
        <f t="shared" si="20"/>
        <v>1.6391106128728268</v>
      </c>
      <c r="AK57" s="4">
        <f t="shared" si="20"/>
        <v>0.59590247160407017</v>
      </c>
      <c r="AL57" s="4">
        <f t="shared" si="20"/>
        <v>1.5425116747974243</v>
      </c>
      <c r="AM57" s="4">
        <f t="shared" si="20"/>
        <v>2.250687274208083</v>
      </c>
      <c r="AN57" s="4">
        <f t="shared" si="20"/>
        <v>3.2618250864339942</v>
      </c>
      <c r="AO57" s="4">
        <f t="shared" si="20"/>
        <v>1.2025243550959956</v>
      </c>
      <c r="AP57" s="4">
        <f t="shared" si="20"/>
        <v>3.3568312430509764</v>
      </c>
      <c r="AQ57" s="4">
        <f t="shared" si="20"/>
        <v>4.0334498540219386</v>
      </c>
      <c r="AR57" s="4">
        <f t="shared" si="20"/>
        <v>4.5908114923103369</v>
      </c>
      <c r="AS57" s="4">
        <f t="shared" si="20"/>
        <v>1.7927357754170998</v>
      </c>
      <c r="AT57" s="4">
        <f t="shared" si="20"/>
        <v>0.62587294396470838</v>
      </c>
      <c r="AU57" s="4">
        <f t="shared" si="20"/>
        <v>0.37112439457686719</v>
      </c>
      <c r="AV57" s="4">
        <f t="shared" si="20"/>
        <v>1.2484061701074722</v>
      </c>
      <c r="AW57" s="4">
        <f t="shared" si="20"/>
        <v>1.4510192154012103</v>
      </c>
      <c r="AX57" s="4">
        <f t="shared" si="20"/>
        <v>0.99676489835350424</v>
      </c>
      <c r="AZ57" s="2">
        <f t="shared" si="21"/>
        <v>38.729043044504877</v>
      </c>
      <c r="BA57" s="2">
        <f t="shared" si="21"/>
        <v>44.996521643786167</v>
      </c>
      <c r="BB57" s="2">
        <f t="shared" si="21"/>
        <v>48.287111473539873</v>
      </c>
      <c r="BC57" s="2">
        <f t="shared" si="21"/>
        <v>53.181137158316318</v>
      </c>
      <c r="BD57" s="2">
        <f t="shared" si="21"/>
        <v>56.883000975448894</v>
      </c>
      <c r="BE57" s="2">
        <f t="shared" si="21"/>
        <v>59.47036021590673</v>
      </c>
      <c r="BF57" s="2">
        <f t="shared" si="21"/>
        <v>63.333966348789851</v>
      </c>
      <c r="BG57" s="2">
        <f t="shared" si="21"/>
        <v>65.893334731148897</v>
      </c>
      <c r="BH57" s="2">
        <f t="shared" si="21"/>
        <v>68.445033117059808</v>
      </c>
      <c r="BI57" s="2">
        <f t="shared" si="21"/>
        <v>65.916171948186872</v>
      </c>
      <c r="BJ57" s="2">
        <f t="shared" si="21"/>
        <v>66.261114700693085</v>
      </c>
      <c r="BK57" s="2">
        <f t="shared" si="21"/>
        <v>65.062867691027066</v>
      </c>
      <c r="BL57" s="2">
        <f t="shared" si="21"/>
        <v>65.862567207748143</v>
      </c>
      <c r="BM57" s="2">
        <f t="shared" si="21"/>
        <v>63.730928968634416</v>
      </c>
      <c r="BN57" s="2">
        <f t="shared" si="21"/>
        <v>60.175045798914255</v>
      </c>
      <c r="BP57" s="2">
        <f t="shared" si="22"/>
        <v>40.410699999999999</v>
      </c>
      <c r="BQ57" s="2">
        <f t="shared" si="22"/>
        <v>45.593000000000004</v>
      </c>
      <c r="BR57" s="2">
        <f t="shared" si="22"/>
        <v>49.83</v>
      </c>
      <c r="BS57" s="2">
        <f t="shared" si="22"/>
        <v>55.433999999999997</v>
      </c>
      <c r="BT57" s="2">
        <f t="shared" si="22"/>
        <v>60.145000000000003</v>
      </c>
      <c r="BU57" s="2">
        <f t="shared" si="22"/>
        <v>60.673000000000002</v>
      </c>
      <c r="BV57" s="2">
        <f t="shared" si="22"/>
        <v>66.691000000000003</v>
      </c>
      <c r="BW57" s="2">
        <f t="shared" si="22"/>
        <v>69.927000000000007</v>
      </c>
      <c r="BX57" s="2">
        <f t="shared" si="22"/>
        <v>73.036000000000001</v>
      </c>
      <c r="BY57" s="2">
        <f t="shared" si="22"/>
        <v>67.709000000000003</v>
      </c>
      <c r="BZ57" s="2">
        <f t="shared" si="22"/>
        <v>66.887</v>
      </c>
      <c r="CA57" s="2">
        <f t="shared" si="22"/>
        <v>65.433999999999997</v>
      </c>
      <c r="CB57" s="2">
        <f t="shared" si="22"/>
        <v>67.111000000000004</v>
      </c>
      <c r="CC57" s="2">
        <f t="shared" si="22"/>
        <v>65.182000000000002</v>
      </c>
      <c r="CD57" s="2">
        <f t="shared" si="22"/>
        <v>61.171999999999997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38.720475495227049</v>
      </c>
      <c r="CW57" s="2">
        <f t="shared" si="24"/>
        <v>44.976140585537443</v>
      </c>
      <c r="CX57" s="2">
        <f t="shared" si="24"/>
        <v>48.262327610322586</v>
      </c>
      <c r="CY57" s="2">
        <f t="shared" si="24"/>
        <v>53.124845523496141</v>
      </c>
      <c r="CZ57" s="2">
        <f t="shared" si="24"/>
        <v>56.834918114870717</v>
      </c>
      <c r="DA57" s="2">
        <f t="shared" si="24"/>
        <v>59.414159936991254</v>
      </c>
      <c r="DB57" s="2">
        <f t="shared" si="24"/>
        <v>63.274491872239928</v>
      </c>
      <c r="DC57" s="2">
        <f t="shared" si="24"/>
        <v>65.826960268810183</v>
      </c>
      <c r="DD57" s="2">
        <f t="shared" si="24"/>
        <v>68.382493210421018</v>
      </c>
      <c r="DE57" s="2">
        <f t="shared" si="24"/>
        <v>65.871756575345145</v>
      </c>
      <c r="DF57" s="2">
        <f t="shared" si="24"/>
        <v>66.215229913228782</v>
      </c>
      <c r="DG57" s="2">
        <f t="shared" si="24"/>
        <v>65.02320747494565</v>
      </c>
      <c r="DH57" s="2">
        <f t="shared" si="24"/>
        <v>65.826632241407154</v>
      </c>
      <c r="DI57" s="2">
        <f t="shared" si="24"/>
        <v>63.713311150175791</v>
      </c>
      <c r="DJ57" s="2">
        <f t="shared" si="24"/>
        <v>60.149483772605208</v>
      </c>
      <c r="DL57" s="2">
        <f t="shared" si="25"/>
        <v>40.792235337733253</v>
      </c>
      <c r="DM57" s="2">
        <f t="shared" si="25"/>
        <v>50.387215684766453</v>
      </c>
      <c r="DN57" s="2">
        <f t="shared" si="25"/>
        <v>54.342040292053937</v>
      </c>
      <c r="DO57" s="2">
        <f t="shared" si="25"/>
        <v>62.010314944491292</v>
      </c>
      <c r="DP57" s="2">
        <f t="shared" si="25"/>
        <v>65.37894570573394</v>
      </c>
      <c r="DQ57" s="2">
        <f t="shared" si="25"/>
        <v>69.328034084173112</v>
      </c>
      <c r="DR57" s="2">
        <f t="shared" si="25"/>
        <v>73.554255201109569</v>
      </c>
      <c r="DS57" s="2">
        <f t="shared" si="25"/>
        <v>77.228167659106688</v>
      </c>
      <c r="DT57" s="2">
        <f t="shared" si="25"/>
        <v>79.32737521715336</v>
      </c>
      <c r="DU57" s="2">
        <f t="shared" si="25"/>
        <v>74.676996511501144</v>
      </c>
      <c r="DV57" s="2">
        <f t="shared" si="25"/>
        <v>76.961595369830277</v>
      </c>
      <c r="DW57" s="2">
        <f t="shared" si="25"/>
        <v>75.652100487134661</v>
      </c>
      <c r="DX57" s="2">
        <f t="shared" si="25"/>
        <v>75.58872183043411</v>
      </c>
      <c r="DY57" s="2">
        <f t="shared" si="25"/>
        <v>68.628901379329903</v>
      </c>
      <c r="DZ57" s="2">
        <f t="shared" si="25"/>
        <v>67.180143503492133</v>
      </c>
      <c r="EB57" s="2">
        <f t="shared" si="26"/>
        <v>4.1353969229669585E-3</v>
      </c>
      <c r="EC57" s="2">
        <f t="shared" si="26"/>
        <v>3.7665450719089606E-3</v>
      </c>
      <c r="ED57" s="2">
        <f t="shared" si="26"/>
        <v>4.0764859319350165E-3</v>
      </c>
      <c r="EE57" s="2">
        <f t="shared" si="26"/>
        <v>6.3352460239376168E-3</v>
      </c>
      <c r="EF57" s="2">
        <f t="shared" si="26"/>
        <v>5.6276574562560662E-3</v>
      </c>
      <c r="EG57" s="2">
        <f t="shared" si="26"/>
        <v>5.6688513573126455E-3</v>
      </c>
      <c r="EH57" s="2">
        <f t="shared" si="26"/>
        <v>5.7855881159140296E-3</v>
      </c>
      <c r="EI57" s="2">
        <f t="shared" si="26"/>
        <v>5.8217046727178558E-3</v>
      </c>
      <c r="EJ57" s="2">
        <f t="shared" si="26"/>
        <v>5.7140777397428882E-3</v>
      </c>
      <c r="EK57" s="2">
        <f t="shared" si="26"/>
        <v>5.0441979053114754E-3</v>
      </c>
      <c r="EL57" s="2">
        <f t="shared" si="26"/>
        <v>4.269795927711725E-3</v>
      </c>
      <c r="EM57" s="2">
        <f t="shared" si="26"/>
        <v>3.7313590451937013E-3</v>
      </c>
      <c r="EN57" s="2">
        <f t="shared" si="26"/>
        <v>3.6810731978300744E-3</v>
      </c>
      <c r="EO57" s="2">
        <f t="shared" si="26"/>
        <v>3.5840697937214124E-3</v>
      </c>
      <c r="EP57" s="2">
        <f t="shared" si="26"/>
        <v>3.635793408796704E-3</v>
      </c>
    </row>
    <row r="58" spans="2:146" x14ac:dyDescent="0.25">
      <c r="B58" s="2">
        <v>36</v>
      </c>
      <c r="C58" s="49">
        <v>40.714300000000001</v>
      </c>
      <c r="D58" s="49">
        <v>46.277999999999999</v>
      </c>
      <c r="E58" s="49">
        <v>50.377000000000002</v>
      </c>
      <c r="F58" s="49">
        <v>56.509</v>
      </c>
      <c r="G58" s="49">
        <v>59.945</v>
      </c>
      <c r="H58" s="49">
        <v>61.218000000000004</v>
      </c>
      <c r="I58" s="49">
        <v>65.581999999999994</v>
      </c>
      <c r="J58" s="49">
        <v>70.454999999999998</v>
      </c>
      <c r="K58" s="49">
        <v>73.945999999999998</v>
      </c>
      <c r="L58" s="49">
        <v>70.164000000000001</v>
      </c>
      <c r="M58" s="49">
        <v>68.132000000000005</v>
      </c>
      <c r="N58" s="49">
        <v>66.867999999999995</v>
      </c>
      <c r="O58" s="49">
        <v>67.573999999999998</v>
      </c>
      <c r="P58" s="49">
        <v>64.272999999999996</v>
      </c>
      <c r="Q58" s="49">
        <v>61.621000000000002</v>
      </c>
      <c r="T58" s="4">
        <f t="shared" si="19"/>
        <v>38.812821511108446</v>
      </c>
      <c r="U58" s="4">
        <f t="shared" si="19"/>
        <v>44.990192859821498</v>
      </c>
      <c r="V58" s="4">
        <f t="shared" si="19"/>
        <v>48.291778508933049</v>
      </c>
      <c r="W58" s="4">
        <f t="shared" si="19"/>
        <v>53.190294965414722</v>
      </c>
      <c r="X58" s="4">
        <f t="shared" si="19"/>
        <v>56.872875178739406</v>
      </c>
      <c r="Y58" s="4">
        <f t="shared" si="19"/>
        <v>59.47265516280271</v>
      </c>
      <c r="Z58" s="4">
        <f t="shared" si="19"/>
        <v>63.343613104162813</v>
      </c>
      <c r="AA58" s="4">
        <f t="shared" si="19"/>
        <v>65.892815089754208</v>
      </c>
      <c r="AB58" s="4">
        <f t="shared" si="19"/>
        <v>68.42388017500042</v>
      </c>
      <c r="AC58" s="4">
        <f t="shared" si="19"/>
        <v>65.913488852530605</v>
      </c>
      <c r="AD58" s="4">
        <f t="shared" si="19"/>
        <v>66.245153161456301</v>
      </c>
      <c r="AE58" s="4">
        <f t="shared" si="19"/>
        <v>65.048581621231804</v>
      </c>
      <c r="AF58" s="4">
        <f t="shared" si="19"/>
        <v>65.86948995283295</v>
      </c>
      <c r="AG58" s="4">
        <f t="shared" si="19"/>
        <v>63.780275510887812</v>
      </c>
      <c r="AH58" s="4">
        <f t="shared" si="19"/>
        <v>60.167914694947378</v>
      </c>
      <c r="AJ58" s="4">
        <f t="shared" si="20"/>
        <v>1.9014784888915557</v>
      </c>
      <c r="AK58" s="4">
        <f t="shared" si="20"/>
        <v>1.2878071401785007</v>
      </c>
      <c r="AL58" s="4">
        <f t="shared" si="20"/>
        <v>2.0852214910669531</v>
      </c>
      <c r="AM58" s="4">
        <f t="shared" si="20"/>
        <v>3.3187050345852782</v>
      </c>
      <c r="AN58" s="4">
        <f t="shared" si="20"/>
        <v>3.0721248212605943</v>
      </c>
      <c r="AO58" s="4">
        <f t="shared" si="20"/>
        <v>1.7453448371972939</v>
      </c>
      <c r="AP58" s="4">
        <f t="shared" si="20"/>
        <v>2.2383868958371806</v>
      </c>
      <c r="AQ58" s="4">
        <f t="shared" si="20"/>
        <v>4.5621849102457901</v>
      </c>
      <c r="AR58" s="4">
        <f t="shared" si="20"/>
        <v>5.522119824999578</v>
      </c>
      <c r="AS58" s="4">
        <f t="shared" si="20"/>
        <v>4.2505111474693962</v>
      </c>
      <c r="AT58" s="4">
        <f t="shared" si="20"/>
        <v>1.8868468385437041</v>
      </c>
      <c r="AU58" s="4">
        <f t="shared" si="20"/>
        <v>1.8194183787681908</v>
      </c>
      <c r="AV58" s="4">
        <f t="shared" si="20"/>
        <v>1.704510047167048</v>
      </c>
      <c r="AW58" s="4">
        <f t="shared" si="20"/>
        <v>0.49272448911218447</v>
      </c>
      <c r="AX58" s="4">
        <f t="shared" si="20"/>
        <v>1.4530853050526247</v>
      </c>
      <c r="AZ58" s="2">
        <f t="shared" si="21"/>
        <v>38.730471307125541</v>
      </c>
      <c r="BA58" s="2">
        <f t="shared" si="21"/>
        <v>44.988697000311703</v>
      </c>
      <c r="BB58" s="2">
        <f t="shared" si="21"/>
        <v>48.290724130163319</v>
      </c>
      <c r="BC58" s="2">
        <f t="shared" si="21"/>
        <v>53.18383600641959</v>
      </c>
      <c r="BD58" s="2">
        <f t="shared" si="21"/>
        <v>56.872264419438309</v>
      </c>
      <c r="BE58" s="2">
        <f t="shared" si="21"/>
        <v>59.472235544920117</v>
      </c>
      <c r="BF58" s="2">
        <f t="shared" si="21"/>
        <v>63.342909999760685</v>
      </c>
      <c r="BG58" s="2">
        <f t="shared" si="21"/>
        <v>65.892063861771092</v>
      </c>
      <c r="BH58" s="2">
        <f t="shared" si="21"/>
        <v>68.423315259868673</v>
      </c>
      <c r="BI58" s="2">
        <f t="shared" si="21"/>
        <v>65.913154345756666</v>
      </c>
      <c r="BJ58" s="2">
        <f t="shared" si="21"/>
        <v>66.245103670127847</v>
      </c>
      <c r="BK58" s="2">
        <f t="shared" si="21"/>
        <v>65.048550948019596</v>
      </c>
      <c r="BL58" s="2">
        <f t="shared" si="21"/>
        <v>65.869396707684089</v>
      </c>
      <c r="BM58" s="2">
        <f t="shared" si="21"/>
        <v>63.780109114477497</v>
      </c>
      <c r="BN58" s="2">
        <f t="shared" si="21"/>
        <v>60.167363448490619</v>
      </c>
      <c r="BP58" s="2">
        <f t="shared" si="22"/>
        <v>40.714300000000001</v>
      </c>
      <c r="BQ58" s="2">
        <f t="shared" si="22"/>
        <v>46.277999999999999</v>
      </c>
      <c r="BR58" s="2">
        <f t="shared" si="22"/>
        <v>50.377000000000002</v>
      </c>
      <c r="BS58" s="2">
        <f t="shared" si="22"/>
        <v>56.509</v>
      </c>
      <c r="BT58" s="2">
        <f t="shared" si="22"/>
        <v>59.945</v>
      </c>
      <c r="BU58" s="2">
        <f t="shared" si="22"/>
        <v>61.218000000000004</v>
      </c>
      <c r="BV58" s="2">
        <f t="shared" si="22"/>
        <v>65.581999999999994</v>
      </c>
      <c r="BW58" s="2">
        <f t="shared" si="22"/>
        <v>70.454999999999998</v>
      </c>
      <c r="BX58" s="2">
        <f t="shared" si="22"/>
        <v>73.945999999999998</v>
      </c>
      <c r="BY58" s="2">
        <f t="shared" si="22"/>
        <v>70.164000000000001</v>
      </c>
      <c r="BZ58" s="2">
        <f t="shared" si="22"/>
        <v>68.132000000000005</v>
      </c>
      <c r="CA58" s="2">
        <f t="shared" si="22"/>
        <v>66.867999999999995</v>
      </c>
      <c r="CB58" s="2">
        <f t="shared" si="22"/>
        <v>67.573999999999998</v>
      </c>
      <c r="CC58" s="2">
        <f t="shared" si="22"/>
        <v>64.272999999999996</v>
      </c>
      <c r="CD58" s="2">
        <f t="shared" si="22"/>
        <v>61.621000000000002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38.721402986996253</v>
      </c>
      <c r="CW58" s="2">
        <f t="shared" si="24"/>
        <v>44.966820798624667</v>
      </c>
      <c r="CX58" s="2">
        <f t="shared" si="24"/>
        <v>48.26415758995671</v>
      </c>
      <c r="CY58" s="2">
        <f t="shared" si="24"/>
        <v>53.123371130462708</v>
      </c>
      <c r="CZ58" s="2">
        <f t="shared" si="24"/>
        <v>56.820582726021954</v>
      </c>
      <c r="DA58" s="2">
        <f t="shared" si="24"/>
        <v>59.411817225083958</v>
      </c>
      <c r="DB58" s="2">
        <f t="shared" si="24"/>
        <v>63.279051795512267</v>
      </c>
      <c r="DC58" s="2">
        <f t="shared" si="24"/>
        <v>65.820628834317517</v>
      </c>
      <c r="DD58" s="2">
        <f t="shared" si="24"/>
        <v>68.356006864764055</v>
      </c>
      <c r="DE58" s="2">
        <f t="shared" si="24"/>
        <v>65.865394533193736</v>
      </c>
      <c r="DF58" s="2">
        <f t="shared" si="24"/>
        <v>66.1956258165457</v>
      </c>
      <c r="DG58" s="2">
        <f t="shared" si="24"/>
        <v>65.005799411391294</v>
      </c>
      <c r="DH58" s="2">
        <f t="shared" si="24"/>
        <v>65.830830700094396</v>
      </c>
      <c r="DI58" s="2">
        <f t="shared" si="24"/>
        <v>63.761536860315864</v>
      </c>
      <c r="DJ58" s="2">
        <f t="shared" si="24"/>
        <v>60.139858402585993</v>
      </c>
      <c r="DL58" s="2">
        <f t="shared" si="25"/>
        <v>40.722107175099829</v>
      </c>
      <c r="DM58" s="2">
        <f t="shared" si="25"/>
        <v>50.265730750824666</v>
      </c>
      <c r="DN58" s="2">
        <f t="shared" si="25"/>
        <v>54.210088006165442</v>
      </c>
      <c r="DO58" s="2">
        <f t="shared" si="25"/>
        <v>61.83310823940726</v>
      </c>
      <c r="DP58" s="2">
        <f t="shared" si="25"/>
        <v>65.200598093034785</v>
      </c>
      <c r="DQ58" s="2">
        <f t="shared" si="25"/>
        <v>69.137296976882055</v>
      </c>
      <c r="DR58" s="2">
        <f t="shared" si="25"/>
        <v>73.350954862885374</v>
      </c>
      <c r="DS58" s="2">
        <f t="shared" si="25"/>
        <v>77.017712057164559</v>
      </c>
      <c r="DT58" s="2">
        <f t="shared" si="25"/>
        <v>79.104867804193162</v>
      </c>
      <c r="DU58" s="2">
        <f t="shared" si="25"/>
        <v>74.504759011955386</v>
      </c>
      <c r="DV58" s="2">
        <f t="shared" si="25"/>
        <v>76.768245248257273</v>
      </c>
      <c r="DW58" s="2">
        <f t="shared" si="25"/>
        <v>75.458800711966035</v>
      </c>
      <c r="DX58" s="2">
        <f t="shared" si="25"/>
        <v>75.389213916314077</v>
      </c>
      <c r="DY58" s="2">
        <f t="shared" si="25"/>
        <v>68.489110544651226</v>
      </c>
      <c r="DZ58" s="2">
        <f t="shared" si="25"/>
        <v>67.041707966371234</v>
      </c>
      <c r="EB58" s="2">
        <f t="shared" si="26"/>
        <v>4.5325641757585867E-3</v>
      </c>
      <c r="EC58" s="2">
        <f t="shared" si="26"/>
        <v>4.1284343165630547E-3</v>
      </c>
      <c r="ED58" s="2">
        <f t="shared" si="26"/>
        <v>4.4680207044106761E-3</v>
      </c>
      <c r="EE58" s="2">
        <f t="shared" si="26"/>
        <v>6.9422159590541059E-3</v>
      </c>
      <c r="EF58" s="2">
        <f t="shared" si="26"/>
        <v>6.1672552081216943E-3</v>
      </c>
      <c r="EG58" s="2">
        <f t="shared" si="26"/>
        <v>6.2123742353168187E-3</v>
      </c>
      <c r="EH58" s="2">
        <f t="shared" si="26"/>
        <v>6.340232210462881E-3</v>
      </c>
      <c r="EI58" s="2">
        <f t="shared" si="26"/>
        <v>6.3797889175115892E-3</v>
      </c>
      <c r="EJ58" s="2">
        <f t="shared" si="26"/>
        <v>6.2619095626889392E-3</v>
      </c>
      <c r="EK58" s="2">
        <f t="shared" si="26"/>
        <v>5.528162711545619E-3</v>
      </c>
      <c r="EL58" s="2">
        <f t="shared" si="26"/>
        <v>4.6798103253137373E-3</v>
      </c>
      <c r="EM58" s="2">
        <f t="shared" si="26"/>
        <v>4.089881499005828E-3</v>
      </c>
      <c r="EN58" s="2">
        <f t="shared" si="26"/>
        <v>4.0347835734666207E-3</v>
      </c>
      <c r="EO58" s="2">
        <f t="shared" si="26"/>
        <v>3.928495968908703E-3</v>
      </c>
      <c r="EP58" s="2">
        <f t="shared" si="26"/>
        <v>3.9851703011526633E-3</v>
      </c>
    </row>
    <row r="59" spans="2:146" x14ac:dyDescent="0.25">
      <c r="B59" s="2">
        <v>37</v>
      </c>
      <c r="C59" s="49">
        <v>41.857100000000003</v>
      </c>
      <c r="D59" s="49">
        <v>46.573999999999998</v>
      </c>
      <c r="E59" s="49">
        <v>49.189</v>
      </c>
      <c r="F59" s="49">
        <v>56.716999999999999</v>
      </c>
      <c r="G59" s="49">
        <v>61.436</v>
      </c>
      <c r="H59" s="49">
        <v>63.109000000000002</v>
      </c>
      <c r="I59" s="49">
        <v>68.364000000000004</v>
      </c>
      <c r="J59" s="49">
        <v>71.436000000000007</v>
      </c>
      <c r="K59" s="49">
        <v>73.679000000000002</v>
      </c>
      <c r="L59" s="49">
        <v>70.527000000000001</v>
      </c>
      <c r="M59" s="49">
        <v>68.566000000000003</v>
      </c>
      <c r="N59" s="49">
        <v>67.924999999999997</v>
      </c>
      <c r="O59" s="49">
        <v>69.019000000000005</v>
      </c>
      <c r="P59" s="49">
        <v>66.344999999999999</v>
      </c>
      <c r="Q59" s="49">
        <v>62.362000000000002</v>
      </c>
      <c r="T59" s="4">
        <f t="shared" si="19"/>
        <v>38.886529848090113</v>
      </c>
      <c r="U59" s="4">
        <f t="shared" si="19"/>
        <v>44.984706484290243</v>
      </c>
      <c r="V59" s="4">
        <f t="shared" si="19"/>
        <v>48.297273487537737</v>
      </c>
      <c r="W59" s="4">
        <f t="shared" si="19"/>
        <v>53.204934614415329</v>
      </c>
      <c r="X59" s="4">
        <f t="shared" si="19"/>
        <v>56.863791217392262</v>
      </c>
      <c r="Y59" s="4">
        <f t="shared" si="19"/>
        <v>59.475833100103586</v>
      </c>
      <c r="Z59" s="4">
        <f t="shared" si="19"/>
        <v>63.354443977174512</v>
      </c>
      <c r="AA59" s="4">
        <f t="shared" si="19"/>
        <v>65.893614635889207</v>
      </c>
      <c r="AB59" s="4">
        <f t="shared" si="19"/>
        <v>68.40386109990412</v>
      </c>
      <c r="AC59" s="4">
        <f t="shared" si="19"/>
        <v>65.911508669662709</v>
      </c>
      <c r="AD59" s="4">
        <f t="shared" si="19"/>
        <v>66.229543930514168</v>
      </c>
      <c r="AE59" s="4">
        <f t="shared" si="19"/>
        <v>65.034572828490511</v>
      </c>
      <c r="AF59" s="4">
        <f t="shared" si="19"/>
        <v>65.876708550772506</v>
      </c>
      <c r="AG59" s="4">
        <f t="shared" si="19"/>
        <v>63.82981892516878</v>
      </c>
      <c r="AH59" s="4">
        <f t="shared" si="19"/>
        <v>60.161353565428904</v>
      </c>
      <c r="AJ59" s="4">
        <f t="shared" si="20"/>
        <v>2.9705701519098895</v>
      </c>
      <c r="AK59" s="4">
        <f t="shared" si="20"/>
        <v>1.5892935157097554</v>
      </c>
      <c r="AL59" s="4">
        <f t="shared" si="20"/>
        <v>0.89172651246226309</v>
      </c>
      <c r="AM59" s="4">
        <f t="shared" si="20"/>
        <v>3.5120653855846697</v>
      </c>
      <c r="AN59" s="4">
        <f t="shared" si="20"/>
        <v>4.5722087826077384</v>
      </c>
      <c r="AO59" s="4">
        <f t="shared" si="20"/>
        <v>3.6331668998964162</v>
      </c>
      <c r="AP59" s="4">
        <f t="shared" si="20"/>
        <v>5.0095560228254925</v>
      </c>
      <c r="AQ59" s="4">
        <f t="shared" si="20"/>
        <v>5.5423853641107996</v>
      </c>
      <c r="AR59" s="4">
        <f t="shared" si="20"/>
        <v>5.2751389000958824</v>
      </c>
      <c r="AS59" s="4">
        <f t="shared" si="20"/>
        <v>4.6154913303372922</v>
      </c>
      <c r="AT59" s="4">
        <f t="shared" si="20"/>
        <v>2.3364560694858341</v>
      </c>
      <c r="AU59" s="4">
        <f t="shared" si="20"/>
        <v>2.8904271715094865</v>
      </c>
      <c r="AV59" s="4">
        <f t="shared" si="20"/>
        <v>3.1422914492274998</v>
      </c>
      <c r="AW59" s="4">
        <f t="shared" si="20"/>
        <v>2.5151810748312187</v>
      </c>
      <c r="AX59" s="4">
        <f t="shared" si="20"/>
        <v>2.2006464345710981</v>
      </c>
      <c r="AZ59" s="2">
        <f t="shared" si="21"/>
        <v>38.73191636571805</v>
      </c>
      <c r="BA59" s="2">
        <f t="shared" si="21"/>
        <v>44.980970699550909</v>
      </c>
      <c r="BB59" s="2">
        <f t="shared" si="21"/>
        <v>48.294449521682438</v>
      </c>
      <c r="BC59" s="2">
        <f t="shared" si="21"/>
        <v>53.18681400342426</v>
      </c>
      <c r="BD59" s="2">
        <f t="shared" si="21"/>
        <v>56.861773055584521</v>
      </c>
      <c r="BE59" s="2">
        <f t="shared" si="21"/>
        <v>59.474399677764644</v>
      </c>
      <c r="BF59" s="2">
        <f t="shared" si="21"/>
        <v>63.352143897419275</v>
      </c>
      <c r="BG59" s="2">
        <f t="shared" si="21"/>
        <v>65.891149137140204</v>
      </c>
      <c r="BH59" s="2">
        <f t="shared" si="21"/>
        <v>68.401933069681888</v>
      </c>
      <c r="BI59" s="2">
        <f t="shared" si="21"/>
        <v>65.910367249198174</v>
      </c>
      <c r="BJ59" s="2">
        <f t="shared" si="21"/>
        <v>66.229357481716988</v>
      </c>
      <c r="BK59" s="2">
        <f t="shared" si="21"/>
        <v>65.034460517045673</v>
      </c>
      <c r="BL59" s="2">
        <f t="shared" si="21"/>
        <v>65.876398633747016</v>
      </c>
      <c r="BM59" s="2">
        <f t="shared" si="21"/>
        <v>63.829309350510499</v>
      </c>
      <c r="BN59" s="2">
        <f t="shared" si="21"/>
        <v>60.159817485345798</v>
      </c>
      <c r="BP59" s="2">
        <f t="shared" si="22"/>
        <v>41.857100000000003</v>
      </c>
      <c r="BQ59" s="2">
        <f t="shared" si="22"/>
        <v>46.573999999999998</v>
      </c>
      <c r="BR59" s="2">
        <f t="shared" si="22"/>
        <v>49.189</v>
      </c>
      <c r="BS59" s="2">
        <f t="shared" si="22"/>
        <v>56.716999999999999</v>
      </c>
      <c r="BT59" s="2">
        <f t="shared" si="22"/>
        <v>61.436</v>
      </c>
      <c r="BU59" s="2">
        <f t="shared" si="22"/>
        <v>63.109000000000002</v>
      </c>
      <c r="BV59" s="2">
        <f t="shared" si="22"/>
        <v>68.364000000000004</v>
      </c>
      <c r="BW59" s="2">
        <f t="shared" si="22"/>
        <v>71.436000000000007</v>
      </c>
      <c r="BX59" s="2">
        <f t="shared" si="22"/>
        <v>73.679000000000002</v>
      </c>
      <c r="BY59" s="2">
        <f t="shared" si="22"/>
        <v>70.527000000000001</v>
      </c>
      <c r="BZ59" s="2">
        <f t="shared" si="22"/>
        <v>68.566000000000003</v>
      </c>
      <c r="CA59" s="2">
        <f t="shared" si="22"/>
        <v>67.924999999999997</v>
      </c>
      <c r="CB59" s="2">
        <f t="shared" si="22"/>
        <v>69.019000000000005</v>
      </c>
      <c r="CC59" s="2">
        <f t="shared" si="22"/>
        <v>66.344999999999999</v>
      </c>
      <c r="CD59" s="2">
        <f t="shared" si="22"/>
        <v>62.362000000000002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38.722330478765457</v>
      </c>
      <c r="CW59" s="2">
        <f t="shared" si="24"/>
        <v>44.957501011711884</v>
      </c>
      <c r="CX59" s="2">
        <f t="shared" si="24"/>
        <v>48.265987569590841</v>
      </c>
      <c r="CY59" s="2">
        <f t="shared" si="24"/>
        <v>53.121896737429282</v>
      </c>
      <c r="CZ59" s="2">
        <f t="shared" si="24"/>
        <v>56.80624733717319</v>
      </c>
      <c r="DA59" s="2">
        <f t="shared" si="24"/>
        <v>59.409474513176662</v>
      </c>
      <c r="DB59" s="2">
        <f t="shared" si="24"/>
        <v>63.283611718784613</v>
      </c>
      <c r="DC59" s="2">
        <f t="shared" si="24"/>
        <v>65.814297399824838</v>
      </c>
      <c r="DD59" s="2">
        <f t="shared" si="24"/>
        <v>68.329520519107092</v>
      </c>
      <c r="DE59" s="2">
        <f t="shared" si="24"/>
        <v>65.859032491042328</v>
      </c>
      <c r="DF59" s="2">
        <f t="shared" si="24"/>
        <v>66.176021719862632</v>
      </c>
      <c r="DG59" s="2">
        <f t="shared" si="24"/>
        <v>64.988391347836938</v>
      </c>
      <c r="DH59" s="2">
        <f t="shared" si="24"/>
        <v>65.835029158781637</v>
      </c>
      <c r="DI59" s="2">
        <f t="shared" si="24"/>
        <v>63.809762570455938</v>
      </c>
      <c r="DJ59" s="2">
        <f t="shared" si="24"/>
        <v>60.130233032566778</v>
      </c>
      <c r="DL59" s="2">
        <f t="shared" si="25"/>
        <v>40.651979012466406</v>
      </c>
      <c r="DM59" s="2">
        <f t="shared" si="25"/>
        <v>50.144245816882879</v>
      </c>
      <c r="DN59" s="2">
        <f t="shared" si="25"/>
        <v>54.078135720276947</v>
      </c>
      <c r="DO59" s="2">
        <f t="shared" si="25"/>
        <v>61.655901534323228</v>
      </c>
      <c r="DP59" s="2">
        <f t="shared" si="25"/>
        <v>65.022250480335629</v>
      </c>
      <c r="DQ59" s="2">
        <f t="shared" si="25"/>
        <v>68.946559869591013</v>
      </c>
      <c r="DR59" s="2">
        <f t="shared" si="25"/>
        <v>73.147654524661178</v>
      </c>
      <c r="DS59" s="2">
        <f t="shared" si="25"/>
        <v>76.807256455222429</v>
      </c>
      <c r="DT59" s="2">
        <f t="shared" si="25"/>
        <v>78.882360391232979</v>
      </c>
      <c r="DU59" s="2">
        <f t="shared" si="25"/>
        <v>74.332521512409613</v>
      </c>
      <c r="DV59" s="2">
        <f t="shared" si="25"/>
        <v>76.574895126684282</v>
      </c>
      <c r="DW59" s="2">
        <f t="shared" si="25"/>
        <v>75.265500936797409</v>
      </c>
      <c r="DX59" s="2">
        <f t="shared" si="25"/>
        <v>75.189706002194029</v>
      </c>
      <c r="DY59" s="2">
        <f t="shared" si="25"/>
        <v>68.349319709972548</v>
      </c>
      <c r="DZ59" s="2">
        <f t="shared" si="25"/>
        <v>66.903272429250322</v>
      </c>
      <c r="EB59" s="2">
        <f t="shared" si="26"/>
        <v>4.9676854542056604E-3</v>
      </c>
      <c r="EC59" s="2">
        <f t="shared" si="26"/>
        <v>4.5249359127185933E-3</v>
      </c>
      <c r="ED59" s="2">
        <f t="shared" si="26"/>
        <v>4.8969763594613322E-3</v>
      </c>
      <c r="EE59" s="2">
        <f t="shared" si="26"/>
        <v>7.6068935441194405E-3</v>
      </c>
      <c r="EF59" s="2">
        <f t="shared" si="26"/>
        <v>6.7582396749137135E-3</v>
      </c>
      <c r="EG59" s="2">
        <f t="shared" si="26"/>
        <v>6.8076526697247791E-3</v>
      </c>
      <c r="EH59" s="2">
        <f t="shared" si="26"/>
        <v>6.9476765240547222E-3</v>
      </c>
      <c r="EI59" s="2">
        <f t="shared" si="26"/>
        <v>6.9909964121647253E-3</v>
      </c>
      <c r="EJ59" s="2">
        <f t="shared" si="26"/>
        <v>6.8619017678894969E-3</v>
      </c>
      <c r="EK59" s="2">
        <f t="shared" si="26"/>
        <v>6.0582787121571842E-3</v>
      </c>
      <c r="EL59" s="2">
        <f t="shared" si="26"/>
        <v>5.1289942446424612E-3</v>
      </c>
      <c r="EM59" s="2">
        <f t="shared" si="26"/>
        <v>4.4826970861764001E-3</v>
      </c>
      <c r="EN59" s="2">
        <f t="shared" si="26"/>
        <v>4.4223307397857218E-3</v>
      </c>
      <c r="EO59" s="2">
        <f t="shared" si="26"/>
        <v>4.305878184549413E-3</v>
      </c>
      <c r="EP59" s="2">
        <f t="shared" si="26"/>
        <v>4.3679729359775345E-3</v>
      </c>
    </row>
    <row r="60" spans="2:146" x14ac:dyDescent="0.25">
      <c r="B60" s="2">
        <v>38</v>
      </c>
      <c r="C60" s="49">
        <v>42.303600000000003</v>
      </c>
      <c r="D60" s="49">
        <v>47.573999999999998</v>
      </c>
      <c r="E60" s="49">
        <v>51.207999999999998</v>
      </c>
      <c r="F60" s="49">
        <v>58.244999999999997</v>
      </c>
      <c r="G60" s="49">
        <v>61.817999999999998</v>
      </c>
      <c r="H60" s="49">
        <v>64.090999999999994</v>
      </c>
      <c r="I60" s="49">
        <v>68.036000000000001</v>
      </c>
      <c r="J60" s="49">
        <v>71.182000000000002</v>
      </c>
      <c r="K60" s="49">
        <v>73.856999999999999</v>
      </c>
      <c r="L60" s="49">
        <v>70.418000000000006</v>
      </c>
      <c r="M60" s="49">
        <v>70.471999999999994</v>
      </c>
      <c r="N60" s="49">
        <v>67.774000000000001</v>
      </c>
      <c r="O60" s="49">
        <v>69.759</v>
      </c>
      <c r="P60" s="49">
        <v>66.072999999999993</v>
      </c>
      <c r="Q60" s="49">
        <v>63.430999999999997</v>
      </c>
      <c r="T60" s="4">
        <f t="shared" si="19"/>
        <v>39.01496229556227</v>
      </c>
      <c r="U60" s="4">
        <f t="shared" si="19"/>
        <v>44.982318065863659</v>
      </c>
      <c r="V60" s="4">
        <f t="shared" si="19"/>
        <v>48.305533064204091</v>
      </c>
      <c r="W60" s="4">
        <f t="shared" si="19"/>
        <v>53.238125892272834</v>
      </c>
      <c r="X60" s="4">
        <f t="shared" si="19"/>
        <v>56.857815994548851</v>
      </c>
      <c r="Y60" s="4">
        <f t="shared" si="19"/>
        <v>59.481470013022687</v>
      </c>
      <c r="Z60" s="4">
        <f t="shared" si="19"/>
        <v>63.368768869055799</v>
      </c>
      <c r="AA60" s="4">
        <f t="shared" si="19"/>
        <v>65.898226851844527</v>
      </c>
      <c r="AB60" s="4">
        <f t="shared" si="19"/>
        <v>68.387084111309505</v>
      </c>
      <c r="AC60" s="4">
        <f t="shared" si="19"/>
        <v>65.911489954658066</v>
      </c>
      <c r="AD60" s="4">
        <f t="shared" si="19"/>
        <v>66.214554175397865</v>
      </c>
      <c r="AE60" s="4">
        <f t="shared" si="19"/>
        <v>65.020999640112095</v>
      </c>
      <c r="AF60" s="4">
        <f t="shared" si="19"/>
        <v>65.884559114335843</v>
      </c>
      <c r="AG60" s="4">
        <f t="shared" si="19"/>
        <v>63.880012863695356</v>
      </c>
      <c r="AH60" s="4">
        <f t="shared" si="19"/>
        <v>60.156512053857114</v>
      </c>
      <c r="AJ60" s="4">
        <f t="shared" si="20"/>
        <v>3.2886377044377326</v>
      </c>
      <c r="AK60" s="4">
        <f t="shared" si="20"/>
        <v>2.5916819341363393</v>
      </c>
      <c r="AL60" s="4">
        <f t="shared" si="20"/>
        <v>2.902466935795907</v>
      </c>
      <c r="AM60" s="4">
        <f t="shared" si="20"/>
        <v>5.0068741077271639</v>
      </c>
      <c r="AN60" s="4">
        <f t="shared" si="20"/>
        <v>4.960184005451147</v>
      </c>
      <c r="AO60" s="4">
        <f t="shared" si="20"/>
        <v>4.6095299869773072</v>
      </c>
      <c r="AP60" s="4">
        <f t="shared" si="20"/>
        <v>4.6672311309442023</v>
      </c>
      <c r="AQ60" s="4">
        <f t="shared" si="20"/>
        <v>5.2837731481554755</v>
      </c>
      <c r="AR60" s="4">
        <f t="shared" si="20"/>
        <v>5.4699158886904939</v>
      </c>
      <c r="AS60" s="4">
        <f t="shared" si="20"/>
        <v>4.5065100453419404</v>
      </c>
      <c r="AT60" s="4">
        <f t="shared" si="20"/>
        <v>4.2574458246021294</v>
      </c>
      <c r="AU60" s="4">
        <f t="shared" si="20"/>
        <v>2.7530003598879063</v>
      </c>
      <c r="AV60" s="4">
        <f t="shared" si="20"/>
        <v>3.874440885664157</v>
      </c>
      <c r="AW60" s="4">
        <f t="shared" si="20"/>
        <v>2.1929871363046374</v>
      </c>
      <c r="AX60" s="4">
        <f t="shared" si="20"/>
        <v>3.2744879461428837</v>
      </c>
      <c r="AZ60" s="2">
        <f t="shared" si="21"/>
        <v>38.733376799662899</v>
      </c>
      <c r="BA60" s="2">
        <f t="shared" si="21"/>
        <v>44.973347732497857</v>
      </c>
      <c r="BB60" s="2">
        <f t="shared" si="21"/>
        <v>48.29829272685501</v>
      </c>
      <c r="BC60" s="2">
        <f t="shared" si="21"/>
        <v>53.190085838295794</v>
      </c>
      <c r="BD60" s="2">
        <f t="shared" si="21"/>
        <v>56.851540435132939</v>
      </c>
      <c r="BE60" s="2">
        <f t="shared" si="21"/>
        <v>59.47686876690301</v>
      </c>
      <c r="BF60" s="2">
        <f t="shared" si="21"/>
        <v>63.361682932651007</v>
      </c>
      <c r="BG60" s="2">
        <f t="shared" si="21"/>
        <v>65.890611768068595</v>
      </c>
      <c r="BH60" s="2">
        <f t="shared" si="21"/>
        <v>68.380906554963772</v>
      </c>
      <c r="BI60" s="2">
        <f t="shared" si="21"/>
        <v>65.907823782644286</v>
      </c>
      <c r="BJ60" s="2">
        <f t="shared" si="21"/>
        <v>66.213893563787281</v>
      </c>
      <c r="BK60" s="2">
        <f t="shared" si="21"/>
        <v>65.020611121306615</v>
      </c>
      <c r="BL60" s="2">
        <f t="shared" si="21"/>
        <v>65.883581650721055</v>
      </c>
      <c r="BM60" s="2">
        <f t="shared" si="21"/>
        <v>63.878524684625212</v>
      </c>
      <c r="BN60" s="2">
        <f t="shared" si="21"/>
        <v>60.152416043711867</v>
      </c>
      <c r="BP60" s="2">
        <f t="shared" si="22"/>
        <v>42.303600000000003</v>
      </c>
      <c r="BQ60" s="2">
        <f t="shared" si="22"/>
        <v>47.573999999999998</v>
      </c>
      <c r="BR60" s="2">
        <f t="shared" si="22"/>
        <v>51.207999999999998</v>
      </c>
      <c r="BS60" s="2">
        <f t="shared" si="22"/>
        <v>58.244999999999997</v>
      </c>
      <c r="BT60" s="2">
        <f t="shared" si="22"/>
        <v>61.817999999999998</v>
      </c>
      <c r="BU60" s="2">
        <f t="shared" si="22"/>
        <v>64.090999999999994</v>
      </c>
      <c r="BV60" s="2">
        <f t="shared" si="22"/>
        <v>68.036000000000001</v>
      </c>
      <c r="BW60" s="2">
        <f t="shared" si="22"/>
        <v>71.182000000000002</v>
      </c>
      <c r="BX60" s="2">
        <f t="shared" si="22"/>
        <v>73.856999999999999</v>
      </c>
      <c r="BY60" s="2">
        <f t="shared" si="22"/>
        <v>70.418000000000006</v>
      </c>
      <c r="BZ60" s="2">
        <f t="shared" si="22"/>
        <v>70.471999999999994</v>
      </c>
      <c r="CA60" s="2">
        <f t="shared" si="22"/>
        <v>67.774000000000001</v>
      </c>
      <c r="CB60" s="2">
        <f t="shared" si="22"/>
        <v>69.759</v>
      </c>
      <c r="CC60" s="2">
        <f t="shared" si="22"/>
        <v>66.072999999999993</v>
      </c>
      <c r="CD60" s="2">
        <f t="shared" si="22"/>
        <v>63.430999999999997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38.723257970534668</v>
      </c>
      <c r="CW60" s="2">
        <f t="shared" si="24"/>
        <v>44.948181224799107</v>
      </c>
      <c r="CX60" s="2">
        <f t="shared" si="24"/>
        <v>48.267817549224972</v>
      </c>
      <c r="CY60" s="2">
        <f t="shared" si="24"/>
        <v>53.120422344395855</v>
      </c>
      <c r="CZ60" s="2">
        <f t="shared" si="24"/>
        <v>56.791911948324426</v>
      </c>
      <c r="DA60" s="2">
        <f t="shared" si="24"/>
        <v>59.407131801269358</v>
      </c>
      <c r="DB60" s="2">
        <f t="shared" si="24"/>
        <v>63.288171642056959</v>
      </c>
      <c r="DC60" s="2">
        <f t="shared" si="24"/>
        <v>65.807965965332173</v>
      </c>
      <c r="DD60" s="2">
        <f t="shared" si="24"/>
        <v>68.303034173450129</v>
      </c>
      <c r="DE60" s="2">
        <f t="shared" si="24"/>
        <v>65.852670448890919</v>
      </c>
      <c r="DF60" s="2">
        <f t="shared" si="24"/>
        <v>66.156417623179564</v>
      </c>
      <c r="DG60" s="2">
        <f t="shared" si="24"/>
        <v>64.970983284282596</v>
      </c>
      <c r="DH60" s="2">
        <f t="shared" si="24"/>
        <v>65.839227617468879</v>
      </c>
      <c r="DI60" s="2">
        <f t="shared" si="24"/>
        <v>63.857988280596011</v>
      </c>
      <c r="DJ60" s="2">
        <f t="shared" si="24"/>
        <v>60.120607662547563</v>
      </c>
      <c r="DL60" s="2">
        <f t="shared" si="25"/>
        <v>40.581850849832982</v>
      </c>
      <c r="DM60" s="2">
        <f t="shared" si="25"/>
        <v>50.022760882941093</v>
      </c>
      <c r="DN60" s="2">
        <f t="shared" si="25"/>
        <v>53.946183434388445</v>
      </c>
      <c r="DO60" s="2">
        <f t="shared" si="25"/>
        <v>61.478694829239195</v>
      </c>
      <c r="DP60" s="2">
        <f t="shared" si="25"/>
        <v>64.843902867636459</v>
      </c>
      <c r="DQ60" s="2">
        <f t="shared" si="25"/>
        <v>68.755822762299957</v>
      </c>
      <c r="DR60" s="2">
        <f t="shared" si="25"/>
        <v>72.944354186436968</v>
      </c>
      <c r="DS60" s="2">
        <f t="shared" si="25"/>
        <v>76.5968008532803</v>
      </c>
      <c r="DT60" s="2">
        <f t="shared" si="25"/>
        <v>78.659852978272795</v>
      </c>
      <c r="DU60" s="2">
        <f t="shared" si="25"/>
        <v>74.160284012863841</v>
      </c>
      <c r="DV60" s="2">
        <f t="shared" si="25"/>
        <v>76.381545005111278</v>
      </c>
      <c r="DW60" s="2">
        <f t="shared" si="25"/>
        <v>75.072201161628783</v>
      </c>
      <c r="DX60" s="2">
        <f t="shared" si="25"/>
        <v>74.990198088073981</v>
      </c>
      <c r="DY60" s="2">
        <f t="shared" si="25"/>
        <v>68.20952887529387</v>
      </c>
      <c r="DZ60" s="2">
        <f t="shared" si="25"/>
        <v>66.764836892129409</v>
      </c>
      <c r="EB60" s="2">
        <f t="shared" si="26"/>
        <v>5.4443494543326351E-3</v>
      </c>
      <c r="EC60" s="2">
        <f t="shared" si="26"/>
        <v>4.9593285344082094E-3</v>
      </c>
      <c r="ED60" s="2">
        <f t="shared" si="26"/>
        <v>5.3668922091947412E-3</v>
      </c>
      <c r="EE60" s="2">
        <f t="shared" si="26"/>
        <v>8.3346760979936107E-3</v>
      </c>
      <c r="EF60" s="2">
        <f t="shared" si="26"/>
        <v>7.4054339362827409E-3</v>
      </c>
      <c r="EG60" s="2">
        <f t="shared" si="26"/>
        <v>7.4595433654126185E-3</v>
      </c>
      <c r="EH60" s="2">
        <f t="shared" si="26"/>
        <v>7.6128729191051901E-3</v>
      </c>
      <c r="EI60" s="2">
        <f t="shared" si="26"/>
        <v>7.6603084202121266E-3</v>
      </c>
      <c r="EJ60" s="2">
        <f t="shared" si="26"/>
        <v>7.518947949286748E-3</v>
      </c>
      <c r="EK60" s="2">
        <f t="shared" si="26"/>
        <v>6.6388901371799963E-3</v>
      </c>
      <c r="EL60" s="2">
        <f t="shared" si="26"/>
        <v>5.6210488594271597E-3</v>
      </c>
      <c r="EM60" s="2">
        <f t="shared" si="26"/>
        <v>4.9130548045413485E-3</v>
      </c>
      <c r="EN60" s="2">
        <f t="shared" si="26"/>
        <v>4.8469212521939668E-3</v>
      </c>
      <c r="EO60" s="2">
        <f t="shared" si="26"/>
        <v>4.7193410201032022E-3</v>
      </c>
      <c r="EP60" s="2">
        <f t="shared" si="26"/>
        <v>4.7873696203452028E-3</v>
      </c>
    </row>
    <row r="61" spans="2:146" x14ac:dyDescent="0.25">
      <c r="B61" s="2">
        <v>39</v>
      </c>
      <c r="C61" s="49">
        <v>43.678600000000003</v>
      </c>
      <c r="D61" s="49">
        <v>48.093000000000004</v>
      </c>
      <c r="E61" s="49">
        <v>52.377000000000002</v>
      </c>
      <c r="F61" s="49">
        <v>58.491</v>
      </c>
      <c r="G61" s="49">
        <v>61.344999999999999</v>
      </c>
      <c r="H61" s="49">
        <v>62.781999999999996</v>
      </c>
      <c r="I61" s="49">
        <v>69.817999999999998</v>
      </c>
      <c r="J61" s="49">
        <v>71.364000000000004</v>
      </c>
      <c r="K61" s="49">
        <v>75.5</v>
      </c>
      <c r="L61" s="49">
        <v>71.763999999999996</v>
      </c>
      <c r="M61" s="49">
        <v>70.641999999999996</v>
      </c>
      <c r="N61" s="49">
        <v>69.207999999999998</v>
      </c>
      <c r="O61" s="49">
        <v>70.721999999999994</v>
      </c>
      <c r="P61" s="49">
        <v>68.491</v>
      </c>
      <c r="Q61" s="49">
        <v>65.138000000000005</v>
      </c>
      <c r="T61" s="4">
        <f t="shared" si="19"/>
        <v>39.232305344702148</v>
      </c>
      <c r="U61" s="4">
        <f t="shared" si="19"/>
        <v>44.986542695944323</v>
      </c>
      <c r="V61" s="4">
        <f t="shared" si="19"/>
        <v>48.320029044040623</v>
      </c>
      <c r="W61" s="4">
        <f t="shared" si="19"/>
        <v>53.314018713175109</v>
      </c>
      <c r="X61" s="4">
        <f t="shared" si="19"/>
        <v>56.859944074305432</v>
      </c>
      <c r="Y61" s="4">
        <f t="shared" si="19"/>
        <v>59.49353833871313</v>
      </c>
      <c r="Z61" s="4">
        <f t="shared" si="19"/>
        <v>63.392100221585864</v>
      </c>
      <c r="AA61" s="4">
        <f t="shared" si="19"/>
        <v>65.912608780368956</v>
      </c>
      <c r="AB61" s="4">
        <f t="shared" si="19"/>
        <v>68.378838377792675</v>
      </c>
      <c r="AC61" s="4">
        <f t="shared" si="19"/>
        <v>65.916621678378277</v>
      </c>
      <c r="AD61" s="4">
        <f t="shared" si="19"/>
        <v>66.200931554659888</v>
      </c>
      <c r="AE61" s="4">
        <f t="shared" si="19"/>
        <v>65.008287956074241</v>
      </c>
      <c r="AF61" s="4">
        <f t="shared" si="19"/>
        <v>65.893879918499664</v>
      </c>
      <c r="AG61" s="4">
        <f t="shared" si="19"/>
        <v>63.931893616985853</v>
      </c>
      <c r="AH61" s="4">
        <f t="shared" si="19"/>
        <v>60.155619252205206</v>
      </c>
      <c r="AJ61" s="4">
        <f t="shared" si="20"/>
        <v>4.4462946552978551</v>
      </c>
      <c r="AK61" s="4">
        <f t="shared" si="20"/>
        <v>3.1064573040556809</v>
      </c>
      <c r="AL61" s="4">
        <f t="shared" si="20"/>
        <v>4.056970955959379</v>
      </c>
      <c r="AM61" s="4">
        <f t="shared" si="20"/>
        <v>5.1769812868248906</v>
      </c>
      <c r="AN61" s="4">
        <f t="shared" si="20"/>
        <v>4.4850559256945672</v>
      </c>
      <c r="AO61" s="4">
        <f t="shared" si="20"/>
        <v>3.2884616612868669</v>
      </c>
      <c r="AP61" s="4">
        <f t="shared" si="20"/>
        <v>6.4258997784141343</v>
      </c>
      <c r="AQ61" s="4">
        <f t="shared" si="20"/>
        <v>5.4513912196310486</v>
      </c>
      <c r="AR61" s="4">
        <f t="shared" si="20"/>
        <v>7.1211616222073246</v>
      </c>
      <c r="AS61" s="4">
        <f t="shared" si="20"/>
        <v>5.8473783216217186</v>
      </c>
      <c r="AT61" s="4">
        <f t="shared" si="20"/>
        <v>4.4410684453401075</v>
      </c>
      <c r="AU61" s="4">
        <f t="shared" si="20"/>
        <v>4.1997120439257571</v>
      </c>
      <c r="AV61" s="4">
        <f t="shared" si="20"/>
        <v>4.8281200815003302</v>
      </c>
      <c r="AW61" s="4">
        <f t="shared" si="20"/>
        <v>4.5591063830141465</v>
      </c>
      <c r="AX61" s="4">
        <f t="shared" si="20"/>
        <v>4.9823807477947994</v>
      </c>
      <c r="AZ61" s="2">
        <f t="shared" si="21"/>
        <v>38.734850761169383</v>
      </c>
      <c r="BA61" s="2">
        <f t="shared" si="21"/>
        <v>44.965833128641592</v>
      </c>
      <c r="BB61" s="2">
        <f t="shared" si="21"/>
        <v>48.302258745094157</v>
      </c>
      <c r="BC61" s="2">
        <f t="shared" si="21"/>
        <v>53.193666390505548</v>
      </c>
      <c r="BD61" s="2">
        <f t="shared" si="21"/>
        <v>56.841580404418202</v>
      </c>
      <c r="BE61" s="2">
        <f t="shared" si="21"/>
        <v>59.479659348310342</v>
      </c>
      <c r="BF61" s="2">
        <f t="shared" si="21"/>
        <v>63.371542125970834</v>
      </c>
      <c r="BG61" s="2">
        <f t="shared" si="21"/>
        <v>65.89047368212114</v>
      </c>
      <c r="BH61" s="2">
        <f t="shared" si="21"/>
        <v>68.360256404053288</v>
      </c>
      <c r="BI61" s="2">
        <f t="shared" si="21"/>
        <v>65.905537424456838</v>
      </c>
      <c r="BJ61" s="2">
        <f t="shared" si="21"/>
        <v>66.198730205356853</v>
      </c>
      <c r="BK61" s="2">
        <f t="shared" si="21"/>
        <v>65.007018191077535</v>
      </c>
      <c r="BL61" s="2">
        <f t="shared" si="21"/>
        <v>65.890954474819182</v>
      </c>
      <c r="BM61" s="2">
        <f t="shared" si="21"/>
        <v>63.927748984142774</v>
      </c>
      <c r="BN61" s="2">
        <f t="shared" si="21"/>
        <v>60.145167543249251</v>
      </c>
      <c r="BP61" s="2">
        <f t="shared" si="22"/>
        <v>43.678600000000003</v>
      </c>
      <c r="BQ61" s="2">
        <f t="shared" si="22"/>
        <v>48.093000000000004</v>
      </c>
      <c r="BR61" s="2">
        <f t="shared" si="22"/>
        <v>52.377000000000002</v>
      </c>
      <c r="BS61" s="2">
        <f t="shared" si="22"/>
        <v>58.491</v>
      </c>
      <c r="BT61" s="2">
        <f t="shared" si="22"/>
        <v>61.344999999999999</v>
      </c>
      <c r="BU61" s="2">
        <f t="shared" si="22"/>
        <v>62.781999999999996</v>
      </c>
      <c r="BV61" s="2">
        <f t="shared" si="22"/>
        <v>69.817999999999998</v>
      </c>
      <c r="BW61" s="2">
        <f t="shared" si="22"/>
        <v>71.364000000000004</v>
      </c>
      <c r="BX61" s="2">
        <f t="shared" si="22"/>
        <v>75.5</v>
      </c>
      <c r="BY61" s="2">
        <f t="shared" si="22"/>
        <v>71.763999999999996</v>
      </c>
      <c r="BZ61" s="2">
        <f t="shared" si="22"/>
        <v>70.641999999999996</v>
      </c>
      <c r="CA61" s="2">
        <f t="shared" si="22"/>
        <v>69.207999999999998</v>
      </c>
      <c r="CB61" s="2">
        <f t="shared" si="22"/>
        <v>70.721999999999994</v>
      </c>
      <c r="CC61" s="2">
        <f t="shared" si="22"/>
        <v>68.491</v>
      </c>
      <c r="CD61" s="2">
        <f t="shared" si="22"/>
        <v>65.138000000000005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38.724185462303872</v>
      </c>
      <c r="CW61" s="2">
        <f t="shared" si="24"/>
        <v>44.938861437886324</v>
      </c>
      <c r="CX61" s="2">
        <f t="shared" si="24"/>
        <v>48.269647528859103</v>
      </c>
      <c r="CY61" s="2">
        <f t="shared" si="24"/>
        <v>53.118947951362429</v>
      </c>
      <c r="CZ61" s="2">
        <f t="shared" si="24"/>
        <v>56.777576559475662</v>
      </c>
      <c r="DA61" s="2">
        <f t="shared" si="24"/>
        <v>59.404789089362062</v>
      </c>
      <c r="DB61" s="2">
        <f t="shared" si="24"/>
        <v>63.292731565329305</v>
      </c>
      <c r="DC61" s="2">
        <f t="shared" si="24"/>
        <v>65.801634530839493</v>
      </c>
      <c r="DD61" s="2">
        <f t="shared" si="24"/>
        <v>68.276547827793166</v>
      </c>
      <c r="DE61" s="2">
        <f t="shared" si="24"/>
        <v>65.84630840673951</v>
      </c>
      <c r="DF61" s="2">
        <f t="shared" si="24"/>
        <v>66.136813526496482</v>
      </c>
      <c r="DG61" s="2">
        <f t="shared" si="24"/>
        <v>64.95357522072824</v>
      </c>
      <c r="DH61" s="2">
        <f t="shared" si="24"/>
        <v>65.843426076156121</v>
      </c>
      <c r="DI61" s="2">
        <f t="shared" si="24"/>
        <v>63.906213990736092</v>
      </c>
      <c r="DJ61" s="2">
        <f t="shared" si="24"/>
        <v>60.110982292528341</v>
      </c>
      <c r="DL61" s="2">
        <f t="shared" si="25"/>
        <v>40.511722687199558</v>
      </c>
      <c r="DM61" s="2">
        <f t="shared" si="25"/>
        <v>49.901275948999306</v>
      </c>
      <c r="DN61" s="2">
        <f t="shared" si="25"/>
        <v>53.81423114849995</v>
      </c>
      <c r="DO61" s="2">
        <f t="shared" si="25"/>
        <v>61.301488124155156</v>
      </c>
      <c r="DP61" s="2">
        <f t="shared" si="25"/>
        <v>64.665555254937303</v>
      </c>
      <c r="DQ61" s="2">
        <f t="shared" si="25"/>
        <v>68.565085655008915</v>
      </c>
      <c r="DR61" s="2">
        <f t="shared" si="25"/>
        <v>72.741053848212772</v>
      </c>
      <c r="DS61" s="2">
        <f t="shared" si="25"/>
        <v>76.38634525133817</v>
      </c>
      <c r="DT61" s="2">
        <f t="shared" si="25"/>
        <v>78.437345565312611</v>
      </c>
      <c r="DU61" s="2">
        <f t="shared" si="25"/>
        <v>73.988046513318082</v>
      </c>
      <c r="DV61" s="2">
        <f t="shared" si="25"/>
        <v>76.188194883538273</v>
      </c>
      <c r="DW61" s="2">
        <f t="shared" si="25"/>
        <v>74.878901386460157</v>
      </c>
      <c r="DX61" s="2">
        <f t="shared" si="25"/>
        <v>74.790690173953934</v>
      </c>
      <c r="DY61" s="2">
        <f t="shared" si="25"/>
        <v>68.069738040615192</v>
      </c>
      <c r="DZ61" s="2">
        <f t="shared" si="25"/>
        <v>66.626401355008497</v>
      </c>
      <c r="EB61" s="2">
        <f t="shared" si="26"/>
        <v>5.9664765113542732E-3</v>
      </c>
      <c r="EC61" s="2">
        <f t="shared" si="26"/>
        <v>5.4351950436360586E-3</v>
      </c>
      <c r="ED61" s="2">
        <f t="shared" si="26"/>
        <v>5.8816348480220286E-3</v>
      </c>
      <c r="EE61" s="2">
        <f t="shared" si="26"/>
        <v>9.1314478835761975E-3</v>
      </c>
      <c r="EF61" s="2">
        <f t="shared" si="26"/>
        <v>8.1140996209032572E-3</v>
      </c>
      <c r="EG61" s="2">
        <f t="shared" si="26"/>
        <v>8.1733444339637321E-3</v>
      </c>
      <c r="EH61" s="2">
        <f t="shared" si="26"/>
        <v>8.3412227358398289E-3</v>
      </c>
      <c r="EI61" s="2">
        <f t="shared" si="26"/>
        <v>8.3931581719648048E-3</v>
      </c>
      <c r="EJ61" s="2">
        <f t="shared" si="26"/>
        <v>8.2383862392052254E-3</v>
      </c>
      <c r="EK61" s="2">
        <f t="shared" si="26"/>
        <v>7.2747387525853762E-3</v>
      </c>
      <c r="EL61" s="2">
        <f t="shared" si="26"/>
        <v>6.1600168833503667E-3</v>
      </c>
      <c r="EM61" s="2">
        <f t="shared" si="26"/>
        <v>5.3845051998211765E-3</v>
      </c>
      <c r="EN61" s="2">
        <f t="shared" si="26"/>
        <v>5.3120594344321335E-3</v>
      </c>
      <c r="EO61" s="2">
        <f t="shared" si="26"/>
        <v>5.1722995108694552E-3</v>
      </c>
      <c r="EP61" s="2">
        <f t="shared" si="26"/>
        <v>5.2468230198376604E-3</v>
      </c>
    </row>
    <row r="62" spans="2:146" x14ac:dyDescent="0.25">
      <c r="B62" s="2">
        <v>40</v>
      </c>
      <c r="C62" s="49">
        <v>44.214300000000001</v>
      </c>
      <c r="D62" s="49">
        <v>48.481000000000002</v>
      </c>
      <c r="E62" s="49">
        <v>52.207999999999998</v>
      </c>
      <c r="F62" s="49">
        <v>58.981000000000002</v>
      </c>
      <c r="G62" s="49">
        <v>60.927</v>
      </c>
      <c r="H62" s="49">
        <v>65.290999999999997</v>
      </c>
      <c r="I62" s="49">
        <v>70.072999999999993</v>
      </c>
      <c r="J62" s="49">
        <v>71.055000000000007</v>
      </c>
      <c r="K62" s="49">
        <v>75.786000000000001</v>
      </c>
      <c r="L62" s="49">
        <v>71.745000000000005</v>
      </c>
      <c r="M62" s="49">
        <v>71.17</v>
      </c>
      <c r="N62" s="49">
        <v>69.83</v>
      </c>
      <c r="O62" s="49">
        <v>70.63</v>
      </c>
      <c r="P62" s="49">
        <v>68.673000000000002</v>
      </c>
      <c r="Q62" s="49">
        <v>64.328000000000003</v>
      </c>
      <c r="T62" s="4">
        <f t="shared" si="19"/>
        <v>39.588801441259569</v>
      </c>
      <c r="U62" s="4">
        <f t="shared" si="19"/>
        <v>45.004401351388552</v>
      </c>
      <c r="V62" s="4">
        <f t="shared" si="19"/>
        <v>48.348103467381122</v>
      </c>
      <c r="W62" s="4">
        <f t="shared" si="19"/>
        <v>53.482492507918266</v>
      </c>
      <c r="X62" s="4">
        <f t="shared" si="19"/>
        <v>56.882475182669943</v>
      </c>
      <c r="Y62" s="4">
        <f t="shared" si="19"/>
        <v>59.522127086428334</v>
      </c>
      <c r="Z62" s="4">
        <f t="shared" si="19"/>
        <v>63.437905910289636</v>
      </c>
      <c r="AA62" s="4">
        <f t="shared" si="19"/>
        <v>65.951308982429964</v>
      </c>
      <c r="AB62" s="4">
        <f t="shared" si="19"/>
        <v>68.392477324200541</v>
      </c>
      <c r="AC62" s="4">
        <f t="shared" si="19"/>
        <v>65.935066659461327</v>
      </c>
      <c r="AD62" s="4">
        <f t="shared" si="19"/>
        <v>66.190785581727383</v>
      </c>
      <c r="AE62" s="4">
        <f t="shared" si="19"/>
        <v>64.997618507792041</v>
      </c>
      <c r="AF62" s="4">
        <f t="shared" si="19"/>
        <v>65.906834229413008</v>
      </c>
      <c r="AG62" s="4">
        <f t="shared" si="19"/>
        <v>63.987982603116201</v>
      </c>
      <c r="AH62" s="4">
        <f t="shared" si="19"/>
        <v>60.163601373974124</v>
      </c>
      <c r="AJ62" s="4">
        <f t="shared" si="20"/>
        <v>4.625498558740432</v>
      </c>
      <c r="AK62" s="4">
        <f t="shared" si="20"/>
        <v>3.47659864861145</v>
      </c>
      <c r="AL62" s="4">
        <f t="shared" si="20"/>
        <v>3.8598965326188761</v>
      </c>
      <c r="AM62" s="4">
        <f t="shared" si="20"/>
        <v>5.4985074920817354</v>
      </c>
      <c r="AN62" s="4">
        <f t="shared" si="20"/>
        <v>4.044524817330057</v>
      </c>
      <c r="AO62" s="4">
        <f t="shared" si="20"/>
        <v>5.7688729135716628</v>
      </c>
      <c r="AP62" s="4">
        <f t="shared" si="20"/>
        <v>6.635094089710357</v>
      </c>
      <c r="AQ62" s="4">
        <f t="shared" si="20"/>
        <v>5.1036910175700427</v>
      </c>
      <c r="AR62" s="4">
        <f t="shared" si="20"/>
        <v>7.3935226757994599</v>
      </c>
      <c r="AS62" s="4">
        <f t="shared" si="20"/>
        <v>5.8099333405386773</v>
      </c>
      <c r="AT62" s="4">
        <f t="shared" si="20"/>
        <v>4.979214418272619</v>
      </c>
      <c r="AU62" s="4">
        <f t="shared" si="20"/>
        <v>4.8323814922079578</v>
      </c>
      <c r="AV62" s="4">
        <f t="shared" si="20"/>
        <v>4.7231657705869878</v>
      </c>
      <c r="AW62" s="4">
        <f t="shared" si="20"/>
        <v>4.6850173968838007</v>
      </c>
      <c r="AX62" s="4">
        <f t="shared" si="20"/>
        <v>4.1643986260258785</v>
      </c>
      <c r="AZ62" s="2">
        <f t="shared" si="21"/>
        <v>38.736335907404069</v>
      </c>
      <c r="BA62" s="2">
        <f t="shared" si="21"/>
        <v>44.958431916020047</v>
      </c>
      <c r="BB62" s="2">
        <f t="shared" si="21"/>
        <v>48.306352433168023</v>
      </c>
      <c r="BC62" s="2">
        <f t="shared" si="21"/>
        <v>53.1975706252463</v>
      </c>
      <c r="BD62" s="2">
        <f t="shared" si="21"/>
        <v>56.831907031307757</v>
      </c>
      <c r="BE62" s="2">
        <f t="shared" si="21"/>
        <v>59.482788259783462</v>
      </c>
      <c r="BF62" s="2">
        <f t="shared" si="21"/>
        <v>63.381736509688892</v>
      </c>
      <c r="BG62" s="2">
        <f t="shared" si="21"/>
        <v>65.890757456528874</v>
      </c>
      <c r="BH62" s="2">
        <f t="shared" si="21"/>
        <v>68.340003922728954</v>
      </c>
      <c r="BI62" s="2">
        <f t="shared" si="21"/>
        <v>65.903521949419527</v>
      </c>
      <c r="BJ62" s="2">
        <f t="shared" si="21"/>
        <v>66.183886554477695</v>
      </c>
      <c r="BK62" s="2">
        <f t="shared" si="21"/>
        <v>64.993697859072498</v>
      </c>
      <c r="BL62" s="2">
        <f t="shared" si="21"/>
        <v>65.898525801431902</v>
      </c>
      <c r="BM62" s="2">
        <f t="shared" si="21"/>
        <v>63.976974805470419</v>
      </c>
      <c r="BN62" s="2">
        <f t="shared" si="21"/>
        <v>60.138080666473051</v>
      </c>
      <c r="BP62" s="2" t="str">
        <f t="shared" si="22"/>
        <v/>
      </c>
      <c r="BQ62" s="2">
        <f t="shared" si="22"/>
        <v>48.481000000000002</v>
      </c>
      <c r="BR62" s="2">
        <f t="shared" si="22"/>
        <v>52.207999999999998</v>
      </c>
      <c r="BS62" s="2">
        <f t="shared" si="22"/>
        <v>58.981000000000002</v>
      </c>
      <c r="BT62" s="2">
        <f t="shared" si="22"/>
        <v>60.927</v>
      </c>
      <c r="BU62" s="2">
        <f t="shared" si="22"/>
        <v>65.290999999999997</v>
      </c>
      <c r="BV62" s="2">
        <f t="shared" si="22"/>
        <v>70.072999999999993</v>
      </c>
      <c r="BW62" s="2">
        <f t="shared" si="22"/>
        <v>71.055000000000007</v>
      </c>
      <c r="BX62" s="2">
        <f t="shared" si="22"/>
        <v>75.786000000000001</v>
      </c>
      <c r="BY62" s="2">
        <f t="shared" si="22"/>
        <v>71.745000000000005</v>
      </c>
      <c r="BZ62" s="2">
        <f t="shared" si="22"/>
        <v>71.17</v>
      </c>
      <c r="CA62" s="2">
        <f t="shared" si="22"/>
        <v>69.83</v>
      </c>
      <c r="CB62" s="2">
        <f t="shared" si="22"/>
        <v>70.63</v>
      </c>
      <c r="CC62" s="2">
        <f t="shared" si="22"/>
        <v>68.673000000000002</v>
      </c>
      <c r="CD62" s="2">
        <f t="shared" si="22"/>
        <v>64.328000000000003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38.725112954073083</v>
      </c>
      <c r="CW62" s="2">
        <f t="shared" si="24"/>
        <v>44.929541650973547</v>
      </c>
      <c r="CX62" s="2">
        <f t="shared" si="24"/>
        <v>48.271477508493234</v>
      </c>
      <c r="CY62" s="2">
        <f t="shared" si="24"/>
        <v>53.117473558328996</v>
      </c>
      <c r="CZ62" s="2">
        <f t="shared" si="24"/>
        <v>56.763241170626898</v>
      </c>
      <c r="DA62" s="2">
        <f t="shared" si="24"/>
        <v>59.402446377454766</v>
      </c>
      <c r="DB62" s="2">
        <f t="shared" si="24"/>
        <v>63.297291488601651</v>
      </c>
      <c r="DC62" s="2">
        <f t="shared" si="24"/>
        <v>65.795303096346828</v>
      </c>
      <c r="DD62" s="2">
        <f t="shared" si="24"/>
        <v>68.250061482136203</v>
      </c>
      <c r="DE62" s="2">
        <f t="shared" si="24"/>
        <v>65.839946364588101</v>
      </c>
      <c r="DF62" s="2">
        <f t="shared" si="24"/>
        <v>66.117209429813414</v>
      </c>
      <c r="DG62" s="2">
        <f t="shared" si="24"/>
        <v>64.936167157173898</v>
      </c>
      <c r="DH62" s="2">
        <f t="shared" si="24"/>
        <v>65.847624534843362</v>
      </c>
      <c r="DI62" s="2">
        <f t="shared" si="24"/>
        <v>63.954439700876165</v>
      </c>
      <c r="DJ62" s="2">
        <f t="shared" si="24"/>
        <v>60.101356922509126</v>
      </c>
      <c r="DL62" s="2">
        <f t="shared" si="25"/>
        <v>40.441594524566135</v>
      </c>
      <c r="DM62" s="2">
        <f t="shared" si="25"/>
        <v>49.779791015057519</v>
      </c>
      <c r="DN62" s="2">
        <f t="shared" si="25"/>
        <v>53.682278862611454</v>
      </c>
      <c r="DO62" s="2">
        <f t="shared" si="25"/>
        <v>61.124281419071124</v>
      </c>
      <c r="DP62" s="2">
        <f t="shared" si="25"/>
        <v>64.487207642238147</v>
      </c>
      <c r="DQ62" s="2">
        <f t="shared" si="25"/>
        <v>68.374348547717858</v>
      </c>
      <c r="DR62" s="2">
        <f t="shared" si="25"/>
        <v>72.537753509988562</v>
      </c>
      <c r="DS62" s="2">
        <f t="shared" si="25"/>
        <v>76.175889649396041</v>
      </c>
      <c r="DT62" s="2">
        <f t="shared" si="25"/>
        <v>78.214838152352428</v>
      </c>
      <c r="DU62" s="2">
        <f t="shared" si="25"/>
        <v>73.815809013772309</v>
      </c>
      <c r="DV62" s="2">
        <f t="shared" si="25"/>
        <v>75.994844761965282</v>
      </c>
      <c r="DW62" s="2">
        <f t="shared" si="25"/>
        <v>74.685601611291546</v>
      </c>
      <c r="DX62" s="2">
        <f t="shared" si="25"/>
        <v>74.5911822598339</v>
      </c>
      <c r="DY62" s="2">
        <f t="shared" si="25"/>
        <v>67.929947205936514</v>
      </c>
      <c r="DZ62" s="2">
        <f t="shared" si="25"/>
        <v>66.487965817887584</v>
      </c>
      <c r="EB62" s="2">
        <f t="shared" si="26"/>
        <v>6.5383477014330314E-3</v>
      </c>
      <c r="EC62" s="2">
        <f t="shared" si="26"/>
        <v>5.9564494272056024E-3</v>
      </c>
      <c r="ED62" s="2">
        <f t="shared" si="26"/>
        <v>6.4454269141201882E-3</v>
      </c>
      <c r="EE62" s="2">
        <f t="shared" si="26"/>
        <v>1.0003620457788059E-2</v>
      </c>
      <c r="EF62" s="2">
        <f t="shared" si="26"/>
        <v>8.8899739445048847E-3</v>
      </c>
      <c r="EG62" s="2">
        <f t="shared" si="26"/>
        <v>8.9548326323688875E-3</v>
      </c>
      <c r="EH62" s="2">
        <f t="shared" si="26"/>
        <v>9.1386145943561162E-3</v>
      </c>
      <c r="EI62" s="2">
        <f t="shared" si="26"/>
        <v>9.1954688392829713E-3</v>
      </c>
      <c r="EJ62" s="2">
        <f t="shared" si="26"/>
        <v>9.0260367662397395E-3</v>
      </c>
      <c r="EK62" s="2">
        <f t="shared" si="26"/>
        <v>7.9709979506644713E-3</v>
      </c>
      <c r="EL62" s="2">
        <f t="shared" si="26"/>
        <v>6.7503124403914261E-3</v>
      </c>
      <c r="EM62" s="2">
        <f t="shared" si="26"/>
        <v>5.9009270916532018E-3</v>
      </c>
      <c r="EN62" s="2">
        <f t="shared" si="26"/>
        <v>5.8215738020532008E-3</v>
      </c>
      <c r="EO62" s="2">
        <f t="shared" si="26"/>
        <v>5.6684849835065372E-3</v>
      </c>
      <c r="EP62" s="2">
        <f t="shared" si="26"/>
        <v>5.7501163082809047E-3</v>
      </c>
    </row>
    <row r="63" spans="2:146" x14ac:dyDescent="0.25">
      <c r="B63" s="2">
        <v>41</v>
      </c>
      <c r="C63" s="49">
        <v>44.660699999999999</v>
      </c>
      <c r="D63" s="49">
        <v>49.167000000000002</v>
      </c>
      <c r="E63" s="49">
        <v>52.320999999999998</v>
      </c>
      <c r="F63" s="49">
        <v>59.189</v>
      </c>
      <c r="G63" s="49">
        <v>62.454999999999998</v>
      </c>
      <c r="H63" s="49">
        <v>66.072999999999993</v>
      </c>
      <c r="I63" s="49">
        <v>70.873000000000005</v>
      </c>
      <c r="J63" s="49">
        <v>72.055000000000007</v>
      </c>
      <c r="K63" s="49">
        <v>75.875</v>
      </c>
      <c r="L63" s="49">
        <v>73.727000000000004</v>
      </c>
      <c r="M63" s="49">
        <v>72.566000000000003</v>
      </c>
      <c r="N63" s="49">
        <v>69.83</v>
      </c>
      <c r="O63" s="49">
        <v>73.537000000000006</v>
      </c>
      <c r="P63" s="49">
        <v>67.981999999999999</v>
      </c>
      <c r="Q63" s="49">
        <v>65.414000000000001</v>
      </c>
      <c r="T63" s="4">
        <f t="shared" si="19"/>
        <v>40.154863933997817</v>
      </c>
      <c r="U63" s="4">
        <f t="shared" si="19"/>
        <v>45.049256755591607</v>
      </c>
      <c r="V63" s="4">
        <f t="shared" si="19"/>
        <v>48.404480748642086</v>
      </c>
      <c r="W63" s="4">
        <f t="shared" si="19"/>
        <v>53.839221414527181</v>
      </c>
      <c r="X63" s="4">
        <f t="shared" si="19"/>
        <v>56.953574925385574</v>
      </c>
      <c r="Y63" s="4">
        <f t="shared" si="19"/>
        <v>59.591049560057044</v>
      </c>
      <c r="Z63" s="4">
        <f t="shared" si="19"/>
        <v>63.536807648617646</v>
      </c>
      <c r="AA63" s="4">
        <f t="shared" si="19"/>
        <v>66.047371687322268</v>
      </c>
      <c r="AB63" s="4">
        <f t="shared" si="19"/>
        <v>68.459281109892828</v>
      </c>
      <c r="AC63" s="4">
        <f t="shared" si="19"/>
        <v>65.98629453737945</v>
      </c>
      <c r="AD63" s="4">
        <f t="shared" si="19"/>
        <v>66.189717547856418</v>
      </c>
      <c r="AE63" s="4">
        <f t="shared" si="19"/>
        <v>64.992104044434825</v>
      </c>
      <c r="AF63" s="4">
        <f t="shared" si="19"/>
        <v>65.928695654875654</v>
      </c>
      <c r="AG63" s="4">
        <f t="shared" si="19"/>
        <v>64.054073558245932</v>
      </c>
      <c r="AH63" s="4">
        <f t="shared" si="19"/>
        <v>60.19079603451496</v>
      </c>
      <c r="AJ63" s="4">
        <f t="shared" si="20"/>
        <v>4.5058360660021819</v>
      </c>
      <c r="AK63" s="4">
        <f t="shared" si="20"/>
        <v>4.1177432444083948</v>
      </c>
      <c r="AL63" s="4">
        <f t="shared" si="20"/>
        <v>3.9165192513579115</v>
      </c>
      <c r="AM63" s="4">
        <f t="shared" si="20"/>
        <v>5.3497785854728193</v>
      </c>
      <c r="AN63" s="4">
        <f t="shared" si="20"/>
        <v>5.5014250746144242</v>
      </c>
      <c r="AO63" s="4">
        <f t="shared" si="20"/>
        <v>6.4819504399429491</v>
      </c>
      <c r="AP63" s="4">
        <f t="shared" si="20"/>
        <v>7.3361923513823584</v>
      </c>
      <c r="AQ63" s="4">
        <f t="shared" si="20"/>
        <v>6.0076283126777383</v>
      </c>
      <c r="AR63" s="4">
        <f t="shared" si="20"/>
        <v>7.415718890107172</v>
      </c>
      <c r="AS63" s="4">
        <f t="shared" si="20"/>
        <v>7.7407054626205536</v>
      </c>
      <c r="AT63" s="4">
        <f t="shared" si="20"/>
        <v>6.3762824521435846</v>
      </c>
      <c r="AU63" s="4">
        <f t="shared" si="20"/>
        <v>4.8378959555651733</v>
      </c>
      <c r="AV63" s="4">
        <f t="shared" si="20"/>
        <v>7.6083043451243526</v>
      </c>
      <c r="AW63" s="4">
        <f t="shared" si="20"/>
        <v>3.9279264417540674</v>
      </c>
      <c r="AX63" s="4">
        <f t="shared" si="20"/>
        <v>5.2232039654850411</v>
      </c>
      <c r="AZ63" s="2">
        <f t="shared" si="21"/>
        <v>38.737829323898239</v>
      </c>
      <c r="BA63" s="2">
        <f t="shared" si="21"/>
        <v>44.95114907321323</v>
      </c>
      <c r="BB63" s="2">
        <f t="shared" si="21"/>
        <v>48.310578430542868</v>
      </c>
      <c r="BC63" s="2">
        <f t="shared" si="21"/>
        <v>53.201813466581875</v>
      </c>
      <c r="BD63" s="2">
        <f t="shared" si="21"/>
        <v>56.822534514486286</v>
      </c>
      <c r="BE63" s="2">
        <f t="shared" si="21"/>
        <v>59.486272539612834</v>
      </c>
      <c r="BF63" s="2">
        <f t="shared" si="21"/>
        <v>63.392280986146872</v>
      </c>
      <c r="BG63" s="2">
        <f t="shared" si="21"/>
        <v>65.891486230789255</v>
      </c>
      <c r="BH63" s="2">
        <f t="shared" si="21"/>
        <v>68.32017095274702</v>
      </c>
      <c r="BI63" s="2">
        <f t="shared" si="21"/>
        <v>65.901791356206601</v>
      </c>
      <c r="BJ63" s="2">
        <f t="shared" si="21"/>
        <v>66.16938260754803</v>
      </c>
      <c r="BK63" s="2">
        <f t="shared" si="21"/>
        <v>64.980666947832518</v>
      </c>
      <c r="BL63" s="2">
        <f t="shared" si="21"/>
        <v>65.906304218478269</v>
      </c>
      <c r="BM63" s="2">
        <f t="shared" si="21"/>
        <v>64.026193202422775</v>
      </c>
      <c r="BN63" s="2">
        <f t="shared" si="21"/>
        <v>60.131164328986344</v>
      </c>
      <c r="BP63" s="2" t="str">
        <f t="shared" si="22"/>
        <v/>
      </c>
      <c r="BQ63" s="2">
        <f t="shared" si="22"/>
        <v>49.167000000000002</v>
      </c>
      <c r="BR63" s="2">
        <f t="shared" si="22"/>
        <v>52.320999999999998</v>
      </c>
      <c r="BS63" s="2">
        <f t="shared" si="22"/>
        <v>59.189</v>
      </c>
      <c r="BT63" s="2">
        <f t="shared" si="22"/>
        <v>62.454999999999998</v>
      </c>
      <c r="BU63" s="2">
        <f t="shared" si="22"/>
        <v>66.072999999999993</v>
      </c>
      <c r="BV63" s="2">
        <f t="shared" si="22"/>
        <v>70.873000000000005</v>
      </c>
      <c r="BW63" s="2">
        <f t="shared" si="22"/>
        <v>72.055000000000007</v>
      </c>
      <c r="BX63" s="2">
        <f t="shared" si="22"/>
        <v>75.875</v>
      </c>
      <c r="BY63" s="2">
        <f t="shared" si="22"/>
        <v>73.727000000000004</v>
      </c>
      <c r="BZ63" s="2">
        <f t="shared" si="22"/>
        <v>72.566000000000003</v>
      </c>
      <c r="CA63" s="2">
        <f t="shared" si="22"/>
        <v>69.83</v>
      </c>
      <c r="CB63" s="2">
        <f t="shared" si="22"/>
        <v>73.537000000000006</v>
      </c>
      <c r="CC63" s="2">
        <f t="shared" si="22"/>
        <v>67.981999999999999</v>
      </c>
      <c r="CD63" s="2">
        <f t="shared" si="22"/>
        <v>65.414000000000001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38.726040445842287</v>
      </c>
      <c r="CW63" s="2">
        <f t="shared" si="24"/>
        <v>44.920221864060764</v>
      </c>
      <c r="CX63" s="2">
        <f t="shared" si="24"/>
        <v>48.273307488127358</v>
      </c>
      <c r="CY63" s="2">
        <f t="shared" si="24"/>
        <v>53.11599916529557</v>
      </c>
      <c r="CZ63" s="2">
        <f t="shared" si="24"/>
        <v>56.748905781778134</v>
      </c>
      <c r="DA63" s="2">
        <f t="shared" si="24"/>
        <v>59.400103665547462</v>
      </c>
      <c r="DB63" s="2">
        <f t="shared" si="24"/>
        <v>63.301851411873997</v>
      </c>
      <c r="DC63" s="2">
        <f t="shared" si="24"/>
        <v>65.788971661854148</v>
      </c>
      <c r="DD63" s="2">
        <f t="shared" si="24"/>
        <v>68.223575136479241</v>
      </c>
      <c r="DE63" s="2">
        <f t="shared" si="24"/>
        <v>65.833584322436693</v>
      </c>
      <c r="DF63" s="2">
        <f t="shared" si="24"/>
        <v>66.097605333130332</v>
      </c>
      <c r="DG63" s="2">
        <f t="shared" si="24"/>
        <v>64.918759093619542</v>
      </c>
      <c r="DH63" s="2">
        <f t="shared" si="24"/>
        <v>65.851822993530618</v>
      </c>
      <c r="DI63" s="2">
        <f t="shared" si="24"/>
        <v>64.002665411016238</v>
      </c>
      <c r="DJ63" s="2">
        <f t="shared" si="24"/>
        <v>60.091731552489911</v>
      </c>
      <c r="DL63" s="2">
        <f t="shared" si="25"/>
        <v>40.371466361932711</v>
      </c>
      <c r="DM63" s="2">
        <f t="shared" si="25"/>
        <v>49.658306081115732</v>
      </c>
      <c r="DN63" s="2">
        <f t="shared" si="25"/>
        <v>53.550326576722959</v>
      </c>
      <c r="DO63" s="2">
        <f t="shared" si="25"/>
        <v>60.947074713987092</v>
      </c>
      <c r="DP63" s="2">
        <f t="shared" si="25"/>
        <v>64.308860029538991</v>
      </c>
      <c r="DQ63" s="2">
        <f t="shared" si="25"/>
        <v>68.183611440426816</v>
      </c>
      <c r="DR63" s="2">
        <f t="shared" si="25"/>
        <v>72.334453171764366</v>
      </c>
      <c r="DS63" s="2">
        <f t="shared" si="25"/>
        <v>75.965434047453911</v>
      </c>
      <c r="DT63" s="2">
        <f t="shared" si="25"/>
        <v>77.99233073939223</v>
      </c>
      <c r="DU63" s="2">
        <f t="shared" si="25"/>
        <v>73.643571514226537</v>
      </c>
      <c r="DV63" s="2">
        <f t="shared" si="25"/>
        <v>75.801494640392278</v>
      </c>
      <c r="DW63" s="2">
        <f t="shared" si="25"/>
        <v>74.49230183612292</v>
      </c>
      <c r="DX63" s="2">
        <f t="shared" si="25"/>
        <v>74.391674345713852</v>
      </c>
      <c r="DY63" s="2">
        <f t="shared" si="25"/>
        <v>67.790156371257837</v>
      </c>
      <c r="DZ63" s="2">
        <f t="shared" si="25"/>
        <v>66.349530280766686</v>
      </c>
      <c r="EB63" s="2">
        <f t="shared" si="26"/>
        <v>7.1646361836598645E-3</v>
      </c>
      <c r="EC63" s="2">
        <f t="shared" si="26"/>
        <v>6.5273658583661969E-3</v>
      </c>
      <c r="ED63" s="2">
        <f t="shared" si="26"/>
        <v>7.0628780737327194E-3</v>
      </c>
      <c r="EE63" s="2">
        <f t="shared" si="26"/>
        <v>1.0958175636633542E-2</v>
      </c>
      <c r="EF63" s="2">
        <f t="shared" si="26"/>
        <v>9.7393092993864356E-3</v>
      </c>
      <c r="EG63" s="2">
        <f t="shared" si="26"/>
        <v>9.8103031583589746E-3</v>
      </c>
      <c r="EH63" s="2">
        <f t="shared" si="26"/>
        <v>1.0011464766932359E-2</v>
      </c>
      <c r="EI63" s="2">
        <f t="shared" si="26"/>
        <v>1.007369408451526E-2</v>
      </c>
      <c r="EJ63" s="2">
        <f t="shared" si="26"/>
        <v>9.8882416752222348E-3</v>
      </c>
      <c r="EK63" s="2">
        <f t="shared" si="26"/>
        <v>8.7333092993557276E-3</v>
      </c>
      <c r="EL63" s="2">
        <f t="shared" si="26"/>
        <v>7.3967532135781906E-3</v>
      </c>
      <c r="EM63" s="2">
        <f t="shared" si="26"/>
        <v>6.4665564126149483E-3</v>
      </c>
      <c r="EN63" s="2">
        <f t="shared" si="26"/>
        <v>6.3796455817387914E-3</v>
      </c>
      <c r="EO63" s="2">
        <f t="shared" si="26"/>
        <v>6.2119729534711992E-3</v>
      </c>
      <c r="EP63" s="2">
        <f t="shared" si="26"/>
        <v>6.3013813976231124E-3</v>
      </c>
    </row>
    <row r="64" spans="2:146" x14ac:dyDescent="0.25">
      <c r="B64" s="2">
        <v>42</v>
      </c>
      <c r="C64" s="49">
        <v>46.696399999999997</v>
      </c>
      <c r="D64" s="49">
        <v>49.555999999999997</v>
      </c>
      <c r="E64" s="49">
        <v>53.491</v>
      </c>
      <c r="F64" s="49">
        <v>62.189</v>
      </c>
      <c r="G64" s="49">
        <v>63.2</v>
      </c>
      <c r="H64" s="49">
        <v>65.509</v>
      </c>
      <c r="I64" s="49">
        <v>71.308999999999997</v>
      </c>
      <c r="J64" s="49">
        <v>72.036000000000001</v>
      </c>
      <c r="K64" s="49">
        <v>76.875</v>
      </c>
      <c r="L64" s="49">
        <v>70.981999999999999</v>
      </c>
      <c r="M64" s="49">
        <v>71.603999999999999</v>
      </c>
      <c r="N64" s="49">
        <v>70.792000000000002</v>
      </c>
      <c r="O64" s="49">
        <v>72.778000000000006</v>
      </c>
      <c r="P64" s="49">
        <v>68.727000000000004</v>
      </c>
      <c r="Q64" s="49">
        <v>66.016999999999996</v>
      </c>
      <c r="T64" s="4">
        <f t="shared" si="19"/>
        <v>41.02421231397139</v>
      </c>
      <c r="U64" s="4">
        <f t="shared" si="19"/>
        <v>45.145302817479489</v>
      </c>
      <c r="V64" s="4">
        <f t="shared" si="19"/>
        <v>48.517113515734259</v>
      </c>
      <c r="W64" s="4">
        <f t="shared" si="19"/>
        <v>54.553911846964105</v>
      </c>
      <c r="X64" s="4">
        <f t="shared" si="19"/>
        <v>57.133030871291851</v>
      </c>
      <c r="Y64" s="4">
        <f t="shared" si="19"/>
        <v>59.752364994689351</v>
      </c>
      <c r="Z64" s="4">
        <f t="shared" si="19"/>
        <v>63.75339926485843</v>
      </c>
      <c r="AA64" s="4">
        <f t="shared" si="19"/>
        <v>66.27036271613089</v>
      </c>
      <c r="AB64" s="4">
        <f t="shared" si="19"/>
        <v>68.646998621722616</v>
      </c>
      <c r="AC64" s="4">
        <f t="shared" si="19"/>
        <v>66.113441413883336</v>
      </c>
      <c r="AD64" s="4">
        <f t="shared" si="19"/>
        <v>66.211609973143126</v>
      </c>
      <c r="AE64" s="4">
        <f t="shared" si="19"/>
        <v>64.999463725142363</v>
      </c>
      <c r="AF64" s="4">
        <f t="shared" si="19"/>
        <v>65.971562016853341</v>
      </c>
      <c r="AG64" s="4">
        <f t="shared" si="19"/>
        <v>64.142734530609076</v>
      </c>
      <c r="AH64" s="4">
        <f t="shared" si="19"/>
        <v>60.257761629662077</v>
      </c>
      <c r="AJ64" s="4">
        <f t="shared" si="20"/>
        <v>5.6721876860286073</v>
      </c>
      <c r="AK64" s="4">
        <f t="shared" si="20"/>
        <v>4.4106971825205079</v>
      </c>
      <c r="AL64" s="4">
        <f t="shared" si="20"/>
        <v>4.9738864842657406</v>
      </c>
      <c r="AM64" s="4">
        <f t="shared" si="20"/>
        <v>7.6350881530358947</v>
      </c>
      <c r="AN64" s="4">
        <f t="shared" si="20"/>
        <v>6.066969128708152</v>
      </c>
      <c r="AO64" s="4">
        <f t="shared" si="20"/>
        <v>5.756635005310649</v>
      </c>
      <c r="AP64" s="4">
        <f t="shared" si="20"/>
        <v>7.5556007351415673</v>
      </c>
      <c r="AQ64" s="4">
        <f t="shared" si="20"/>
        <v>5.7656372838691112</v>
      </c>
      <c r="AR64" s="4">
        <f t="shared" si="20"/>
        <v>8.2280013782773835</v>
      </c>
      <c r="AS64" s="4">
        <f t="shared" si="20"/>
        <v>4.8685585861166629</v>
      </c>
      <c r="AT64" s="4">
        <f t="shared" si="20"/>
        <v>5.392390026856873</v>
      </c>
      <c r="AU64" s="4">
        <f t="shared" si="20"/>
        <v>5.792536274857639</v>
      </c>
      <c r="AV64" s="4">
        <f t="shared" si="20"/>
        <v>6.8064379831466653</v>
      </c>
      <c r="AW64" s="4">
        <f t="shared" si="20"/>
        <v>4.5842654693909282</v>
      </c>
      <c r="AX64" s="4">
        <f t="shared" si="20"/>
        <v>5.7592383703379184</v>
      </c>
      <c r="AZ64" s="2">
        <f t="shared" si="21"/>
        <v>38.739327438288591</v>
      </c>
      <c r="BA64" s="2">
        <f t="shared" si="21"/>
        <v>44.943989472131946</v>
      </c>
      <c r="BB64" s="2">
        <f t="shared" si="21"/>
        <v>48.314941071844039</v>
      </c>
      <c r="BC64" s="2">
        <f t="shared" si="21"/>
        <v>53.206409645415796</v>
      </c>
      <c r="BD64" s="2">
        <f t="shared" si="21"/>
        <v>56.813477073045625</v>
      </c>
      <c r="BE64" s="2">
        <f t="shared" si="21"/>
        <v>59.49012930268573</v>
      </c>
      <c r="BF64" s="2">
        <f t="shared" si="21"/>
        <v>63.403190158683351</v>
      </c>
      <c r="BG64" s="2">
        <f t="shared" si="21"/>
        <v>65.892683595705236</v>
      </c>
      <c r="BH64" s="2">
        <f t="shared" si="21"/>
        <v>68.300779768304864</v>
      </c>
      <c r="BI64" s="2">
        <f t="shared" si="21"/>
        <v>65.900359777878776</v>
      </c>
      <c r="BJ64" s="2">
        <f t="shared" si="21"/>
        <v>66.155239187814615</v>
      </c>
      <c r="BK64" s="2">
        <f t="shared" si="21"/>
        <v>64.967942947605792</v>
      </c>
      <c r="BL64" s="2">
        <f t="shared" si="21"/>
        <v>65.914298103324796</v>
      </c>
      <c r="BM64" s="2">
        <f t="shared" si="21"/>
        <v>64.075393510909578</v>
      </c>
      <c r="BN64" s="2">
        <f t="shared" si="21"/>
        <v>60.124427641349456</v>
      </c>
      <c r="BP64" s="2" t="str">
        <f t="shared" si="22"/>
        <v/>
      </c>
      <c r="BQ64" s="2">
        <f t="shared" si="22"/>
        <v>49.555999999999997</v>
      </c>
      <c r="BR64" s="2">
        <f t="shared" si="22"/>
        <v>53.491</v>
      </c>
      <c r="BS64" s="2">
        <f t="shared" si="22"/>
        <v>62.189</v>
      </c>
      <c r="BT64" s="2">
        <f t="shared" si="22"/>
        <v>63.2</v>
      </c>
      <c r="BU64" s="2">
        <f t="shared" si="22"/>
        <v>65.509</v>
      </c>
      <c r="BV64" s="2">
        <f t="shared" si="22"/>
        <v>71.308999999999997</v>
      </c>
      <c r="BW64" s="2">
        <f t="shared" si="22"/>
        <v>72.036000000000001</v>
      </c>
      <c r="BX64" s="2">
        <f t="shared" si="22"/>
        <v>76.875</v>
      </c>
      <c r="BY64" s="2">
        <f t="shared" si="22"/>
        <v>70.981999999999999</v>
      </c>
      <c r="BZ64" s="2">
        <f t="shared" si="22"/>
        <v>71.603999999999999</v>
      </c>
      <c r="CA64" s="2">
        <f t="shared" si="22"/>
        <v>70.792000000000002</v>
      </c>
      <c r="CB64" s="2">
        <f t="shared" si="22"/>
        <v>72.778000000000006</v>
      </c>
      <c r="CC64" s="2">
        <f t="shared" si="22"/>
        <v>68.727000000000004</v>
      </c>
      <c r="CD64" s="2">
        <f t="shared" si="22"/>
        <v>66.016999999999996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38.726967937611491</v>
      </c>
      <c r="CW64" s="2">
        <f t="shared" si="24"/>
        <v>44.910902077147988</v>
      </c>
      <c r="CX64" s="2">
        <f t="shared" si="24"/>
        <v>48.275137467761489</v>
      </c>
      <c r="CY64" s="2">
        <f t="shared" si="24"/>
        <v>53.114524772262143</v>
      </c>
      <c r="CZ64" s="2">
        <f t="shared" si="24"/>
        <v>56.734570392929371</v>
      </c>
      <c r="DA64" s="2">
        <f t="shared" si="24"/>
        <v>59.397760953640166</v>
      </c>
      <c r="DB64" s="2">
        <f t="shared" si="24"/>
        <v>63.306411335146343</v>
      </c>
      <c r="DC64" s="2">
        <f t="shared" si="24"/>
        <v>65.782640227361483</v>
      </c>
      <c r="DD64" s="2">
        <f t="shared" si="24"/>
        <v>68.197088790822278</v>
      </c>
      <c r="DE64" s="2">
        <f t="shared" si="24"/>
        <v>65.827222280285284</v>
      </c>
      <c r="DF64" s="2">
        <f t="shared" si="24"/>
        <v>66.078001236447264</v>
      </c>
      <c r="DG64" s="2">
        <f t="shared" si="24"/>
        <v>64.9013510300652</v>
      </c>
      <c r="DH64" s="2">
        <f t="shared" si="24"/>
        <v>65.85602145221786</v>
      </c>
      <c r="DI64" s="2">
        <f t="shared" si="24"/>
        <v>64.050891121156312</v>
      </c>
      <c r="DJ64" s="2">
        <f t="shared" si="24"/>
        <v>60.082106182470696</v>
      </c>
      <c r="DL64" s="2">
        <f t="shared" si="25"/>
        <v>40.301338199299295</v>
      </c>
      <c r="DM64" s="2">
        <f t="shared" si="25"/>
        <v>49.536821147173946</v>
      </c>
      <c r="DN64" s="2">
        <f t="shared" si="25"/>
        <v>53.418374290834464</v>
      </c>
      <c r="DO64" s="2">
        <f t="shared" si="25"/>
        <v>60.76986800890306</v>
      </c>
      <c r="DP64" s="2">
        <f t="shared" si="25"/>
        <v>64.130512416839821</v>
      </c>
      <c r="DQ64" s="2">
        <f t="shared" si="25"/>
        <v>67.992874333135759</v>
      </c>
      <c r="DR64" s="2">
        <f t="shared" si="25"/>
        <v>72.13115283354017</v>
      </c>
      <c r="DS64" s="2">
        <f t="shared" si="25"/>
        <v>75.754978445511796</v>
      </c>
      <c r="DT64" s="2">
        <f t="shared" si="25"/>
        <v>77.769823326432046</v>
      </c>
      <c r="DU64" s="2">
        <f t="shared" si="25"/>
        <v>73.471334014680778</v>
      </c>
      <c r="DV64" s="2">
        <f t="shared" si="25"/>
        <v>75.608144518819287</v>
      </c>
      <c r="DW64" s="2">
        <f t="shared" si="25"/>
        <v>74.299002060954294</v>
      </c>
      <c r="DX64" s="2">
        <f t="shared" si="25"/>
        <v>74.192166431593805</v>
      </c>
      <c r="DY64" s="2">
        <f t="shared" si="25"/>
        <v>67.650365536579173</v>
      </c>
      <c r="DZ64" s="2">
        <f t="shared" si="25"/>
        <v>66.211094743645774</v>
      </c>
      <c r="EB64" s="2">
        <f t="shared" si="26"/>
        <v>7.850440889201284E-3</v>
      </c>
      <c r="EC64" s="2">
        <f t="shared" si="26"/>
        <v>7.1526099966489334E-3</v>
      </c>
      <c r="ED64" s="2">
        <f t="shared" si="26"/>
        <v>7.7390183364670498E-3</v>
      </c>
      <c r="EE64" s="2">
        <f t="shared" si="26"/>
        <v>1.2002711088624104E-2</v>
      </c>
      <c r="EF64" s="2">
        <f t="shared" si="26"/>
        <v>1.0668915448655752E-2</v>
      </c>
      <c r="EG64" s="2">
        <f t="shared" si="26"/>
        <v>1.0746612053532388E-2</v>
      </c>
      <c r="EH64" s="2">
        <f t="shared" si="26"/>
        <v>1.0966760165680066E-2</v>
      </c>
      <c r="EI64" s="2">
        <f t="shared" si="26"/>
        <v>1.103486122677445E-2</v>
      </c>
      <c r="EJ64" s="2">
        <f t="shared" si="26"/>
        <v>1.0831907758108833E-2</v>
      </c>
      <c r="EK64" s="2">
        <f t="shared" si="26"/>
        <v>9.5678216298691714E-3</v>
      </c>
      <c r="EL64" s="2">
        <f t="shared" si="26"/>
        <v>8.1045949760492359E-3</v>
      </c>
      <c r="EM64" s="2">
        <f t="shared" si="26"/>
        <v>7.0860172740735503E-3</v>
      </c>
      <c r="EN64" s="2">
        <f t="shared" si="26"/>
        <v>6.9908394409073501E-3</v>
      </c>
      <c r="EO64" s="2">
        <f t="shared" si="26"/>
        <v>6.8072131998715233E-3</v>
      </c>
      <c r="EP64" s="2">
        <f t="shared" si="26"/>
        <v>6.9051293629186763E-3</v>
      </c>
    </row>
    <row r="65" spans="2:146" x14ac:dyDescent="0.25">
      <c r="B65" s="2">
        <v>43</v>
      </c>
      <c r="C65" s="49">
        <v>47.678600000000003</v>
      </c>
      <c r="D65" s="49">
        <v>49.832999999999998</v>
      </c>
      <c r="E65" s="49">
        <v>54.264000000000003</v>
      </c>
      <c r="F65" s="49">
        <v>64.453000000000003</v>
      </c>
      <c r="G65" s="49">
        <v>63.454999999999998</v>
      </c>
      <c r="H65" s="49">
        <v>65.981999999999999</v>
      </c>
      <c r="I65" s="49">
        <v>72.709000000000003</v>
      </c>
      <c r="J65" s="49">
        <v>74.108999999999995</v>
      </c>
      <c r="K65" s="49">
        <v>77.75</v>
      </c>
      <c r="L65" s="49">
        <v>73</v>
      </c>
      <c r="M65" s="49">
        <v>72.188999999999993</v>
      </c>
      <c r="N65" s="49">
        <v>70.774000000000001</v>
      </c>
      <c r="O65" s="49">
        <v>74.111000000000004</v>
      </c>
      <c r="P65" s="49">
        <v>70.927000000000007</v>
      </c>
      <c r="Q65" s="49">
        <v>66.069000000000003</v>
      </c>
      <c r="T65" s="4">
        <f t="shared" si="19"/>
        <v>42.314610948343294</v>
      </c>
      <c r="U65" s="4">
        <f t="shared" si="19"/>
        <v>45.334129073200479</v>
      </c>
      <c r="V65" s="4">
        <f t="shared" si="19"/>
        <v>48.736125747536718</v>
      </c>
      <c r="W65" s="4">
        <f t="shared" si="19"/>
        <v>55.903291554383202</v>
      </c>
      <c r="X65" s="4">
        <f t="shared" si="19"/>
        <v>57.538068409615917</v>
      </c>
      <c r="Y65" s="4">
        <f t="shared" si="19"/>
        <v>60.11111070308678</v>
      </c>
      <c r="Z65" s="4">
        <f t="shared" si="19"/>
        <v>64.213646289889198</v>
      </c>
      <c r="AA65" s="4">
        <f t="shared" si="19"/>
        <v>66.755520314996261</v>
      </c>
      <c r="AB65" s="4">
        <f t="shared" si="19"/>
        <v>69.090790198256443</v>
      </c>
      <c r="AC65" s="4">
        <f t="shared" si="19"/>
        <v>66.405002483106756</v>
      </c>
      <c r="AD65" s="4">
        <f t="shared" si="19"/>
        <v>66.288445446104234</v>
      </c>
      <c r="AE65" s="4">
        <f t="shared" si="19"/>
        <v>65.03761717601796</v>
      </c>
      <c r="AF65" s="4">
        <f t="shared" si="19"/>
        <v>66.061483905948592</v>
      </c>
      <c r="AG65" s="4">
        <f t="shared" si="19"/>
        <v>64.279674810463703</v>
      </c>
      <c r="AH65" s="4">
        <f t="shared" si="19"/>
        <v>60.403167942206444</v>
      </c>
      <c r="AJ65" s="4">
        <f t="shared" si="20"/>
        <v>5.3639890516567093</v>
      </c>
      <c r="AK65" s="4">
        <f t="shared" si="20"/>
        <v>4.4988709267995191</v>
      </c>
      <c r="AL65" s="4">
        <f t="shared" si="20"/>
        <v>5.5278742524632847</v>
      </c>
      <c r="AM65" s="4">
        <f t="shared" si="20"/>
        <v>8.5497084456168011</v>
      </c>
      <c r="AN65" s="4">
        <f t="shared" si="20"/>
        <v>5.9169315903840811</v>
      </c>
      <c r="AO65" s="4">
        <f t="shared" si="20"/>
        <v>5.8708892969132194</v>
      </c>
      <c r="AP65" s="4">
        <f t="shared" si="20"/>
        <v>8.4953537101108054</v>
      </c>
      <c r="AQ65" s="4">
        <f t="shared" si="20"/>
        <v>7.3534796850037338</v>
      </c>
      <c r="AR65" s="4">
        <f t="shared" si="20"/>
        <v>8.6592098017435575</v>
      </c>
      <c r="AS65" s="4">
        <f t="shared" si="20"/>
        <v>6.594997516893244</v>
      </c>
      <c r="AT65" s="4">
        <f t="shared" si="20"/>
        <v>5.9005545538957591</v>
      </c>
      <c r="AU65" s="4">
        <f t="shared" si="20"/>
        <v>5.7363828239820407</v>
      </c>
      <c r="AV65" s="4">
        <f t="shared" si="20"/>
        <v>8.0495160940514126</v>
      </c>
      <c r="AW65" s="4">
        <f t="shared" si="20"/>
        <v>6.6473251895363035</v>
      </c>
      <c r="AX65" s="4">
        <f t="shared" si="20"/>
        <v>5.6658320577935584</v>
      </c>
      <c r="AZ65" s="2">
        <f t="shared" si="21"/>
        <v>38.740825923369201</v>
      </c>
      <c r="BA65" s="2">
        <f t="shared" si="21"/>
        <v>44.936957810327925</v>
      </c>
      <c r="BB65" s="2">
        <f t="shared" si="21"/>
        <v>48.319444284746716</v>
      </c>
      <c r="BC65" s="2">
        <f t="shared" si="21"/>
        <v>53.211373518836957</v>
      </c>
      <c r="BD65" s="2">
        <f t="shared" si="21"/>
        <v>56.80474881356001</v>
      </c>
      <c r="BE65" s="2">
        <f t="shared" si="21"/>
        <v>59.494375590756412</v>
      </c>
      <c r="BF65" s="2">
        <f t="shared" si="21"/>
        <v>63.414478131634411</v>
      </c>
      <c r="BG65" s="2">
        <f t="shared" si="21"/>
        <v>65.894373455225505</v>
      </c>
      <c r="BH65" s="2">
        <f t="shared" si="21"/>
        <v>68.281852947013817</v>
      </c>
      <c r="BI65" s="2">
        <f t="shared" si="21"/>
        <v>65.899241372893869</v>
      </c>
      <c r="BJ65" s="2">
        <f t="shared" si="21"/>
        <v>66.141477911030947</v>
      </c>
      <c r="BK65" s="2">
        <f t="shared" si="21"/>
        <v>64.95554398297233</v>
      </c>
      <c r="BL65" s="2">
        <f t="shared" si="21"/>
        <v>65.922515501006842</v>
      </c>
      <c r="BM65" s="2">
        <f t="shared" si="21"/>
        <v>64.124563107502425</v>
      </c>
      <c r="BN65" s="2">
        <f t="shared" si="21"/>
        <v>60.117879861265472</v>
      </c>
      <c r="BP65" s="2" t="str">
        <f t="shared" si="22"/>
        <v/>
      </c>
      <c r="BQ65" s="2">
        <f t="shared" si="22"/>
        <v>49.832999999999998</v>
      </c>
      <c r="BR65" s="2">
        <f t="shared" si="22"/>
        <v>54.264000000000003</v>
      </c>
      <c r="BS65" s="2" t="str">
        <f t="shared" si="22"/>
        <v/>
      </c>
      <c r="BT65" s="2">
        <f t="shared" si="22"/>
        <v>63.454999999999998</v>
      </c>
      <c r="BU65" s="2">
        <f t="shared" si="22"/>
        <v>65.981999999999999</v>
      </c>
      <c r="BV65" s="2">
        <f t="shared" si="22"/>
        <v>72.709000000000003</v>
      </c>
      <c r="BW65" s="2">
        <f t="shared" si="22"/>
        <v>74.108999999999995</v>
      </c>
      <c r="BX65" s="2">
        <f t="shared" si="22"/>
        <v>77.75</v>
      </c>
      <c r="BY65" s="2">
        <f t="shared" si="22"/>
        <v>73</v>
      </c>
      <c r="BZ65" s="2">
        <f t="shared" si="22"/>
        <v>72.188999999999993</v>
      </c>
      <c r="CA65" s="2">
        <f t="shared" si="22"/>
        <v>70.774000000000001</v>
      </c>
      <c r="CB65" s="2">
        <f t="shared" si="22"/>
        <v>74.111000000000004</v>
      </c>
      <c r="CC65" s="2">
        <f t="shared" si="22"/>
        <v>70.927000000000007</v>
      </c>
      <c r="CD65" s="2">
        <f t="shared" si="22"/>
        <v>66.069000000000003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38.727895429380702</v>
      </c>
      <c r="CW65" s="2">
        <f t="shared" si="24"/>
        <v>44.901582290235204</v>
      </c>
      <c r="CX65" s="2">
        <f t="shared" si="24"/>
        <v>48.27696744739562</v>
      </c>
      <c r="CY65" s="2">
        <f t="shared" si="24"/>
        <v>53.11305037922871</v>
      </c>
      <c r="CZ65" s="2">
        <f t="shared" si="24"/>
        <v>56.720235004080607</v>
      </c>
      <c r="DA65" s="2">
        <f t="shared" si="24"/>
        <v>59.39541824173287</v>
      </c>
      <c r="DB65" s="2">
        <f t="shared" si="24"/>
        <v>63.310971258418689</v>
      </c>
      <c r="DC65" s="2">
        <f t="shared" si="24"/>
        <v>65.776308792868804</v>
      </c>
      <c r="DD65" s="2">
        <f t="shared" si="24"/>
        <v>68.170602445165315</v>
      </c>
      <c r="DE65" s="2">
        <f t="shared" si="24"/>
        <v>65.820860238133875</v>
      </c>
      <c r="DF65" s="2">
        <f t="shared" si="24"/>
        <v>66.058397139764196</v>
      </c>
      <c r="DG65" s="2">
        <f t="shared" si="24"/>
        <v>64.883942966510844</v>
      </c>
      <c r="DH65" s="2">
        <f t="shared" si="24"/>
        <v>65.860219910905101</v>
      </c>
      <c r="DI65" s="2">
        <f t="shared" si="24"/>
        <v>64.099116831296385</v>
      </c>
      <c r="DJ65" s="2">
        <f t="shared" si="24"/>
        <v>60.072480812451474</v>
      </c>
      <c r="DL65" s="2">
        <f t="shared" si="25"/>
        <v>40.231210036665871</v>
      </c>
      <c r="DM65" s="2">
        <f t="shared" si="25"/>
        <v>49.415336213232159</v>
      </c>
      <c r="DN65" s="2">
        <f t="shared" si="25"/>
        <v>53.286422004945969</v>
      </c>
      <c r="DO65" s="2">
        <f t="shared" si="25"/>
        <v>60.592661303819021</v>
      </c>
      <c r="DP65" s="2">
        <f t="shared" si="25"/>
        <v>63.952164804140665</v>
      </c>
      <c r="DQ65" s="2">
        <f t="shared" si="25"/>
        <v>67.802137225844717</v>
      </c>
      <c r="DR65" s="2">
        <f t="shared" si="25"/>
        <v>71.92785249531596</v>
      </c>
      <c r="DS65" s="2">
        <f t="shared" si="25"/>
        <v>75.544522843569666</v>
      </c>
      <c r="DT65" s="2">
        <f t="shared" si="25"/>
        <v>77.547315913471863</v>
      </c>
      <c r="DU65" s="2">
        <f t="shared" si="25"/>
        <v>73.299096515135005</v>
      </c>
      <c r="DV65" s="2">
        <f t="shared" si="25"/>
        <v>75.414794397246283</v>
      </c>
      <c r="DW65" s="2">
        <f t="shared" si="25"/>
        <v>74.105702285785668</v>
      </c>
      <c r="DX65" s="2">
        <f t="shared" si="25"/>
        <v>73.992658517473757</v>
      </c>
      <c r="DY65" s="2">
        <f t="shared" si="25"/>
        <v>67.510574701900495</v>
      </c>
      <c r="DZ65" s="2">
        <f t="shared" si="25"/>
        <v>66.072659206524861</v>
      </c>
      <c r="EB65" s="2">
        <f t="shared" si="26"/>
        <v>8.6013226545134779E-3</v>
      </c>
      <c r="EC65" s="2">
        <f t="shared" si="26"/>
        <v>7.8372726329820723E-3</v>
      </c>
      <c r="ED65" s="2">
        <f t="shared" si="26"/>
        <v>8.4793338003379907E-3</v>
      </c>
      <c r="EE65" s="2">
        <f t="shared" si="26"/>
        <v>1.3145488528687996E-2</v>
      </c>
      <c r="EF65" s="2">
        <f t="shared" si="26"/>
        <v>1.1686204348762167E-2</v>
      </c>
      <c r="EG65" s="2">
        <f t="shared" si="26"/>
        <v>1.1771221235129007E-2</v>
      </c>
      <c r="EH65" s="2">
        <f t="shared" si="26"/>
        <v>1.2012103958507487E-2</v>
      </c>
      <c r="EI65" s="2">
        <f t="shared" si="26"/>
        <v>1.2086617036021268E-2</v>
      </c>
      <c r="EJ65" s="2">
        <f t="shared" si="26"/>
        <v>1.1864551713617924E-2</v>
      </c>
      <c r="EK65" s="2">
        <f t="shared" si="26"/>
        <v>1.0481232720750029E-2</v>
      </c>
      <c r="EL65" s="2">
        <f t="shared" si="26"/>
        <v>8.879568596801557E-3</v>
      </c>
      <c r="EM65" s="2">
        <f t="shared" si="26"/>
        <v>7.7643553667497735E-3</v>
      </c>
      <c r="EN65" s="2">
        <f t="shared" si="26"/>
        <v>7.6601365365902658E-3</v>
      </c>
      <c r="EO65" s="2">
        <f t="shared" si="26"/>
        <v>7.4590621286308948E-3</v>
      </c>
      <c r="EP65" s="2">
        <f t="shared" si="26"/>
        <v>7.5662831723205164E-3</v>
      </c>
    </row>
    <row r="66" spans="2:146" x14ac:dyDescent="0.25">
      <c r="B66" s="2">
        <v>44</v>
      </c>
      <c r="C66" s="49">
        <v>49.071399999999997</v>
      </c>
      <c r="D66" s="49">
        <v>51.704000000000001</v>
      </c>
      <c r="E66" s="49">
        <v>55</v>
      </c>
      <c r="F66" s="49">
        <v>67.491</v>
      </c>
      <c r="G66" s="49">
        <v>68.873000000000005</v>
      </c>
      <c r="H66" s="49">
        <v>69.326999999999998</v>
      </c>
      <c r="I66" s="49">
        <v>74.418000000000006</v>
      </c>
      <c r="J66" s="49">
        <v>76.727000000000004</v>
      </c>
      <c r="K66" s="49">
        <v>82.161000000000001</v>
      </c>
      <c r="L66" s="49">
        <v>75.290999999999997</v>
      </c>
      <c r="M66" s="49">
        <v>73.641999999999996</v>
      </c>
      <c r="N66" s="49">
        <v>71.415000000000006</v>
      </c>
      <c r="O66" s="49">
        <v>73.593000000000004</v>
      </c>
      <c r="P66" s="49">
        <v>71.581999999999994</v>
      </c>
      <c r="Q66" s="49">
        <v>66.534000000000006</v>
      </c>
      <c r="T66" s="4">
        <f t="shared" si="19"/>
        <v>44.164485008513346</v>
      </c>
      <c r="U66" s="4">
        <f t="shared" si="19"/>
        <v>45.683446659453971</v>
      </c>
      <c r="V66" s="4">
        <f t="shared" si="19"/>
        <v>49.146188296644191</v>
      </c>
      <c r="W66" s="4">
        <f t="shared" si="19"/>
        <v>58.298483191072165</v>
      </c>
      <c r="X66" s="4">
        <f t="shared" si="19"/>
        <v>58.379991549742094</v>
      </c>
      <c r="Y66" s="4">
        <f t="shared" si="19"/>
        <v>60.861999342532357</v>
      </c>
      <c r="Z66" s="4">
        <f t="shared" si="19"/>
        <v>65.143592785637892</v>
      </c>
      <c r="AA66" s="4">
        <f t="shared" si="19"/>
        <v>67.744436765429569</v>
      </c>
      <c r="AB66" s="4">
        <f t="shared" si="19"/>
        <v>70.037811887725638</v>
      </c>
      <c r="AC66" s="4">
        <f t="shared" si="19"/>
        <v>67.028431571643949</v>
      </c>
      <c r="AD66" s="4">
        <f t="shared" si="19"/>
        <v>66.488488022066861</v>
      </c>
      <c r="AE66" s="4">
        <f t="shared" si="19"/>
        <v>65.145385369997243</v>
      </c>
      <c r="AF66" s="4">
        <f t="shared" si="19"/>
        <v>66.250991332330415</v>
      </c>
      <c r="AG66" s="4">
        <f t="shared" si="19"/>
        <v>64.51440346600225</v>
      </c>
      <c r="AH66" s="4">
        <f t="shared" si="19"/>
        <v>60.695654944072174</v>
      </c>
      <c r="AJ66" s="4">
        <f t="shared" si="20"/>
        <v>4.9069149914866514</v>
      </c>
      <c r="AK66" s="4">
        <f t="shared" si="20"/>
        <v>6.0205533405460301</v>
      </c>
      <c r="AL66" s="4">
        <f t="shared" si="20"/>
        <v>5.8538117033558095</v>
      </c>
      <c r="AM66" s="4">
        <f t="shared" si="20"/>
        <v>9.1925168089278344</v>
      </c>
      <c r="AN66" s="4">
        <f t="shared" si="20"/>
        <v>10.493008450257911</v>
      </c>
      <c r="AO66" s="4">
        <f t="shared" si="20"/>
        <v>8.4650006574676411</v>
      </c>
      <c r="AP66" s="4">
        <f t="shared" si="20"/>
        <v>9.2744072143621139</v>
      </c>
      <c r="AQ66" s="4">
        <f t="shared" si="20"/>
        <v>8.9825632345704349</v>
      </c>
      <c r="AR66" s="4">
        <f t="shared" si="20"/>
        <v>12.123188112274363</v>
      </c>
      <c r="AS66" s="4">
        <f t="shared" si="20"/>
        <v>8.2625684283560474</v>
      </c>
      <c r="AT66" s="4">
        <f t="shared" si="20"/>
        <v>7.1535119779331353</v>
      </c>
      <c r="AU66" s="4">
        <f t="shared" si="20"/>
        <v>6.2696146300027635</v>
      </c>
      <c r="AV66" s="4">
        <f t="shared" si="20"/>
        <v>7.3420086676695888</v>
      </c>
      <c r="AW66" s="4">
        <f t="shared" si="20"/>
        <v>7.0675965339977438</v>
      </c>
      <c r="AX66" s="4">
        <f t="shared" si="20"/>
        <v>5.8383450559278316</v>
      </c>
      <c r="AZ66" s="2">
        <f t="shared" si="21"/>
        <v>38.742319588357191</v>
      </c>
      <c r="BA66" s="2">
        <f t="shared" si="21"/>
        <v>44.930058531411689</v>
      </c>
      <c r="BB66" s="2">
        <f t="shared" si="21"/>
        <v>48.324091471434997</v>
      </c>
      <c r="BC66" s="2">
        <f t="shared" si="21"/>
        <v>53.216718857060727</v>
      </c>
      <c r="BD66" s="2">
        <f t="shared" si="21"/>
        <v>56.796363571524978</v>
      </c>
      <c r="BE66" s="2">
        <f t="shared" si="21"/>
        <v>59.499028193267307</v>
      </c>
      <c r="BF66" s="2">
        <f t="shared" si="21"/>
        <v>63.426158275307529</v>
      </c>
      <c r="BG66" s="2">
        <f t="shared" si="21"/>
        <v>65.896579857030787</v>
      </c>
      <c r="BH66" s="2">
        <f t="shared" si="21"/>
        <v>68.263413211572285</v>
      </c>
      <c r="BI66" s="2">
        <f t="shared" si="21"/>
        <v>65.898450193836638</v>
      </c>
      <c r="BJ66" s="2">
        <f t="shared" si="21"/>
        <v>66.128121135959788</v>
      </c>
      <c r="BK66" s="2">
        <f t="shared" si="21"/>
        <v>64.943488766228612</v>
      </c>
      <c r="BL66" s="2">
        <f t="shared" si="21"/>
        <v>65.930963981238179</v>
      </c>
      <c r="BM66" s="2">
        <f t="shared" si="21"/>
        <v>64.17368713920105</v>
      </c>
      <c r="BN66" s="2">
        <f t="shared" si="21"/>
        <v>60.111530334599166</v>
      </c>
      <c r="BP66" s="2" t="str">
        <f t="shared" si="22"/>
        <v/>
      </c>
      <c r="BQ66" s="2">
        <f t="shared" si="22"/>
        <v>51.704000000000001</v>
      </c>
      <c r="BR66" s="2">
        <f t="shared" si="22"/>
        <v>55</v>
      </c>
      <c r="BS66" s="2" t="str">
        <f t="shared" si="22"/>
        <v/>
      </c>
      <c r="BT66" s="2">
        <f t="shared" si="22"/>
        <v>68.873000000000005</v>
      </c>
      <c r="BU66" s="2">
        <f t="shared" si="22"/>
        <v>69.326999999999998</v>
      </c>
      <c r="BV66" s="2">
        <f t="shared" si="22"/>
        <v>74.418000000000006</v>
      </c>
      <c r="BW66" s="2" t="str">
        <f t="shared" si="22"/>
        <v/>
      </c>
      <c r="BX66" s="2">
        <f t="shared" si="22"/>
        <v>82.161000000000001</v>
      </c>
      <c r="BY66" s="2">
        <f t="shared" si="22"/>
        <v>75.290999999999997</v>
      </c>
      <c r="BZ66" s="2">
        <f t="shared" si="22"/>
        <v>73.641999999999996</v>
      </c>
      <c r="CA66" s="2">
        <f t="shared" si="22"/>
        <v>71.415000000000006</v>
      </c>
      <c r="CB66" s="2">
        <f t="shared" si="22"/>
        <v>73.593000000000004</v>
      </c>
      <c r="CC66" s="2">
        <f t="shared" si="22"/>
        <v>71.581999999999994</v>
      </c>
      <c r="CD66" s="2">
        <f t="shared" si="22"/>
        <v>66.534000000000006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38.728822921149906</v>
      </c>
      <c r="CW66" s="2">
        <f t="shared" si="24"/>
        <v>44.892262503322428</v>
      </c>
      <c r="CX66" s="2">
        <f t="shared" si="24"/>
        <v>48.278797427029751</v>
      </c>
      <c r="CY66" s="2">
        <f t="shared" si="24"/>
        <v>53.111575986195284</v>
      </c>
      <c r="CZ66" s="2">
        <f t="shared" si="24"/>
        <v>56.705899615231843</v>
      </c>
      <c r="DA66" s="2">
        <f t="shared" si="24"/>
        <v>59.393075529825566</v>
      </c>
      <c r="DB66" s="2">
        <f t="shared" si="24"/>
        <v>63.315531181691036</v>
      </c>
      <c r="DC66" s="2">
        <f t="shared" si="24"/>
        <v>65.769977358376138</v>
      </c>
      <c r="DD66" s="2">
        <f t="shared" si="24"/>
        <v>68.144116099508366</v>
      </c>
      <c r="DE66" s="2">
        <f t="shared" si="24"/>
        <v>65.814498195982466</v>
      </c>
      <c r="DF66" s="2">
        <f t="shared" si="24"/>
        <v>66.038793043081114</v>
      </c>
      <c r="DG66" s="2">
        <f t="shared" si="24"/>
        <v>64.866534902956488</v>
      </c>
      <c r="DH66" s="2">
        <f t="shared" si="24"/>
        <v>65.864418369592343</v>
      </c>
      <c r="DI66" s="2">
        <f t="shared" si="24"/>
        <v>64.147342541436458</v>
      </c>
      <c r="DJ66" s="2">
        <f t="shared" si="24"/>
        <v>60.062855442432259</v>
      </c>
      <c r="DL66" s="2">
        <f t="shared" si="25"/>
        <v>40.161081874032448</v>
      </c>
      <c r="DM66" s="2">
        <f t="shared" si="25"/>
        <v>49.293851279290372</v>
      </c>
      <c r="DN66" s="2">
        <f t="shared" si="25"/>
        <v>53.154469719057474</v>
      </c>
      <c r="DO66" s="2">
        <f t="shared" si="25"/>
        <v>60.415454598734989</v>
      </c>
      <c r="DP66" s="2">
        <f t="shared" si="25"/>
        <v>63.773817191441509</v>
      </c>
      <c r="DQ66" s="2">
        <f t="shared" si="25"/>
        <v>67.611400118553661</v>
      </c>
      <c r="DR66" s="2">
        <f t="shared" si="25"/>
        <v>71.724552157091765</v>
      </c>
      <c r="DS66" s="2">
        <f t="shared" si="25"/>
        <v>75.334067241627537</v>
      </c>
      <c r="DT66" s="2">
        <f t="shared" si="25"/>
        <v>77.324808500511679</v>
      </c>
      <c r="DU66" s="2">
        <f t="shared" si="25"/>
        <v>73.126859015589233</v>
      </c>
      <c r="DV66" s="2">
        <f t="shared" si="25"/>
        <v>75.221444275673292</v>
      </c>
      <c r="DW66" s="2">
        <f t="shared" si="25"/>
        <v>73.912402510617042</v>
      </c>
      <c r="DX66" s="2">
        <f t="shared" si="25"/>
        <v>73.793150603353723</v>
      </c>
      <c r="DY66" s="2">
        <f t="shared" si="25"/>
        <v>67.370783867221817</v>
      </c>
      <c r="DZ66" s="2">
        <f t="shared" si="25"/>
        <v>65.934223669403949</v>
      </c>
      <c r="EB66" s="2">
        <f t="shared" si="26"/>
        <v>9.4233428809229122E-3</v>
      </c>
      <c r="EC66" s="2">
        <f t="shared" si="26"/>
        <v>8.5869057772095785E-3</v>
      </c>
      <c r="ED66" s="2">
        <f t="shared" si="26"/>
        <v>9.2898049114802199E-3</v>
      </c>
      <c r="EE66" s="2">
        <f t="shared" si="26"/>
        <v>1.439548443274094E-2</v>
      </c>
      <c r="EF66" s="2">
        <f t="shared" si="26"/>
        <v>1.2799237585569926E-2</v>
      </c>
      <c r="EG66" s="2">
        <f t="shared" si="26"/>
        <v>1.2892246138229218E-2</v>
      </c>
      <c r="EH66" s="2">
        <f t="shared" si="26"/>
        <v>1.315576378512115E-2</v>
      </c>
      <c r="EI66" s="2">
        <f t="shared" si="26"/>
        <v>1.3237276123508276E-2</v>
      </c>
      <c r="EJ66" s="2">
        <f t="shared" si="26"/>
        <v>1.2994348013541849E-2</v>
      </c>
      <c r="EK66" s="2">
        <f t="shared" si="26"/>
        <v>1.1480833608358047E-2</v>
      </c>
      <c r="EL66" s="2">
        <f t="shared" si="26"/>
        <v>9.7279195970780309E-3</v>
      </c>
      <c r="EM66" s="2">
        <f t="shared" si="26"/>
        <v>8.5070737943327875E-3</v>
      </c>
      <c r="EN66" s="2">
        <f t="shared" si="26"/>
        <v>8.3929699835831179E-3</v>
      </c>
      <c r="EO66" s="2">
        <f t="shared" si="26"/>
        <v>8.1728175269861082E-3</v>
      </c>
      <c r="EP66" s="2">
        <f t="shared" si="26"/>
        <v>8.2902128235294598E-3</v>
      </c>
    </row>
    <row r="67" spans="2:146" x14ac:dyDescent="0.25">
      <c r="B67" s="2">
        <v>45</v>
      </c>
      <c r="C67" s="49">
        <v>52.160699999999999</v>
      </c>
      <c r="D67" s="49">
        <v>52.906999999999996</v>
      </c>
      <c r="E67" s="49">
        <v>57.320999999999998</v>
      </c>
      <c r="F67" s="49">
        <v>72.263999999999996</v>
      </c>
      <c r="G67" s="49">
        <v>69.655000000000001</v>
      </c>
      <c r="H67" s="49">
        <v>72.036000000000001</v>
      </c>
      <c r="I67" s="49">
        <v>77.2</v>
      </c>
      <c r="J67" s="49">
        <v>78.944999999999993</v>
      </c>
      <c r="K67" s="49">
        <v>83.731999999999999</v>
      </c>
      <c r="L67" s="49">
        <v>78.454999999999998</v>
      </c>
      <c r="M67" s="49">
        <v>74.66</v>
      </c>
      <c r="N67" s="49">
        <v>72.924999999999997</v>
      </c>
      <c r="O67" s="49">
        <v>74.388999999999996</v>
      </c>
      <c r="P67" s="49">
        <v>72.182000000000002</v>
      </c>
      <c r="Q67" s="49">
        <v>69.069000000000003</v>
      </c>
      <c r="T67" s="4">
        <f t="shared" si="19"/>
        <v>46.723700212223115</v>
      </c>
      <c r="U67" s="4">
        <f t="shared" si="19"/>
        <v>46.297323245935658</v>
      </c>
      <c r="V67" s="4">
        <f t="shared" si="19"/>
        <v>49.881552410927533</v>
      </c>
      <c r="W67" s="4">
        <f t="shared" si="19"/>
        <v>62.28787065375618</v>
      </c>
      <c r="X67" s="4">
        <f t="shared" si="19"/>
        <v>60.00661312112117</v>
      </c>
      <c r="Y67" s="4">
        <f t="shared" si="19"/>
        <v>62.334555255011132</v>
      </c>
      <c r="Z67" s="4">
        <f t="shared" si="19"/>
        <v>66.914032520934725</v>
      </c>
      <c r="AA67" s="4">
        <f t="shared" si="19"/>
        <v>69.630937430448398</v>
      </c>
      <c r="AB67" s="4">
        <f t="shared" si="19"/>
        <v>71.899409873484174</v>
      </c>
      <c r="AC67" s="4">
        <f t="shared" si="19"/>
        <v>68.274422150121765</v>
      </c>
      <c r="AD67" s="4">
        <f t="shared" si="19"/>
        <v>66.946236791324267</v>
      </c>
      <c r="AE67" s="4">
        <f t="shared" si="19"/>
        <v>65.401020270674266</v>
      </c>
      <c r="AF67" s="4">
        <f t="shared" si="19"/>
        <v>66.638999695509241</v>
      </c>
      <c r="AG67" s="4">
        <f t="shared" si="19"/>
        <v>64.936463223574606</v>
      </c>
      <c r="AH67" s="4">
        <f t="shared" si="19"/>
        <v>61.249863918426335</v>
      </c>
      <c r="AJ67" s="4">
        <f t="shared" si="20"/>
        <v>5.4369997877768839</v>
      </c>
      <c r="AK67" s="4">
        <f t="shared" si="20"/>
        <v>6.6096767540643384</v>
      </c>
      <c r="AL67" s="4">
        <f t="shared" si="20"/>
        <v>7.439447589072465</v>
      </c>
      <c r="AM67" s="4">
        <f t="shared" si="20"/>
        <v>9.9761293462438161</v>
      </c>
      <c r="AN67" s="4">
        <f t="shared" si="20"/>
        <v>9.6483868788788314</v>
      </c>
      <c r="AO67" s="4">
        <f t="shared" si="20"/>
        <v>9.7014447449888692</v>
      </c>
      <c r="AP67" s="4">
        <f t="shared" si="20"/>
        <v>10.285967479065278</v>
      </c>
      <c r="AQ67" s="4">
        <f t="shared" si="20"/>
        <v>9.3140625695515951</v>
      </c>
      <c r="AR67" s="4">
        <f t="shared" si="20"/>
        <v>11.832590126515825</v>
      </c>
      <c r="AS67" s="4">
        <f t="shared" si="20"/>
        <v>10.180577849878233</v>
      </c>
      <c r="AT67" s="4">
        <f t="shared" si="20"/>
        <v>7.7137632086757293</v>
      </c>
      <c r="AU67" s="4">
        <f t="shared" si="20"/>
        <v>7.5239797293257311</v>
      </c>
      <c r="AV67" s="4">
        <f t="shared" si="20"/>
        <v>7.7500003044907544</v>
      </c>
      <c r="AW67" s="4">
        <f t="shared" si="20"/>
        <v>7.2455367764253964</v>
      </c>
      <c r="AX67" s="4">
        <f t="shared" si="20"/>
        <v>7.8191360815736672</v>
      </c>
      <c r="AZ67" s="2">
        <f t="shared" si="21"/>
        <v>38.743802257199881</v>
      </c>
      <c r="BA67" s="2">
        <f t="shared" si="21"/>
        <v>44.923295732014566</v>
      </c>
      <c r="BB67" s="2">
        <f t="shared" si="21"/>
        <v>48.328885371586068</v>
      </c>
      <c r="BC67" s="2">
        <f t="shared" si="21"/>
        <v>53.222458593834496</v>
      </c>
      <c r="BD67" s="2">
        <f t="shared" si="21"/>
        <v>56.788334723722059</v>
      </c>
      <c r="BE67" s="2">
        <f t="shared" si="21"/>
        <v>59.504103434734972</v>
      </c>
      <c r="BF67" s="2">
        <f t="shared" si="21"/>
        <v>63.438242951486977</v>
      </c>
      <c r="BG67" s="2">
        <f t="shared" si="21"/>
        <v>65.899326787366618</v>
      </c>
      <c r="BH67" s="2">
        <f t="shared" si="21"/>
        <v>68.245483237910094</v>
      </c>
      <c r="BI67" s="2">
        <f t="shared" si="21"/>
        <v>65.898000030771243</v>
      </c>
      <c r="BJ67" s="2">
        <f t="shared" si="21"/>
        <v>66.115191897100146</v>
      </c>
      <c r="BK67" s="2">
        <f t="shared" si="21"/>
        <v>64.931796535284306</v>
      </c>
      <c r="BL67" s="2">
        <f t="shared" si="21"/>
        <v>65.939650471428749</v>
      </c>
      <c r="BM67" s="2">
        <f t="shared" si="21"/>
        <v>64.222748221528207</v>
      </c>
      <c r="BN67" s="2">
        <f t="shared" si="21"/>
        <v>60.105388423569465</v>
      </c>
      <c r="BP67" s="2" t="str">
        <f t="shared" si="22"/>
        <v/>
      </c>
      <c r="BQ67" s="2" t="str">
        <f t="shared" si="22"/>
        <v/>
      </c>
      <c r="BR67" s="2" t="str">
        <f t="shared" si="22"/>
        <v/>
      </c>
      <c r="BS67" s="2" t="str">
        <f t="shared" si="22"/>
        <v/>
      </c>
      <c r="BT67" s="2" t="str">
        <f t="shared" si="22"/>
        <v/>
      </c>
      <c r="BU67" s="2" t="str">
        <f t="shared" si="22"/>
        <v/>
      </c>
      <c r="BV67" s="2" t="str">
        <f t="shared" si="22"/>
        <v/>
      </c>
      <c r="BW67" s="2" t="str">
        <f t="shared" si="22"/>
        <v/>
      </c>
      <c r="BX67" s="2" t="str">
        <f t="shared" si="22"/>
        <v/>
      </c>
      <c r="BY67" s="2" t="str">
        <f t="shared" si="22"/>
        <v/>
      </c>
      <c r="BZ67" s="2">
        <f t="shared" si="22"/>
        <v>74.66</v>
      </c>
      <c r="CA67" s="2">
        <f t="shared" si="22"/>
        <v>72.924999999999997</v>
      </c>
      <c r="CB67" s="2">
        <f t="shared" si="22"/>
        <v>74.388999999999996</v>
      </c>
      <c r="CC67" s="2">
        <f t="shared" si="22"/>
        <v>72.182000000000002</v>
      </c>
      <c r="CD67" s="2">
        <f t="shared" si="22"/>
        <v>69.069000000000003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38.729750412919117</v>
      </c>
      <c r="CW67" s="2">
        <f t="shared" si="24"/>
        <v>44.882942716409644</v>
      </c>
      <c r="CX67" s="2">
        <f t="shared" si="24"/>
        <v>48.280627406663882</v>
      </c>
      <c r="CY67" s="2">
        <f t="shared" si="24"/>
        <v>53.110101593161858</v>
      </c>
      <c r="CZ67" s="2">
        <f t="shared" si="24"/>
        <v>56.691564226383086</v>
      </c>
      <c r="DA67" s="2">
        <f t="shared" si="24"/>
        <v>59.39073281791827</v>
      </c>
      <c r="DB67" s="2">
        <f t="shared" si="24"/>
        <v>63.320091104963382</v>
      </c>
      <c r="DC67" s="2">
        <f t="shared" si="24"/>
        <v>65.763645923883459</v>
      </c>
      <c r="DD67" s="2">
        <f t="shared" si="24"/>
        <v>68.117629753851404</v>
      </c>
      <c r="DE67" s="2">
        <f t="shared" si="24"/>
        <v>65.808136153831057</v>
      </c>
      <c r="DF67" s="2">
        <f t="shared" si="24"/>
        <v>66.019188946398046</v>
      </c>
      <c r="DG67" s="2">
        <f t="shared" si="24"/>
        <v>64.849126839402146</v>
      </c>
      <c r="DH67" s="2">
        <f t="shared" si="24"/>
        <v>65.868616828279585</v>
      </c>
      <c r="DI67" s="2">
        <f t="shared" si="24"/>
        <v>64.195568251576532</v>
      </c>
      <c r="DJ67" s="2">
        <f t="shared" si="24"/>
        <v>60.053230072413044</v>
      </c>
      <c r="DL67" s="2">
        <f t="shared" si="25"/>
        <v>40.090953711399024</v>
      </c>
      <c r="DM67" s="2">
        <f t="shared" si="25"/>
        <v>49.172366345348586</v>
      </c>
      <c r="DN67" s="2">
        <f t="shared" si="25"/>
        <v>53.022517433168979</v>
      </c>
      <c r="DO67" s="2">
        <f t="shared" si="25"/>
        <v>60.238247893650957</v>
      </c>
      <c r="DP67" s="2">
        <f t="shared" si="25"/>
        <v>63.595469578742346</v>
      </c>
      <c r="DQ67" s="2">
        <f t="shared" si="25"/>
        <v>67.420663011262619</v>
      </c>
      <c r="DR67" s="2">
        <f t="shared" si="25"/>
        <v>71.521251818867569</v>
      </c>
      <c r="DS67" s="2">
        <f t="shared" si="25"/>
        <v>75.123611639685407</v>
      </c>
      <c r="DT67" s="2">
        <f t="shared" si="25"/>
        <v>77.102301087551496</v>
      </c>
      <c r="DU67" s="2">
        <f t="shared" si="25"/>
        <v>72.95462151604346</v>
      </c>
      <c r="DV67" s="2">
        <f t="shared" si="25"/>
        <v>75.028094154100287</v>
      </c>
      <c r="DW67" s="2">
        <f t="shared" si="25"/>
        <v>73.719102735448416</v>
      </c>
      <c r="DX67" s="2">
        <f t="shared" si="25"/>
        <v>73.593642689233675</v>
      </c>
      <c r="DY67" s="2">
        <f t="shared" si="25"/>
        <v>67.23099303254314</v>
      </c>
      <c r="DZ67" s="2">
        <f t="shared" si="25"/>
        <v>65.79578813228305</v>
      </c>
      <c r="EB67" s="2">
        <f t="shared" si="26"/>
        <v>1.0323104782701632E-2</v>
      </c>
      <c r="EC67" s="2">
        <f t="shared" si="26"/>
        <v>9.4075612706273452E-3</v>
      </c>
      <c r="ED67" s="2">
        <f t="shared" si="26"/>
        <v>1.0176947304226606E-2</v>
      </c>
      <c r="EE67" s="2">
        <f t="shared" si="26"/>
        <v>1.5762443128437373E-2</v>
      </c>
      <c r="EF67" s="2">
        <f t="shared" si="26"/>
        <v>1.401677636062954E-2</v>
      </c>
      <c r="EG67" s="2">
        <f t="shared" si="26"/>
        <v>1.411850590066981E-2</v>
      </c>
      <c r="EH67" s="2">
        <f t="shared" si="26"/>
        <v>1.4406722492741705E-2</v>
      </c>
      <c r="EI67" s="2">
        <f t="shared" si="26"/>
        <v>1.4495871844283904E-2</v>
      </c>
      <c r="EJ67" s="2">
        <f t="shared" si="26"/>
        <v>1.4230179303179281E-2</v>
      </c>
      <c r="EK67" s="2">
        <f t="shared" si="26"/>
        <v>1.2574555517225701E-2</v>
      </c>
      <c r="EL67" s="2">
        <f t="shared" si="26"/>
        <v>1.0656450310968702E-2</v>
      </c>
      <c r="EM67" s="2">
        <f t="shared" si="26"/>
        <v>9.3201714244806992E-3</v>
      </c>
      <c r="EN67" s="2">
        <f t="shared" si="26"/>
        <v>9.1952628285941144E-3</v>
      </c>
      <c r="EO67" s="2">
        <f t="shared" si="26"/>
        <v>8.9542558004070023E-3</v>
      </c>
      <c r="EP67" s="2">
        <f t="shared" si="26"/>
        <v>9.082772975500147E-3</v>
      </c>
    </row>
    <row r="68" spans="2:146" x14ac:dyDescent="0.25">
      <c r="B68" s="2">
        <v>46</v>
      </c>
      <c r="C68" s="49">
        <v>55.642899999999997</v>
      </c>
      <c r="D68" s="49">
        <v>53.944000000000003</v>
      </c>
      <c r="E68" s="49">
        <v>57.868000000000002</v>
      </c>
      <c r="F68" s="49">
        <v>78.433999999999997</v>
      </c>
      <c r="G68" s="49">
        <v>73.727000000000004</v>
      </c>
      <c r="H68" s="49">
        <v>74.981999999999999</v>
      </c>
      <c r="I68" s="49">
        <v>82.182000000000002</v>
      </c>
      <c r="J68" s="49">
        <v>83.272999999999996</v>
      </c>
      <c r="K68" s="49">
        <v>89.268000000000001</v>
      </c>
      <c r="L68" s="49">
        <v>82.144999999999996</v>
      </c>
      <c r="M68" s="49">
        <v>76.774000000000001</v>
      </c>
      <c r="N68" s="49">
        <v>74.225999999999999</v>
      </c>
      <c r="O68" s="49">
        <v>76.573999999999998</v>
      </c>
      <c r="P68" s="49">
        <v>73.144999999999996</v>
      </c>
      <c r="Q68" s="49">
        <v>72.138000000000005</v>
      </c>
      <c r="T68" s="4">
        <f t="shared" si="19"/>
        <v>50.13732362579637</v>
      </c>
      <c r="U68" s="4">
        <f t="shared" si="19"/>
        <v>47.326066855133625</v>
      </c>
      <c r="V68" s="4">
        <f t="shared" si="19"/>
        <v>51.141007950541827</v>
      </c>
      <c r="W68" s="4">
        <f t="shared" si="19"/>
        <v>68.510629952994265</v>
      </c>
      <c r="X68" s="4">
        <f t="shared" si="19"/>
        <v>62.9353428570098</v>
      </c>
      <c r="Y68" s="4">
        <f t="shared" si="19"/>
        <v>65.033010442438993</v>
      </c>
      <c r="Z68" s="4">
        <f t="shared" si="19"/>
        <v>70.075318514273604</v>
      </c>
      <c r="AA68" s="4">
        <f t="shared" si="19"/>
        <v>72.994514647232378</v>
      </c>
      <c r="AB68" s="4">
        <f t="shared" si="19"/>
        <v>75.291922768196912</v>
      </c>
      <c r="AC68" s="4">
        <f t="shared" si="19"/>
        <v>70.602283533313354</v>
      </c>
      <c r="AD68" s="4">
        <f t="shared" si="19"/>
        <v>67.905151405996364</v>
      </c>
      <c r="AE68" s="4">
        <f t="shared" si="19"/>
        <v>65.950764453625368</v>
      </c>
      <c r="AF68" s="4">
        <f t="shared" si="19"/>
        <v>67.398811695663582</v>
      </c>
      <c r="AG68" s="4">
        <f t="shared" si="19"/>
        <v>65.697465686240989</v>
      </c>
      <c r="AH68" s="4">
        <f t="shared" si="19"/>
        <v>62.245250426041011</v>
      </c>
      <c r="AJ68" s="4">
        <f t="shared" si="20"/>
        <v>5.5055763742036277</v>
      </c>
      <c r="AK68" s="4">
        <f t="shared" si="20"/>
        <v>6.6179331448663774</v>
      </c>
      <c r="AL68" s="4">
        <f t="shared" si="20"/>
        <v>6.7269920494581754</v>
      </c>
      <c r="AM68" s="4">
        <f t="shared" si="20"/>
        <v>9.9233700470057329</v>
      </c>
      <c r="AN68" s="4">
        <f t="shared" si="20"/>
        <v>10.791657142990204</v>
      </c>
      <c r="AO68" s="4">
        <f t="shared" si="20"/>
        <v>9.9489895575610063</v>
      </c>
      <c r="AP68" s="4">
        <f t="shared" si="20"/>
        <v>12.106681485726398</v>
      </c>
      <c r="AQ68" s="4">
        <f t="shared" si="20"/>
        <v>10.278485352767618</v>
      </c>
      <c r="AR68" s="4">
        <f t="shared" si="20"/>
        <v>13.976077231803089</v>
      </c>
      <c r="AS68" s="4">
        <f t="shared" si="20"/>
        <v>11.542716466686642</v>
      </c>
      <c r="AT68" s="4">
        <f t="shared" si="20"/>
        <v>8.8688485940036372</v>
      </c>
      <c r="AU68" s="4">
        <f t="shared" si="20"/>
        <v>8.2752355463746312</v>
      </c>
      <c r="AV68" s="4">
        <f t="shared" si="20"/>
        <v>9.175188304336416</v>
      </c>
      <c r="AW68" s="4">
        <f t="shared" si="20"/>
        <v>7.4475343137590073</v>
      </c>
      <c r="AX68" s="4">
        <f t="shared" si="20"/>
        <v>9.8927495739589943</v>
      </c>
      <c r="AZ68" s="2">
        <f t="shared" si="21"/>
        <v>38.745266632681528</v>
      </c>
      <c r="BA68" s="2">
        <f t="shared" si="21"/>
        <v>44.916673053573916</v>
      </c>
      <c r="BB68" s="2">
        <f t="shared" si="21"/>
        <v>48.333827904646725</v>
      </c>
      <c r="BC68" s="2">
        <f t="shared" si="21"/>
        <v>53.228604535827841</v>
      </c>
      <c r="BD68" s="2">
        <f t="shared" si="21"/>
        <v>56.780674967745192</v>
      </c>
      <c r="BE68" s="2">
        <f t="shared" si="21"/>
        <v>59.509616924332043</v>
      </c>
      <c r="BF68" s="2">
        <f t="shared" si="21"/>
        <v>63.450743194644474</v>
      </c>
      <c r="BG68" s="2">
        <f t="shared" si="21"/>
        <v>65.902637925160349</v>
      </c>
      <c r="BH68" s="2">
        <f t="shared" si="21"/>
        <v>68.228085425136541</v>
      </c>
      <c r="BI68" s="2">
        <f t="shared" si="21"/>
        <v>65.897904225804695</v>
      </c>
      <c r="BJ68" s="2">
        <f t="shared" si="21"/>
        <v>66.102713816683405</v>
      </c>
      <c r="BK68" s="2">
        <f t="shared" si="21"/>
        <v>64.920486973535674</v>
      </c>
      <c r="BL68" s="2">
        <f t="shared" si="21"/>
        <v>65.948581062650305</v>
      </c>
      <c r="BM68" s="2">
        <f t="shared" si="21"/>
        <v>64.271726101897315</v>
      </c>
      <c r="BN68" s="2">
        <f t="shared" si="21"/>
        <v>60.099463420264307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 t="str">
        <f t="shared" si="22"/>
        <v/>
      </c>
      <c r="BT68" s="2" t="str">
        <f t="shared" si="22"/>
        <v/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 t="str">
        <f t="shared" si="22"/>
        <v/>
      </c>
      <c r="BY68" s="2" t="str">
        <f t="shared" si="22"/>
        <v/>
      </c>
      <c r="BZ68" s="2">
        <f t="shared" si="22"/>
        <v>76.774000000000001</v>
      </c>
      <c r="CA68" s="2">
        <f t="shared" si="22"/>
        <v>74.225999999999999</v>
      </c>
      <c r="CB68" s="2">
        <f t="shared" si="22"/>
        <v>76.573999999999998</v>
      </c>
      <c r="CC68" s="2">
        <f t="shared" si="22"/>
        <v>73.144999999999996</v>
      </c>
      <c r="CD68" s="2" t="str">
        <f t="shared" si="22"/>
        <v/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38.730677904688321</v>
      </c>
      <c r="CW68" s="2">
        <f t="shared" si="24"/>
        <v>44.873622929496868</v>
      </c>
      <c r="CX68" s="2">
        <f t="shared" si="24"/>
        <v>48.282457386298013</v>
      </c>
      <c r="CY68" s="2">
        <f t="shared" si="24"/>
        <v>53.108627200128424</v>
      </c>
      <c r="CZ68" s="2">
        <f t="shared" si="24"/>
        <v>56.677228837534322</v>
      </c>
      <c r="DA68" s="2">
        <f t="shared" si="24"/>
        <v>59.388390106010974</v>
      </c>
      <c r="DB68" s="2">
        <f t="shared" si="24"/>
        <v>63.324651028235728</v>
      </c>
      <c r="DC68" s="2">
        <f t="shared" si="24"/>
        <v>65.757314489390794</v>
      </c>
      <c r="DD68" s="2">
        <f t="shared" si="24"/>
        <v>68.091143408194441</v>
      </c>
      <c r="DE68" s="2">
        <f t="shared" si="24"/>
        <v>65.801774111679649</v>
      </c>
      <c r="DF68" s="2">
        <f t="shared" si="24"/>
        <v>65.999584849714964</v>
      </c>
      <c r="DG68" s="2">
        <f t="shared" si="24"/>
        <v>64.83171877584779</v>
      </c>
      <c r="DH68" s="2">
        <f t="shared" si="24"/>
        <v>65.872815286966826</v>
      </c>
      <c r="DI68" s="2">
        <f t="shared" si="24"/>
        <v>64.243793961716605</v>
      </c>
      <c r="DJ68" s="2">
        <f t="shared" si="24"/>
        <v>60.043604702393829</v>
      </c>
      <c r="DL68" s="2">
        <f t="shared" si="25"/>
        <v>40.0208255487656</v>
      </c>
      <c r="DM68" s="2">
        <f t="shared" si="25"/>
        <v>49.050881411406799</v>
      </c>
      <c r="DN68" s="2">
        <f t="shared" si="25"/>
        <v>52.890565147280483</v>
      </c>
      <c r="DO68" s="2">
        <f t="shared" si="25"/>
        <v>60.061041188566925</v>
      </c>
      <c r="DP68" s="2">
        <f t="shared" si="25"/>
        <v>63.41712196604319</v>
      </c>
      <c r="DQ68" s="2">
        <f t="shared" si="25"/>
        <v>67.229925903971562</v>
      </c>
      <c r="DR68" s="2">
        <f t="shared" si="25"/>
        <v>71.317951480643359</v>
      </c>
      <c r="DS68" s="2">
        <f t="shared" si="25"/>
        <v>74.913156037743278</v>
      </c>
      <c r="DT68" s="2">
        <f t="shared" si="25"/>
        <v>76.879793674591298</v>
      </c>
      <c r="DU68" s="2">
        <f t="shared" si="25"/>
        <v>72.782384016497701</v>
      </c>
      <c r="DV68" s="2">
        <f t="shared" si="25"/>
        <v>74.834744032527283</v>
      </c>
      <c r="DW68" s="2">
        <f t="shared" si="25"/>
        <v>73.525802960279805</v>
      </c>
      <c r="DX68" s="2">
        <f t="shared" si="25"/>
        <v>73.394134775113628</v>
      </c>
      <c r="DY68" s="2">
        <f t="shared" si="25"/>
        <v>67.091202197864462</v>
      </c>
      <c r="DZ68" s="2">
        <f t="shared" si="25"/>
        <v>65.657352595162138</v>
      </c>
      <c r="EB68" s="2">
        <f t="shared" si="26"/>
        <v>1.1307797258851743E-2</v>
      </c>
      <c r="EC68" s="2">
        <f t="shared" si="26"/>
        <v>1.0305831986092837E-2</v>
      </c>
      <c r="ED68" s="2">
        <f t="shared" si="26"/>
        <v>1.1147855261474273E-2</v>
      </c>
      <c r="EE68" s="2">
        <f t="shared" si="26"/>
        <v>1.7256932038128524E-2</v>
      </c>
      <c r="EF68" s="2">
        <f t="shared" si="26"/>
        <v>1.5348333903589948E-2</v>
      </c>
      <c r="EG68" s="2">
        <f t="shared" si="26"/>
        <v>1.5459575961203943E-2</v>
      </c>
      <c r="EH68" s="2">
        <f t="shared" si="26"/>
        <v>1.5774731246436434E-2</v>
      </c>
      <c r="EI68" s="2">
        <f t="shared" si="26"/>
        <v>1.5872209561743279E-2</v>
      </c>
      <c r="EJ68" s="2">
        <f t="shared" si="26"/>
        <v>1.5581689200410585E-2</v>
      </c>
      <c r="EK68" s="2">
        <f t="shared" si="26"/>
        <v>1.3771019357305092E-2</v>
      </c>
      <c r="EL68" s="2">
        <f t="shared" si="26"/>
        <v>1.1672564674224721E-2</v>
      </c>
      <c r="EM68" s="2">
        <f t="shared" si="26"/>
        <v>1.0210183822101829E-2</v>
      </c>
      <c r="EN68" s="2">
        <f t="shared" si="26"/>
        <v>1.0073468598545018E-2</v>
      </c>
      <c r="EO68" s="2">
        <f t="shared" si="26"/>
        <v>9.8096717661037801E-3</v>
      </c>
      <c r="EP68" s="2">
        <f t="shared" si="26"/>
        <v>9.9503431464099401E-3</v>
      </c>
    </row>
    <row r="69" spans="2:146" x14ac:dyDescent="0.25">
      <c r="B69" s="2">
        <v>47</v>
      </c>
      <c r="C69" s="49">
        <v>58.321399999999997</v>
      </c>
      <c r="D69" s="49">
        <v>56.536999999999999</v>
      </c>
      <c r="E69" s="49">
        <v>61.113</v>
      </c>
      <c r="F69" s="49">
        <v>85.867999999999995</v>
      </c>
      <c r="G69" s="49">
        <v>79.144999999999996</v>
      </c>
      <c r="H69" s="49">
        <v>80.873000000000005</v>
      </c>
      <c r="I69" s="49">
        <v>86.855000000000004</v>
      </c>
      <c r="J69" s="49">
        <v>89.509</v>
      </c>
      <c r="K69" s="49">
        <v>97.411000000000001</v>
      </c>
      <c r="L69" s="49">
        <v>87.891000000000005</v>
      </c>
      <c r="M69" s="49">
        <v>81.396000000000001</v>
      </c>
      <c r="N69" s="49">
        <v>76.302000000000007</v>
      </c>
      <c r="O69" s="49">
        <v>80.019000000000005</v>
      </c>
      <c r="P69" s="49">
        <v>75.254999999999995</v>
      </c>
      <c r="Q69" s="49">
        <v>73.430999999999997</v>
      </c>
      <c r="T69" s="4">
        <f t="shared" si="19"/>
        <v>54.522351762691343</v>
      </c>
      <c r="U69" s="4">
        <f t="shared" si="19"/>
        <v>48.972342570233707</v>
      </c>
      <c r="V69" s="4">
        <f t="shared" si="19"/>
        <v>53.197381586752833</v>
      </c>
      <c r="W69" s="4">
        <f t="shared" si="19"/>
        <v>77.579317616136919</v>
      </c>
      <c r="X69" s="4">
        <f t="shared" si="19"/>
        <v>67.849734187087364</v>
      </c>
      <c r="Y69" s="4">
        <f t="shared" si="19"/>
        <v>69.643901078004305</v>
      </c>
      <c r="Z69" s="4">
        <f t="shared" si="19"/>
        <v>75.353997724063404</v>
      </c>
      <c r="AA69" s="4">
        <f t="shared" si="19"/>
        <v>78.590731107110457</v>
      </c>
      <c r="AB69" s="4">
        <f t="shared" si="19"/>
        <v>81.031412268581036</v>
      </c>
      <c r="AC69" s="4">
        <f t="shared" si="19"/>
        <v>74.664297671287159</v>
      </c>
      <c r="AD69" s="4">
        <f t="shared" si="19"/>
        <v>69.767359628676488</v>
      </c>
      <c r="AE69" s="4">
        <f t="shared" si="19"/>
        <v>67.046812350265398</v>
      </c>
      <c r="AF69" s="4">
        <f t="shared" si="19"/>
        <v>68.811511465235114</v>
      </c>
      <c r="AG69" s="4">
        <f t="shared" si="19"/>
        <v>67.036655604896865</v>
      </c>
      <c r="AH69" s="4">
        <f t="shared" si="19"/>
        <v>63.943632471284033</v>
      </c>
      <c r="AJ69" s="4">
        <f t="shared" si="20"/>
        <v>3.7990482373086536</v>
      </c>
      <c r="AK69" s="4">
        <f t="shared" si="20"/>
        <v>7.5646574297662923</v>
      </c>
      <c r="AL69" s="4">
        <f t="shared" si="20"/>
        <v>7.9156184132471665</v>
      </c>
      <c r="AM69" s="4">
        <f t="shared" si="20"/>
        <v>8.2886823838630761</v>
      </c>
      <c r="AN69" s="4">
        <f t="shared" si="20"/>
        <v>11.295265812912632</v>
      </c>
      <c r="AO69" s="4">
        <f t="shared" si="20"/>
        <v>11.2290989219957</v>
      </c>
      <c r="AP69" s="4">
        <f t="shared" si="20"/>
        <v>11.5010022759366</v>
      </c>
      <c r="AQ69" s="4">
        <f t="shared" si="20"/>
        <v>10.918268892889543</v>
      </c>
      <c r="AR69" s="4">
        <f t="shared" si="20"/>
        <v>16.379587731418965</v>
      </c>
      <c r="AS69" s="4">
        <f t="shared" si="20"/>
        <v>13.226702328712847</v>
      </c>
      <c r="AT69" s="4">
        <f t="shared" si="20"/>
        <v>11.628640371323513</v>
      </c>
      <c r="AU69" s="4">
        <f t="shared" si="20"/>
        <v>9.2551876497346086</v>
      </c>
      <c r="AV69" s="4">
        <f t="shared" si="20"/>
        <v>11.207488534764892</v>
      </c>
      <c r="AW69" s="4">
        <f t="shared" si="20"/>
        <v>8.2183443951031308</v>
      </c>
      <c r="AX69" s="4">
        <f t="shared" si="20"/>
        <v>9.4873675287159642</v>
      </c>
      <c r="AZ69" s="2">
        <f t="shared" si="21"/>
        <v>38.746704145024793</v>
      </c>
      <c r="BA69" s="2">
        <f t="shared" si="21"/>
        <v>44.910193557055102</v>
      </c>
      <c r="BB69" s="2">
        <f t="shared" si="21"/>
        <v>48.338919988976755</v>
      </c>
      <c r="BC69" s="2">
        <f t="shared" si="21"/>
        <v>53.235167026186687</v>
      </c>
      <c r="BD69" s="2">
        <f t="shared" si="21"/>
        <v>56.773396064595183</v>
      </c>
      <c r="BE69" s="2">
        <f t="shared" si="21"/>
        <v>59.515583262909637</v>
      </c>
      <c r="BF69" s="2">
        <f t="shared" si="21"/>
        <v>63.463668343650703</v>
      </c>
      <c r="BG69" s="2">
        <f t="shared" si="21"/>
        <v>65.906536349981423</v>
      </c>
      <c r="BH69" s="2">
        <f t="shared" si="21"/>
        <v>68.211241622170732</v>
      </c>
      <c r="BI69" s="2">
        <f t="shared" si="21"/>
        <v>65.898175455123052</v>
      </c>
      <c r="BJ69" s="2">
        <f t="shared" si="21"/>
        <v>66.090710992619378</v>
      </c>
      <c r="BK69" s="2">
        <f t="shared" si="21"/>
        <v>64.909580108867686</v>
      </c>
      <c r="BL69" s="2">
        <f t="shared" si="21"/>
        <v>65.957760785194665</v>
      </c>
      <c r="BM69" s="2">
        <f t="shared" si="21"/>
        <v>64.320597285024192</v>
      </c>
      <c r="BN69" s="2">
        <f t="shared" si="21"/>
        <v>60.093764443421279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 t="str">
        <f t="shared" si="22"/>
        <v/>
      </c>
      <c r="CB69" s="2" t="str">
        <f t="shared" si="22"/>
        <v/>
      </c>
      <c r="CC69" s="2" t="str">
        <f t="shared" si="22"/>
        <v/>
      </c>
      <c r="CD69" s="2" t="str">
        <f t="shared" si="22"/>
        <v/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38.731605396457525</v>
      </c>
      <c r="CW69" s="2">
        <f t="shared" si="24"/>
        <v>44.864303142584085</v>
      </c>
      <c r="CX69" s="2">
        <f t="shared" si="24"/>
        <v>48.284287365932137</v>
      </c>
      <c r="CY69" s="2">
        <f t="shared" si="24"/>
        <v>53.107152807094998</v>
      </c>
      <c r="CZ69" s="2">
        <f t="shared" si="24"/>
        <v>56.662893448685558</v>
      </c>
      <c r="DA69" s="2">
        <f t="shared" si="24"/>
        <v>59.38604739410367</v>
      </c>
      <c r="DB69" s="2">
        <f t="shared" si="24"/>
        <v>63.329210951508074</v>
      </c>
      <c r="DC69" s="2">
        <f t="shared" si="24"/>
        <v>65.750983054898114</v>
      </c>
      <c r="DD69" s="2">
        <f t="shared" si="24"/>
        <v>68.064657062537478</v>
      </c>
      <c r="DE69" s="2">
        <f t="shared" si="24"/>
        <v>65.79541206952824</v>
      </c>
      <c r="DF69" s="2">
        <f t="shared" si="24"/>
        <v>65.979980753031896</v>
      </c>
      <c r="DG69" s="2">
        <f t="shared" si="24"/>
        <v>64.814310712293448</v>
      </c>
      <c r="DH69" s="2">
        <f t="shared" si="24"/>
        <v>65.877013745654068</v>
      </c>
      <c r="DI69" s="2">
        <f t="shared" si="24"/>
        <v>64.292019671856693</v>
      </c>
      <c r="DJ69" s="2">
        <f t="shared" si="24"/>
        <v>60.033979332374606</v>
      </c>
      <c r="DL69" s="2">
        <f t="shared" si="25"/>
        <v>39.950697386132177</v>
      </c>
      <c r="DM69" s="2">
        <f t="shared" si="25"/>
        <v>48.929396477465012</v>
      </c>
      <c r="DN69" s="2">
        <f t="shared" si="25"/>
        <v>52.758612861391988</v>
      </c>
      <c r="DO69" s="2">
        <f t="shared" si="25"/>
        <v>59.883834483482886</v>
      </c>
      <c r="DP69" s="2">
        <f t="shared" si="25"/>
        <v>63.238774353344027</v>
      </c>
      <c r="DQ69" s="2">
        <f t="shared" si="25"/>
        <v>67.03918879668052</v>
      </c>
      <c r="DR69" s="2">
        <f t="shared" si="25"/>
        <v>71.114651142419163</v>
      </c>
      <c r="DS69" s="2">
        <f t="shared" si="25"/>
        <v>74.702700435801148</v>
      </c>
      <c r="DT69" s="2">
        <f t="shared" si="25"/>
        <v>76.657286261631114</v>
      </c>
      <c r="DU69" s="2">
        <f t="shared" si="25"/>
        <v>72.610146516951929</v>
      </c>
      <c r="DV69" s="2">
        <f t="shared" si="25"/>
        <v>74.641393910954292</v>
      </c>
      <c r="DW69" s="2">
        <f t="shared" si="25"/>
        <v>73.332503185111179</v>
      </c>
      <c r="DX69" s="2">
        <f t="shared" si="25"/>
        <v>73.194626860993594</v>
      </c>
      <c r="DY69" s="2">
        <f t="shared" si="25"/>
        <v>66.951411363185784</v>
      </c>
      <c r="DZ69" s="2">
        <f t="shared" si="25"/>
        <v>65.518917058041225</v>
      </c>
      <c r="EB69" s="2">
        <f t="shared" si="26"/>
        <v>1.2385241388796908E-2</v>
      </c>
      <c r="EC69" s="2">
        <f t="shared" si="26"/>
        <v>1.1288895651485734E-2</v>
      </c>
      <c r="ED69" s="2">
        <f t="shared" si="26"/>
        <v>1.2210247801608931E-2</v>
      </c>
      <c r="EE69" s="2">
        <f t="shared" si="26"/>
        <v>1.8890398753379212E-2</v>
      </c>
      <c r="EF69" s="2">
        <f t="shared" si="26"/>
        <v>1.680423011179227E-2</v>
      </c>
      <c r="EG69" s="2">
        <f t="shared" si="26"/>
        <v>1.6925842865303992E-2</v>
      </c>
      <c r="EH69" s="2">
        <f t="shared" si="26"/>
        <v>1.7270364789340614E-2</v>
      </c>
      <c r="EI69" s="2">
        <f t="shared" si="26"/>
        <v>1.7376922043489382E-2</v>
      </c>
      <c r="EJ69" s="2">
        <f t="shared" si="26"/>
        <v>1.7059337280458123E-2</v>
      </c>
      <c r="EK69" s="2">
        <f t="shared" si="26"/>
        <v>1.5079587676916278E-2</v>
      </c>
      <c r="EL69" s="2">
        <f t="shared" si="26"/>
        <v>1.2784315627086606E-2</v>
      </c>
      <c r="EM69" s="2">
        <f t="shared" si="26"/>
        <v>1.1184226803779668E-2</v>
      </c>
      <c r="EN69" s="2">
        <f t="shared" si="26"/>
        <v>1.1034614466201433E-2</v>
      </c>
      <c r="EO69" s="2">
        <f t="shared" si="26"/>
        <v>1.0745921054302634E-2</v>
      </c>
      <c r="EP69" s="2">
        <f t="shared" si="26"/>
        <v>1.0899870524856557E-2</v>
      </c>
    </row>
    <row r="70" spans="2:146" x14ac:dyDescent="0.25">
      <c r="B70" s="2">
        <v>48</v>
      </c>
      <c r="C70" s="49">
        <v>62.535699999999999</v>
      </c>
      <c r="D70" s="49">
        <v>59.704000000000001</v>
      </c>
      <c r="E70" s="49">
        <v>64.754999999999995</v>
      </c>
      <c r="F70" s="49">
        <v>95.509</v>
      </c>
      <c r="G70" s="49">
        <v>86.2</v>
      </c>
      <c r="H70" s="49">
        <v>86.581999999999994</v>
      </c>
      <c r="I70" s="49">
        <v>95.491</v>
      </c>
      <c r="J70" s="49">
        <v>97.418000000000006</v>
      </c>
      <c r="K70" s="49">
        <v>105.643</v>
      </c>
      <c r="L70" s="49">
        <v>94.873000000000005</v>
      </c>
      <c r="M70" s="49">
        <v>85.376999999999995</v>
      </c>
      <c r="N70" s="49">
        <v>79.471999999999994</v>
      </c>
      <c r="O70" s="49">
        <v>81.259</v>
      </c>
      <c r="P70" s="49">
        <v>78.727000000000004</v>
      </c>
      <c r="Q70" s="49">
        <v>76.155000000000001</v>
      </c>
      <c r="T70" s="4">
        <f t="shared" si="19"/>
        <v>59.939155024721231</v>
      </c>
      <c r="U70" s="4">
        <f t="shared" si="19"/>
        <v>51.488614495175796</v>
      </c>
      <c r="V70" s="4">
        <f t="shared" si="19"/>
        <v>56.39356769030114</v>
      </c>
      <c r="W70" s="4">
        <f t="shared" si="19"/>
        <v>89.888331470974322</v>
      </c>
      <c r="X70" s="4">
        <f t="shared" si="19"/>
        <v>75.525019240696579</v>
      </c>
      <c r="Y70" s="4">
        <f t="shared" si="19"/>
        <v>76.974199197451156</v>
      </c>
      <c r="Z70" s="4">
        <f t="shared" si="19"/>
        <v>83.575403390481796</v>
      </c>
      <c r="AA70" s="4">
        <f t="shared" si="19"/>
        <v>87.261221953326029</v>
      </c>
      <c r="AB70" s="4">
        <f t="shared" si="19"/>
        <v>90.038319070776666</v>
      </c>
      <c r="AC70" s="4">
        <f t="shared" si="19"/>
        <v>81.274676292862452</v>
      </c>
      <c r="AD70" s="4">
        <f t="shared" si="19"/>
        <v>73.132634626747389</v>
      </c>
      <c r="AE70" s="4">
        <f t="shared" si="19"/>
        <v>69.087731047583006</v>
      </c>
      <c r="AF70" s="4">
        <f t="shared" si="19"/>
        <v>71.296012214115166</v>
      </c>
      <c r="AG70" s="4">
        <f t="shared" si="19"/>
        <v>69.303588321745991</v>
      </c>
      <c r="AH70" s="4">
        <f t="shared" si="19"/>
        <v>66.698037508867941</v>
      </c>
      <c r="AJ70" s="4">
        <f t="shared" si="20"/>
        <v>2.5965449752787677</v>
      </c>
      <c r="AK70" s="4">
        <f t="shared" si="20"/>
        <v>8.215385504824205</v>
      </c>
      <c r="AL70" s="4">
        <f t="shared" si="20"/>
        <v>8.3614323096988556</v>
      </c>
      <c r="AM70" s="4">
        <f t="shared" si="20"/>
        <v>5.6206685290256786</v>
      </c>
      <c r="AN70" s="4">
        <f t="shared" si="20"/>
        <v>10.674980759303423</v>
      </c>
      <c r="AO70" s="4">
        <f t="shared" si="20"/>
        <v>9.6078008025488373</v>
      </c>
      <c r="AP70" s="4">
        <f t="shared" si="20"/>
        <v>11.915596609518204</v>
      </c>
      <c r="AQ70" s="4">
        <f t="shared" si="20"/>
        <v>10.156778046673978</v>
      </c>
      <c r="AR70" s="4">
        <f t="shared" si="20"/>
        <v>15.604680929223335</v>
      </c>
      <c r="AS70" s="4">
        <f t="shared" si="20"/>
        <v>13.598323707137553</v>
      </c>
      <c r="AT70" s="4">
        <f t="shared" si="20"/>
        <v>12.244365373252606</v>
      </c>
      <c r="AU70" s="4">
        <f t="shared" si="20"/>
        <v>10.384268952416988</v>
      </c>
      <c r="AV70" s="4">
        <f t="shared" si="20"/>
        <v>9.9629877858848346</v>
      </c>
      <c r="AW70" s="4">
        <f t="shared" si="20"/>
        <v>9.4234116782540127</v>
      </c>
      <c r="AX70" s="4">
        <f t="shared" si="20"/>
        <v>9.4569624911320602</v>
      </c>
      <c r="AZ70" s="2">
        <f t="shared" si="21"/>
        <v>38.748104783630779</v>
      </c>
      <c r="BA70" s="2">
        <f t="shared" si="21"/>
        <v>44.903859578554382</v>
      </c>
      <c r="BB70" s="2">
        <f t="shared" si="21"/>
        <v>48.344161335239626</v>
      </c>
      <c r="BC70" s="2">
        <f t="shared" si="21"/>
        <v>53.242154557113565</v>
      </c>
      <c r="BD70" s="2">
        <f t="shared" si="21"/>
        <v>56.76650853992362</v>
      </c>
      <c r="BE70" s="2">
        <f t="shared" si="21"/>
        <v>59.522015702321035</v>
      </c>
      <c r="BF70" s="2">
        <f t="shared" si="21"/>
        <v>63.477025618422488</v>
      </c>
      <c r="BG70" s="2">
        <f t="shared" si="21"/>
        <v>65.911044197923147</v>
      </c>
      <c r="BH70" s="2">
        <f t="shared" si="21"/>
        <v>68.194972805474876</v>
      </c>
      <c r="BI70" s="2">
        <f t="shared" si="21"/>
        <v>65.898825474431078</v>
      </c>
      <c r="BJ70" s="2">
        <f t="shared" si="21"/>
        <v>66.079207858681059</v>
      </c>
      <c r="BK70" s="2">
        <f t="shared" si="21"/>
        <v>64.899096188598037</v>
      </c>
      <c r="BL70" s="2">
        <f t="shared" si="21"/>
        <v>65.967193350067461</v>
      </c>
      <c r="BM70" s="2">
        <f t="shared" si="21"/>
        <v>64.369334617002096</v>
      </c>
      <c r="BN70" s="2">
        <f t="shared" si="21"/>
        <v>60.088300316200538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38.732532888226736</v>
      </c>
      <c r="CW70" s="2">
        <f t="shared" si="24"/>
        <v>44.854983355671301</v>
      </c>
      <c r="CX70" s="2">
        <f t="shared" si="24"/>
        <v>48.286117345566268</v>
      </c>
      <c r="CY70" s="2">
        <f t="shared" si="24"/>
        <v>53.105678414061572</v>
      </c>
      <c r="CZ70" s="2">
        <f t="shared" si="24"/>
        <v>56.648558059836795</v>
      </c>
      <c r="DA70" s="2">
        <f t="shared" si="24"/>
        <v>59.383704682196374</v>
      </c>
      <c r="DB70" s="2">
        <f t="shared" si="24"/>
        <v>63.33377087478042</v>
      </c>
      <c r="DC70" s="2">
        <f t="shared" si="24"/>
        <v>65.744651620405449</v>
      </c>
      <c r="DD70" s="2">
        <f t="shared" si="24"/>
        <v>68.038170716880515</v>
      </c>
      <c r="DE70" s="2">
        <f t="shared" si="24"/>
        <v>65.789050027376831</v>
      </c>
      <c r="DF70" s="2">
        <f t="shared" si="24"/>
        <v>65.960376656348828</v>
      </c>
      <c r="DG70" s="2">
        <f t="shared" si="24"/>
        <v>64.796902648739092</v>
      </c>
      <c r="DH70" s="2">
        <f t="shared" si="24"/>
        <v>65.881212204341324</v>
      </c>
      <c r="DI70" s="2">
        <f t="shared" si="24"/>
        <v>64.340245381996766</v>
      </c>
      <c r="DJ70" s="2">
        <f t="shared" si="24"/>
        <v>60.024353962355391</v>
      </c>
      <c r="DL70" s="2">
        <f t="shared" si="25"/>
        <v>39.880569223498753</v>
      </c>
      <c r="DM70" s="2">
        <f t="shared" si="25"/>
        <v>48.807911543523225</v>
      </c>
      <c r="DN70" s="2">
        <f t="shared" si="25"/>
        <v>52.626660575503493</v>
      </c>
      <c r="DO70" s="2">
        <f t="shared" si="25"/>
        <v>59.706627778398854</v>
      </c>
      <c r="DP70" s="2">
        <f t="shared" si="25"/>
        <v>63.060426740644871</v>
      </c>
      <c r="DQ70" s="2">
        <f t="shared" si="25"/>
        <v>66.848451689389464</v>
      </c>
      <c r="DR70" s="2">
        <f t="shared" si="25"/>
        <v>70.911350804194967</v>
      </c>
      <c r="DS70" s="2">
        <f t="shared" si="25"/>
        <v>74.492244833859019</v>
      </c>
      <c r="DT70" s="2">
        <f t="shared" si="25"/>
        <v>76.434778848670931</v>
      </c>
      <c r="DU70" s="2">
        <f t="shared" si="25"/>
        <v>72.437909017406156</v>
      </c>
      <c r="DV70" s="2">
        <f t="shared" si="25"/>
        <v>74.448043789381288</v>
      </c>
      <c r="DW70" s="2">
        <f t="shared" si="25"/>
        <v>73.139203409942553</v>
      </c>
      <c r="DX70" s="2">
        <f t="shared" si="25"/>
        <v>72.995118946873546</v>
      </c>
      <c r="DY70" s="2">
        <f t="shared" si="25"/>
        <v>66.81162052850712</v>
      </c>
      <c r="DZ70" s="2">
        <f t="shared" si="25"/>
        <v>65.380481520920313</v>
      </c>
      <c r="EB70" s="2">
        <f t="shared" si="26"/>
        <v>1.356393950750307E-2</v>
      </c>
      <c r="EC70" s="2">
        <f t="shared" si="26"/>
        <v>1.2364561297442553E-2</v>
      </c>
      <c r="ED70" s="2">
        <f t="shared" si="26"/>
        <v>1.3372517355204767E-2</v>
      </c>
      <c r="EE70" s="2">
        <f t="shared" si="26"/>
        <v>2.0675229504006559E-2</v>
      </c>
      <c r="EF70" s="2">
        <f t="shared" si="26"/>
        <v>1.8395648126710712E-2</v>
      </c>
      <c r="EG70" s="2">
        <f t="shared" si="26"/>
        <v>1.8528560980215721E-2</v>
      </c>
      <c r="EH70" s="2">
        <f t="shared" si="26"/>
        <v>1.8905078531206546E-2</v>
      </c>
      <c r="EI70" s="2">
        <f t="shared" si="26"/>
        <v>1.9021526659675915E-2</v>
      </c>
      <c r="EJ70" s="2">
        <f t="shared" si="26"/>
        <v>1.8674455939022443E-2</v>
      </c>
      <c r="EK70" s="2">
        <f t="shared" si="26"/>
        <v>1.6510418888242586E-2</v>
      </c>
      <c r="EL70" s="2">
        <f t="shared" si="26"/>
        <v>1.4000455068479316E-2</v>
      </c>
      <c r="EM70" s="2">
        <f t="shared" si="26"/>
        <v>1.2250042618243809E-2</v>
      </c>
      <c r="EN70" s="2">
        <f t="shared" si="26"/>
        <v>1.2086347043613388E-2</v>
      </c>
      <c r="EO70" s="2">
        <f t="shared" si="26"/>
        <v>1.1770465138165808E-2</v>
      </c>
      <c r="EP70" s="2">
        <f t="shared" si="26"/>
        <v>1.1938915409677607E-2</v>
      </c>
    </row>
    <row r="71" spans="2:146" x14ac:dyDescent="0.25">
      <c r="B71" s="2">
        <v>49</v>
      </c>
      <c r="C71" s="49">
        <v>68.357100000000003</v>
      </c>
      <c r="D71" s="49">
        <v>62.536999999999999</v>
      </c>
      <c r="E71" s="49">
        <v>68.376999999999995</v>
      </c>
      <c r="F71" s="49">
        <v>111.358</v>
      </c>
      <c r="G71" s="49">
        <v>96.545000000000002</v>
      </c>
      <c r="H71" s="49">
        <v>97.382000000000005</v>
      </c>
      <c r="I71" s="49">
        <v>105.327</v>
      </c>
      <c r="J71" s="49">
        <v>108.982</v>
      </c>
      <c r="K71" s="49">
        <v>118.161</v>
      </c>
      <c r="L71" s="49">
        <v>103.455</v>
      </c>
      <c r="M71" s="49">
        <v>91.584999999999994</v>
      </c>
      <c r="N71" s="49">
        <v>83.302000000000007</v>
      </c>
      <c r="O71" s="49">
        <v>87.278000000000006</v>
      </c>
      <c r="P71" s="49">
        <v>82.527000000000001</v>
      </c>
      <c r="Q71" s="49">
        <v>81.241</v>
      </c>
      <c r="T71" s="4">
        <f t="shared" si="19"/>
        <v>66.361465636853467</v>
      </c>
      <c r="U71" s="4">
        <f t="shared" si="19"/>
        <v>55.160312269654902</v>
      </c>
      <c r="V71" s="4">
        <f t="shared" si="19"/>
        <v>61.11586361823106</v>
      </c>
      <c r="W71" s="4">
        <f t="shared" si="19"/>
        <v>105.37901359100667</v>
      </c>
      <c r="X71" s="4">
        <f t="shared" si="19"/>
        <v>86.655882967120306</v>
      </c>
      <c r="Y71" s="4">
        <f t="shared" si="19"/>
        <v>87.787050369573478</v>
      </c>
      <c r="Z71" s="4">
        <f t="shared" si="19"/>
        <v>95.484146357057767</v>
      </c>
      <c r="AA71" s="4">
        <f t="shared" si="19"/>
        <v>99.736443514352956</v>
      </c>
      <c r="AB71" s="4">
        <f t="shared" si="19"/>
        <v>103.1188065519647</v>
      </c>
      <c r="AC71" s="4">
        <f t="shared" si="19"/>
        <v>91.286037941663039</v>
      </c>
      <c r="AD71" s="4">
        <f t="shared" si="19"/>
        <v>78.794592906052216</v>
      </c>
      <c r="AE71" s="4">
        <f t="shared" si="19"/>
        <v>72.644676274912001</v>
      </c>
      <c r="AF71" s="4">
        <f t="shared" si="19"/>
        <v>75.419269340386734</v>
      </c>
      <c r="AG71" s="4">
        <f t="shared" si="19"/>
        <v>72.966356555930986</v>
      </c>
      <c r="AH71" s="4">
        <f t="shared" si="19"/>
        <v>70.942375146061281</v>
      </c>
      <c r="AJ71" s="4">
        <f t="shared" si="20"/>
        <v>1.9956343631465359</v>
      </c>
      <c r="AK71" s="4">
        <f t="shared" si="20"/>
        <v>7.3766877303450968</v>
      </c>
      <c r="AL71" s="4">
        <f t="shared" si="20"/>
        <v>7.2611363817689352</v>
      </c>
      <c r="AM71" s="4">
        <f t="shared" si="20"/>
        <v>5.978986408993336</v>
      </c>
      <c r="AN71" s="4">
        <f t="shared" si="20"/>
        <v>9.889117032879696</v>
      </c>
      <c r="AO71" s="4">
        <f t="shared" si="20"/>
        <v>9.5949496304265267</v>
      </c>
      <c r="AP71" s="4">
        <f t="shared" si="20"/>
        <v>9.8428536429422309</v>
      </c>
      <c r="AQ71" s="4">
        <f t="shared" si="20"/>
        <v>9.2455564856470431</v>
      </c>
      <c r="AR71" s="4">
        <f t="shared" si="20"/>
        <v>15.042193448035306</v>
      </c>
      <c r="AS71" s="4">
        <f t="shared" si="20"/>
        <v>12.168962058336959</v>
      </c>
      <c r="AT71" s="4">
        <f t="shared" si="20"/>
        <v>12.790407093947778</v>
      </c>
      <c r="AU71" s="4">
        <f t="shared" si="20"/>
        <v>10.657323725088006</v>
      </c>
      <c r="AV71" s="4">
        <f t="shared" si="20"/>
        <v>11.858730659613272</v>
      </c>
      <c r="AW71" s="4">
        <f t="shared" si="20"/>
        <v>9.5606434440690151</v>
      </c>
      <c r="AX71" s="4">
        <f t="shared" si="20"/>
        <v>10.298624853938719</v>
      </c>
      <c r="AZ71" s="2">
        <f t="shared" si="21"/>
        <v>38.749456910566373</v>
      </c>
      <c r="BA71" s="2">
        <f t="shared" si="21"/>
        <v>44.897672563554664</v>
      </c>
      <c r="BB71" s="2">
        <f t="shared" si="21"/>
        <v>48.349550211232447</v>
      </c>
      <c r="BC71" s="2">
        <f t="shared" si="21"/>
        <v>53.249573326058957</v>
      </c>
      <c r="BD71" s="2">
        <f t="shared" si="21"/>
        <v>56.760021339199248</v>
      </c>
      <c r="BE71" s="2">
        <f t="shared" si="21"/>
        <v>59.528925751543213</v>
      </c>
      <c r="BF71" s="2">
        <f t="shared" si="21"/>
        <v>63.490819635616894</v>
      </c>
      <c r="BG71" s="2">
        <f t="shared" si="21"/>
        <v>65.916182259013226</v>
      </c>
      <c r="BH71" s="2">
        <f t="shared" si="21"/>
        <v>68.17929870186039</v>
      </c>
      <c r="BI71" s="2">
        <f t="shared" si="21"/>
        <v>65.899864823398801</v>
      </c>
      <c r="BJ71" s="2">
        <f t="shared" si="21"/>
        <v>66.068229012801126</v>
      </c>
      <c r="BK71" s="2">
        <f t="shared" si="21"/>
        <v>64.889055526815483</v>
      </c>
      <c r="BL71" s="2">
        <f t="shared" si="21"/>
        <v>65.976880852452808</v>
      </c>
      <c r="BM71" s="2">
        <f t="shared" si="21"/>
        <v>64.417906824539514</v>
      </c>
      <c r="BN71" s="2">
        <f t="shared" si="21"/>
        <v>60.083079422448002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38.73346037999594</v>
      </c>
      <c r="CW71" s="2">
        <f t="shared" si="24"/>
        <v>44.845663568758525</v>
      </c>
      <c r="CX71" s="2">
        <f t="shared" si="24"/>
        <v>48.287947325200399</v>
      </c>
      <c r="CY71" s="2">
        <f t="shared" si="24"/>
        <v>53.104204021028146</v>
      </c>
      <c r="CZ71" s="2">
        <f t="shared" si="24"/>
        <v>56.634222670988031</v>
      </c>
      <c r="DA71" s="2">
        <f t="shared" si="24"/>
        <v>59.381361970289078</v>
      </c>
      <c r="DB71" s="2">
        <f t="shared" si="24"/>
        <v>63.338330798052766</v>
      </c>
      <c r="DC71" s="2">
        <f t="shared" si="24"/>
        <v>65.738320185912769</v>
      </c>
      <c r="DD71" s="2">
        <f t="shared" si="24"/>
        <v>68.011684371223552</v>
      </c>
      <c r="DE71" s="2">
        <f t="shared" si="24"/>
        <v>65.782687985225422</v>
      </c>
      <c r="DF71" s="2">
        <f t="shared" si="24"/>
        <v>65.940772559665746</v>
      </c>
      <c r="DG71" s="2">
        <f t="shared" si="24"/>
        <v>64.779494585184736</v>
      </c>
      <c r="DH71" s="2">
        <f t="shared" si="24"/>
        <v>65.885410663028566</v>
      </c>
      <c r="DI71" s="2">
        <f t="shared" si="24"/>
        <v>64.38847109213684</v>
      </c>
      <c r="DJ71" s="2">
        <f t="shared" si="24"/>
        <v>60.014728592336176</v>
      </c>
      <c r="DL71" s="2">
        <f t="shared" si="25"/>
        <v>39.81044106086533</v>
      </c>
      <c r="DM71" s="2">
        <f t="shared" si="25"/>
        <v>48.686426609581439</v>
      </c>
      <c r="DN71" s="2">
        <f t="shared" si="25"/>
        <v>52.494708289614991</v>
      </c>
      <c r="DO71" s="2">
        <f t="shared" si="25"/>
        <v>59.529421073314822</v>
      </c>
      <c r="DP71" s="2">
        <f t="shared" si="25"/>
        <v>62.882079127945708</v>
      </c>
      <c r="DQ71" s="2">
        <f t="shared" si="25"/>
        <v>66.657714582098421</v>
      </c>
      <c r="DR71" s="2">
        <f t="shared" si="25"/>
        <v>70.708050465970757</v>
      </c>
      <c r="DS71" s="2">
        <f t="shared" si="25"/>
        <v>74.281789231916889</v>
      </c>
      <c r="DT71" s="2">
        <f t="shared" si="25"/>
        <v>76.212271435710747</v>
      </c>
      <c r="DU71" s="2">
        <f t="shared" si="25"/>
        <v>72.265671517860397</v>
      </c>
      <c r="DV71" s="2">
        <f t="shared" si="25"/>
        <v>74.254693667808297</v>
      </c>
      <c r="DW71" s="2">
        <f t="shared" si="25"/>
        <v>72.945903634773927</v>
      </c>
      <c r="DX71" s="2">
        <f t="shared" si="25"/>
        <v>72.795611032753499</v>
      </c>
      <c r="DY71" s="2">
        <f t="shared" si="25"/>
        <v>66.671829693828442</v>
      </c>
      <c r="DZ71" s="2">
        <f t="shared" si="25"/>
        <v>65.242045983799414</v>
      </c>
      <c r="EB71" s="2">
        <f t="shared" si="26"/>
        <v>1.4853126759446736E-2</v>
      </c>
      <c r="EC71" s="2">
        <f t="shared" si="26"/>
        <v>1.35413182858057E-2</v>
      </c>
      <c r="ED71" s="2">
        <f t="shared" si="26"/>
        <v>1.4643780940525895E-2</v>
      </c>
      <c r="EE71" s="2">
        <f t="shared" si="26"/>
        <v>2.2624808445822018E-2</v>
      </c>
      <c r="EF71" s="2">
        <f t="shared" si="26"/>
        <v>2.013469244657887E-2</v>
      </c>
      <c r="EG71" s="2">
        <f t="shared" si="26"/>
        <v>2.0279910708923515E-2</v>
      </c>
      <c r="EH71" s="2">
        <f t="shared" si="26"/>
        <v>2.0691267027150261E-2</v>
      </c>
      <c r="EI71" s="2">
        <f t="shared" si="26"/>
        <v>2.0818483936997135E-2</v>
      </c>
      <c r="EJ71" s="2">
        <f t="shared" si="26"/>
        <v>2.0439308712750483E-2</v>
      </c>
      <c r="EK71" s="2">
        <f t="shared" si="26"/>
        <v>1.8074523494240741E-2</v>
      </c>
      <c r="EL71" s="2">
        <f t="shared" si="26"/>
        <v>1.5330486238381513E-2</v>
      </c>
      <c r="EM71" s="2">
        <f t="shared" si="26"/>
        <v>1.3416048714369121E-2</v>
      </c>
      <c r="EN71" s="2">
        <f t="shared" si="26"/>
        <v>1.3236980771929826E-2</v>
      </c>
      <c r="EO71" s="2">
        <f t="shared" si="26"/>
        <v>1.2891418974165826E-2</v>
      </c>
      <c r="EP71" s="2">
        <f t="shared" si="26"/>
        <v>1.3075699253207135E-2</v>
      </c>
    </row>
    <row r="72" spans="2:146" x14ac:dyDescent="0.25">
      <c r="B72" s="2">
        <v>50</v>
      </c>
      <c r="C72" s="49">
        <v>74.392899999999997</v>
      </c>
      <c r="D72" s="49">
        <v>66.426000000000002</v>
      </c>
      <c r="E72" s="49">
        <v>75.263999999999996</v>
      </c>
      <c r="F72" s="49">
        <v>124.69799999999999</v>
      </c>
      <c r="G72" s="49">
        <v>110.509</v>
      </c>
      <c r="H72" s="49">
        <v>109.56399999999999</v>
      </c>
      <c r="I72" s="49">
        <v>120.05500000000001</v>
      </c>
      <c r="J72" s="49">
        <v>123.218</v>
      </c>
      <c r="K72" s="49">
        <v>132.625</v>
      </c>
      <c r="L72" s="49">
        <v>115.182</v>
      </c>
      <c r="M72" s="49">
        <v>99.697999999999993</v>
      </c>
      <c r="N72" s="49">
        <v>90.471999999999994</v>
      </c>
      <c r="O72" s="49">
        <v>91.962999999999994</v>
      </c>
      <c r="P72" s="49">
        <v>89.2</v>
      </c>
      <c r="Q72" s="49">
        <v>86.914000000000001</v>
      </c>
      <c r="T72" s="4">
        <f t="shared" si="19"/>
        <v>73.650613042538666</v>
      </c>
      <c r="U72" s="4">
        <f t="shared" si="19"/>
        <v>60.270142608005287</v>
      </c>
      <c r="V72" s="4">
        <f t="shared" si="19"/>
        <v>67.737312307113299</v>
      </c>
      <c r="W72" s="4">
        <f t="shared" si="19"/>
        <v>123.33156882505286</v>
      </c>
      <c r="X72" s="4">
        <f t="shared" si="19"/>
        <v>101.59071597704947</v>
      </c>
      <c r="Y72" s="4">
        <f t="shared" si="19"/>
        <v>102.5313290216083</v>
      </c>
      <c r="Z72" s="4">
        <f t="shared" si="19"/>
        <v>111.46614506542301</v>
      </c>
      <c r="AA72" s="4">
        <f t="shared" si="19"/>
        <v>116.34039633116913</v>
      </c>
      <c r="AB72" s="4">
        <f t="shared" si="19"/>
        <v>120.63128717663142</v>
      </c>
      <c r="AC72" s="4">
        <f t="shared" si="19"/>
        <v>105.35445971461395</v>
      </c>
      <c r="AD72" s="4">
        <f t="shared" si="19"/>
        <v>87.653368160331581</v>
      </c>
      <c r="AE72" s="4">
        <f t="shared" si="19"/>
        <v>78.446480675772946</v>
      </c>
      <c r="AF72" s="4">
        <f t="shared" si="19"/>
        <v>81.863834507223928</v>
      </c>
      <c r="AG72" s="4">
        <f t="shared" si="19"/>
        <v>78.589596402414571</v>
      </c>
      <c r="AH72" s="4">
        <f t="shared" si="19"/>
        <v>77.150653774273323</v>
      </c>
      <c r="AJ72" s="4">
        <f t="shared" si="20"/>
        <v>0.74228695746133155</v>
      </c>
      <c r="AK72" s="4">
        <f t="shared" si="20"/>
        <v>6.155857391994715</v>
      </c>
      <c r="AL72" s="4">
        <f t="shared" si="20"/>
        <v>7.5266876928866964</v>
      </c>
      <c r="AM72" s="4">
        <f t="shared" si="20"/>
        <v>1.3664311749471381</v>
      </c>
      <c r="AN72" s="4">
        <f t="shared" si="20"/>
        <v>8.9182840229505302</v>
      </c>
      <c r="AO72" s="4">
        <f t="shared" si="20"/>
        <v>7.0326709783916925</v>
      </c>
      <c r="AP72" s="4">
        <f t="shared" si="20"/>
        <v>8.5888549345770002</v>
      </c>
      <c r="AQ72" s="4">
        <f t="shared" si="20"/>
        <v>6.8776036688308722</v>
      </c>
      <c r="AR72" s="4">
        <f t="shared" si="20"/>
        <v>11.993712823368583</v>
      </c>
      <c r="AS72" s="4">
        <f t="shared" si="20"/>
        <v>9.8275402853860498</v>
      </c>
      <c r="AT72" s="4">
        <f t="shared" si="20"/>
        <v>12.044631839668412</v>
      </c>
      <c r="AU72" s="4">
        <f t="shared" si="20"/>
        <v>12.025519324227048</v>
      </c>
      <c r="AV72" s="4">
        <f t="shared" si="20"/>
        <v>10.099165492776066</v>
      </c>
      <c r="AW72" s="4">
        <f t="shared" si="20"/>
        <v>10.610403597585432</v>
      </c>
      <c r="AX72" s="4">
        <f t="shared" si="20"/>
        <v>9.7633462257266785</v>
      </c>
      <c r="AZ72" s="2">
        <f t="shared" si="21"/>
        <v>38.750747054394793</v>
      </c>
      <c r="BA72" s="2">
        <f t="shared" si="21"/>
        <v>44.891632877437331</v>
      </c>
      <c r="BB72" s="2">
        <f t="shared" si="21"/>
        <v>48.355083175170883</v>
      </c>
      <c r="BC72" s="2">
        <f t="shared" si="21"/>
        <v>53.25742672989324</v>
      </c>
      <c r="BD72" s="2">
        <f t="shared" si="21"/>
        <v>56.753941431793045</v>
      </c>
      <c r="BE72" s="2">
        <f t="shared" si="21"/>
        <v>59.536322723762964</v>
      </c>
      <c r="BF72" s="2">
        <f t="shared" si="21"/>
        <v>63.505051857215868</v>
      </c>
      <c r="BG72" s="2">
        <f t="shared" si="21"/>
        <v>65.921969509316696</v>
      </c>
      <c r="BH72" s="2">
        <f t="shared" si="21"/>
        <v>68.164237349909911</v>
      </c>
      <c r="BI72" s="2">
        <f t="shared" si="21"/>
        <v>65.901302484406528</v>
      </c>
      <c r="BJ72" s="2">
        <f t="shared" si="21"/>
        <v>66.057799008915779</v>
      </c>
      <c r="BK72" s="2">
        <f t="shared" si="21"/>
        <v>64.879478320182287</v>
      </c>
      <c r="BL72" s="2">
        <f t="shared" si="21"/>
        <v>65.986823432881295</v>
      </c>
      <c r="BM72" s="2">
        <f t="shared" si="21"/>
        <v>64.466278005782513</v>
      </c>
      <c r="BN72" s="2">
        <f t="shared" si="21"/>
        <v>60.078109538711601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38.734387871765144</v>
      </c>
      <c r="CW72" s="2">
        <f t="shared" si="24"/>
        <v>44.836343781845741</v>
      </c>
      <c r="CX72" s="2">
        <f t="shared" si="24"/>
        <v>48.28977730483453</v>
      </c>
      <c r="CY72" s="2">
        <f t="shared" si="24"/>
        <v>53.102729627994712</v>
      </c>
      <c r="CZ72" s="2">
        <f t="shared" si="24"/>
        <v>56.619887282139267</v>
      </c>
      <c r="DA72" s="2">
        <f t="shared" si="24"/>
        <v>59.379019258381774</v>
      </c>
      <c r="DB72" s="2">
        <f t="shared" si="24"/>
        <v>63.342890721325112</v>
      </c>
      <c r="DC72" s="2">
        <f t="shared" si="24"/>
        <v>65.731988751420104</v>
      </c>
      <c r="DD72" s="2">
        <f t="shared" si="24"/>
        <v>67.985198025566589</v>
      </c>
      <c r="DE72" s="2">
        <f t="shared" si="24"/>
        <v>65.776325943074013</v>
      </c>
      <c r="DF72" s="2">
        <f t="shared" si="24"/>
        <v>65.921168462982678</v>
      </c>
      <c r="DG72" s="2">
        <f t="shared" si="24"/>
        <v>64.762086521630394</v>
      </c>
      <c r="DH72" s="2">
        <f t="shared" si="24"/>
        <v>65.889609121715807</v>
      </c>
      <c r="DI72" s="2">
        <f t="shared" si="24"/>
        <v>64.436696802276913</v>
      </c>
      <c r="DJ72" s="2">
        <f t="shared" si="24"/>
        <v>60.005103222316961</v>
      </c>
      <c r="DL72" s="2">
        <f t="shared" si="25"/>
        <v>39.740312898231906</v>
      </c>
      <c r="DM72" s="2">
        <f t="shared" si="25"/>
        <v>48.564941675639652</v>
      </c>
      <c r="DN72" s="2">
        <f t="shared" si="25"/>
        <v>52.362756003726496</v>
      </c>
      <c r="DO72" s="2">
        <f t="shared" si="25"/>
        <v>59.35221436823079</v>
      </c>
      <c r="DP72" s="2">
        <f t="shared" si="25"/>
        <v>62.703731515246545</v>
      </c>
      <c r="DQ72" s="2">
        <f t="shared" si="25"/>
        <v>66.466977474807365</v>
      </c>
      <c r="DR72" s="2">
        <f t="shared" si="25"/>
        <v>70.504750127746561</v>
      </c>
      <c r="DS72" s="2">
        <f t="shared" si="25"/>
        <v>74.07133362997476</v>
      </c>
      <c r="DT72" s="2">
        <f t="shared" si="25"/>
        <v>75.989764022750563</v>
      </c>
      <c r="DU72" s="2">
        <f t="shared" si="25"/>
        <v>72.093434018314625</v>
      </c>
      <c r="DV72" s="2">
        <f t="shared" si="25"/>
        <v>74.061343546235292</v>
      </c>
      <c r="DW72" s="2">
        <f t="shared" si="25"/>
        <v>72.752603859605301</v>
      </c>
      <c r="DX72" s="2">
        <f t="shared" si="25"/>
        <v>72.596103118633451</v>
      </c>
      <c r="DY72" s="2">
        <f t="shared" si="25"/>
        <v>66.532038859149765</v>
      </c>
      <c r="DZ72" s="2">
        <f t="shared" si="25"/>
        <v>65.103610446678502</v>
      </c>
      <c r="EB72" s="2">
        <f t="shared" si="26"/>
        <v>1.626282496132915E-2</v>
      </c>
      <c r="EC72" s="2">
        <f t="shared" si="26"/>
        <v>1.4828387819350664E-2</v>
      </c>
      <c r="ED72" s="2">
        <f t="shared" si="26"/>
        <v>1.6033933679574546E-2</v>
      </c>
      <c r="EE72" s="2">
        <f t="shared" si="26"/>
        <v>2.4753577027325536E-2</v>
      </c>
      <c r="EF72" s="2">
        <f t="shared" si="26"/>
        <v>2.203444804261687E-2</v>
      </c>
      <c r="EG72" s="2">
        <f t="shared" si="26"/>
        <v>2.2193057658926311E-2</v>
      </c>
      <c r="EH72" s="2">
        <f t="shared" si="26"/>
        <v>2.264232326947848E-2</v>
      </c>
      <c r="EI72" s="2">
        <f t="shared" si="26"/>
        <v>2.2781256880879109E-2</v>
      </c>
      <c r="EJ72" s="2">
        <f t="shared" si="26"/>
        <v>2.2367149500211257E-2</v>
      </c>
      <c r="EK72" s="2">
        <f t="shared" si="26"/>
        <v>1.9783821939400228E-2</v>
      </c>
      <c r="EL72" s="2">
        <f t="shared" si="26"/>
        <v>1.6784718330469788E-2</v>
      </c>
      <c r="EM72" s="2">
        <f t="shared" si="26"/>
        <v>1.4691389003560824E-2</v>
      </c>
      <c r="EN72" s="2">
        <f t="shared" si="26"/>
        <v>1.4495548823301266E-2</v>
      </c>
      <c r="EO72" s="2">
        <f t="shared" si="26"/>
        <v>1.4117601185244527E-2</v>
      </c>
      <c r="EP72" s="2">
        <f t="shared" si="26"/>
        <v>1.4319155231517226E-2</v>
      </c>
    </row>
    <row r="73" spans="2:146" x14ac:dyDescent="0.25">
      <c r="B73" s="2">
        <v>51</v>
      </c>
      <c r="C73" s="49">
        <v>80.589299999999994</v>
      </c>
      <c r="D73" s="49">
        <v>72.37</v>
      </c>
      <c r="E73" s="49">
        <v>81.867999999999995</v>
      </c>
      <c r="F73" s="49">
        <v>138.09399999999999</v>
      </c>
      <c r="G73" s="49">
        <v>125.527</v>
      </c>
      <c r="H73" s="49">
        <v>126.036</v>
      </c>
      <c r="I73" s="49">
        <v>136.018</v>
      </c>
      <c r="J73" s="49">
        <v>141.12700000000001</v>
      </c>
      <c r="K73" s="49">
        <v>149.571</v>
      </c>
      <c r="L73" s="49">
        <v>130.45500000000001</v>
      </c>
      <c r="M73" s="49">
        <v>109.58499999999999</v>
      </c>
      <c r="N73" s="49">
        <v>97.623000000000005</v>
      </c>
      <c r="O73" s="49">
        <v>104.056</v>
      </c>
      <c r="P73" s="49">
        <v>96.6</v>
      </c>
      <c r="Q73" s="49">
        <v>94.069000000000003</v>
      </c>
      <c r="T73" s="4">
        <f t="shared" ref="T73:AH89" si="27">AZ73+(C$3*_xlfn.NORM.DIST($B73,C$7,C$11,FALSE))+(C$4*_xlfn.NORM.DIST($B73,C$8,C$12,FALSE))+(C$5*_xlfn.NORM.DIST($B73,C$9,C$13,FALSE))+(C$6*_xlfn.NORM.DIST($B73,C$10,C$14,FALSE))</f>
        <v>81.540724826947553</v>
      </c>
      <c r="U73" s="4">
        <f t="shared" si="27"/>
        <v>67.042441956168048</v>
      </c>
      <c r="V73" s="4">
        <f t="shared" si="27"/>
        <v>76.530214437228707</v>
      </c>
      <c r="W73" s="4">
        <f t="shared" si="27"/>
        <v>142.27859566087912</v>
      </c>
      <c r="X73" s="4">
        <f t="shared" si="27"/>
        <v>120.02852825710714</v>
      </c>
      <c r="Y73" s="4">
        <f t="shared" si="27"/>
        <v>121.01571356924165</v>
      </c>
      <c r="Z73" s="4">
        <f t="shared" si="27"/>
        <v>131.22928481912106</v>
      </c>
      <c r="AA73" s="4">
        <f t="shared" si="27"/>
        <v>136.66409596833105</v>
      </c>
      <c r="AB73" s="4">
        <f t="shared" si="27"/>
        <v>142.11522927218061</v>
      </c>
      <c r="AC73" s="4">
        <f t="shared" si="27"/>
        <v>123.61868163980122</v>
      </c>
      <c r="AD73" s="4">
        <f t="shared" si="27"/>
        <v>100.51316673274168</v>
      </c>
      <c r="AE73" s="4">
        <f t="shared" si="27"/>
        <v>87.292392909159616</v>
      </c>
      <c r="AF73" s="4">
        <f t="shared" si="27"/>
        <v>91.330309626684965</v>
      </c>
      <c r="AG73" s="4">
        <f t="shared" si="27"/>
        <v>86.766437193264352</v>
      </c>
      <c r="AH73" s="4">
        <f t="shared" si="27"/>
        <v>85.758065355783259</v>
      </c>
      <c r="AJ73" s="4">
        <f t="shared" ref="AJ73:AX89" si="28">IF(OR($B73 &lt; C$226, $B73 &gt; C$231), 0, C73-T73)</f>
        <v>-0.9514248269475587</v>
      </c>
      <c r="AK73" s="4">
        <f t="shared" si="28"/>
        <v>5.3275580438319565</v>
      </c>
      <c r="AL73" s="4">
        <f t="shared" si="28"/>
        <v>5.3377855627712876</v>
      </c>
      <c r="AM73" s="4">
        <f t="shared" si="28"/>
        <v>-4.1845956608791255</v>
      </c>
      <c r="AN73" s="4">
        <f t="shared" si="28"/>
        <v>5.4984717428928604</v>
      </c>
      <c r="AO73" s="4">
        <f t="shared" si="28"/>
        <v>5.0202864307583468</v>
      </c>
      <c r="AP73" s="4">
        <f t="shared" si="28"/>
        <v>4.7887151808789383</v>
      </c>
      <c r="AQ73" s="4">
        <f t="shared" si="28"/>
        <v>4.4629040316689554</v>
      </c>
      <c r="AR73" s="4">
        <f t="shared" si="28"/>
        <v>7.4557707278193845</v>
      </c>
      <c r="AS73" s="4">
        <f t="shared" si="28"/>
        <v>6.8363183601987885</v>
      </c>
      <c r="AT73" s="4">
        <f t="shared" si="28"/>
        <v>9.0718332672583131</v>
      </c>
      <c r="AU73" s="4">
        <f t="shared" si="28"/>
        <v>10.330607090840388</v>
      </c>
      <c r="AV73" s="4">
        <f t="shared" si="28"/>
        <v>12.725690373315032</v>
      </c>
      <c r="AW73" s="4">
        <f t="shared" si="28"/>
        <v>9.8335628067356424</v>
      </c>
      <c r="AX73" s="4">
        <f t="shared" si="28"/>
        <v>8.3109346442167435</v>
      </c>
      <c r="AZ73" s="2">
        <f t="shared" ref="AZ73:BN89" si="29">IF(OR($B73 &lt; C$226, $B73 &gt; C$231), #N/A, ((1-EB73)*CV73) + (EB73*DL73))</f>
        <v>38.751959682962436</v>
      </c>
      <c r="BA73" s="2">
        <f t="shared" si="29"/>
        <v>44.885739589691823</v>
      </c>
      <c r="BB73" s="2">
        <f t="shared" si="29"/>
        <v>48.36075477428826</v>
      </c>
      <c r="BC73" s="2">
        <f t="shared" si="29"/>
        <v>53.26571479130439</v>
      </c>
      <c r="BD73" s="2">
        <f t="shared" si="29"/>
        <v>56.748273358751874</v>
      </c>
      <c r="BE73" s="2">
        <f t="shared" si="29"/>
        <v>59.544213218322028</v>
      </c>
      <c r="BF73" s="2">
        <f t="shared" si="29"/>
        <v>63.519719965663811</v>
      </c>
      <c r="BG73" s="2">
        <f t="shared" si="29"/>
        <v>65.92842257050458</v>
      </c>
      <c r="BH73" s="2">
        <f t="shared" si="29"/>
        <v>68.149804593177649</v>
      </c>
      <c r="BI73" s="2">
        <f t="shared" si="29"/>
        <v>65.903145490595108</v>
      </c>
      <c r="BJ73" s="2">
        <f t="shared" si="29"/>
        <v>66.047942107340916</v>
      </c>
      <c r="BK73" s="2">
        <f t="shared" si="29"/>
        <v>64.870384427871855</v>
      </c>
      <c r="BL73" s="2">
        <f t="shared" si="29"/>
        <v>65.997018891544215</v>
      </c>
      <c r="BM73" s="2">
        <f t="shared" si="29"/>
        <v>64.514407069128822</v>
      </c>
      <c r="BN73" s="2">
        <f t="shared" si="29"/>
        <v>60.073397639034859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38.735315363534355</v>
      </c>
      <c r="CW73" s="2">
        <f t="shared" si="32"/>
        <v>44.827023994932965</v>
      </c>
      <c r="CX73" s="2">
        <f t="shared" si="32"/>
        <v>48.291607284468661</v>
      </c>
      <c r="CY73" s="2">
        <f t="shared" si="32"/>
        <v>53.101255234961286</v>
      </c>
      <c r="CZ73" s="2">
        <f t="shared" si="32"/>
        <v>56.605551893290503</v>
      </c>
      <c r="DA73" s="2">
        <f t="shared" si="32"/>
        <v>59.376676546474478</v>
      </c>
      <c r="DB73" s="2">
        <f t="shared" si="32"/>
        <v>63.347450644597458</v>
      </c>
      <c r="DC73" s="2">
        <f t="shared" si="32"/>
        <v>65.725657316927425</v>
      </c>
      <c r="DD73" s="2">
        <f t="shared" si="32"/>
        <v>67.958711679909626</v>
      </c>
      <c r="DE73" s="2">
        <f t="shared" si="32"/>
        <v>65.769963900922605</v>
      </c>
      <c r="DF73" s="2">
        <f t="shared" si="32"/>
        <v>65.901564366299596</v>
      </c>
      <c r="DG73" s="2">
        <f t="shared" si="32"/>
        <v>64.744678458076038</v>
      </c>
      <c r="DH73" s="2">
        <f t="shared" si="32"/>
        <v>65.893807580403049</v>
      </c>
      <c r="DI73" s="2">
        <f t="shared" si="32"/>
        <v>64.484922512416986</v>
      </c>
      <c r="DJ73" s="2">
        <f t="shared" si="32"/>
        <v>59.995477852297739</v>
      </c>
      <c r="DL73" s="2">
        <f t="shared" ref="DL73:DZ89" si="33">CF$223*$B73+CF$224</f>
        <v>39.670184735598482</v>
      </c>
      <c r="DM73" s="2">
        <f t="shared" si="33"/>
        <v>48.443456741697865</v>
      </c>
      <c r="DN73" s="2">
        <f t="shared" si="33"/>
        <v>52.230803717838</v>
      </c>
      <c r="DO73" s="2">
        <f t="shared" si="33"/>
        <v>59.175007663146758</v>
      </c>
      <c r="DP73" s="2">
        <f t="shared" si="33"/>
        <v>62.525383902547389</v>
      </c>
      <c r="DQ73" s="2">
        <f t="shared" si="33"/>
        <v>66.276240367516323</v>
      </c>
      <c r="DR73" s="2">
        <f t="shared" si="33"/>
        <v>70.301449789522351</v>
      </c>
      <c r="DS73" s="2">
        <f t="shared" si="33"/>
        <v>73.86087802803263</v>
      </c>
      <c r="DT73" s="2">
        <f t="shared" si="33"/>
        <v>75.767256609790365</v>
      </c>
      <c r="DU73" s="2">
        <f t="shared" si="33"/>
        <v>71.921196518768852</v>
      </c>
      <c r="DV73" s="2">
        <f t="shared" si="33"/>
        <v>73.867993424662302</v>
      </c>
      <c r="DW73" s="2">
        <f t="shared" si="33"/>
        <v>72.559304084436675</v>
      </c>
      <c r="DX73" s="2">
        <f t="shared" si="33"/>
        <v>72.396595204513417</v>
      </c>
      <c r="DY73" s="2">
        <f t="shared" si="33"/>
        <v>66.392248024471087</v>
      </c>
      <c r="DZ73" s="2">
        <f t="shared" si="33"/>
        <v>64.965174909557589</v>
      </c>
      <c r="EB73" s="2">
        <f t="shared" ref="EB73:EP89" si="34">POWER(10,($B73-C$224)/C$225)/(1+POWER(10,($B73-C$224)/C$225))</f>
        <v>1.7803898518291093E-2</v>
      </c>
      <c r="EC73" s="2">
        <f t="shared" si="34"/>
        <v>1.6235776764100089E-2</v>
      </c>
      <c r="ED73" s="2">
        <f t="shared" si="34"/>
        <v>1.7553704413885516E-2</v>
      </c>
      <c r="EE73" s="2">
        <f t="shared" si="34"/>
        <v>2.7077092503790579E-2</v>
      </c>
      <c r="EF73" s="2">
        <f t="shared" si="34"/>
        <v>2.4109039790013817E-2</v>
      </c>
      <c r="EG73" s="2">
        <f t="shared" si="34"/>
        <v>2.4282212063406534E-2</v>
      </c>
      <c r="EH73" s="2">
        <f t="shared" si="34"/>
        <v>2.477269805131916E-2</v>
      </c>
      <c r="EI73" s="2">
        <f t="shared" si="34"/>
        <v>2.4924370312456864E-2</v>
      </c>
      <c r="EJ73" s="2">
        <f t="shared" si="34"/>
        <v>2.4472281965975111E-2</v>
      </c>
      <c r="EK73" s="2">
        <f t="shared" si="34"/>
        <v>2.1651203579281839E-2</v>
      </c>
      <c r="EL73" s="2">
        <f t="shared" si="34"/>
        <v>1.8374323045990217E-2</v>
      </c>
      <c r="EM73" s="2">
        <f t="shared" si="34"/>
        <v>1.6085987455595138E-2</v>
      </c>
      <c r="EN73" s="2">
        <f t="shared" si="34"/>
        <v>1.5871856364875477E-2</v>
      </c>
      <c r="EO73" s="2">
        <f t="shared" si="34"/>
        <v>1.5458586657332456E-2</v>
      </c>
      <c r="EP73" s="2">
        <f t="shared" si="34"/>
        <v>1.5678981201337566E-2</v>
      </c>
    </row>
    <row r="74" spans="2:146" x14ac:dyDescent="0.25">
      <c r="B74" s="2">
        <v>52</v>
      </c>
      <c r="C74" s="49">
        <v>87.392899999999997</v>
      </c>
      <c r="D74" s="49">
        <v>78.406999999999996</v>
      </c>
      <c r="E74" s="49">
        <v>91.603999999999999</v>
      </c>
      <c r="F74" s="49">
        <v>151.755</v>
      </c>
      <c r="G74" s="49">
        <v>141.636</v>
      </c>
      <c r="H74" s="49">
        <v>141.78200000000001</v>
      </c>
      <c r="I74" s="49">
        <v>154.54499999999999</v>
      </c>
      <c r="J74" s="49">
        <v>159.291</v>
      </c>
      <c r="K74" s="49">
        <v>167.893</v>
      </c>
      <c r="L74" s="49">
        <v>148.07300000000001</v>
      </c>
      <c r="M74" s="49">
        <v>124.566</v>
      </c>
      <c r="N74" s="49">
        <v>109.264</v>
      </c>
      <c r="O74" s="49">
        <v>114.01900000000001</v>
      </c>
      <c r="P74" s="49">
        <v>106.873</v>
      </c>
      <c r="Q74" s="49">
        <v>105.19</v>
      </c>
      <c r="T74" s="4">
        <f t="shared" si="27"/>
        <v>89.641147394987115</v>
      </c>
      <c r="U74" s="4">
        <f t="shared" si="27"/>
        <v>75.572450217146994</v>
      </c>
      <c r="V74" s="4">
        <f t="shared" si="27"/>
        <v>87.557876334725123</v>
      </c>
      <c r="W74" s="4">
        <f t="shared" si="27"/>
        <v>160.12289286815482</v>
      </c>
      <c r="X74" s="4">
        <f t="shared" si="27"/>
        <v>140.78816659189309</v>
      </c>
      <c r="Y74" s="4">
        <f t="shared" si="27"/>
        <v>142.13941690731431</v>
      </c>
      <c r="Z74" s="4">
        <f t="shared" si="27"/>
        <v>153.55548867503001</v>
      </c>
      <c r="AA74" s="4">
        <f t="shared" si="27"/>
        <v>159.33075662876161</v>
      </c>
      <c r="AB74" s="4">
        <f t="shared" si="27"/>
        <v>166.0270921510747</v>
      </c>
      <c r="AC74" s="4">
        <f t="shared" si="27"/>
        <v>145.38032787498395</v>
      </c>
      <c r="AD74" s="4">
        <f t="shared" si="27"/>
        <v>117.77002030134426</v>
      </c>
      <c r="AE74" s="4">
        <f t="shared" si="27"/>
        <v>99.871493984029598</v>
      </c>
      <c r="AF74" s="4">
        <f t="shared" si="27"/>
        <v>104.36497546980667</v>
      </c>
      <c r="AG74" s="4">
        <f t="shared" si="27"/>
        <v>97.996069417822682</v>
      </c>
      <c r="AH74" s="4">
        <f t="shared" si="27"/>
        <v>97.045702901276272</v>
      </c>
      <c r="AJ74" s="4">
        <f t="shared" si="28"/>
        <v>-2.2482473949871178</v>
      </c>
      <c r="AK74" s="4">
        <f t="shared" si="28"/>
        <v>2.8345497828530029</v>
      </c>
      <c r="AL74" s="4">
        <f t="shared" si="28"/>
        <v>4.0461236652748767</v>
      </c>
      <c r="AM74" s="4">
        <f t="shared" si="28"/>
        <v>-8.3678928681548257</v>
      </c>
      <c r="AN74" s="4">
        <f t="shared" si="28"/>
        <v>0.84783340810690788</v>
      </c>
      <c r="AO74" s="4">
        <f t="shared" si="28"/>
        <v>-0.35741690731430253</v>
      </c>
      <c r="AP74" s="4">
        <f t="shared" si="28"/>
        <v>0.98951132496998184</v>
      </c>
      <c r="AQ74" s="4">
        <f t="shared" si="28"/>
        <v>-3.9756628761608681E-2</v>
      </c>
      <c r="AR74" s="4">
        <f t="shared" si="28"/>
        <v>1.8659078489253034</v>
      </c>
      <c r="AS74" s="4">
        <f t="shared" si="28"/>
        <v>2.6926721250160597</v>
      </c>
      <c r="AT74" s="4">
        <f t="shared" si="28"/>
        <v>6.7959796986557421</v>
      </c>
      <c r="AU74" s="4">
        <f t="shared" si="28"/>
        <v>9.3925060159703975</v>
      </c>
      <c r="AV74" s="4">
        <f t="shared" si="28"/>
        <v>9.6540245301933396</v>
      </c>
      <c r="AW74" s="4">
        <f t="shared" si="28"/>
        <v>8.876930582177323</v>
      </c>
      <c r="AX74" s="4">
        <f t="shared" si="28"/>
        <v>8.144297098723726</v>
      </c>
      <c r="AZ74" s="2">
        <f t="shared" si="29"/>
        <v>38.753076953810897</v>
      </c>
      <c r="BA74" s="2">
        <f t="shared" si="29"/>
        <v>44.879990229118711</v>
      </c>
      <c r="BB74" s="2">
        <f t="shared" si="29"/>
        <v>48.366557205485016</v>
      </c>
      <c r="BC74" s="2">
        <f t="shared" si="29"/>
        <v>53.274433511664796</v>
      </c>
      <c r="BD74" s="2">
        <f t="shared" si="29"/>
        <v>56.743018718879178</v>
      </c>
      <c r="BE74" s="2">
        <f t="shared" si="29"/>
        <v>59.552600531228478</v>
      </c>
      <c r="BF74" s="2">
        <f t="shared" si="29"/>
        <v>63.534817159157136</v>
      </c>
      <c r="BG74" s="2">
        <f t="shared" si="29"/>
        <v>65.93555508935286</v>
      </c>
      <c r="BH74" s="2">
        <f t="shared" si="29"/>
        <v>68.136013498023758</v>
      </c>
      <c r="BI74" s="2">
        <f t="shared" si="29"/>
        <v>65.905398477994723</v>
      </c>
      <c r="BJ74" s="2">
        <f t="shared" si="29"/>
        <v>66.038681978209382</v>
      </c>
      <c r="BK74" s="2">
        <f t="shared" si="29"/>
        <v>64.861793110904557</v>
      </c>
      <c r="BL74" s="2">
        <f t="shared" si="29"/>
        <v>66.007462250931795</v>
      </c>
      <c r="BM74" s="2">
        <f t="shared" si="29"/>
        <v>64.562247116503585</v>
      </c>
      <c r="BN74" s="2">
        <f t="shared" si="29"/>
        <v>60.068949669316282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38.736242855303558</v>
      </c>
      <c r="CW74" s="2">
        <f t="shared" si="32"/>
        <v>44.817704208020182</v>
      </c>
      <c r="CX74" s="2">
        <f t="shared" si="32"/>
        <v>48.293437264102785</v>
      </c>
      <c r="CY74" s="2">
        <f t="shared" si="32"/>
        <v>53.09978084192786</v>
      </c>
      <c r="CZ74" s="2">
        <f t="shared" si="32"/>
        <v>56.591216504441739</v>
      </c>
      <c r="DA74" s="2">
        <f t="shared" si="32"/>
        <v>59.374333834567182</v>
      </c>
      <c r="DB74" s="2">
        <f t="shared" si="32"/>
        <v>63.352010567869804</v>
      </c>
      <c r="DC74" s="2">
        <f t="shared" si="32"/>
        <v>65.719325882434759</v>
      </c>
      <c r="DD74" s="2">
        <f t="shared" si="32"/>
        <v>67.932225334252664</v>
      </c>
      <c r="DE74" s="2">
        <f t="shared" si="32"/>
        <v>65.763601858771196</v>
      </c>
      <c r="DF74" s="2">
        <f t="shared" si="32"/>
        <v>65.881960269616528</v>
      </c>
      <c r="DG74" s="2">
        <f t="shared" si="32"/>
        <v>64.727270394521696</v>
      </c>
      <c r="DH74" s="2">
        <f t="shared" si="32"/>
        <v>65.898006039090291</v>
      </c>
      <c r="DI74" s="2">
        <f t="shared" si="32"/>
        <v>64.53314822255706</v>
      </c>
      <c r="DJ74" s="2">
        <f t="shared" si="32"/>
        <v>59.985852482278524</v>
      </c>
      <c r="DL74" s="2">
        <f t="shared" si="33"/>
        <v>39.600056572965059</v>
      </c>
      <c r="DM74" s="2">
        <f t="shared" si="33"/>
        <v>48.321971807756078</v>
      </c>
      <c r="DN74" s="2">
        <f t="shared" si="33"/>
        <v>52.098851431949505</v>
      </c>
      <c r="DO74" s="2">
        <f t="shared" si="33"/>
        <v>58.997800958062719</v>
      </c>
      <c r="DP74" s="2">
        <f t="shared" si="33"/>
        <v>62.347036289848234</v>
      </c>
      <c r="DQ74" s="2">
        <f t="shared" si="33"/>
        <v>66.085503260225266</v>
      </c>
      <c r="DR74" s="2">
        <f t="shared" si="33"/>
        <v>70.098149451298156</v>
      </c>
      <c r="DS74" s="2">
        <f t="shared" si="33"/>
        <v>73.6504224260905</v>
      </c>
      <c r="DT74" s="2">
        <f t="shared" si="33"/>
        <v>75.544749196830182</v>
      </c>
      <c r="DU74" s="2">
        <f t="shared" si="33"/>
        <v>71.748959019223093</v>
      </c>
      <c r="DV74" s="2">
        <f t="shared" si="33"/>
        <v>73.674643303089297</v>
      </c>
      <c r="DW74" s="2">
        <f t="shared" si="33"/>
        <v>72.36600430926805</v>
      </c>
      <c r="DX74" s="2">
        <f t="shared" si="33"/>
        <v>72.19708729039337</v>
      </c>
      <c r="DY74" s="2">
        <f t="shared" si="33"/>
        <v>66.252457189792409</v>
      </c>
      <c r="DZ74" s="2">
        <f t="shared" si="33"/>
        <v>64.826739372436677</v>
      </c>
      <c r="EB74" s="2">
        <f t="shared" si="34"/>
        <v>1.9488112035206225E-2</v>
      </c>
      <c r="EC74" s="2">
        <f t="shared" si="34"/>
        <v>1.7774333530699488E-2</v>
      </c>
      <c r="ED74" s="2">
        <f t="shared" si="34"/>
        <v>1.9214713079076986E-2</v>
      </c>
      <c r="EE74" s="2">
        <f t="shared" si="34"/>
        <v>2.9612084444939887E-2</v>
      </c>
      <c r="EF74" s="2">
        <f t="shared" si="34"/>
        <v>2.6373691341471061E-2</v>
      </c>
      <c r="EG74" s="2">
        <f t="shared" si="34"/>
        <v>2.6562687566752292E-2</v>
      </c>
      <c r="EH74" s="2">
        <f t="shared" si="34"/>
        <v>2.7097958468716366E-2</v>
      </c>
      <c r="EI74" s="2">
        <f t="shared" si="34"/>
        <v>2.7263469272867626E-2</v>
      </c>
      <c r="EJ74" s="2">
        <f t="shared" si="34"/>
        <v>2.6770118222275797E-2</v>
      </c>
      <c r="EK74" s="2">
        <f t="shared" si="34"/>
        <v>2.3690586112462185E-2</v>
      </c>
      <c r="EL74" s="2">
        <f t="shared" si="34"/>
        <v>2.0111392689742106E-2</v>
      </c>
      <c r="EM74" s="2">
        <f t="shared" si="34"/>
        <v>1.7610603783850771E-2</v>
      </c>
      <c r="EN74" s="2">
        <f t="shared" si="34"/>
        <v>1.7376535954171324E-2</v>
      </c>
      <c r="EO74" s="2">
        <f t="shared" si="34"/>
        <v>1.6924761343687072E-2</v>
      </c>
      <c r="EP74" s="2">
        <f t="shared" si="34"/>
        <v>1.716569482478484E-2</v>
      </c>
    </row>
    <row r="75" spans="2:146" x14ac:dyDescent="0.25">
      <c r="B75" s="2">
        <v>53</v>
      </c>
      <c r="C75" s="49">
        <v>95.196399999999997</v>
      </c>
      <c r="D75" s="49">
        <v>86.759</v>
      </c>
      <c r="E75" s="49">
        <v>101.86799999999999</v>
      </c>
      <c r="F75" s="49">
        <v>163.774</v>
      </c>
      <c r="G75" s="49">
        <v>157.21799999999999</v>
      </c>
      <c r="H75" s="49">
        <v>157.709</v>
      </c>
      <c r="I75" s="49">
        <v>170.636</v>
      </c>
      <c r="J75" s="49">
        <v>175.23599999999999</v>
      </c>
      <c r="K75" s="49">
        <v>183.143</v>
      </c>
      <c r="L75" s="49">
        <v>166.745</v>
      </c>
      <c r="M75" s="49">
        <v>143.15100000000001</v>
      </c>
      <c r="N75" s="49">
        <v>123.86799999999999</v>
      </c>
      <c r="O75" s="49">
        <v>128.03700000000001</v>
      </c>
      <c r="P75" s="49">
        <v>119.327</v>
      </c>
      <c r="Q75" s="49">
        <v>117.69</v>
      </c>
      <c r="T75" s="4">
        <f t="shared" si="27"/>
        <v>97.460073178046017</v>
      </c>
      <c r="U75" s="4">
        <f t="shared" si="27"/>
        <v>85.752788643027145</v>
      </c>
      <c r="V75" s="4">
        <f t="shared" si="27"/>
        <v>100.56855153577885</v>
      </c>
      <c r="W75" s="4">
        <f t="shared" si="27"/>
        <v>174.48396260673803</v>
      </c>
      <c r="X75" s="4">
        <f t="shared" si="27"/>
        <v>161.78130223744694</v>
      </c>
      <c r="Y75" s="4">
        <f t="shared" si="27"/>
        <v>163.8241323113842</v>
      </c>
      <c r="Z75" s="4">
        <f t="shared" si="27"/>
        <v>176.26118792037647</v>
      </c>
      <c r="AA75" s="4">
        <f t="shared" si="27"/>
        <v>181.99400753813396</v>
      </c>
      <c r="AB75" s="4">
        <f t="shared" si="27"/>
        <v>189.74979715403248</v>
      </c>
      <c r="AC75" s="4">
        <f t="shared" si="27"/>
        <v>168.92153217868287</v>
      </c>
      <c r="AD75" s="4">
        <f t="shared" si="27"/>
        <v>139.05687262691632</v>
      </c>
      <c r="AE75" s="4">
        <f t="shared" si="27"/>
        <v>116.49839944826346</v>
      </c>
      <c r="AF75" s="4">
        <f t="shared" si="27"/>
        <v>121.1300290508137</v>
      </c>
      <c r="AG75" s="4">
        <f t="shared" si="27"/>
        <v>112.51530484728178</v>
      </c>
      <c r="AH75" s="4">
        <f t="shared" si="27"/>
        <v>111.00521320743734</v>
      </c>
      <c r="AJ75" s="4">
        <f t="shared" si="28"/>
        <v>-2.2636731780460195</v>
      </c>
      <c r="AK75" s="4">
        <f t="shared" si="28"/>
        <v>1.0062113569728552</v>
      </c>
      <c r="AL75" s="4">
        <f t="shared" si="28"/>
        <v>1.2994484642211432</v>
      </c>
      <c r="AM75" s="4">
        <f t="shared" si="28"/>
        <v>-10.709962606738031</v>
      </c>
      <c r="AN75" s="4">
        <f t="shared" si="28"/>
        <v>-4.5633022374469476</v>
      </c>
      <c r="AO75" s="4">
        <f t="shared" si="28"/>
        <v>-6.1151323113842011</v>
      </c>
      <c r="AP75" s="4">
        <f t="shared" si="28"/>
        <v>-5.6251879203764759</v>
      </c>
      <c r="AQ75" s="4">
        <f t="shared" si="28"/>
        <v>-6.7580075381339668</v>
      </c>
      <c r="AR75" s="4">
        <f t="shared" si="28"/>
        <v>-6.6067971540324777</v>
      </c>
      <c r="AS75" s="4">
        <f t="shared" si="28"/>
        <v>-2.1765321786828622</v>
      </c>
      <c r="AT75" s="4">
        <f t="shared" si="28"/>
        <v>4.094127373083694</v>
      </c>
      <c r="AU75" s="4">
        <f t="shared" si="28"/>
        <v>7.3696005517365393</v>
      </c>
      <c r="AV75" s="4">
        <f t="shared" si="28"/>
        <v>6.9069709491863023</v>
      </c>
      <c r="AW75" s="4">
        <f t="shared" si="28"/>
        <v>6.8116951527182152</v>
      </c>
      <c r="AX75" s="4">
        <f t="shared" si="28"/>
        <v>6.6847867925626616</v>
      </c>
      <c r="AZ75" s="2">
        <f t="shared" si="29"/>
        <v>38.754078440988863</v>
      </c>
      <c r="BA75" s="2">
        <f t="shared" si="29"/>
        <v>44.87438050720101</v>
      </c>
      <c r="BB75" s="2">
        <f t="shared" si="29"/>
        <v>48.372479934687519</v>
      </c>
      <c r="BC75" s="2">
        <f t="shared" si="29"/>
        <v>53.283574144775017</v>
      </c>
      <c r="BD75" s="2">
        <f t="shared" si="29"/>
        <v>56.73817558769418</v>
      </c>
      <c r="BE75" s="2">
        <f t="shared" si="29"/>
        <v>59.561483987874617</v>
      </c>
      <c r="BF75" s="2">
        <f t="shared" si="29"/>
        <v>63.550331360781868</v>
      </c>
      <c r="BG75" s="2">
        <f t="shared" si="29"/>
        <v>65.943377029447021</v>
      </c>
      <c r="BH75" s="2">
        <f t="shared" si="29"/>
        <v>68.122873688739361</v>
      </c>
      <c r="BI75" s="2">
        <f t="shared" si="29"/>
        <v>65.908063176339638</v>
      </c>
      <c r="BJ75" s="2">
        <f t="shared" si="29"/>
        <v>66.030041352050134</v>
      </c>
      <c r="BK75" s="2">
        <f t="shared" si="29"/>
        <v>64.853722725734457</v>
      </c>
      <c r="BL75" s="2">
        <f t="shared" si="29"/>
        <v>66.018145261752849</v>
      </c>
      <c r="BM75" s="2">
        <f t="shared" si="29"/>
        <v>64.609744767734497</v>
      </c>
      <c r="BN75" s="2">
        <f t="shared" si="29"/>
        <v>60.064770287798019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38.73717034707277</v>
      </c>
      <c r="CW75" s="2">
        <f t="shared" si="32"/>
        <v>44.808384421107405</v>
      </c>
      <c r="CX75" s="2">
        <f t="shared" si="32"/>
        <v>48.295267243736916</v>
      </c>
      <c r="CY75" s="2">
        <f t="shared" si="32"/>
        <v>53.098306448894427</v>
      </c>
      <c r="CZ75" s="2">
        <f t="shared" si="32"/>
        <v>56.576881115592975</v>
      </c>
      <c r="DA75" s="2">
        <f t="shared" si="32"/>
        <v>59.371991122659878</v>
      </c>
      <c r="DB75" s="2">
        <f t="shared" si="32"/>
        <v>63.356570491142151</v>
      </c>
      <c r="DC75" s="2">
        <f t="shared" si="32"/>
        <v>65.71299444794208</v>
      </c>
      <c r="DD75" s="2">
        <f t="shared" si="32"/>
        <v>67.905738988595701</v>
      </c>
      <c r="DE75" s="2">
        <f t="shared" si="32"/>
        <v>65.757239816619787</v>
      </c>
      <c r="DF75" s="2">
        <f t="shared" si="32"/>
        <v>65.86235617293346</v>
      </c>
      <c r="DG75" s="2">
        <f t="shared" si="32"/>
        <v>64.70986233096734</v>
      </c>
      <c r="DH75" s="2">
        <f t="shared" si="32"/>
        <v>65.902204497777532</v>
      </c>
      <c r="DI75" s="2">
        <f t="shared" si="32"/>
        <v>64.581373932697133</v>
      </c>
      <c r="DJ75" s="2">
        <f t="shared" si="32"/>
        <v>59.976227112259309</v>
      </c>
      <c r="DL75" s="2">
        <f t="shared" si="33"/>
        <v>39.529928410331635</v>
      </c>
      <c r="DM75" s="2">
        <f t="shared" si="33"/>
        <v>48.200486873814292</v>
      </c>
      <c r="DN75" s="2">
        <f t="shared" si="33"/>
        <v>51.96689914606101</v>
      </c>
      <c r="DO75" s="2">
        <f t="shared" si="33"/>
        <v>58.820594252978687</v>
      </c>
      <c r="DP75" s="2">
        <f t="shared" si="33"/>
        <v>62.168688677149071</v>
      </c>
      <c r="DQ75" s="2">
        <f t="shared" si="33"/>
        <v>65.894766152934224</v>
      </c>
      <c r="DR75" s="2">
        <f t="shared" si="33"/>
        <v>69.894849113073946</v>
      </c>
      <c r="DS75" s="2">
        <f t="shared" si="33"/>
        <v>73.439966824148371</v>
      </c>
      <c r="DT75" s="2">
        <f t="shared" si="33"/>
        <v>75.322241783869998</v>
      </c>
      <c r="DU75" s="2">
        <f t="shared" si="33"/>
        <v>71.576721519677321</v>
      </c>
      <c r="DV75" s="2">
        <f t="shared" si="33"/>
        <v>73.481293181516293</v>
      </c>
      <c r="DW75" s="2">
        <f t="shared" si="33"/>
        <v>72.172704534099438</v>
      </c>
      <c r="DX75" s="2">
        <f t="shared" si="33"/>
        <v>71.997579376273322</v>
      </c>
      <c r="DY75" s="2">
        <f t="shared" si="33"/>
        <v>66.112666355113731</v>
      </c>
      <c r="DZ75" s="2">
        <f t="shared" si="33"/>
        <v>64.688303835315764</v>
      </c>
      <c r="EB75" s="2">
        <f t="shared" si="34"/>
        <v>2.1328189140827861E-2</v>
      </c>
      <c r="EC75" s="2">
        <f t="shared" si="34"/>
        <v>1.9455805658505011E-2</v>
      </c>
      <c r="ED75" s="2">
        <f t="shared" si="34"/>
        <v>2.1029529376768389E-2</v>
      </c>
      <c r="EE75" s="2">
        <f t="shared" si="34"/>
        <v>3.2376507827578421E-2</v>
      </c>
      <c r="EF75" s="2">
        <f t="shared" si="34"/>
        <v>2.8844782358054405E-2</v>
      </c>
      <c r="EG75" s="2">
        <f t="shared" si="34"/>
        <v>2.9050958270864922E-2</v>
      </c>
      <c r="EH75" s="2">
        <f t="shared" si="34"/>
        <v>2.9634844405340678E-2</v>
      </c>
      <c r="EI75" s="2">
        <f t="shared" si="34"/>
        <v>2.981537532272692E-2</v>
      </c>
      <c r="EJ75" s="2">
        <f t="shared" si="34"/>
        <v>2.9277235664497733E-2</v>
      </c>
      <c r="EK75" s="2">
        <f t="shared" si="34"/>
        <v>2.5916974640649095E-2</v>
      </c>
      <c r="EL75" s="2">
        <f t="shared" si="34"/>
        <v>2.2008999277429737E-2</v>
      </c>
      <c r="EM75" s="2">
        <f t="shared" si="34"/>
        <v>1.9276890874999366E-2</v>
      </c>
      <c r="EN75" s="2">
        <f t="shared" si="34"/>
        <v>1.9021104737028689E-2</v>
      </c>
      <c r="EO75" s="2">
        <f t="shared" si="34"/>
        <v>1.8527378978729771E-2</v>
      </c>
      <c r="EP75" s="2">
        <f t="shared" si="34"/>
        <v>1.8790690547432945E-2</v>
      </c>
    </row>
    <row r="76" spans="2:146" x14ac:dyDescent="0.25">
      <c r="B76" s="2">
        <v>54</v>
      </c>
      <c r="C76" s="49">
        <v>102.125</v>
      </c>
      <c r="D76" s="49">
        <v>97.019000000000005</v>
      </c>
      <c r="E76" s="49">
        <v>114.509</v>
      </c>
      <c r="F76" s="49">
        <v>172.96199999999999</v>
      </c>
      <c r="G76" s="49">
        <v>169.673</v>
      </c>
      <c r="H76" s="49">
        <v>173.61799999999999</v>
      </c>
      <c r="I76" s="49">
        <v>185.56399999999999</v>
      </c>
      <c r="J76" s="49">
        <v>190.16399999999999</v>
      </c>
      <c r="K76" s="49">
        <v>198.196</v>
      </c>
      <c r="L76" s="49">
        <v>183.58199999999999</v>
      </c>
      <c r="M76" s="49">
        <v>162.208</v>
      </c>
      <c r="N76" s="49">
        <v>141</v>
      </c>
      <c r="O76" s="49">
        <v>145.94399999999999</v>
      </c>
      <c r="P76" s="49">
        <v>135.018</v>
      </c>
      <c r="Q76" s="49">
        <v>132.36199999999999</v>
      </c>
      <c r="T76" s="4">
        <f t="shared" si="27"/>
        <v>104.44946291974468</v>
      </c>
      <c r="U76" s="4">
        <f t="shared" si="27"/>
        <v>97.215923002775469</v>
      </c>
      <c r="V76" s="4">
        <f t="shared" si="27"/>
        <v>114.92456611721379</v>
      </c>
      <c r="W76" s="4">
        <f t="shared" si="27"/>
        <v>183.20836222154992</v>
      </c>
      <c r="X76" s="4">
        <f t="shared" si="27"/>
        <v>180.28102217055027</v>
      </c>
      <c r="Y76" s="4">
        <f t="shared" si="27"/>
        <v>183.25895144469965</v>
      </c>
      <c r="Z76" s="4">
        <f t="shared" si="27"/>
        <v>196.46488191324931</v>
      </c>
      <c r="AA76" s="4">
        <f t="shared" si="27"/>
        <v>201.66047645881383</v>
      </c>
      <c r="AB76" s="4">
        <f t="shared" si="27"/>
        <v>209.97974014903417</v>
      </c>
      <c r="AC76" s="4">
        <f t="shared" si="27"/>
        <v>191.59638954190027</v>
      </c>
      <c r="AD76" s="4">
        <f t="shared" si="27"/>
        <v>162.97640088356337</v>
      </c>
      <c r="AE76" s="4">
        <f t="shared" si="27"/>
        <v>136.82190769567757</v>
      </c>
      <c r="AF76" s="4">
        <f t="shared" si="27"/>
        <v>141.16989573295061</v>
      </c>
      <c r="AG76" s="4">
        <f t="shared" si="27"/>
        <v>130.11583176135886</v>
      </c>
      <c r="AH76" s="4">
        <f t="shared" si="27"/>
        <v>127.21546416998633</v>
      </c>
      <c r="AJ76" s="4">
        <f t="shared" si="28"/>
        <v>-2.3244629197446756</v>
      </c>
      <c r="AK76" s="4">
        <f t="shared" si="28"/>
        <v>-0.19692300277546337</v>
      </c>
      <c r="AL76" s="4">
        <f t="shared" si="28"/>
        <v>-0.41556611721378545</v>
      </c>
      <c r="AM76" s="4">
        <f t="shared" si="28"/>
        <v>-10.24636222154993</v>
      </c>
      <c r="AN76" s="4">
        <f t="shared" si="28"/>
        <v>-10.608022170550271</v>
      </c>
      <c r="AO76" s="4">
        <f t="shared" si="28"/>
        <v>-9.6409514446996525</v>
      </c>
      <c r="AP76" s="4">
        <f t="shared" si="28"/>
        <v>-10.900881913249322</v>
      </c>
      <c r="AQ76" s="4">
        <f t="shared" si="28"/>
        <v>-11.496476458813845</v>
      </c>
      <c r="AR76" s="4">
        <f t="shared" si="28"/>
        <v>-11.783740149034173</v>
      </c>
      <c r="AS76" s="4">
        <f t="shared" si="28"/>
        <v>-8.0143895419002718</v>
      </c>
      <c r="AT76" s="4">
        <f t="shared" si="28"/>
        <v>-0.76840088356337333</v>
      </c>
      <c r="AU76" s="4">
        <f t="shared" si="28"/>
        <v>4.1780923043224334</v>
      </c>
      <c r="AV76" s="4">
        <f t="shared" si="28"/>
        <v>4.7741042670493812</v>
      </c>
      <c r="AW76" s="4">
        <f t="shared" si="28"/>
        <v>4.9021682386411385</v>
      </c>
      <c r="AX76" s="4">
        <f t="shared" si="28"/>
        <v>5.1465358300136614</v>
      </c>
      <c r="AZ76" s="2">
        <f t="shared" si="29"/>
        <v>38.754940837206476</v>
      </c>
      <c r="BA76" s="2">
        <f t="shared" si="29"/>
        <v>44.868904006733018</v>
      </c>
      <c r="BB76" s="2">
        <f t="shared" si="29"/>
        <v>48.378509271561768</v>
      </c>
      <c r="BC76" s="2">
        <f t="shared" si="29"/>
        <v>53.293122386269481</v>
      </c>
      <c r="BD76" s="2">
        <f t="shared" si="29"/>
        <v>56.733737863934792</v>
      </c>
      <c r="BE76" s="2">
        <f t="shared" si="29"/>
        <v>59.57085819169518</v>
      </c>
      <c r="BF76" s="2">
        <f t="shared" si="29"/>
        <v>63.566244335502887</v>
      </c>
      <c r="BG76" s="2">
        <f t="shared" si="29"/>
        <v>65.951893867345788</v>
      </c>
      <c r="BH76" s="2">
        <f t="shared" si="29"/>
        <v>68.110390592572202</v>
      </c>
      <c r="BI76" s="2">
        <f t="shared" si="29"/>
        <v>65.911137833114168</v>
      </c>
      <c r="BJ76" s="2">
        <f t="shared" si="29"/>
        <v>66.02204161116677</v>
      </c>
      <c r="BK76" s="2">
        <f t="shared" si="29"/>
        <v>64.846190366543112</v>
      </c>
      <c r="BL76" s="2">
        <f t="shared" si="29"/>
        <v>66.029055846932422</v>
      </c>
      <c r="BM76" s="2">
        <f t="shared" si="29"/>
        <v>64.656839422961966</v>
      </c>
      <c r="BN76" s="2">
        <f t="shared" si="29"/>
        <v>60.060862568043731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38.738097838841973</v>
      </c>
      <c r="CW76" s="2">
        <f t="shared" si="32"/>
        <v>44.799064634194622</v>
      </c>
      <c r="CX76" s="2">
        <f t="shared" si="32"/>
        <v>48.297097223371047</v>
      </c>
      <c r="CY76" s="2">
        <f t="shared" si="32"/>
        <v>53.096832055861</v>
      </c>
      <c r="CZ76" s="2">
        <f t="shared" si="32"/>
        <v>56.562545726744212</v>
      </c>
      <c r="DA76" s="2">
        <f t="shared" si="32"/>
        <v>59.369648410752582</v>
      </c>
      <c r="DB76" s="2">
        <f t="shared" si="32"/>
        <v>63.361130414414497</v>
      </c>
      <c r="DC76" s="2">
        <f t="shared" si="32"/>
        <v>65.706663013449415</v>
      </c>
      <c r="DD76" s="2">
        <f t="shared" si="32"/>
        <v>67.879252642938738</v>
      </c>
      <c r="DE76" s="2">
        <f t="shared" si="32"/>
        <v>65.750877774468378</v>
      </c>
      <c r="DF76" s="2">
        <f t="shared" si="32"/>
        <v>65.842752076250378</v>
      </c>
      <c r="DG76" s="2">
        <f t="shared" si="32"/>
        <v>64.692454267412998</v>
      </c>
      <c r="DH76" s="2">
        <f t="shared" si="32"/>
        <v>65.906402956464774</v>
      </c>
      <c r="DI76" s="2">
        <f t="shared" si="32"/>
        <v>64.629599642837206</v>
      </c>
      <c r="DJ76" s="2">
        <f t="shared" si="32"/>
        <v>59.966601742240094</v>
      </c>
      <c r="DL76" s="2">
        <f t="shared" si="33"/>
        <v>39.459800247698219</v>
      </c>
      <c r="DM76" s="2">
        <f t="shared" si="33"/>
        <v>48.079001939872505</v>
      </c>
      <c r="DN76" s="2">
        <f t="shared" si="33"/>
        <v>51.834946860172515</v>
      </c>
      <c r="DO76" s="2">
        <f t="shared" si="33"/>
        <v>58.643387547894655</v>
      </c>
      <c r="DP76" s="2">
        <f t="shared" si="33"/>
        <v>61.990341064449908</v>
      </c>
      <c r="DQ76" s="2">
        <f t="shared" si="33"/>
        <v>65.704029045643168</v>
      </c>
      <c r="DR76" s="2">
        <f t="shared" si="33"/>
        <v>69.69154877484975</v>
      </c>
      <c r="DS76" s="2">
        <f t="shared" si="33"/>
        <v>73.229511222206241</v>
      </c>
      <c r="DT76" s="2">
        <f t="shared" si="33"/>
        <v>75.099734370909815</v>
      </c>
      <c r="DU76" s="2">
        <f t="shared" si="33"/>
        <v>71.404484020131548</v>
      </c>
      <c r="DV76" s="2">
        <f t="shared" si="33"/>
        <v>73.287943059943302</v>
      </c>
      <c r="DW76" s="2">
        <f t="shared" si="33"/>
        <v>71.979404758930812</v>
      </c>
      <c r="DX76" s="2">
        <f t="shared" si="33"/>
        <v>71.798071462153274</v>
      </c>
      <c r="DY76" s="2">
        <f t="shared" si="33"/>
        <v>65.972875520435053</v>
      </c>
      <c r="DZ76" s="2">
        <f t="shared" si="33"/>
        <v>64.549868298194866</v>
      </c>
      <c r="EB76" s="2">
        <f t="shared" si="34"/>
        <v>2.3337871895422212E-2</v>
      </c>
      <c r="EC76" s="2">
        <f t="shared" si="34"/>
        <v>2.1292898622635011E-2</v>
      </c>
      <c r="ED76" s="2">
        <f t="shared" si="34"/>
        <v>2.3011732139166609E-2</v>
      </c>
      <c r="EE76" s="2">
        <f t="shared" si="34"/>
        <v>3.5389591015613543E-2</v>
      </c>
      <c r="EF76" s="2">
        <f t="shared" si="34"/>
        <v>3.1539902767031849E-2</v>
      </c>
      <c r="EG76" s="2">
        <f t="shared" si="34"/>
        <v>3.1764712690979323E-2</v>
      </c>
      <c r="EH76" s="2">
        <f t="shared" si="34"/>
        <v>3.2401321588844401E-2</v>
      </c>
      <c r="EI76" s="2">
        <f t="shared" si="34"/>
        <v>3.2598139307252812E-2</v>
      </c>
      <c r="EJ76" s="2">
        <f t="shared" si="34"/>
        <v>3.2011430586144592E-2</v>
      </c>
      <c r="EK76" s="2">
        <f t="shared" si="34"/>
        <v>2.8346519315654746E-2</v>
      </c>
      <c r="EL76" s="2">
        <f t="shared" si="34"/>
        <v>2.4081253967707324E-2</v>
      </c>
      <c r="EM76" s="2">
        <f t="shared" si="34"/>
        <v>2.109745349705151E-2</v>
      </c>
      <c r="EN76" s="2">
        <f t="shared" si="34"/>
        <v>2.0818023001331308E-2</v>
      </c>
      <c r="EO76" s="2">
        <f t="shared" si="34"/>
        <v>2.0278619291128012E-2</v>
      </c>
      <c r="EP76" s="2">
        <f t="shared" si="34"/>
        <v>2.0566298000094671E-2</v>
      </c>
    </row>
    <row r="77" spans="2:146" x14ac:dyDescent="0.25">
      <c r="B77" s="2">
        <v>55</v>
      </c>
      <c r="C77" s="49">
        <v>106.66070000000001</v>
      </c>
      <c r="D77" s="49">
        <v>106.79600000000001</v>
      </c>
      <c r="E77" s="49">
        <v>126.01900000000001</v>
      </c>
      <c r="F77" s="49">
        <v>180.66</v>
      </c>
      <c r="G77" s="49">
        <v>180.14500000000001</v>
      </c>
      <c r="H77" s="49">
        <v>185.85499999999999</v>
      </c>
      <c r="I77" s="49">
        <v>196.964</v>
      </c>
      <c r="J77" s="49">
        <v>201.41800000000001</v>
      </c>
      <c r="K77" s="49">
        <v>209.25</v>
      </c>
      <c r="L77" s="49">
        <v>197.58199999999999</v>
      </c>
      <c r="M77" s="49">
        <v>181.566</v>
      </c>
      <c r="N77" s="49">
        <v>159.28299999999999</v>
      </c>
      <c r="O77" s="49">
        <v>163.167</v>
      </c>
      <c r="P77" s="49">
        <v>152.10900000000001</v>
      </c>
      <c r="Q77" s="49">
        <v>148.31</v>
      </c>
      <c r="T77" s="4">
        <f t="shared" si="27"/>
        <v>110.0665690538448</v>
      </c>
      <c r="U77" s="4">
        <f t="shared" si="27"/>
        <v>109.31395479804144</v>
      </c>
      <c r="V77" s="4">
        <f t="shared" si="27"/>
        <v>129.60096653651243</v>
      </c>
      <c r="W77" s="4">
        <f t="shared" si="27"/>
        <v>184.89719133024761</v>
      </c>
      <c r="X77" s="4">
        <f t="shared" si="27"/>
        <v>193.47402713916668</v>
      </c>
      <c r="Y77" s="4">
        <f t="shared" si="27"/>
        <v>197.46289580505757</v>
      </c>
      <c r="Z77" s="4">
        <f t="shared" si="27"/>
        <v>211.15542119247525</v>
      </c>
      <c r="AA77" s="4">
        <f t="shared" si="27"/>
        <v>215.31068177921216</v>
      </c>
      <c r="AB77" s="4">
        <f t="shared" si="27"/>
        <v>223.45157821753202</v>
      </c>
      <c r="AC77" s="4">
        <f t="shared" si="27"/>
        <v>210.25939272075493</v>
      </c>
      <c r="AD77" s="4">
        <f t="shared" si="27"/>
        <v>187.0768478780536</v>
      </c>
      <c r="AE77" s="4">
        <f t="shared" si="27"/>
        <v>159.60895731141292</v>
      </c>
      <c r="AF77" s="4">
        <f t="shared" si="27"/>
        <v>163.25731079192417</v>
      </c>
      <c r="AG77" s="4">
        <f t="shared" si="27"/>
        <v>150.00094440682969</v>
      </c>
      <c r="AH77" s="4">
        <f t="shared" si="27"/>
        <v>144.77371804172745</v>
      </c>
      <c r="AJ77" s="4">
        <f t="shared" si="28"/>
        <v>-3.4058690538447962</v>
      </c>
      <c r="AK77" s="4">
        <f t="shared" si="28"/>
        <v>-2.5179547980414299</v>
      </c>
      <c r="AL77" s="4">
        <f t="shared" si="28"/>
        <v>-3.5819665365124251</v>
      </c>
      <c r="AM77" s="4">
        <f t="shared" si="28"/>
        <v>-4.2371913302476116</v>
      </c>
      <c r="AN77" s="4">
        <f t="shared" si="28"/>
        <v>-13.329027139166669</v>
      </c>
      <c r="AO77" s="4">
        <f t="shared" si="28"/>
        <v>-11.607895805057581</v>
      </c>
      <c r="AP77" s="4">
        <f t="shared" si="28"/>
        <v>-14.191421192475246</v>
      </c>
      <c r="AQ77" s="4">
        <f t="shared" si="28"/>
        <v>-13.892681779212154</v>
      </c>
      <c r="AR77" s="4">
        <f t="shared" si="28"/>
        <v>-14.201578217532017</v>
      </c>
      <c r="AS77" s="4">
        <f t="shared" si="28"/>
        <v>-12.677392720754938</v>
      </c>
      <c r="AT77" s="4">
        <f t="shared" si="28"/>
        <v>-5.5108478780535961</v>
      </c>
      <c r="AU77" s="4">
        <f t="shared" si="28"/>
        <v>-0.32595731141293527</v>
      </c>
      <c r="AV77" s="4">
        <f t="shared" si="28"/>
        <v>-9.0310791924167688E-2</v>
      </c>
      <c r="AW77" s="4">
        <f t="shared" si="28"/>
        <v>2.1080555931703202</v>
      </c>
      <c r="AX77" s="4">
        <f t="shared" si="28"/>
        <v>3.5362819582725535</v>
      </c>
      <c r="AZ77" s="2">
        <f t="shared" si="29"/>
        <v>38.755637630519473</v>
      </c>
      <c r="BA77" s="2">
        <f t="shared" si="29"/>
        <v>44.863551832762376</v>
      </c>
      <c r="BB77" s="2">
        <f t="shared" si="29"/>
        <v>48.384627896299811</v>
      </c>
      <c r="BC77" s="2">
        <f t="shared" si="29"/>
        <v>53.303057474118447</v>
      </c>
      <c r="BD77" s="2">
        <f t="shared" si="29"/>
        <v>56.729694538547406</v>
      </c>
      <c r="BE77" s="2">
        <f t="shared" si="29"/>
        <v>59.580712182806302</v>
      </c>
      <c r="BF77" s="2">
        <f t="shared" si="29"/>
        <v>63.582530709583409</v>
      </c>
      <c r="BG77" s="2">
        <f t="shared" si="29"/>
        <v>65.961105685657714</v>
      </c>
      <c r="BH77" s="2">
        <f t="shared" si="29"/>
        <v>68.098564587419247</v>
      </c>
      <c r="BI77" s="2">
        <f t="shared" si="29"/>
        <v>65.914616565445897</v>
      </c>
      <c r="BJ77" s="2">
        <f t="shared" si="29"/>
        <v>66.01470231509694</v>
      </c>
      <c r="BK77" s="2">
        <f t="shared" si="29"/>
        <v>64.839211450326374</v>
      </c>
      <c r="BL77" s="2">
        <f t="shared" si="29"/>
        <v>66.040177478413369</v>
      </c>
      <c r="BM77" s="2">
        <f t="shared" si="29"/>
        <v>64.703462460482626</v>
      </c>
      <c r="BN77" s="2">
        <f t="shared" si="29"/>
        <v>60.05722766059592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38.739025330611177</v>
      </c>
      <c r="CW77" s="2">
        <f t="shared" si="32"/>
        <v>44.789744847281845</v>
      </c>
      <c r="CX77" s="2">
        <f t="shared" si="32"/>
        <v>48.298927203005178</v>
      </c>
      <c r="CY77" s="2">
        <f t="shared" si="32"/>
        <v>53.095357662827574</v>
      </c>
      <c r="CZ77" s="2">
        <f t="shared" si="32"/>
        <v>56.548210337895448</v>
      </c>
      <c r="DA77" s="2">
        <f t="shared" si="32"/>
        <v>59.367305698845286</v>
      </c>
      <c r="DB77" s="2">
        <f t="shared" si="32"/>
        <v>63.365690337686843</v>
      </c>
      <c r="DC77" s="2">
        <f t="shared" si="32"/>
        <v>65.700331578956735</v>
      </c>
      <c r="DD77" s="2">
        <f t="shared" si="32"/>
        <v>67.852766297281775</v>
      </c>
      <c r="DE77" s="2">
        <f t="shared" si="32"/>
        <v>65.74451573231697</v>
      </c>
      <c r="DF77" s="2">
        <f t="shared" si="32"/>
        <v>65.82314797956731</v>
      </c>
      <c r="DG77" s="2">
        <f t="shared" si="32"/>
        <v>64.675046203858642</v>
      </c>
      <c r="DH77" s="2">
        <f t="shared" si="32"/>
        <v>65.910601415152016</v>
      </c>
      <c r="DI77" s="2">
        <f t="shared" si="32"/>
        <v>64.67782535297728</v>
      </c>
      <c r="DJ77" s="2">
        <f t="shared" si="32"/>
        <v>59.956976372220872</v>
      </c>
      <c r="DL77" s="2">
        <f t="shared" si="33"/>
        <v>39.389672085064795</v>
      </c>
      <c r="DM77" s="2">
        <f t="shared" si="33"/>
        <v>47.957517005930718</v>
      </c>
      <c r="DN77" s="2">
        <f t="shared" si="33"/>
        <v>51.70299457428402</v>
      </c>
      <c r="DO77" s="2">
        <f t="shared" si="33"/>
        <v>58.466180842810616</v>
      </c>
      <c r="DP77" s="2">
        <f t="shared" si="33"/>
        <v>61.811993451750752</v>
      </c>
      <c r="DQ77" s="2">
        <f t="shared" si="33"/>
        <v>65.513291938352125</v>
      </c>
      <c r="DR77" s="2">
        <f t="shared" si="33"/>
        <v>69.488248436625554</v>
      </c>
      <c r="DS77" s="2">
        <f t="shared" si="33"/>
        <v>73.019055620264112</v>
      </c>
      <c r="DT77" s="2">
        <f t="shared" si="33"/>
        <v>74.877226957949617</v>
      </c>
      <c r="DU77" s="2">
        <f t="shared" si="33"/>
        <v>71.232246520585775</v>
      </c>
      <c r="DV77" s="2">
        <f t="shared" si="33"/>
        <v>73.094592938370297</v>
      </c>
      <c r="DW77" s="2">
        <f t="shared" si="33"/>
        <v>71.786104983762186</v>
      </c>
      <c r="DX77" s="2">
        <f t="shared" si="33"/>
        <v>71.598563548033241</v>
      </c>
      <c r="DY77" s="2">
        <f t="shared" si="33"/>
        <v>65.83308468575639</v>
      </c>
      <c r="DZ77" s="2">
        <f t="shared" si="33"/>
        <v>64.411432761073954</v>
      </c>
      <c r="EB77" s="2">
        <f t="shared" si="34"/>
        <v>2.5531979979278391E-2</v>
      </c>
      <c r="EC77" s="2">
        <f t="shared" si="34"/>
        <v>2.3299335237548673E-2</v>
      </c>
      <c r="ED77" s="2">
        <f t="shared" si="34"/>
        <v>2.5175968612643044E-2</v>
      </c>
      <c r="EE77" s="2">
        <f t="shared" si="34"/>
        <v>3.8671876606357375E-2</v>
      </c>
      <c r="EF77" s="2">
        <f t="shared" si="34"/>
        <v>3.4477902437555358E-2</v>
      </c>
      <c r="EG77" s="2">
        <f t="shared" si="34"/>
        <v>3.4722902988168367E-2</v>
      </c>
      <c r="EH77" s="2">
        <f t="shared" si="34"/>
        <v>3.5416629518657858E-2</v>
      </c>
      <c r="EI77" s="2">
        <f t="shared" si="34"/>
        <v>3.563108886592025E-2</v>
      </c>
      <c r="EJ77" s="2">
        <f t="shared" si="34"/>
        <v>3.4991766914399987E-2</v>
      </c>
      <c r="EK77" s="2">
        <f t="shared" si="34"/>
        <v>3.0996570293235444E-2</v>
      </c>
      <c r="EL77" s="2">
        <f t="shared" si="34"/>
        <v>2.6343365949257798E-2</v>
      </c>
      <c r="EM77" s="2">
        <f t="shared" si="34"/>
        <v>2.3085907675475088E-2</v>
      </c>
      <c r="EN77" s="2">
        <f t="shared" si="34"/>
        <v>2.2780753499094617E-2</v>
      </c>
      <c r="EO77" s="2">
        <f t="shared" si="34"/>
        <v>2.219164717212499E-2</v>
      </c>
      <c r="EP77" s="2">
        <f t="shared" si="34"/>
        <v>2.2505841257289355E-2</v>
      </c>
    </row>
    <row r="78" spans="2:146" x14ac:dyDescent="0.25">
      <c r="B78" s="2">
        <v>56</v>
      </c>
      <c r="C78" s="49">
        <v>111.75</v>
      </c>
      <c r="D78" s="49">
        <v>117.53700000000001</v>
      </c>
      <c r="E78" s="49">
        <v>138.755</v>
      </c>
      <c r="F78" s="49">
        <v>182.774</v>
      </c>
      <c r="G78" s="49">
        <v>188.255</v>
      </c>
      <c r="H78" s="49">
        <v>194.76400000000001</v>
      </c>
      <c r="I78" s="49">
        <v>205.94499999999999</v>
      </c>
      <c r="J78" s="49">
        <v>210.8</v>
      </c>
      <c r="K78" s="49">
        <v>216.536</v>
      </c>
      <c r="L78" s="49">
        <v>208.982</v>
      </c>
      <c r="M78" s="49">
        <v>196.98099999999999</v>
      </c>
      <c r="N78" s="49">
        <v>177.41499999999999</v>
      </c>
      <c r="O78" s="49">
        <v>181.24100000000001</v>
      </c>
      <c r="P78" s="49">
        <v>169.673</v>
      </c>
      <c r="Q78" s="49">
        <v>162.345</v>
      </c>
      <c r="T78" s="4">
        <f t="shared" si="27"/>
        <v>113.84289279169273</v>
      </c>
      <c r="U78" s="4">
        <f t="shared" si="27"/>
        <v>121.15312677266918</v>
      </c>
      <c r="V78" s="4">
        <f t="shared" si="27"/>
        <v>143.27657842298987</v>
      </c>
      <c r="W78" s="4">
        <f t="shared" si="27"/>
        <v>179.27354529542905</v>
      </c>
      <c r="X78" s="4">
        <f t="shared" si="27"/>
        <v>199.15424606170876</v>
      </c>
      <c r="Y78" s="4">
        <f t="shared" si="27"/>
        <v>204.02505774047083</v>
      </c>
      <c r="Z78" s="4">
        <f t="shared" si="27"/>
        <v>217.91976145049489</v>
      </c>
      <c r="AA78" s="4">
        <f t="shared" si="27"/>
        <v>220.65221028551628</v>
      </c>
      <c r="AB78" s="4">
        <f t="shared" si="27"/>
        <v>227.79405334867494</v>
      </c>
      <c r="AC78" s="4">
        <f t="shared" si="27"/>
        <v>221.96148066046192</v>
      </c>
      <c r="AD78" s="4">
        <f t="shared" si="27"/>
        <v>208.17724544957139</v>
      </c>
      <c r="AE78" s="4">
        <f t="shared" si="27"/>
        <v>182.72272810542535</v>
      </c>
      <c r="AF78" s="4">
        <f t="shared" si="27"/>
        <v>185.40784494173369</v>
      </c>
      <c r="AG78" s="4">
        <f t="shared" si="27"/>
        <v>170.74483605653481</v>
      </c>
      <c r="AH78" s="4">
        <f t="shared" si="27"/>
        <v>162.32174429924549</v>
      </c>
      <c r="AJ78" s="4">
        <f t="shared" si="28"/>
        <v>-2.0928927916927336</v>
      </c>
      <c r="AK78" s="4">
        <f t="shared" si="28"/>
        <v>-3.6161267726691761</v>
      </c>
      <c r="AL78" s="4">
        <f t="shared" si="28"/>
        <v>-4.5215784229898759</v>
      </c>
      <c r="AM78" s="4">
        <f t="shared" si="28"/>
        <v>3.5004547045709558</v>
      </c>
      <c r="AN78" s="4">
        <f t="shared" si="28"/>
        <v>-10.899246061708766</v>
      </c>
      <c r="AO78" s="4">
        <f t="shared" si="28"/>
        <v>-9.2610577404708181</v>
      </c>
      <c r="AP78" s="4">
        <f t="shared" si="28"/>
        <v>-11.974761450494896</v>
      </c>
      <c r="AQ78" s="4">
        <f t="shared" si="28"/>
        <v>-9.8522102855162643</v>
      </c>
      <c r="AR78" s="4">
        <f t="shared" si="28"/>
        <v>-11.258053348674935</v>
      </c>
      <c r="AS78" s="4">
        <f t="shared" si="28"/>
        <v>-12.979480660461917</v>
      </c>
      <c r="AT78" s="4">
        <f t="shared" si="28"/>
        <v>-11.196245449571393</v>
      </c>
      <c r="AU78" s="4">
        <f t="shared" si="28"/>
        <v>-5.3077281054253547</v>
      </c>
      <c r="AV78" s="4">
        <f t="shared" si="28"/>
        <v>-4.1668449417336717</v>
      </c>
      <c r="AW78" s="4">
        <f t="shared" si="28"/>
        <v>-1.0718360565348064</v>
      </c>
      <c r="AX78" s="4">
        <f t="shared" si="28"/>
        <v>2.3255700754504005E-2</v>
      </c>
      <c r="AZ78" s="2">
        <f t="shared" si="29"/>
        <v>38.756138755070097</v>
      </c>
      <c r="BA78" s="2">
        <f t="shared" si="29"/>
        <v>44.858312222934693</v>
      </c>
      <c r="BB78" s="2">
        <f t="shared" si="29"/>
        <v>48.390814335379147</v>
      </c>
      <c r="BC78" s="2">
        <f t="shared" si="29"/>
        <v>53.313351196646252</v>
      </c>
      <c r="BD78" s="2">
        <f t="shared" si="29"/>
        <v>56.726028881619598</v>
      </c>
      <c r="BE78" s="2">
        <f t="shared" si="29"/>
        <v>59.591028501242846</v>
      </c>
      <c r="BF78" s="2">
        <f t="shared" si="29"/>
        <v>63.599156887925311</v>
      </c>
      <c r="BG78" s="2">
        <f t="shared" si="29"/>
        <v>65.971006155974351</v>
      </c>
      <c r="BH78" s="2">
        <f t="shared" si="29"/>
        <v>68.087390045374107</v>
      </c>
      <c r="BI78" s="2">
        <f t="shared" si="29"/>
        <v>65.91848863471337</v>
      </c>
      <c r="BJ78" s="2">
        <f t="shared" si="29"/>
        <v>66.008040653133293</v>
      </c>
      <c r="BK78" s="2">
        <f t="shared" si="29"/>
        <v>64.8327992385409</v>
      </c>
      <c r="BL78" s="2">
        <f t="shared" si="29"/>
        <v>66.051488481534491</v>
      </c>
      <c r="BM78" s="2">
        <f t="shared" si="29"/>
        <v>64.749536368089835</v>
      </c>
      <c r="BN78" s="2">
        <f t="shared" si="29"/>
        <v>60.053864409385476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38.739952822380388</v>
      </c>
      <c r="CW78" s="2">
        <f t="shared" si="32"/>
        <v>44.780425060369062</v>
      </c>
      <c r="CX78" s="2">
        <f t="shared" si="32"/>
        <v>48.300757182639309</v>
      </c>
      <c r="CY78" s="2">
        <f t="shared" si="32"/>
        <v>53.093883269794148</v>
      </c>
      <c r="CZ78" s="2">
        <f t="shared" si="32"/>
        <v>56.533874949046684</v>
      </c>
      <c r="DA78" s="2">
        <f t="shared" si="32"/>
        <v>59.364962986937982</v>
      </c>
      <c r="DB78" s="2">
        <f t="shared" si="32"/>
        <v>63.370250260959189</v>
      </c>
      <c r="DC78" s="2">
        <f t="shared" si="32"/>
        <v>65.69400014446407</v>
      </c>
      <c r="DD78" s="2">
        <f t="shared" si="32"/>
        <v>67.826279951624826</v>
      </c>
      <c r="DE78" s="2">
        <f t="shared" si="32"/>
        <v>65.738153690165561</v>
      </c>
      <c r="DF78" s="2">
        <f t="shared" si="32"/>
        <v>65.803543882884227</v>
      </c>
      <c r="DG78" s="2">
        <f t="shared" si="32"/>
        <v>64.657638140304286</v>
      </c>
      <c r="DH78" s="2">
        <f t="shared" si="32"/>
        <v>65.914799873839272</v>
      </c>
      <c r="DI78" s="2">
        <f t="shared" si="32"/>
        <v>64.726051063117353</v>
      </c>
      <c r="DJ78" s="2">
        <f t="shared" si="32"/>
        <v>59.947351002201657</v>
      </c>
      <c r="DL78" s="2">
        <f t="shared" si="33"/>
        <v>39.319543922431372</v>
      </c>
      <c r="DM78" s="2">
        <f t="shared" si="33"/>
        <v>47.836032071988932</v>
      </c>
      <c r="DN78" s="2">
        <f t="shared" si="33"/>
        <v>51.571042288395525</v>
      </c>
      <c r="DO78" s="2">
        <f t="shared" si="33"/>
        <v>58.288974137726584</v>
      </c>
      <c r="DP78" s="2">
        <f t="shared" si="33"/>
        <v>61.633645839051596</v>
      </c>
      <c r="DQ78" s="2">
        <f t="shared" si="33"/>
        <v>65.322554831061069</v>
      </c>
      <c r="DR78" s="2">
        <f t="shared" si="33"/>
        <v>69.284948098401344</v>
      </c>
      <c r="DS78" s="2">
        <f t="shared" si="33"/>
        <v>72.808600018321982</v>
      </c>
      <c r="DT78" s="2">
        <f t="shared" si="33"/>
        <v>74.654719544989433</v>
      </c>
      <c r="DU78" s="2">
        <f t="shared" si="33"/>
        <v>71.060009021040017</v>
      </c>
      <c r="DV78" s="2">
        <f t="shared" si="33"/>
        <v>72.901242816797307</v>
      </c>
      <c r="DW78" s="2">
        <f t="shared" si="33"/>
        <v>71.59280520859356</v>
      </c>
      <c r="DX78" s="2">
        <f t="shared" si="33"/>
        <v>71.399055633913193</v>
      </c>
      <c r="DY78" s="2">
        <f t="shared" si="33"/>
        <v>65.693293851077712</v>
      </c>
      <c r="DZ78" s="2">
        <f t="shared" si="33"/>
        <v>64.272997223953041</v>
      </c>
      <c r="EB78" s="2">
        <f t="shared" si="34"/>
        <v>2.792646865745619E-2</v>
      </c>
      <c r="EC78" s="2">
        <f t="shared" si="34"/>
        <v>2.5489914857976057E-2</v>
      </c>
      <c r="ED78" s="2">
        <f t="shared" si="34"/>
        <v>2.7538012689267088E-2</v>
      </c>
      <c r="EE78" s="2">
        <f t="shared" si="34"/>
        <v>4.2245252764836094E-2</v>
      </c>
      <c r="EF78" s="2">
        <f t="shared" si="34"/>
        <v>3.7678934351643489E-2</v>
      </c>
      <c r="EG78" s="2">
        <f t="shared" si="34"/>
        <v>3.7945787529546929E-2</v>
      </c>
      <c r="EH78" s="2">
        <f t="shared" si="34"/>
        <v>3.8701322241191501E-2</v>
      </c>
      <c r="EI78" s="2">
        <f t="shared" si="34"/>
        <v>3.8934868639361207E-2</v>
      </c>
      <c r="EJ78" s="2">
        <f t="shared" si="34"/>
        <v>3.8238618088239341E-2</v>
      </c>
      <c r="EK78" s="2">
        <f t="shared" si="34"/>
        <v>3.3885728441659525E-2</v>
      </c>
      <c r="EL78" s="2">
        <f t="shared" si="34"/>
        <v>2.8811699700584798E-2</v>
      </c>
      <c r="EM78" s="2">
        <f t="shared" si="34"/>
        <v>2.5256939957154889E-2</v>
      </c>
      <c r="EN78" s="2">
        <f t="shared" si="34"/>
        <v>2.4923820783546935E-2</v>
      </c>
      <c r="EO78" s="2">
        <f t="shared" si="34"/>
        <v>2.4280672096820038E-2</v>
      </c>
      <c r="EP78" s="2">
        <f t="shared" si="34"/>
        <v>2.4623698222988818E-2</v>
      </c>
    </row>
    <row r="79" spans="2:146" x14ac:dyDescent="0.25">
      <c r="B79" s="2">
        <v>57</v>
      </c>
      <c r="C79" s="49">
        <v>114.8571</v>
      </c>
      <c r="D79" s="49">
        <v>126.889</v>
      </c>
      <c r="E79" s="49">
        <v>147.566</v>
      </c>
      <c r="F79" s="49">
        <v>181.321</v>
      </c>
      <c r="G79" s="49">
        <v>193.87299999999999</v>
      </c>
      <c r="H79" s="49">
        <v>199.8</v>
      </c>
      <c r="I79" s="49">
        <v>213.21799999999999</v>
      </c>
      <c r="J79" s="49">
        <v>217.52699999999999</v>
      </c>
      <c r="K79" s="49">
        <v>219.696</v>
      </c>
      <c r="L79" s="49">
        <v>215.964</v>
      </c>
      <c r="M79" s="49">
        <v>210.07499999999999</v>
      </c>
      <c r="N79" s="49">
        <v>193.17</v>
      </c>
      <c r="O79" s="49">
        <v>195.685</v>
      </c>
      <c r="P79" s="49">
        <v>183.327</v>
      </c>
      <c r="Q79" s="49">
        <v>175.56899999999999</v>
      </c>
      <c r="T79" s="4">
        <f t="shared" si="27"/>
        <v>115.44856023288946</v>
      </c>
      <c r="U79" s="4">
        <f t="shared" si="27"/>
        <v>131.68922995784877</v>
      </c>
      <c r="V79" s="4">
        <f t="shared" si="27"/>
        <v>154.5165642586187</v>
      </c>
      <c r="W79" s="4">
        <f t="shared" si="27"/>
        <v>167.25724349608905</v>
      </c>
      <c r="X79" s="4">
        <f t="shared" si="27"/>
        <v>196.32525642170432</v>
      </c>
      <c r="Y79" s="4">
        <f t="shared" si="27"/>
        <v>201.77311061265235</v>
      </c>
      <c r="Z79" s="4">
        <f t="shared" si="27"/>
        <v>215.59121208477049</v>
      </c>
      <c r="AA79" s="4">
        <f t="shared" si="27"/>
        <v>216.74916336948942</v>
      </c>
      <c r="AB79" s="4">
        <f t="shared" si="27"/>
        <v>222.21092276859758</v>
      </c>
      <c r="AC79" s="4">
        <f t="shared" si="27"/>
        <v>224.70936130912884</v>
      </c>
      <c r="AD79" s="4">
        <f t="shared" si="27"/>
        <v>223.02347035761861</v>
      </c>
      <c r="AE79" s="4">
        <f t="shared" si="27"/>
        <v>203.37710489087078</v>
      </c>
      <c r="AF79" s="4">
        <f t="shared" si="27"/>
        <v>205.11721270498197</v>
      </c>
      <c r="AG79" s="4">
        <f t="shared" si="27"/>
        <v>190.4039006339153</v>
      </c>
      <c r="AH79" s="4">
        <f t="shared" si="27"/>
        <v>178.1887836833624</v>
      </c>
      <c r="AJ79" s="4">
        <f t="shared" si="28"/>
        <v>-0.59146023288946026</v>
      </c>
      <c r="AK79" s="4">
        <f t="shared" si="28"/>
        <v>-4.8002299578487708</v>
      </c>
      <c r="AL79" s="4">
        <f t="shared" si="28"/>
        <v>-6.950564258618698</v>
      </c>
      <c r="AM79" s="4">
        <f t="shared" si="28"/>
        <v>14.063756503910952</v>
      </c>
      <c r="AN79" s="4">
        <f t="shared" si="28"/>
        <v>-2.4522564217043339</v>
      </c>
      <c r="AO79" s="4">
        <f t="shared" si="28"/>
        <v>-1.9731106126523343</v>
      </c>
      <c r="AP79" s="4">
        <f t="shared" si="28"/>
        <v>-2.3732120847705005</v>
      </c>
      <c r="AQ79" s="4">
        <f t="shared" si="28"/>
        <v>0.77783663051056351</v>
      </c>
      <c r="AR79" s="4">
        <f t="shared" si="28"/>
        <v>-2.5149227685975859</v>
      </c>
      <c r="AS79" s="4">
        <f t="shared" si="28"/>
        <v>-8.7453613091288389</v>
      </c>
      <c r="AT79" s="4">
        <f t="shared" si="28"/>
        <v>-12.948470357618618</v>
      </c>
      <c r="AU79" s="4">
        <f t="shared" si="28"/>
        <v>-10.207104890870795</v>
      </c>
      <c r="AV79" s="4">
        <f t="shared" si="28"/>
        <v>-9.4322127049819642</v>
      </c>
      <c r="AW79" s="4">
        <f t="shared" si="28"/>
        <v>-7.0769006339153009</v>
      </c>
      <c r="AX79" s="4">
        <f t="shared" si="28"/>
        <v>-2.6197836833624137</v>
      </c>
      <c r="AZ79" s="2">
        <f t="shared" si="29"/>
        <v>38.756410215863802</v>
      </c>
      <c r="BA79" s="2">
        <f t="shared" si="29"/>
        <v>44.853170114454727</v>
      </c>
      <c r="BB79" s="2">
        <f t="shared" si="29"/>
        <v>48.397042383518738</v>
      </c>
      <c r="BC79" s="2">
        <f t="shared" si="29"/>
        <v>53.323966805882606</v>
      </c>
      <c r="BD79" s="2">
        <f t="shared" si="29"/>
        <v>56.722717543519572</v>
      </c>
      <c r="BE79" s="2">
        <f t="shared" si="29"/>
        <v>59.601782150329242</v>
      </c>
      <c r="BF79" s="2">
        <f t="shared" si="29"/>
        <v>63.616079866146734</v>
      </c>
      <c r="BG79" s="2">
        <f t="shared" si="29"/>
        <v>65.981581405461625</v>
      </c>
      <c r="BH79" s="2">
        <f t="shared" si="29"/>
        <v>68.076854266078911</v>
      </c>
      <c r="BI79" s="2">
        <f t="shared" si="29"/>
        <v>65.92273763921348</v>
      </c>
      <c r="BJ79" s="2">
        <f t="shared" si="29"/>
        <v>66.002070816697454</v>
      </c>
      <c r="BK79" s="2">
        <f t="shared" si="29"/>
        <v>64.826964288833281</v>
      </c>
      <c r="BL79" s="2">
        <f t="shared" si="29"/>
        <v>66.062961261960723</v>
      </c>
      <c r="BM79" s="2">
        <f t="shared" si="29"/>
        <v>64.794973806886347</v>
      </c>
      <c r="BN79" s="2">
        <f t="shared" si="29"/>
        <v>60.050768918919204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38.740880314149592</v>
      </c>
      <c r="CW79" s="2">
        <f t="shared" si="32"/>
        <v>44.771105273456286</v>
      </c>
      <c r="CX79" s="2">
        <f t="shared" si="32"/>
        <v>48.30258716227344</v>
      </c>
      <c r="CY79" s="2">
        <f t="shared" si="32"/>
        <v>53.092408876760715</v>
      </c>
      <c r="CZ79" s="2">
        <f t="shared" si="32"/>
        <v>56.51953956019792</v>
      </c>
      <c r="DA79" s="2">
        <f t="shared" si="32"/>
        <v>59.362620275030686</v>
      </c>
      <c r="DB79" s="2">
        <f t="shared" si="32"/>
        <v>63.374810184231535</v>
      </c>
      <c r="DC79" s="2">
        <f t="shared" si="32"/>
        <v>65.687668709971391</v>
      </c>
      <c r="DD79" s="2">
        <f t="shared" si="32"/>
        <v>67.799793605967864</v>
      </c>
      <c r="DE79" s="2">
        <f t="shared" si="32"/>
        <v>65.731791648014152</v>
      </c>
      <c r="DF79" s="2">
        <f t="shared" si="32"/>
        <v>65.783939786201159</v>
      </c>
      <c r="DG79" s="2">
        <f t="shared" si="32"/>
        <v>64.640230076749944</v>
      </c>
      <c r="DH79" s="2">
        <f t="shared" si="32"/>
        <v>65.918998332526513</v>
      </c>
      <c r="DI79" s="2">
        <f t="shared" si="32"/>
        <v>64.774276773257426</v>
      </c>
      <c r="DJ79" s="2">
        <f t="shared" si="32"/>
        <v>59.937725632182442</v>
      </c>
      <c r="DL79" s="2">
        <f t="shared" si="33"/>
        <v>39.249415759797948</v>
      </c>
      <c r="DM79" s="2">
        <f t="shared" si="33"/>
        <v>47.714547138047145</v>
      </c>
      <c r="DN79" s="2">
        <f t="shared" si="33"/>
        <v>51.439090002507029</v>
      </c>
      <c r="DO79" s="2">
        <f t="shared" si="33"/>
        <v>58.111767432642552</v>
      </c>
      <c r="DP79" s="2">
        <f t="shared" si="33"/>
        <v>61.455298226352433</v>
      </c>
      <c r="DQ79" s="2">
        <f t="shared" si="33"/>
        <v>65.131817723770027</v>
      </c>
      <c r="DR79" s="2">
        <f t="shared" si="33"/>
        <v>69.081647760177148</v>
      </c>
      <c r="DS79" s="2">
        <f t="shared" si="33"/>
        <v>72.598144416379853</v>
      </c>
      <c r="DT79" s="2">
        <f t="shared" si="33"/>
        <v>74.43221213202925</v>
      </c>
      <c r="DU79" s="2">
        <f t="shared" si="33"/>
        <v>70.887771521494244</v>
      </c>
      <c r="DV79" s="2">
        <f t="shared" si="33"/>
        <v>72.707892695224302</v>
      </c>
      <c r="DW79" s="2">
        <f t="shared" si="33"/>
        <v>71.399505433424935</v>
      </c>
      <c r="DX79" s="2">
        <f t="shared" si="33"/>
        <v>71.199547719793145</v>
      </c>
      <c r="DY79" s="2">
        <f t="shared" si="33"/>
        <v>65.553503016399034</v>
      </c>
      <c r="DZ79" s="2">
        <f t="shared" si="33"/>
        <v>64.134561686832143</v>
      </c>
      <c r="EB79" s="2">
        <f t="shared" si="34"/>
        <v>3.0538484282871516E-2</v>
      </c>
      <c r="EC79" s="2">
        <f t="shared" si="34"/>
        <v>2.7880571376546839E-2</v>
      </c>
      <c r="ED79" s="2">
        <f t="shared" si="34"/>
        <v>3.0114820887031556E-2</v>
      </c>
      <c r="EE79" s="2">
        <f t="shared" si="34"/>
        <v>4.6132972280002245E-2</v>
      </c>
      <c r="EF79" s="2">
        <f t="shared" si="34"/>
        <v>4.1164489000421259E-2</v>
      </c>
      <c r="EG79" s="2">
        <f t="shared" si="34"/>
        <v>4.14549644770471E-2</v>
      </c>
      <c r="EH79" s="2">
        <f t="shared" si="34"/>
        <v>4.2277299590960112E-2</v>
      </c>
      <c r="EI79" s="2">
        <f t="shared" si="34"/>
        <v>4.2531470766575069E-2</v>
      </c>
      <c r="EJ79" s="2">
        <f t="shared" si="34"/>
        <v>4.1773699748043971E-2</v>
      </c>
      <c r="EK79" s="2">
        <f t="shared" si="34"/>
        <v>3.7033889946208959E-2</v>
      </c>
      <c r="EL79" s="2">
        <f t="shared" si="34"/>
        <v>3.1503829295550068E-2</v>
      </c>
      <c r="EM79" s="2">
        <f t="shared" si="34"/>
        <v>2.7626365583542534E-2</v>
      </c>
      <c r="EN79" s="2">
        <f t="shared" si="34"/>
        <v>2.7262869613785684E-2</v>
      </c>
      <c r="EO79" s="2">
        <f t="shared" si="34"/>
        <v>2.6561006910501318E-2</v>
      </c>
      <c r="EP79" s="2">
        <f t="shared" si="34"/>
        <v>2.6935359224128229E-2</v>
      </c>
    </row>
    <row r="80" spans="2:146" x14ac:dyDescent="0.25">
      <c r="B80" s="2">
        <v>58</v>
      </c>
      <c r="C80" s="49">
        <v>115.9286</v>
      </c>
      <c r="D80" s="49">
        <v>133.09299999999999</v>
      </c>
      <c r="E80" s="49">
        <v>155.566</v>
      </c>
      <c r="F80" s="49">
        <v>174.17</v>
      </c>
      <c r="G80" s="49">
        <v>194.345</v>
      </c>
      <c r="H80" s="49">
        <v>200.23599999999999</v>
      </c>
      <c r="I80" s="49">
        <v>215.291</v>
      </c>
      <c r="J80" s="49">
        <v>217.273</v>
      </c>
      <c r="K80" s="49">
        <v>219.232</v>
      </c>
      <c r="L80" s="49">
        <v>220.16399999999999</v>
      </c>
      <c r="M80" s="49">
        <v>218.03800000000001</v>
      </c>
      <c r="N80" s="49">
        <v>205.60400000000001</v>
      </c>
      <c r="O80" s="49">
        <v>207.98099999999999</v>
      </c>
      <c r="P80" s="49">
        <v>196</v>
      </c>
      <c r="Q80" s="49">
        <v>185.03399999999999</v>
      </c>
      <c r="T80" s="4">
        <f t="shared" si="27"/>
        <v>114.73989412022453</v>
      </c>
      <c r="U80" s="4">
        <f t="shared" si="27"/>
        <v>139.87376809414633</v>
      </c>
      <c r="V80" s="4">
        <f t="shared" si="27"/>
        <v>162.0157731729368</v>
      </c>
      <c r="W80" s="4">
        <f t="shared" si="27"/>
        <v>150.71917654299438</v>
      </c>
      <c r="X80" s="4">
        <f t="shared" si="27"/>
        <v>185.4857329640983</v>
      </c>
      <c r="Y80" s="4">
        <f t="shared" si="27"/>
        <v>191.11594188994033</v>
      </c>
      <c r="Z80" s="4">
        <f t="shared" si="27"/>
        <v>204.57914931087055</v>
      </c>
      <c r="AA80" s="4">
        <f t="shared" si="27"/>
        <v>204.29062042365456</v>
      </c>
      <c r="AB80" s="4">
        <f t="shared" si="27"/>
        <v>207.71873192224081</v>
      </c>
      <c r="AC80" s="4">
        <f t="shared" si="27"/>
        <v>218.02061884157331</v>
      </c>
      <c r="AD80" s="4">
        <f t="shared" si="27"/>
        <v>229.10218727177167</v>
      </c>
      <c r="AE80" s="4">
        <f t="shared" si="27"/>
        <v>218.6586110051436</v>
      </c>
      <c r="AF80" s="4">
        <f t="shared" si="27"/>
        <v>219.80468180381078</v>
      </c>
      <c r="AG80" s="4">
        <f t="shared" si="27"/>
        <v>206.79049638800748</v>
      </c>
      <c r="AH80" s="4">
        <f t="shared" si="27"/>
        <v>190.64072529193754</v>
      </c>
      <c r="AJ80" s="4">
        <f t="shared" si="28"/>
        <v>1.188705879775469</v>
      </c>
      <c r="AK80" s="4">
        <f t="shared" si="28"/>
        <v>-6.7807680941463389</v>
      </c>
      <c r="AL80" s="4">
        <f t="shared" si="28"/>
        <v>-6.4497731729368013</v>
      </c>
      <c r="AM80" s="4">
        <f t="shared" si="28"/>
        <v>23.450823457005612</v>
      </c>
      <c r="AN80" s="4">
        <f t="shared" si="28"/>
        <v>8.859267035901695</v>
      </c>
      <c r="AO80" s="4">
        <f t="shared" si="28"/>
        <v>9.1200581100596594</v>
      </c>
      <c r="AP80" s="4">
        <f t="shared" si="28"/>
        <v>10.711850689129449</v>
      </c>
      <c r="AQ80" s="4">
        <f t="shared" si="28"/>
        <v>12.982379576345437</v>
      </c>
      <c r="AR80" s="4">
        <f t="shared" si="28"/>
        <v>11.513268077759193</v>
      </c>
      <c r="AS80" s="4">
        <f t="shared" si="28"/>
        <v>2.1433811584266778</v>
      </c>
      <c r="AT80" s="4">
        <f t="shared" si="28"/>
        <v>-11.064187271771658</v>
      </c>
      <c r="AU80" s="4">
        <f t="shared" si="28"/>
        <v>-13.054611005143585</v>
      </c>
      <c r="AV80" s="4">
        <f t="shared" si="28"/>
        <v>-11.823681803810786</v>
      </c>
      <c r="AW80" s="4">
        <f t="shared" si="28"/>
        <v>-10.790496388007483</v>
      </c>
      <c r="AX80" s="4">
        <f t="shared" si="28"/>
        <v>-5.6067252919375505</v>
      </c>
      <c r="AZ80" s="2">
        <f t="shared" si="29"/>
        <v>38.756413688148022</v>
      </c>
      <c r="BA80" s="2">
        <f t="shared" si="29"/>
        <v>44.848106665116944</v>
      </c>
      <c r="BB80" s="2">
        <f t="shared" si="29"/>
        <v>48.403280469554858</v>
      </c>
      <c r="BC80" s="2">
        <f t="shared" si="29"/>
        <v>53.334857835953066</v>
      </c>
      <c r="BD80" s="2">
        <f t="shared" si="29"/>
        <v>56.719729567674236</v>
      </c>
      <c r="BE80" s="2">
        <f t="shared" si="29"/>
        <v>59.612939457054026</v>
      </c>
      <c r="BF80" s="2">
        <f t="shared" si="29"/>
        <v>63.633245936039572</v>
      </c>
      <c r="BG80" s="2">
        <f t="shared" si="29"/>
        <v>65.992808762226332</v>
      </c>
      <c r="BH80" s="2">
        <f t="shared" si="29"/>
        <v>68.066936295011729</v>
      </c>
      <c r="BI80" s="2">
        <f t="shared" si="29"/>
        <v>65.927340620999033</v>
      </c>
      <c r="BJ80" s="2">
        <f t="shared" si="29"/>
        <v>65.996803284323377</v>
      </c>
      <c r="BK80" s="2">
        <f t="shared" si="29"/>
        <v>64.821713830241848</v>
      </c>
      <c r="BL80" s="2">
        <f t="shared" si="29"/>
        <v>66.07456145054492</v>
      </c>
      <c r="BM80" s="2">
        <f t="shared" si="29"/>
        <v>64.839676607752367</v>
      </c>
      <c r="BN80" s="2">
        <f t="shared" si="29"/>
        <v>60.047934068322853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38.741807805918803</v>
      </c>
      <c r="CW80" s="2">
        <f t="shared" si="32"/>
        <v>44.761785486543502</v>
      </c>
      <c r="CX80" s="2">
        <f t="shared" si="32"/>
        <v>48.304417141907564</v>
      </c>
      <c r="CY80" s="2">
        <f t="shared" si="32"/>
        <v>53.090934483727288</v>
      </c>
      <c r="CZ80" s="2">
        <f t="shared" si="32"/>
        <v>56.505204171349156</v>
      </c>
      <c r="DA80" s="2">
        <f t="shared" si="32"/>
        <v>59.36027756312339</v>
      </c>
      <c r="DB80" s="2">
        <f t="shared" si="32"/>
        <v>63.379370107503881</v>
      </c>
      <c r="DC80" s="2">
        <f t="shared" si="32"/>
        <v>65.681337275478725</v>
      </c>
      <c r="DD80" s="2">
        <f t="shared" si="32"/>
        <v>67.773307260310901</v>
      </c>
      <c r="DE80" s="2">
        <f t="shared" si="32"/>
        <v>65.725429605862743</v>
      </c>
      <c r="DF80" s="2">
        <f t="shared" si="32"/>
        <v>65.764335689518077</v>
      </c>
      <c r="DG80" s="2">
        <f t="shared" si="32"/>
        <v>64.622822013195588</v>
      </c>
      <c r="DH80" s="2">
        <f t="shared" si="32"/>
        <v>65.923196791213755</v>
      </c>
      <c r="DI80" s="2">
        <f t="shared" si="32"/>
        <v>64.822502483397514</v>
      </c>
      <c r="DJ80" s="2">
        <f t="shared" si="32"/>
        <v>59.928100262163227</v>
      </c>
      <c r="DL80" s="2">
        <f t="shared" si="33"/>
        <v>39.179287597164524</v>
      </c>
      <c r="DM80" s="2">
        <f t="shared" si="33"/>
        <v>47.593062204105358</v>
      </c>
      <c r="DN80" s="2">
        <f t="shared" si="33"/>
        <v>51.307137716618527</v>
      </c>
      <c r="DO80" s="2">
        <f t="shared" si="33"/>
        <v>57.934560727558519</v>
      </c>
      <c r="DP80" s="2">
        <f t="shared" si="33"/>
        <v>61.27695061365327</v>
      </c>
      <c r="DQ80" s="2">
        <f t="shared" si="33"/>
        <v>64.94108061647897</v>
      </c>
      <c r="DR80" s="2">
        <f t="shared" si="33"/>
        <v>68.878347421952952</v>
      </c>
      <c r="DS80" s="2">
        <f t="shared" si="33"/>
        <v>72.387688814437723</v>
      </c>
      <c r="DT80" s="2">
        <f t="shared" si="33"/>
        <v>74.209704719069066</v>
      </c>
      <c r="DU80" s="2">
        <f t="shared" si="33"/>
        <v>70.715534021948471</v>
      </c>
      <c r="DV80" s="2">
        <f t="shared" si="33"/>
        <v>72.514542573651312</v>
      </c>
      <c r="DW80" s="2">
        <f t="shared" si="33"/>
        <v>71.206205658256323</v>
      </c>
      <c r="DX80" s="2">
        <f t="shared" si="33"/>
        <v>71.000039805673111</v>
      </c>
      <c r="DY80" s="2">
        <f t="shared" si="33"/>
        <v>65.413712181720356</v>
      </c>
      <c r="DZ80" s="2">
        <f t="shared" si="33"/>
        <v>63.99612614971123</v>
      </c>
      <c r="EB80" s="2">
        <f t="shared" si="34"/>
        <v>3.3386415833354256E-2</v>
      </c>
      <c r="EC80" s="2">
        <f t="shared" si="34"/>
        <v>3.0488428784797579E-2</v>
      </c>
      <c r="ED80" s="2">
        <f t="shared" si="34"/>
        <v>3.2924584618337145E-2</v>
      </c>
      <c r="EE80" s="2">
        <f t="shared" si="34"/>
        <v>5.0359656163898772E-2</v>
      </c>
      <c r="EF80" s="2">
        <f t="shared" si="34"/>
        <v>4.4957417356293973E-2</v>
      </c>
      <c r="EG80" s="2">
        <f t="shared" si="34"/>
        <v>4.5273393723993645E-2</v>
      </c>
      <c r="EH80" s="2">
        <f t="shared" si="34"/>
        <v>4.6167826128071444E-2</v>
      </c>
      <c r="EI80" s="2">
        <f t="shared" si="34"/>
        <v>4.6444252875530306E-2</v>
      </c>
      <c r="EJ80" s="2">
        <f t="shared" si="34"/>
        <v>4.5620090521488924E-2</v>
      </c>
      <c r="EK80" s="2">
        <f t="shared" si="34"/>
        <v>4.0462282609843969E-2</v>
      </c>
      <c r="EL80" s="2">
        <f t="shared" si="34"/>
        <v>3.4438588149309633E-2</v>
      </c>
      <c r="EM80" s="2">
        <f t="shared" si="34"/>
        <v>3.0211184364969845E-2</v>
      </c>
      <c r="EN80" s="2">
        <f t="shared" si="34"/>
        <v>2.9814721254934482E-2</v>
      </c>
      <c r="EO80" s="2">
        <f t="shared" si="34"/>
        <v>2.9049124876626184E-2</v>
      </c>
      <c r="EP80" s="2">
        <f t="shared" si="34"/>
        <v>2.9457483671976863E-2</v>
      </c>
    </row>
    <row r="81" spans="2:146" x14ac:dyDescent="0.25">
      <c r="B81" s="2">
        <v>59</v>
      </c>
      <c r="C81" s="49">
        <v>116.33929999999999</v>
      </c>
      <c r="D81" s="49">
        <v>139.74100000000001</v>
      </c>
      <c r="E81" s="49">
        <v>160.94300000000001</v>
      </c>
      <c r="F81" s="49">
        <v>151.94300000000001</v>
      </c>
      <c r="G81" s="49">
        <v>190.8</v>
      </c>
      <c r="H81" s="49">
        <v>196.50899999999999</v>
      </c>
      <c r="I81" s="49">
        <v>209.87299999999999</v>
      </c>
      <c r="J81" s="49">
        <v>210.345</v>
      </c>
      <c r="K81" s="49">
        <v>211.625</v>
      </c>
      <c r="L81" s="49">
        <v>218.54499999999999</v>
      </c>
      <c r="M81" s="49">
        <v>224.01900000000001</v>
      </c>
      <c r="N81" s="49">
        <v>215.84899999999999</v>
      </c>
      <c r="O81" s="49">
        <v>214.87</v>
      </c>
      <c r="P81" s="49">
        <v>206.87299999999999</v>
      </c>
      <c r="Q81" s="49">
        <v>192.75899999999999</v>
      </c>
      <c r="T81" s="4">
        <f t="shared" si="27"/>
        <v>111.78071822075283</v>
      </c>
      <c r="U81" s="4">
        <f t="shared" si="27"/>
        <v>144.82408228288546</v>
      </c>
      <c r="V81" s="4">
        <f t="shared" si="27"/>
        <v>164.84715842554985</v>
      </c>
      <c r="W81" s="4">
        <f t="shared" si="27"/>
        <v>132.00574710387409</v>
      </c>
      <c r="X81" s="4">
        <f t="shared" si="27"/>
        <v>168.4856820978577</v>
      </c>
      <c r="Y81" s="4">
        <f t="shared" si="27"/>
        <v>173.92299733594615</v>
      </c>
      <c r="Z81" s="4">
        <f t="shared" si="27"/>
        <v>186.75225126039089</v>
      </c>
      <c r="AA81" s="4">
        <f t="shared" si="27"/>
        <v>185.39241975600115</v>
      </c>
      <c r="AB81" s="4">
        <f t="shared" si="27"/>
        <v>186.8440441243695</v>
      </c>
      <c r="AC81" s="4">
        <f t="shared" si="27"/>
        <v>203.06233119574091</v>
      </c>
      <c r="AD81" s="4">
        <f t="shared" si="27"/>
        <v>225.3355791335884</v>
      </c>
      <c r="AE81" s="4">
        <f t="shared" si="27"/>
        <v>226.19245031513523</v>
      </c>
      <c r="AF81" s="4">
        <f t="shared" si="27"/>
        <v>227.36220931011133</v>
      </c>
      <c r="AG81" s="4">
        <f t="shared" si="27"/>
        <v>217.86499716485724</v>
      </c>
      <c r="AH81" s="4">
        <f t="shared" si="27"/>
        <v>198.18802554416169</v>
      </c>
      <c r="AJ81" s="4">
        <f t="shared" si="28"/>
        <v>4.558581779247163</v>
      </c>
      <c r="AK81" s="4">
        <f t="shared" si="28"/>
        <v>-5.0830822828854423</v>
      </c>
      <c r="AL81" s="4">
        <f t="shared" si="28"/>
        <v>-3.9041584255498378</v>
      </c>
      <c r="AM81" s="4">
        <f t="shared" si="28"/>
        <v>19.937252896125926</v>
      </c>
      <c r="AN81" s="4">
        <f t="shared" si="28"/>
        <v>22.314317902142307</v>
      </c>
      <c r="AO81" s="4">
        <f t="shared" si="28"/>
        <v>22.586002664053836</v>
      </c>
      <c r="AP81" s="4">
        <f t="shared" si="28"/>
        <v>23.120748739609098</v>
      </c>
      <c r="AQ81" s="4">
        <f t="shared" si="28"/>
        <v>24.952580243998852</v>
      </c>
      <c r="AR81" s="4">
        <f t="shared" si="28"/>
        <v>24.780955875630497</v>
      </c>
      <c r="AS81" s="4">
        <f t="shared" si="28"/>
        <v>15.482668804259077</v>
      </c>
      <c r="AT81" s="4">
        <f t="shared" si="28"/>
        <v>-1.316579133588391</v>
      </c>
      <c r="AU81" s="4">
        <f t="shared" si="28"/>
        <v>-10.343450315135243</v>
      </c>
      <c r="AV81" s="4">
        <f t="shared" si="28"/>
        <v>-12.492209310111321</v>
      </c>
      <c r="AW81" s="4">
        <f t="shared" si="28"/>
        <v>-10.991997164857253</v>
      </c>
      <c r="AX81" s="4">
        <f t="shared" si="28"/>
        <v>-5.4290255441617035</v>
      </c>
      <c r="AZ81" s="2">
        <f t="shared" si="29"/>
        <v>38.756106092704194</v>
      </c>
      <c r="BA81" s="2">
        <f t="shared" si="29"/>
        <v>44.843098726242147</v>
      </c>
      <c r="BB81" s="2">
        <f t="shared" si="29"/>
        <v>48.409490964674951</v>
      </c>
      <c r="BC81" s="2">
        <f t="shared" si="29"/>
        <v>53.345966828682045</v>
      </c>
      <c r="BD81" s="2">
        <f t="shared" si="29"/>
        <v>56.717025314022692</v>
      </c>
      <c r="BE81" s="2">
        <f t="shared" si="29"/>
        <v>59.624456828157896</v>
      </c>
      <c r="BF81" s="2">
        <f t="shared" si="29"/>
        <v>63.650589285469458</v>
      </c>
      <c r="BG81" s="2">
        <f t="shared" si="29"/>
        <v>66.004655376446706</v>
      </c>
      <c r="BH81" s="2">
        <f t="shared" si="29"/>
        <v>68.057605623540297</v>
      </c>
      <c r="BI81" s="2">
        <f t="shared" si="29"/>
        <v>65.93226708411494</v>
      </c>
      <c r="BJ81" s="2">
        <f t="shared" si="29"/>
        <v>65.992244012180251</v>
      </c>
      <c r="BK81" s="2">
        <f t="shared" si="29"/>
        <v>64.817051055280459</v>
      </c>
      <c r="BL81" s="2">
        <f t="shared" si="29"/>
        <v>66.086246962155812</v>
      </c>
      <c r="BM81" s="2">
        <f t="shared" si="29"/>
        <v>64.883534702212074</v>
      </c>
      <c r="BN81" s="2">
        <f t="shared" si="29"/>
        <v>60.045348968495126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38.742735297688007</v>
      </c>
      <c r="CW81" s="2">
        <f t="shared" si="32"/>
        <v>44.752465699630726</v>
      </c>
      <c r="CX81" s="2">
        <f t="shared" si="32"/>
        <v>48.306247121541695</v>
      </c>
      <c r="CY81" s="2">
        <f t="shared" si="32"/>
        <v>53.089460090693862</v>
      </c>
      <c r="CZ81" s="2">
        <f t="shared" si="32"/>
        <v>56.490868782500392</v>
      </c>
      <c r="DA81" s="2">
        <f t="shared" si="32"/>
        <v>59.357934851216086</v>
      </c>
      <c r="DB81" s="2">
        <f t="shared" si="32"/>
        <v>63.38393003077622</v>
      </c>
      <c r="DC81" s="2">
        <f t="shared" si="32"/>
        <v>65.675005840986046</v>
      </c>
      <c r="DD81" s="2">
        <f t="shared" si="32"/>
        <v>67.746820914653938</v>
      </c>
      <c r="DE81" s="2">
        <f t="shared" si="32"/>
        <v>65.719067563711334</v>
      </c>
      <c r="DF81" s="2">
        <f t="shared" si="32"/>
        <v>65.744731592835009</v>
      </c>
      <c r="DG81" s="2">
        <f t="shared" si="32"/>
        <v>64.605413949641246</v>
      </c>
      <c r="DH81" s="2">
        <f t="shared" si="32"/>
        <v>65.927395249900997</v>
      </c>
      <c r="DI81" s="2">
        <f t="shared" si="32"/>
        <v>64.870728193537587</v>
      </c>
      <c r="DJ81" s="2">
        <f t="shared" si="32"/>
        <v>59.918474892144005</v>
      </c>
      <c r="DL81" s="2">
        <f t="shared" si="33"/>
        <v>39.109159434531101</v>
      </c>
      <c r="DM81" s="2">
        <f t="shared" si="33"/>
        <v>47.471577270163571</v>
      </c>
      <c r="DN81" s="2">
        <f t="shared" si="33"/>
        <v>51.175185430730039</v>
      </c>
      <c r="DO81" s="2">
        <f t="shared" si="33"/>
        <v>57.757354022474487</v>
      </c>
      <c r="DP81" s="2">
        <f t="shared" si="33"/>
        <v>61.098603000954114</v>
      </c>
      <c r="DQ81" s="2">
        <f t="shared" si="33"/>
        <v>64.750343509187928</v>
      </c>
      <c r="DR81" s="2">
        <f t="shared" si="33"/>
        <v>68.675047083728742</v>
      </c>
      <c r="DS81" s="2">
        <f t="shared" si="33"/>
        <v>72.177233212495594</v>
      </c>
      <c r="DT81" s="2">
        <f t="shared" si="33"/>
        <v>73.987197306108868</v>
      </c>
      <c r="DU81" s="2">
        <f t="shared" si="33"/>
        <v>70.543296522402713</v>
      </c>
      <c r="DV81" s="2">
        <f t="shared" si="33"/>
        <v>72.321192452078307</v>
      </c>
      <c r="DW81" s="2">
        <f t="shared" si="33"/>
        <v>71.012905883087697</v>
      </c>
      <c r="DX81" s="2">
        <f t="shared" si="33"/>
        <v>70.800531891553064</v>
      </c>
      <c r="DY81" s="2">
        <f t="shared" si="33"/>
        <v>65.273921347041679</v>
      </c>
      <c r="DZ81" s="2">
        <f t="shared" si="33"/>
        <v>63.857690612590318</v>
      </c>
      <c r="EB81" s="2">
        <f t="shared" si="34"/>
        <v>3.6489940677437875E-2</v>
      </c>
      <c r="EC81" s="2">
        <f t="shared" si="34"/>
        <v>3.3331852798395283E-2</v>
      </c>
      <c r="ED81" s="2">
        <f t="shared" si="34"/>
        <v>3.5986776990847812E-2</v>
      </c>
      <c r="EE81" s="2">
        <f t="shared" si="34"/>
        <v>5.4951278186036498E-2</v>
      </c>
      <c r="EF81" s="2">
        <f t="shared" si="34"/>
        <v>4.9081939365459182E-2</v>
      </c>
      <c r="EG81" s="2">
        <f t="shared" si="34"/>
        <v>4.9425404090582686E-2</v>
      </c>
      <c r="EH81" s="2">
        <f t="shared" si="34"/>
        <v>5.0397534589495002E-2</v>
      </c>
      <c r="EI81" s="2">
        <f t="shared" si="34"/>
        <v>5.0697940355802523E-2</v>
      </c>
      <c r="EJ81" s="2">
        <f t="shared" si="34"/>
        <v>4.9802237780387781E-2</v>
      </c>
      <c r="EK81" s="2">
        <f t="shared" si="34"/>
        <v>4.4193491276881311E-2</v>
      </c>
      <c r="EL81" s="2">
        <f t="shared" si="34"/>
        <v>3.7636112286345627E-2</v>
      </c>
      <c r="EM81" s="2">
        <f t="shared" si="34"/>
        <v>3.3029632785722129E-2</v>
      </c>
      <c r="EN81" s="2">
        <f t="shared" si="34"/>
        <v>3.2597426244333642E-2</v>
      </c>
      <c r="EO81" s="2">
        <f t="shared" si="34"/>
        <v>3.1762713635363198E-2</v>
      </c>
      <c r="EP81" s="2">
        <f t="shared" si="34"/>
        <v>3.2207953398588472E-2</v>
      </c>
    </row>
    <row r="82" spans="2:146" x14ac:dyDescent="0.25">
      <c r="B82" s="2">
        <v>60</v>
      </c>
      <c r="C82" s="49">
        <v>113.0179</v>
      </c>
      <c r="D82" s="49">
        <v>142.11099999999999</v>
      </c>
      <c r="E82" s="49">
        <v>162.05699999999999</v>
      </c>
      <c r="F82" s="49">
        <v>106.038</v>
      </c>
      <c r="G82" s="49">
        <v>177.23599999999999</v>
      </c>
      <c r="H82" s="49">
        <v>180.09100000000001</v>
      </c>
      <c r="I82" s="49">
        <v>194.45500000000001</v>
      </c>
      <c r="J82" s="49">
        <v>191.036</v>
      </c>
      <c r="K82" s="49">
        <v>189.839</v>
      </c>
      <c r="L82" s="49">
        <v>208.745</v>
      </c>
      <c r="M82" s="49">
        <v>224.453</v>
      </c>
      <c r="N82" s="49">
        <v>220.98099999999999</v>
      </c>
      <c r="O82" s="49">
        <v>220.77799999999999</v>
      </c>
      <c r="P82" s="49">
        <v>212.309</v>
      </c>
      <c r="Q82" s="49">
        <v>196.55199999999999</v>
      </c>
      <c r="T82" s="4">
        <f t="shared" si="27"/>
        <v>106.83313788110794</v>
      </c>
      <c r="U82" s="4">
        <f t="shared" si="27"/>
        <v>145.97967956241769</v>
      </c>
      <c r="V82" s="4">
        <f t="shared" si="27"/>
        <v>162.65021946445063</v>
      </c>
      <c r="W82" s="4">
        <f t="shared" si="27"/>
        <v>113.40048803680088</v>
      </c>
      <c r="X82" s="4">
        <f t="shared" si="27"/>
        <v>148.01052420121241</v>
      </c>
      <c r="Y82" s="4">
        <f t="shared" si="27"/>
        <v>152.98932177143575</v>
      </c>
      <c r="Z82" s="4">
        <f t="shared" si="27"/>
        <v>164.92112488304434</v>
      </c>
      <c r="AA82" s="4">
        <f t="shared" si="27"/>
        <v>163.01070419429203</v>
      </c>
      <c r="AB82" s="4">
        <f t="shared" si="27"/>
        <v>162.90397121067502</v>
      </c>
      <c r="AC82" s="4">
        <f t="shared" si="27"/>
        <v>182.31857799103014</v>
      </c>
      <c r="AD82" s="4">
        <f t="shared" si="27"/>
        <v>212.39333008887687</v>
      </c>
      <c r="AE82" s="4">
        <f t="shared" si="27"/>
        <v>224.74573462131337</v>
      </c>
      <c r="AF82" s="4">
        <f t="shared" si="27"/>
        <v>226.65018461642131</v>
      </c>
      <c r="AG82" s="4">
        <f t="shared" si="27"/>
        <v>222.15201171089768</v>
      </c>
      <c r="AH82" s="4">
        <f t="shared" si="27"/>
        <v>199.87793303885479</v>
      </c>
      <c r="AJ82" s="4">
        <f t="shared" si="28"/>
        <v>6.1847621188920527</v>
      </c>
      <c r="AK82" s="4">
        <f t="shared" si="28"/>
        <v>-3.8686795624176966</v>
      </c>
      <c r="AL82" s="4">
        <f t="shared" si="28"/>
        <v>-0.593219464450641</v>
      </c>
      <c r="AM82" s="4">
        <f t="shared" si="28"/>
        <v>-7.3624880368008832</v>
      </c>
      <c r="AN82" s="4">
        <f t="shared" si="28"/>
        <v>29.225475798787585</v>
      </c>
      <c r="AO82" s="4">
        <f t="shared" si="28"/>
        <v>27.101678228564253</v>
      </c>
      <c r="AP82" s="4">
        <f t="shared" si="28"/>
        <v>29.53387511695567</v>
      </c>
      <c r="AQ82" s="4">
        <f t="shared" si="28"/>
        <v>28.02529580570797</v>
      </c>
      <c r="AR82" s="4">
        <f t="shared" si="28"/>
        <v>26.935028789324974</v>
      </c>
      <c r="AS82" s="4">
        <f t="shared" si="28"/>
        <v>26.426422008969865</v>
      </c>
      <c r="AT82" s="4">
        <f t="shared" si="28"/>
        <v>12.059669911123137</v>
      </c>
      <c r="AU82" s="4">
        <f t="shared" si="28"/>
        <v>-3.7647346213133801</v>
      </c>
      <c r="AV82" s="4">
        <f t="shared" si="28"/>
        <v>-5.8721846164213218</v>
      </c>
      <c r="AW82" s="4">
        <f t="shared" si="28"/>
        <v>-9.8430117108976845</v>
      </c>
      <c r="AX82" s="4">
        <f t="shared" si="28"/>
        <v>-3.3259330388547994</v>
      </c>
      <c r="AZ82" s="2">
        <f t="shared" si="29"/>
        <v>38.755439149291469</v>
      </c>
      <c r="BA82" s="2">
        <f t="shared" si="29"/>
        <v>44.838118265919462</v>
      </c>
      <c r="BB82" s="2">
        <f t="shared" si="29"/>
        <v>48.415629432424787</v>
      </c>
      <c r="BC82" s="2">
        <f t="shared" si="29"/>
        <v>53.357223971716387</v>
      </c>
      <c r="BD82" s="2">
        <f t="shared" si="29"/>
        <v>56.714555294300752</v>
      </c>
      <c r="BE82" s="2">
        <f t="shared" si="29"/>
        <v>59.636279403082249</v>
      </c>
      <c r="BF82" s="2">
        <f t="shared" si="29"/>
        <v>63.66803049689306</v>
      </c>
      <c r="BG82" s="2">
        <f t="shared" si="29"/>
        <v>66.01707671679587</v>
      </c>
      <c r="BH82" s="2">
        <f t="shared" si="29"/>
        <v>68.048820769890256</v>
      </c>
      <c r="BI82" s="2">
        <f t="shared" si="29"/>
        <v>65.93747792300546</v>
      </c>
      <c r="BJ82" s="2">
        <f t="shared" si="29"/>
        <v>65.988393523508549</v>
      </c>
      <c r="BK82" s="2">
        <f t="shared" si="29"/>
        <v>64.812974322532597</v>
      </c>
      <c r="BL82" s="2">
        <f t="shared" si="29"/>
        <v>66.097966965475194</v>
      </c>
      <c r="BM82" s="2">
        <f t="shared" si="29"/>
        <v>64.926424991413768</v>
      </c>
      <c r="BN82" s="2">
        <f t="shared" si="29"/>
        <v>60.042998358970507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38.743662789457211</v>
      </c>
      <c r="CW82" s="2">
        <f t="shared" si="32"/>
        <v>44.743145912717942</v>
      </c>
      <c r="CX82" s="2">
        <f t="shared" si="32"/>
        <v>48.308077101175826</v>
      </c>
      <c r="CY82" s="2">
        <f t="shared" si="32"/>
        <v>53.087985697660429</v>
      </c>
      <c r="CZ82" s="2">
        <f t="shared" si="32"/>
        <v>56.476533393651629</v>
      </c>
      <c r="DA82" s="2">
        <f t="shared" si="32"/>
        <v>59.35559213930879</v>
      </c>
      <c r="DB82" s="2">
        <f t="shared" si="32"/>
        <v>63.388489954048566</v>
      </c>
      <c r="DC82" s="2">
        <f t="shared" si="32"/>
        <v>65.668674406493381</v>
      </c>
      <c r="DD82" s="2">
        <f t="shared" si="32"/>
        <v>67.720334568996975</v>
      </c>
      <c r="DE82" s="2">
        <f t="shared" si="32"/>
        <v>65.712705521559926</v>
      </c>
      <c r="DF82" s="2">
        <f t="shared" si="32"/>
        <v>65.725127496151941</v>
      </c>
      <c r="DG82" s="2">
        <f t="shared" si="32"/>
        <v>64.58800588608689</v>
      </c>
      <c r="DH82" s="2">
        <f t="shared" si="32"/>
        <v>65.931593708588238</v>
      </c>
      <c r="DI82" s="2">
        <f t="shared" si="32"/>
        <v>64.918953903677661</v>
      </c>
      <c r="DJ82" s="2">
        <f t="shared" si="32"/>
        <v>59.90884952212479</v>
      </c>
      <c r="DL82" s="2">
        <f t="shared" si="33"/>
        <v>39.039031271897677</v>
      </c>
      <c r="DM82" s="2">
        <f t="shared" si="33"/>
        <v>47.350092336221785</v>
      </c>
      <c r="DN82" s="2">
        <f t="shared" si="33"/>
        <v>51.043233144841537</v>
      </c>
      <c r="DO82" s="2">
        <f t="shared" si="33"/>
        <v>57.580147317390448</v>
      </c>
      <c r="DP82" s="2">
        <f t="shared" si="33"/>
        <v>60.920255388254958</v>
      </c>
      <c r="DQ82" s="2">
        <f t="shared" si="33"/>
        <v>64.559606401896872</v>
      </c>
      <c r="DR82" s="2">
        <f t="shared" si="33"/>
        <v>68.471746745504547</v>
      </c>
      <c r="DS82" s="2">
        <f t="shared" si="33"/>
        <v>71.966777610553464</v>
      </c>
      <c r="DT82" s="2">
        <f t="shared" si="33"/>
        <v>73.764689893148685</v>
      </c>
      <c r="DU82" s="2">
        <f t="shared" si="33"/>
        <v>70.37105902285694</v>
      </c>
      <c r="DV82" s="2">
        <f t="shared" si="33"/>
        <v>72.127842330505302</v>
      </c>
      <c r="DW82" s="2">
        <f t="shared" si="33"/>
        <v>70.819606107919071</v>
      </c>
      <c r="DX82" s="2">
        <f t="shared" si="33"/>
        <v>70.601023977433016</v>
      </c>
      <c r="DY82" s="2">
        <f t="shared" si="33"/>
        <v>65.134130512363001</v>
      </c>
      <c r="DZ82" s="2">
        <f t="shared" si="33"/>
        <v>63.719255075469405</v>
      </c>
      <c r="EB82" s="2">
        <f t="shared" si="34"/>
        <v>3.9870062428308845E-2</v>
      </c>
      <c r="EC82" s="2">
        <f t="shared" si="34"/>
        <v>3.643049674717716E-2</v>
      </c>
      <c r="ED82" s="2">
        <f t="shared" si="34"/>
        <v>3.9322192054830916E-2</v>
      </c>
      <c r="EE82" s="2">
        <f t="shared" si="34"/>
        <v>5.9935126303878587E-2</v>
      </c>
      <c r="EF82" s="2">
        <f t="shared" si="34"/>
        <v>5.3563634479876943E-2</v>
      </c>
      <c r="EG82" s="2">
        <f t="shared" si="34"/>
        <v>5.3936682263025268E-2</v>
      </c>
      <c r="EH82" s="2">
        <f t="shared" si="34"/>
        <v>5.4992410242652091E-2</v>
      </c>
      <c r="EI82" s="2">
        <f t="shared" si="34"/>
        <v>5.5318609272375419E-2</v>
      </c>
      <c r="EJ82" s="2">
        <f t="shared" si="34"/>
        <v>5.434594481577483E-2</v>
      </c>
      <c r="EK82" s="2">
        <f t="shared" si="34"/>
        <v>4.8251469405006311E-2</v>
      </c>
      <c r="EL82" s="2">
        <f t="shared" si="34"/>
        <v>4.1117874865216307E-2</v>
      </c>
      <c r="EM82" s="2">
        <f t="shared" si="34"/>
        <v>3.6101230572773903E-2</v>
      </c>
      <c r="EN82" s="2">
        <f t="shared" si="34"/>
        <v>3.5630311902721853E-2</v>
      </c>
      <c r="EO82" s="2">
        <f t="shared" si="34"/>
        <v>3.4720724440077851E-2</v>
      </c>
      <c r="EP82" s="2">
        <f t="shared" si="34"/>
        <v>3.5205920988637077E-2</v>
      </c>
    </row>
    <row r="83" spans="2:146" x14ac:dyDescent="0.25">
      <c r="B83" s="2">
        <v>61</v>
      </c>
      <c r="C83" s="49">
        <v>108.125</v>
      </c>
      <c r="D83" s="49">
        <v>144.63</v>
      </c>
      <c r="E83" s="49">
        <v>161.71700000000001</v>
      </c>
      <c r="F83" s="49">
        <v>69.093999999999994</v>
      </c>
      <c r="G83" s="49">
        <v>136.61799999999999</v>
      </c>
      <c r="H83" s="49">
        <v>139.09100000000001</v>
      </c>
      <c r="I83" s="49">
        <v>153.41800000000001</v>
      </c>
      <c r="J83" s="49">
        <v>142.87299999999999</v>
      </c>
      <c r="K83" s="49">
        <v>138.518</v>
      </c>
      <c r="L83" s="49">
        <v>186.09100000000001</v>
      </c>
      <c r="M83" s="49">
        <v>217.41499999999999</v>
      </c>
      <c r="N83" s="49">
        <v>221.86799999999999</v>
      </c>
      <c r="O83" s="49">
        <v>221.22200000000001</v>
      </c>
      <c r="P83" s="49">
        <v>217.16399999999999</v>
      </c>
      <c r="Q83" s="49">
        <v>198.19</v>
      </c>
      <c r="T83" s="4">
        <f t="shared" si="27"/>
        <v>100.31993808623713</v>
      </c>
      <c r="U83" s="4">
        <f t="shared" si="27"/>
        <v>143.20655752850254</v>
      </c>
      <c r="V83" s="4">
        <f t="shared" si="27"/>
        <v>155.70664236503052</v>
      </c>
      <c r="W83" s="4">
        <f t="shared" si="27"/>
        <v>96.693979632434448</v>
      </c>
      <c r="X83" s="4">
        <f t="shared" si="27"/>
        <v>126.89121103835022</v>
      </c>
      <c r="Y83" s="4">
        <f t="shared" si="27"/>
        <v>131.29694108878766</v>
      </c>
      <c r="Z83" s="4">
        <f t="shared" si="27"/>
        <v>142.11763216371816</v>
      </c>
      <c r="AA83" s="4">
        <f t="shared" si="27"/>
        <v>140.19108148154379</v>
      </c>
      <c r="AB83" s="4">
        <f t="shared" si="27"/>
        <v>139.15158510391134</v>
      </c>
      <c r="AC83" s="4">
        <f t="shared" si="27"/>
        <v>158.91719369498438</v>
      </c>
      <c r="AD83" s="4">
        <f t="shared" si="27"/>
        <v>192.49794165592041</v>
      </c>
      <c r="AE83" s="4">
        <f t="shared" si="27"/>
        <v>214.55742049649518</v>
      </c>
      <c r="AF83" s="4">
        <f t="shared" si="27"/>
        <v>217.77943334628978</v>
      </c>
      <c r="AG83" s="4">
        <f t="shared" si="27"/>
        <v>219.0641499988586</v>
      </c>
      <c r="AH83" s="4">
        <f t="shared" si="27"/>
        <v>195.49204100292914</v>
      </c>
      <c r="AJ83" s="4">
        <f t="shared" si="28"/>
        <v>7.8050619137628701</v>
      </c>
      <c r="AK83" s="4">
        <f t="shared" si="28"/>
        <v>1.4234424714974523</v>
      </c>
      <c r="AL83" s="4">
        <f t="shared" si="28"/>
        <v>6.0103576349694947</v>
      </c>
      <c r="AM83" s="4">
        <f t="shared" si="28"/>
        <v>-27.599979632434454</v>
      </c>
      <c r="AN83" s="4">
        <f t="shared" si="28"/>
        <v>9.726788961649774</v>
      </c>
      <c r="AO83" s="4">
        <f t="shared" si="28"/>
        <v>7.7940589112123462</v>
      </c>
      <c r="AP83" s="4">
        <f t="shared" si="28"/>
        <v>11.30036783628185</v>
      </c>
      <c r="AQ83" s="4">
        <f t="shared" si="28"/>
        <v>2.6819185184562002</v>
      </c>
      <c r="AR83" s="4">
        <f t="shared" si="28"/>
        <v>-0.63358510391134359</v>
      </c>
      <c r="AS83" s="4">
        <f t="shared" si="28"/>
        <v>27.173806305015631</v>
      </c>
      <c r="AT83" s="4">
        <f t="shared" si="28"/>
        <v>24.917058344079578</v>
      </c>
      <c r="AU83" s="4">
        <f t="shared" si="28"/>
        <v>7.3105795035048118</v>
      </c>
      <c r="AV83" s="4">
        <f t="shared" si="28"/>
        <v>3.4425666537102302</v>
      </c>
      <c r="AW83" s="4">
        <f t="shared" si="28"/>
        <v>-1.900149998858609</v>
      </c>
      <c r="AX83" s="4">
        <f t="shared" si="28"/>
        <v>2.697958997070856</v>
      </c>
      <c r="AZ83" s="2">
        <f t="shared" si="29"/>
        <v>38.75435891161441</v>
      </c>
      <c r="BA83" s="2">
        <f t="shared" si="29"/>
        <v>44.833131741732743</v>
      </c>
      <c r="BB83" s="2">
        <f t="shared" si="29"/>
        <v>48.421643821191296</v>
      </c>
      <c r="BC83" s="2">
        <f t="shared" si="29"/>
        <v>53.368545658362471</v>
      </c>
      <c r="BD83" s="2">
        <f t="shared" si="29"/>
        <v>56.71225892302958</v>
      </c>
      <c r="BE83" s="2">
        <f t="shared" si="29"/>
        <v>59.64833960805467</v>
      </c>
      <c r="BF83" s="2">
        <f t="shared" si="29"/>
        <v>63.685474952570019</v>
      </c>
      <c r="BG83" s="2">
        <f t="shared" si="29"/>
        <v>66.030014945005945</v>
      </c>
      <c r="BH83" s="2">
        <f t="shared" si="29"/>
        <v>68.040527743221048</v>
      </c>
      <c r="BI83" s="2">
        <f t="shared" si="29"/>
        <v>65.94292426191484</v>
      </c>
      <c r="BJ83" s="2">
        <f t="shared" si="29"/>
        <v>65.985245891132323</v>
      </c>
      <c r="BK83" s="2">
        <f t="shared" si="29"/>
        <v>64.809476263866159</v>
      </c>
      <c r="BL83" s="2">
        <f t="shared" si="29"/>
        <v>66.109660762115553</v>
      </c>
      <c r="BM83" s="2">
        <f t="shared" si="29"/>
        <v>64.968210159384924</v>
      </c>
      <c r="BN83" s="2">
        <f t="shared" si="29"/>
        <v>60.040861941635526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38.744590281226422</v>
      </c>
      <c r="CW83" s="2">
        <f t="shared" si="32"/>
        <v>44.733826125805166</v>
      </c>
      <c r="CX83" s="2">
        <f t="shared" si="32"/>
        <v>48.309907080809957</v>
      </c>
      <c r="CY83" s="2">
        <f t="shared" si="32"/>
        <v>53.086511304627003</v>
      </c>
      <c r="CZ83" s="2">
        <f t="shared" si="32"/>
        <v>56.462198004802865</v>
      </c>
      <c r="DA83" s="2">
        <f t="shared" si="32"/>
        <v>59.353249427401494</v>
      </c>
      <c r="DB83" s="2">
        <f t="shared" si="32"/>
        <v>63.393049877320912</v>
      </c>
      <c r="DC83" s="2">
        <f t="shared" si="32"/>
        <v>65.662342972000701</v>
      </c>
      <c r="DD83" s="2">
        <f t="shared" si="32"/>
        <v>67.693848223340012</v>
      </c>
      <c r="DE83" s="2">
        <f t="shared" si="32"/>
        <v>65.706343479408517</v>
      </c>
      <c r="DF83" s="2">
        <f t="shared" si="32"/>
        <v>65.705523399468859</v>
      </c>
      <c r="DG83" s="2">
        <f t="shared" si="32"/>
        <v>64.570597822532534</v>
      </c>
      <c r="DH83" s="2">
        <f t="shared" si="32"/>
        <v>65.93579216727548</v>
      </c>
      <c r="DI83" s="2">
        <f t="shared" si="32"/>
        <v>64.967179613817734</v>
      </c>
      <c r="DJ83" s="2">
        <f t="shared" si="32"/>
        <v>59.899224152105575</v>
      </c>
      <c r="DL83" s="2">
        <f t="shared" si="33"/>
        <v>38.968903109264254</v>
      </c>
      <c r="DM83" s="2">
        <f t="shared" si="33"/>
        <v>47.228607402279998</v>
      </c>
      <c r="DN83" s="2">
        <f t="shared" si="33"/>
        <v>50.911280858953042</v>
      </c>
      <c r="DO83" s="2">
        <f t="shared" si="33"/>
        <v>57.402940612306416</v>
      </c>
      <c r="DP83" s="2">
        <f t="shared" si="33"/>
        <v>60.741907775555795</v>
      </c>
      <c r="DQ83" s="2">
        <f t="shared" si="33"/>
        <v>64.36886929460583</v>
      </c>
      <c r="DR83" s="2">
        <f t="shared" si="33"/>
        <v>68.268446407280337</v>
      </c>
      <c r="DS83" s="2">
        <f t="shared" si="33"/>
        <v>71.756322008611349</v>
      </c>
      <c r="DT83" s="2">
        <f t="shared" si="33"/>
        <v>73.542182480188501</v>
      </c>
      <c r="DU83" s="2">
        <f t="shared" si="33"/>
        <v>70.198821523311167</v>
      </c>
      <c r="DV83" s="2">
        <f t="shared" si="33"/>
        <v>71.934492208932312</v>
      </c>
      <c r="DW83" s="2">
        <f t="shared" si="33"/>
        <v>70.626306332750445</v>
      </c>
      <c r="DX83" s="2">
        <f t="shared" si="33"/>
        <v>70.401516063312968</v>
      </c>
      <c r="DY83" s="2">
        <f t="shared" si="33"/>
        <v>64.994339677684337</v>
      </c>
      <c r="DZ83" s="2">
        <f t="shared" si="33"/>
        <v>63.5808195383485</v>
      </c>
      <c r="EB83" s="2">
        <f t="shared" si="34"/>
        <v>4.3549138377145247E-2</v>
      </c>
      <c r="EC83" s="2">
        <f t="shared" si="34"/>
        <v>3.9805339595899165E-2</v>
      </c>
      <c r="ED83" s="2">
        <f t="shared" si="34"/>
        <v>4.2952974047850492E-2</v>
      </c>
      <c r="EE83" s="2">
        <f t="shared" si="34"/>
        <v>6.5339736534941684E-2</v>
      </c>
      <c r="EF83" s="2">
        <f t="shared" si="34"/>
        <v>5.8429410315533364E-2</v>
      </c>
      <c r="EG83" s="2">
        <f t="shared" si="34"/>
        <v>5.8834239528932228E-2</v>
      </c>
      <c r="EH83" s="2">
        <f t="shared" si="34"/>
        <v>5.9979752098551525E-2</v>
      </c>
      <c r="EI83" s="2">
        <f t="shared" si="34"/>
        <v>6.0333645848859273E-2</v>
      </c>
      <c r="EJ83" s="2">
        <f t="shared" si="34"/>
        <v>5.9278335446551943E-2</v>
      </c>
      <c r="EK83" s="2">
        <f t="shared" si="34"/>
        <v>5.2661533388553422E-2</v>
      </c>
      <c r="EL83" s="2">
        <f t="shared" si="34"/>
        <v>4.4906709315751893E-2</v>
      </c>
      <c r="EM83" s="2">
        <f t="shared" si="34"/>
        <v>3.9446819629868901E-2</v>
      </c>
      <c r="EN83" s="2">
        <f t="shared" si="34"/>
        <v>3.8934022543209303E-2</v>
      </c>
      <c r="EO83" s="2">
        <f t="shared" si="34"/>
        <v>3.7943414723013144E-2</v>
      </c>
      <c r="EP83" s="2">
        <f t="shared" si="34"/>
        <v>3.8471851105425253E-2</v>
      </c>
    </row>
    <row r="84" spans="2:146" x14ac:dyDescent="0.25">
      <c r="B84" s="2">
        <v>62</v>
      </c>
      <c r="C84" s="49">
        <v>100.8214</v>
      </c>
      <c r="D84" s="49">
        <v>143.46299999999999</v>
      </c>
      <c r="E84" s="49">
        <v>157.92500000000001</v>
      </c>
      <c r="F84" s="49">
        <v>60.075000000000003</v>
      </c>
      <c r="G84" s="49">
        <v>75.418000000000006</v>
      </c>
      <c r="H84" s="49">
        <v>79.655000000000001</v>
      </c>
      <c r="I84" s="49">
        <v>90.144999999999996</v>
      </c>
      <c r="J84" s="49">
        <v>85.090999999999994</v>
      </c>
      <c r="K84" s="49">
        <v>84.856999999999999</v>
      </c>
      <c r="L84" s="49">
        <v>131.12700000000001</v>
      </c>
      <c r="M84" s="49">
        <v>197.58500000000001</v>
      </c>
      <c r="N84" s="49">
        <v>216.755</v>
      </c>
      <c r="O84" s="49">
        <v>219.315</v>
      </c>
      <c r="P84" s="49">
        <v>215.58199999999999</v>
      </c>
      <c r="Q84" s="49">
        <v>196.13800000000001</v>
      </c>
      <c r="T84" s="4">
        <f t="shared" si="27"/>
        <v>92.766722958495777</v>
      </c>
      <c r="U84" s="4">
        <f t="shared" si="27"/>
        <v>136.82272690303833</v>
      </c>
      <c r="V84" s="4">
        <f t="shared" si="27"/>
        <v>144.8813790280075</v>
      </c>
      <c r="W84" s="4">
        <f t="shared" si="27"/>
        <v>82.972606202852006</v>
      </c>
      <c r="X84" s="4">
        <f t="shared" si="27"/>
        <v>107.48483237154214</v>
      </c>
      <c r="Y84" s="4">
        <f t="shared" si="27"/>
        <v>111.34137028548281</v>
      </c>
      <c r="Z84" s="4">
        <f t="shared" si="27"/>
        <v>120.92585637389196</v>
      </c>
      <c r="AA84" s="4">
        <f t="shared" si="27"/>
        <v>119.41618041910787</v>
      </c>
      <c r="AB84" s="4">
        <f t="shared" si="27"/>
        <v>118.0878290970237</v>
      </c>
      <c r="AC84" s="4">
        <f t="shared" si="27"/>
        <v>135.86722770334984</v>
      </c>
      <c r="AD84" s="4">
        <f t="shared" si="27"/>
        <v>168.80126431813426</v>
      </c>
      <c r="AE84" s="4">
        <f t="shared" si="27"/>
        <v>197.27360758595302</v>
      </c>
      <c r="AF84" s="4">
        <f t="shared" si="27"/>
        <v>202.08345582778577</v>
      </c>
      <c r="AG84" s="4">
        <f t="shared" si="27"/>
        <v>209.03541258700395</v>
      </c>
      <c r="AH84" s="4">
        <f t="shared" si="27"/>
        <v>185.59268661936252</v>
      </c>
      <c r="AJ84" s="4">
        <f t="shared" si="28"/>
        <v>8.0546770415042204</v>
      </c>
      <c r="AK84" s="4">
        <f t="shared" si="28"/>
        <v>6.6402730969616641</v>
      </c>
      <c r="AL84" s="4">
        <f t="shared" si="28"/>
        <v>13.04362097199251</v>
      </c>
      <c r="AM84" s="4">
        <f t="shared" si="28"/>
        <v>-22.897606202852003</v>
      </c>
      <c r="AN84" s="4">
        <f t="shared" si="28"/>
        <v>-32.066832371542134</v>
      </c>
      <c r="AO84" s="4">
        <f t="shared" si="28"/>
        <v>-31.686370285482809</v>
      </c>
      <c r="AP84" s="4">
        <f t="shared" si="28"/>
        <v>-30.780856373891964</v>
      </c>
      <c r="AQ84" s="4">
        <f t="shared" si="28"/>
        <v>-34.32518041910788</v>
      </c>
      <c r="AR84" s="4">
        <f t="shared" si="28"/>
        <v>-33.230829097023701</v>
      </c>
      <c r="AS84" s="4">
        <f t="shared" si="28"/>
        <v>-4.7402277033498308</v>
      </c>
      <c r="AT84" s="4">
        <f t="shared" si="28"/>
        <v>28.78373568186575</v>
      </c>
      <c r="AU84" s="4">
        <f t="shared" si="28"/>
        <v>19.481392414046979</v>
      </c>
      <c r="AV84" s="4">
        <f t="shared" si="28"/>
        <v>17.231544172214228</v>
      </c>
      <c r="AW84" s="4">
        <f t="shared" si="28"/>
        <v>6.5465874129960469</v>
      </c>
      <c r="AX84" s="4">
        <f t="shared" si="28"/>
        <v>10.545313380637481</v>
      </c>
      <c r="AZ84" s="2">
        <f t="shared" si="29"/>
        <v>38.752805288552565</v>
      </c>
      <c r="BA84" s="2">
        <f t="shared" si="29"/>
        <v>44.828099423188917</v>
      </c>
      <c r="BB84" s="2">
        <f t="shared" si="29"/>
        <v>48.427473601515224</v>
      </c>
      <c r="BC84" s="2">
        <f t="shared" si="29"/>
        <v>53.379832983041076</v>
      </c>
      <c r="BD84" s="2">
        <f t="shared" si="29"/>
        <v>56.710063191477722</v>
      </c>
      <c r="BE84" s="2">
        <f t="shared" si="29"/>
        <v>59.66055561950747</v>
      </c>
      <c r="BF84" s="2">
        <f t="shared" si="29"/>
        <v>63.702811159332029</v>
      </c>
      <c r="BG84" s="2">
        <f t="shared" si="29"/>
        <v>66.043397175636287</v>
      </c>
      <c r="BH84" s="2">
        <f t="shared" si="29"/>
        <v>68.032658396884869</v>
      </c>
      <c r="BI84" s="2">
        <f t="shared" si="29"/>
        <v>65.948546208742073</v>
      </c>
      <c r="BJ84" s="2">
        <f t="shared" si="29"/>
        <v>65.982787608427373</v>
      </c>
      <c r="BK84" s="2">
        <f t="shared" si="29"/>
        <v>64.806542791188349</v>
      </c>
      <c r="BL84" s="2">
        <f t="shared" si="29"/>
        <v>66.121256575212584</v>
      </c>
      <c r="BM84" s="2">
        <f t="shared" si="29"/>
        <v>65.008737439711865</v>
      </c>
      <c r="BN84" s="2">
        <f t="shared" si="29"/>
        <v>60.038913649243717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38.745517772995626</v>
      </c>
      <c r="CW84" s="2">
        <f t="shared" si="32"/>
        <v>44.724506338892382</v>
      </c>
      <c r="CX84" s="2">
        <f t="shared" si="32"/>
        <v>48.311737060444088</v>
      </c>
      <c r="CY84" s="2">
        <f t="shared" si="32"/>
        <v>53.085036911593576</v>
      </c>
      <c r="CZ84" s="2">
        <f t="shared" si="32"/>
        <v>56.447862615954101</v>
      </c>
      <c r="DA84" s="2">
        <f t="shared" si="32"/>
        <v>59.35090671549419</v>
      </c>
      <c r="DB84" s="2">
        <f t="shared" si="32"/>
        <v>63.397609800593258</v>
      </c>
      <c r="DC84" s="2">
        <f t="shared" si="32"/>
        <v>65.656011537508036</v>
      </c>
      <c r="DD84" s="2">
        <f t="shared" si="32"/>
        <v>67.667361877683049</v>
      </c>
      <c r="DE84" s="2">
        <f t="shared" si="32"/>
        <v>65.699981437257108</v>
      </c>
      <c r="DF84" s="2">
        <f t="shared" si="32"/>
        <v>65.685919302785791</v>
      </c>
      <c r="DG84" s="2">
        <f t="shared" si="32"/>
        <v>64.553189758978192</v>
      </c>
      <c r="DH84" s="2">
        <f t="shared" si="32"/>
        <v>65.939990625962722</v>
      </c>
      <c r="DI84" s="2">
        <f t="shared" si="32"/>
        <v>65.015405323957808</v>
      </c>
      <c r="DJ84" s="2">
        <f t="shared" si="32"/>
        <v>59.88959878208636</v>
      </c>
      <c r="DL84" s="2">
        <f t="shared" si="33"/>
        <v>38.89877494663083</v>
      </c>
      <c r="DM84" s="2">
        <f t="shared" si="33"/>
        <v>47.107122468338211</v>
      </c>
      <c r="DN84" s="2">
        <f t="shared" si="33"/>
        <v>50.779328573064547</v>
      </c>
      <c r="DO84" s="2">
        <f t="shared" si="33"/>
        <v>57.225733907222384</v>
      </c>
      <c r="DP84" s="2">
        <f t="shared" si="33"/>
        <v>60.563560162856632</v>
      </c>
      <c r="DQ84" s="2">
        <f t="shared" si="33"/>
        <v>64.178132187314773</v>
      </c>
      <c r="DR84" s="2">
        <f t="shared" si="33"/>
        <v>68.065146069056141</v>
      </c>
      <c r="DS84" s="2">
        <f t="shared" si="33"/>
        <v>71.545866406669219</v>
      </c>
      <c r="DT84" s="2">
        <f t="shared" si="33"/>
        <v>73.319675067228317</v>
      </c>
      <c r="DU84" s="2">
        <f t="shared" si="33"/>
        <v>70.026584023765395</v>
      </c>
      <c r="DV84" s="2">
        <f t="shared" si="33"/>
        <v>71.741142087359307</v>
      </c>
      <c r="DW84" s="2">
        <f t="shared" si="33"/>
        <v>70.43300655758182</v>
      </c>
      <c r="DX84" s="2">
        <f t="shared" si="33"/>
        <v>70.202008149192935</v>
      </c>
      <c r="DY84" s="2">
        <f t="shared" si="33"/>
        <v>64.854548843005659</v>
      </c>
      <c r="DZ84" s="2">
        <f t="shared" si="33"/>
        <v>63.442384001227587</v>
      </c>
      <c r="EB84" s="2">
        <f t="shared" si="34"/>
        <v>4.7550893599823688E-2</v>
      </c>
      <c r="EC84" s="2">
        <f t="shared" si="34"/>
        <v>4.3478713593964713E-2</v>
      </c>
      <c r="ED84" s="2">
        <f t="shared" si="34"/>
        <v>4.6902633794615012E-2</v>
      </c>
      <c r="EE84" s="2">
        <f t="shared" si="34"/>
        <v>7.1194794441300474E-2</v>
      </c>
      <c r="EF84" s="2">
        <f t="shared" si="34"/>
        <v>6.3707445101486862E-2</v>
      </c>
      <c r="EG84" s="2">
        <f t="shared" si="34"/>
        <v>6.4146351940858229E-2</v>
      </c>
      <c r="EH84" s="2">
        <f t="shared" si="34"/>
        <v>6.538810652654542E-2</v>
      </c>
      <c r="EI84" s="2">
        <f t="shared" si="34"/>
        <v>6.5771678035154879E-2</v>
      </c>
      <c r="EJ84" s="2">
        <f t="shared" si="34"/>
        <v>6.4627791658376288E-2</v>
      </c>
      <c r="EK84" s="2">
        <f t="shared" si="34"/>
        <v>5.7450335803908036E-2</v>
      </c>
      <c r="EL84" s="2">
        <f t="shared" si="34"/>
        <v>4.9026818038453372E-2</v>
      </c>
      <c r="EM84" s="2">
        <f t="shared" si="34"/>
        <v>4.3088592874240786E-2</v>
      </c>
      <c r="EN84" s="2">
        <f t="shared" si="34"/>
        <v>4.2530549971198595E-2</v>
      </c>
      <c r="EO84" s="2">
        <f t="shared" si="34"/>
        <v>4.1452381691294664E-2</v>
      </c>
      <c r="EP84" s="2">
        <f t="shared" si="34"/>
        <v>4.202755245459202E-2</v>
      </c>
    </row>
    <row r="85" spans="2:146" x14ac:dyDescent="0.25">
      <c r="B85" s="2">
        <v>63</v>
      </c>
      <c r="C85" s="49">
        <v>91.285700000000006</v>
      </c>
      <c r="D85" s="49">
        <v>138.333</v>
      </c>
      <c r="E85" s="49">
        <v>145.434</v>
      </c>
      <c r="F85" s="49">
        <v>59.603999999999999</v>
      </c>
      <c r="G85" s="49">
        <v>62.618000000000002</v>
      </c>
      <c r="H85" s="49">
        <v>65.781999999999996</v>
      </c>
      <c r="I85" s="49">
        <v>72</v>
      </c>
      <c r="J85" s="49">
        <v>72.8</v>
      </c>
      <c r="K85" s="49">
        <v>74.143000000000001</v>
      </c>
      <c r="L85" s="49">
        <v>79.326999999999998</v>
      </c>
      <c r="M85" s="49">
        <v>153.30199999999999</v>
      </c>
      <c r="N85" s="49">
        <v>204.642</v>
      </c>
      <c r="O85" s="49">
        <v>208.22200000000001</v>
      </c>
      <c r="P85" s="49">
        <v>209.94499999999999</v>
      </c>
      <c r="Q85" s="49">
        <v>189.517</v>
      </c>
      <c r="T85" s="4">
        <f t="shared" si="27"/>
        <v>84.736021031514554</v>
      </c>
      <c r="U85" s="4">
        <f t="shared" si="27"/>
        <v>127.5383532629003</v>
      </c>
      <c r="V85" s="4">
        <f t="shared" si="27"/>
        <v>131.44661744624085</v>
      </c>
      <c r="W85" s="4">
        <f t="shared" si="27"/>
        <v>72.649223611806164</v>
      </c>
      <c r="X85" s="4">
        <f t="shared" si="27"/>
        <v>91.310572565807107</v>
      </c>
      <c r="Y85" s="4">
        <f t="shared" si="27"/>
        <v>94.730077461374378</v>
      </c>
      <c r="Z85" s="4">
        <f t="shared" si="27"/>
        <v>103.06682951954251</v>
      </c>
      <c r="AA85" s="4">
        <f t="shared" si="27"/>
        <v>102.24128048979034</v>
      </c>
      <c r="AB85" s="4">
        <f t="shared" si="27"/>
        <v>101.13184578769324</v>
      </c>
      <c r="AC85" s="4">
        <f t="shared" si="27"/>
        <v>115.46293219569093</v>
      </c>
      <c r="AD85" s="4">
        <f t="shared" si="27"/>
        <v>144.57304855716708</v>
      </c>
      <c r="AE85" s="4">
        <f t="shared" si="27"/>
        <v>175.51242635412717</v>
      </c>
      <c r="AF85" s="4">
        <f t="shared" si="27"/>
        <v>181.79063627591421</v>
      </c>
      <c r="AG85" s="4">
        <f t="shared" si="27"/>
        <v>193.42253148435219</v>
      </c>
      <c r="AH85" s="4">
        <f t="shared" si="27"/>
        <v>171.40478075801502</v>
      </c>
      <c r="AJ85" s="4">
        <f t="shared" si="28"/>
        <v>6.5496789684854519</v>
      </c>
      <c r="AK85" s="4">
        <f t="shared" si="28"/>
        <v>10.794646737099697</v>
      </c>
      <c r="AL85" s="4">
        <f t="shared" si="28"/>
        <v>13.987382553759147</v>
      </c>
      <c r="AM85" s="4">
        <f t="shared" si="28"/>
        <v>-13.045223611806165</v>
      </c>
      <c r="AN85" s="4">
        <f t="shared" si="28"/>
        <v>-28.692572565807104</v>
      </c>
      <c r="AO85" s="4">
        <f t="shared" si="28"/>
        <v>-28.948077461374382</v>
      </c>
      <c r="AP85" s="4">
        <f t="shared" si="28"/>
        <v>-31.066829519542509</v>
      </c>
      <c r="AQ85" s="4">
        <f t="shared" si="28"/>
        <v>-29.441280489790344</v>
      </c>
      <c r="AR85" s="4">
        <f t="shared" si="28"/>
        <v>-26.988845787693236</v>
      </c>
      <c r="AS85" s="4">
        <f t="shared" si="28"/>
        <v>-36.135932195690927</v>
      </c>
      <c r="AT85" s="4">
        <f t="shared" si="28"/>
        <v>8.7289514428329085</v>
      </c>
      <c r="AU85" s="4">
        <f t="shared" si="28"/>
        <v>29.129573645872824</v>
      </c>
      <c r="AV85" s="4">
        <f t="shared" si="28"/>
        <v>26.431363724085799</v>
      </c>
      <c r="AW85" s="4">
        <f t="shared" si="28"/>
        <v>16.522468515647802</v>
      </c>
      <c r="AX85" s="4">
        <f t="shared" si="28"/>
        <v>18.112219241984974</v>
      </c>
      <c r="AZ85" s="2">
        <f t="shared" si="29"/>
        <v>38.750711558007055</v>
      </c>
      <c r="BA85" s="2">
        <f t="shared" si="29"/>
        <v>44.822974665410868</v>
      </c>
      <c r="BB85" s="2">
        <f t="shared" si="29"/>
        <v>48.433048852656569</v>
      </c>
      <c r="BC85" s="2">
        <f t="shared" si="29"/>
        <v>53.390970191853775</v>
      </c>
      <c r="BD85" s="2">
        <f t="shared" si="29"/>
        <v>56.707881276014604</v>
      </c>
      <c r="BE85" s="2">
        <f t="shared" si="29"/>
        <v>59.67282974981854</v>
      </c>
      <c r="BF85" s="2">
        <f t="shared" si="29"/>
        <v>63.719909011515227</v>
      </c>
      <c r="BG85" s="2">
        <f t="shared" si="29"/>
        <v>66.057133633327325</v>
      </c>
      <c r="BH85" s="2">
        <f t="shared" si="29"/>
        <v>68.025128681768166</v>
      </c>
      <c r="BI85" s="2">
        <f t="shared" si="29"/>
        <v>65.954271530119982</v>
      </c>
      <c r="BJ85" s="2">
        <f t="shared" si="29"/>
        <v>65.980996345864696</v>
      </c>
      <c r="BK85" s="2">
        <f t="shared" si="29"/>
        <v>64.804151998878538</v>
      </c>
      <c r="BL85" s="2">
        <f t="shared" si="29"/>
        <v>66.132670249986802</v>
      </c>
      <c r="BM85" s="2">
        <f t="shared" si="29"/>
        <v>65.047837348384235</v>
      </c>
      <c r="BN85" s="2">
        <f t="shared" si="29"/>
        <v>60.03712084777986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38.746445264764837</v>
      </c>
      <c r="CW85" s="2">
        <f t="shared" si="32"/>
        <v>44.715186551979599</v>
      </c>
      <c r="CX85" s="2">
        <f t="shared" si="32"/>
        <v>48.313567040078212</v>
      </c>
      <c r="CY85" s="2">
        <f t="shared" si="32"/>
        <v>53.08356251856015</v>
      </c>
      <c r="CZ85" s="2">
        <f t="shared" si="32"/>
        <v>56.433527227105337</v>
      </c>
      <c r="DA85" s="2">
        <f t="shared" si="32"/>
        <v>59.348564003586894</v>
      </c>
      <c r="DB85" s="2">
        <f t="shared" si="32"/>
        <v>63.402169723865605</v>
      </c>
      <c r="DC85" s="2">
        <f t="shared" si="32"/>
        <v>65.649680103015356</v>
      </c>
      <c r="DD85" s="2">
        <f t="shared" si="32"/>
        <v>67.640875532026087</v>
      </c>
      <c r="DE85" s="2">
        <f t="shared" si="32"/>
        <v>65.693619395105699</v>
      </c>
      <c r="DF85" s="2">
        <f t="shared" si="32"/>
        <v>65.666315206102709</v>
      </c>
      <c r="DG85" s="2">
        <f t="shared" si="32"/>
        <v>64.535781695423836</v>
      </c>
      <c r="DH85" s="2">
        <f t="shared" si="32"/>
        <v>65.944189084649977</v>
      </c>
      <c r="DI85" s="2">
        <f t="shared" si="32"/>
        <v>65.063631034097881</v>
      </c>
      <c r="DJ85" s="2">
        <f t="shared" si="32"/>
        <v>59.879973412067137</v>
      </c>
      <c r="DL85" s="2">
        <f t="shared" si="33"/>
        <v>38.828646783997407</v>
      </c>
      <c r="DM85" s="2">
        <f t="shared" si="33"/>
        <v>46.985637534396425</v>
      </c>
      <c r="DN85" s="2">
        <f t="shared" si="33"/>
        <v>50.647376287176051</v>
      </c>
      <c r="DO85" s="2">
        <f t="shared" si="33"/>
        <v>57.048527202138345</v>
      </c>
      <c r="DP85" s="2">
        <f t="shared" si="33"/>
        <v>60.385212550157476</v>
      </c>
      <c r="DQ85" s="2">
        <f t="shared" si="33"/>
        <v>63.987395080023724</v>
      </c>
      <c r="DR85" s="2">
        <f t="shared" si="33"/>
        <v>67.861845730831945</v>
      </c>
      <c r="DS85" s="2">
        <f t="shared" si="33"/>
        <v>71.33541080472709</v>
      </c>
      <c r="DT85" s="2">
        <f t="shared" si="33"/>
        <v>73.097167654268134</v>
      </c>
      <c r="DU85" s="2">
        <f t="shared" si="33"/>
        <v>69.854346524219636</v>
      </c>
      <c r="DV85" s="2">
        <f t="shared" si="33"/>
        <v>71.547791965786317</v>
      </c>
      <c r="DW85" s="2">
        <f t="shared" si="33"/>
        <v>70.239706782413194</v>
      </c>
      <c r="DX85" s="2">
        <f t="shared" si="33"/>
        <v>70.002500235072887</v>
      </c>
      <c r="DY85" s="2">
        <f t="shared" si="33"/>
        <v>64.714758008326982</v>
      </c>
      <c r="DZ85" s="2">
        <f t="shared" si="33"/>
        <v>63.303948464106682</v>
      </c>
      <c r="EB85" s="2">
        <f t="shared" si="34"/>
        <v>5.1900418411406371E-2</v>
      </c>
      <c r="EC85" s="2">
        <f t="shared" si="34"/>
        <v>4.7474318655637678E-2</v>
      </c>
      <c r="ED85" s="2">
        <f t="shared" si="34"/>
        <v>5.1196049003119859E-2</v>
      </c>
      <c r="EE85" s="2">
        <f t="shared" si="34"/>
        <v>7.7530999094851311E-2</v>
      </c>
      <c r="EF85" s="2">
        <f t="shared" si="34"/>
        <v>6.9427099194569269E-2</v>
      </c>
      <c r="EG85" s="2">
        <f t="shared" si="34"/>
        <v>6.9902469154087224E-2</v>
      </c>
      <c r="EH85" s="2">
        <f t="shared" si="34"/>
        <v>7.1247168438534098E-2</v>
      </c>
      <c r="EI85" s="2">
        <f t="shared" si="34"/>
        <v>7.1662474304190607E-2</v>
      </c>
      <c r="EJ85" s="2">
        <f t="shared" si="34"/>
        <v>7.0423859487966381E-2</v>
      </c>
      <c r="EK85" s="2">
        <f t="shared" si="34"/>
        <v>6.2645813322008123E-2</v>
      </c>
      <c r="EL85" s="2">
        <f t="shared" si="34"/>
        <v>5.3503763190745957E-2</v>
      </c>
      <c r="EM85" s="2">
        <f t="shared" si="34"/>
        <v>4.7050110119233962E-2</v>
      </c>
      <c r="EN85" s="2">
        <f t="shared" si="34"/>
        <v>4.6443251478433395E-2</v>
      </c>
      <c r="EO85" s="2">
        <f t="shared" si="34"/>
        <v>4.5270584272769344E-2</v>
      </c>
      <c r="EP85" s="2">
        <f t="shared" si="34"/>
        <v>4.5896197642887777E-2</v>
      </c>
    </row>
    <row r="86" spans="2:146" x14ac:dyDescent="0.25">
      <c r="B86" s="2">
        <v>64</v>
      </c>
      <c r="C86" s="49">
        <v>78.160700000000006</v>
      </c>
      <c r="D86" s="49">
        <v>131.815</v>
      </c>
      <c r="E86" s="49">
        <v>124.679</v>
      </c>
      <c r="F86" s="49">
        <v>59.755000000000003</v>
      </c>
      <c r="G86" s="49">
        <v>62.326999999999998</v>
      </c>
      <c r="H86" s="49">
        <v>66.418000000000006</v>
      </c>
      <c r="I86" s="49">
        <v>71.164000000000001</v>
      </c>
      <c r="J86" s="49">
        <v>72.527000000000001</v>
      </c>
      <c r="K86" s="49">
        <v>75.875</v>
      </c>
      <c r="L86" s="49">
        <v>72.072999999999993</v>
      </c>
      <c r="M86" s="49">
        <v>89.057000000000002</v>
      </c>
      <c r="N86" s="49">
        <v>172.05699999999999</v>
      </c>
      <c r="O86" s="49">
        <v>184.05600000000001</v>
      </c>
      <c r="P86" s="49">
        <v>199.38200000000001</v>
      </c>
      <c r="Q86" s="49">
        <v>176.845</v>
      </c>
      <c r="T86" s="4">
        <f t="shared" si="27"/>
        <v>76.766865244395376</v>
      </c>
      <c r="U86" s="4">
        <f t="shared" si="27"/>
        <v>116.32649489107092</v>
      </c>
      <c r="V86" s="4">
        <f t="shared" si="27"/>
        <v>116.83925541385167</v>
      </c>
      <c r="W86" s="4">
        <f t="shared" si="27"/>
        <v>65.685315734012462</v>
      </c>
      <c r="X86" s="4">
        <f t="shared" si="27"/>
        <v>79.005716014651341</v>
      </c>
      <c r="Y86" s="4">
        <f t="shared" si="27"/>
        <v>82.126903065556917</v>
      </c>
      <c r="Z86" s="4">
        <f t="shared" si="27"/>
        <v>89.318225666261398</v>
      </c>
      <c r="AA86" s="4">
        <f t="shared" si="27"/>
        <v>89.275783459142247</v>
      </c>
      <c r="AB86" s="4">
        <f t="shared" si="27"/>
        <v>88.678423154025509</v>
      </c>
      <c r="AC86" s="4">
        <f t="shared" si="27"/>
        <v>99.011219102541759</v>
      </c>
      <c r="AD86" s="4">
        <f t="shared" si="27"/>
        <v>122.48911492623408</v>
      </c>
      <c r="AE86" s="4">
        <f t="shared" si="27"/>
        <v>152.21716076029617</v>
      </c>
      <c r="AF86" s="4">
        <f t="shared" si="27"/>
        <v>159.50790343008487</v>
      </c>
      <c r="AG86" s="4">
        <f t="shared" si="27"/>
        <v>174.20549624984284</v>
      </c>
      <c r="AH86" s="4">
        <f t="shared" si="27"/>
        <v>154.56789019202134</v>
      </c>
      <c r="AJ86" s="4">
        <f t="shared" si="28"/>
        <v>1.3938347556046295</v>
      </c>
      <c r="AK86" s="4">
        <f t="shared" si="28"/>
        <v>15.488505108929076</v>
      </c>
      <c r="AL86" s="4">
        <f t="shared" si="28"/>
        <v>7.8397445861483277</v>
      </c>
      <c r="AM86" s="4">
        <f t="shared" si="28"/>
        <v>-5.9303157340124599</v>
      </c>
      <c r="AN86" s="4">
        <f t="shared" si="28"/>
        <v>-16.678716014651343</v>
      </c>
      <c r="AO86" s="4">
        <f t="shared" si="28"/>
        <v>-15.70890306555691</v>
      </c>
      <c r="AP86" s="4">
        <f t="shared" si="28"/>
        <v>-18.154225666261397</v>
      </c>
      <c r="AQ86" s="4">
        <f t="shared" si="28"/>
        <v>-16.748783459142246</v>
      </c>
      <c r="AR86" s="4">
        <f t="shared" si="28"/>
        <v>-12.803423154025509</v>
      </c>
      <c r="AS86" s="4">
        <f t="shared" si="28"/>
        <v>-26.938219102541765</v>
      </c>
      <c r="AT86" s="4">
        <f t="shared" si="28"/>
        <v>-33.432114926234078</v>
      </c>
      <c r="AU86" s="4">
        <f t="shared" si="28"/>
        <v>19.839839239703821</v>
      </c>
      <c r="AV86" s="4">
        <f t="shared" si="28"/>
        <v>24.548096569915145</v>
      </c>
      <c r="AW86" s="4">
        <f t="shared" si="28"/>
        <v>25.176503750157167</v>
      </c>
      <c r="AX86" s="4">
        <f t="shared" si="28"/>
        <v>22.277109807978661</v>
      </c>
      <c r="AZ86" s="2">
        <f t="shared" si="29"/>
        <v>38.748003881604909</v>
      </c>
      <c r="BA86" s="2">
        <f t="shared" si="29"/>
        <v>44.817703137352225</v>
      </c>
      <c r="BB86" s="2">
        <f t="shared" si="29"/>
        <v>48.438289305377275</v>
      </c>
      <c r="BC86" s="2">
        <f t="shared" si="29"/>
        <v>53.40182311424595</v>
      </c>
      <c r="BD86" s="2">
        <f t="shared" si="29"/>
        <v>56.705611097233778</v>
      </c>
      <c r="BE86" s="2">
        <f t="shared" si="29"/>
        <v>59.685046774100087</v>
      </c>
      <c r="BF86" s="2">
        <f t="shared" si="29"/>
        <v>63.736618017415083</v>
      </c>
      <c r="BG86" s="2">
        <f t="shared" si="29"/>
        <v>66.071115726130742</v>
      </c>
      <c r="BH86" s="2">
        <f t="shared" si="29"/>
        <v>68.017836816467707</v>
      </c>
      <c r="BI86" s="2">
        <f t="shared" si="29"/>
        <v>65.960014258544959</v>
      </c>
      <c r="BJ86" s="2">
        <f t="shared" si="29"/>
        <v>65.979839592611995</v>
      </c>
      <c r="BK86" s="2">
        <f t="shared" si="29"/>
        <v>64.802272959749644</v>
      </c>
      <c r="BL86" s="2">
        <f t="shared" si="29"/>
        <v>66.14380387172875</v>
      </c>
      <c r="BM86" s="2">
        <f t="shared" si="29"/>
        <v>65.085322399795473</v>
      </c>
      <c r="BN86" s="2">
        <f t="shared" si="29"/>
        <v>60.035443473194945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38.747372756534041</v>
      </c>
      <c r="CW86" s="2">
        <f t="shared" si="32"/>
        <v>44.705866765066823</v>
      </c>
      <c r="CX86" s="2">
        <f t="shared" si="32"/>
        <v>48.315397019712343</v>
      </c>
      <c r="CY86" s="2">
        <f t="shared" si="32"/>
        <v>53.082088125526717</v>
      </c>
      <c r="CZ86" s="2">
        <f t="shared" si="32"/>
        <v>56.419191838256573</v>
      </c>
      <c r="DA86" s="2">
        <f t="shared" si="32"/>
        <v>59.346221291679598</v>
      </c>
      <c r="DB86" s="2">
        <f t="shared" si="32"/>
        <v>63.406729647137951</v>
      </c>
      <c r="DC86" s="2">
        <f t="shared" si="32"/>
        <v>65.643348668522691</v>
      </c>
      <c r="DD86" s="2">
        <f t="shared" si="32"/>
        <v>67.614389186369124</v>
      </c>
      <c r="DE86" s="2">
        <f t="shared" si="32"/>
        <v>65.68725735295429</v>
      </c>
      <c r="DF86" s="2">
        <f t="shared" si="32"/>
        <v>65.646711109419641</v>
      </c>
      <c r="DG86" s="2">
        <f t="shared" si="32"/>
        <v>64.518373631869494</v>
      </c>
      <c r="DH86" s="2">
        <f t="shared" si="32"/>
        <v>65.948387543337219</v>
      </c>
      <c r="DI86" s="2">
        <f t="shared" si="32"/>
        <v>65.111856744237954</v>
      </c>
      <c r="DJ86" s="2">
        <f t="shared" si="32"/>
        <v>59.870348042047922</v>
      </c>
      <c r="DL86" s="2">
        <f t="shared" si="33"/>
        <v>38.758518621363983</v>
      </c>
      <c r="DM86" s="2">
        <f t="shared" si="33"/>
        <v>46.864152600454638</v>
      </c>
      <c r="DN86" s="2">
        <f t="shared" si="33"/>
        <v>50.515424001287556</v>
      </c>
      <c r="DO86" s="2">
        <f t="shared" si="33"/>
        <v>56.871320497054313</v>
      </c>
      <c r="DP86" s="2">
        <f t="shared" si="33"/>
        <v>60.20686493745832</v>
      </c>
      <c r="DQ86" s="2">
        <f t="shared" si="33"/>
        <v>63.796657972732675</v>
      </c>
      <c r="DR86" s="2">
        <f t="shared" si="33"/>
        <v>67.658545392607735</v>
      </c>
      <c r="DS86" s="2">
        <f t="shared" si="33"/>
        <v>71.12495520278496</v>
      </c>
      <c r="DT86" s="2">
        <f t="shared" si="33"/>
        <v>72.874660241307936</v>
      </c>
      <c r="DU86" s="2">
        <f t="shared" si="33"/>
        <v>69.682109024673863</v>
      </c>
      <c r="DV86" s="2">
        <f t="shared" si="33"/>
        <v>71.354441844213312</v>
      </c>
      <c r="DW86" s="2">
        <f t="shared" si="33"/>
        <v>70.046407007244568</v>
      </c>
      <c r="DX86" s="2">
        <f t="shared" si="33"/>
        <v>69.802992320952839</v>
      </c>
      <c r="DY86" s="2">
        <f t="shared" si="33"/>
        <v>64.574967173648304</v>
      </c>
      <c r="DZ86" s="2">
        <f t="shared" si="33"/>
        <v>63.16551292698577</v>
      </c>
      <c r="EB86" s="2">
        <f t="shared" si="34"/>
        <v>5.6624145411389687E-2</v>
      </c>
      <c r="EC86" s="2">
        <f t="shared" si="34"/>
        <v>5.1817220153005071E-2</v>
      </c>
      <c r="ED86" s="2">
        <f t="shared" si="34"/>
        <v>5.5859444767784032E-2</v>
      </c>
      <c r="EE86" s="2">
        <f t="shared" si="34"/>
        <v>8.4379884200749961E-2</v>
      </c>
      <c r="EF86" s="2">
        <f t="shared" si="34"/>
        <v>7.5618790607238376E-2</v>
      </c>
      <c r="EG86" s="2">
        <f t="shared" si="34"/>
        <v>7.6133086863808278E-2</v>
      </c>
      <c r="EH86" s="2">
        <f t="shared" si="34"/>
        <v>7.7587644908796605E-2</v>
      </c>
      <c r="EI86" s="2">
        <f t="shared" si="34"/>
        <v>7.8036804526981265E-2</v>
      </c>
      <c r="EJ86" s="2">
        <f t="shared" si="34"/>
        <v>7.6697118054360622E-2</v>
      </c>
      <c r="EK86" s="2">
        <f t="shared" si="34"/>
        <v>6.8277104634841185E-2</v>
      </c>
      <c r="EL86" s="2">
        <f t="shared" si="34"/>
        <v>5.8364435652447075E-2</v>
      </c>
      <c r="EM86" s="2">
        <f t="shared" si="34"/>
        <v>5.135629772873624E-2</v>
      </c>
      <c r="EN86" s="2">
        <f t="shared" si="34"/>
        <v>5.0696852119924488E-2</v>
      </c>
      <c r="EO86" s="2">
        <f t="shared" si="34"/>
        <v>4.9422350323075938E-2</v>
      </c>
      <c r="EP86" s="2">
        <f t="shared" si="34"/>
        <v>5.0102327777789016E-2</v>
      </c>
    </row>
    <row r="87" spans="2:146" x14ac:dyDescent="0.25">
      <c r="B87" s="2">
        <v>65</v>
      </c>
      <c r="C87" s="49">
        <v>62.767899999999997</v>
      </c>
      <c r="D87" s="49">
        <v>114.685</v>
      </c>
      <c r="E87" s="49">
        <v>97.150999999999996</v>
      </c>
      <c r="F87" s="49">
        <v>62.585000000000001</v>
      </c>
      <c r="G87" s="49">
        <v>63.854999999999997</v>
      </c>
      <c r="H87" s="49">
        <v>66.8</v>
      </c>
      <c r="I87" s="49">
        <v>71.763999999999996</v>
      </c>
      <c r="J87" s="49">
        <v>74</v>
      </c>
      <c r="K87" s="49">
        <v>75.804000000000002</v>
      </c>
      <c r="L87" s="49">
        <v>73.2</v>
      </c>
      <c r="M87" s="49">
        <v>71.546999999999997</v>
      </c>
      <c r="N87" s="49">
        <v>110.245</v>
      </c>
      <c r="O87" s="49">
        <v>132.74100000000001</v>
      </c>
      <c r="P87" s="49">
        <v>174.10900000000001</v>
      </c>
      <c r="Q87" s="49">
        <v>153.655</v>
      </c>
      <c r="T87" s="4">
        <f t="shared" si="27"/>
        <v>69.331560814501643</v>
      </c>
      <c r="U87" s="4">
        <f t="shared" si="27"/>
        <v>104.25797906330563</v>
      </c>
      <c r="V87" s="4">
        <f t="shared" si="27"/>
        <v>102.41821056290961</v>
      </c>
      <c r="W87" s="4">
        <f t="shared" si="27"/>
        <v>61.912778853534391</v>
      </c>
      <c r="X87" s="4">
        <f t="shared" si="27"/>
        <v>70.552085380406822</v>
      </c>
      <c r="Y87" s="4">
        <f t="shared" si="27"/>
        <v>73.488660569139299</v>
      </c>
      <c r="Z87" s="4">
        <f t="shared" si="27"/>
        <v>79.729173040533496</v>
      </c>
      <c r="AA87" s="4">
        <f t="shared" si="27"/>
        <v>80.44916271405036</v>
      </c>
      <c r="AB87" s="4">
        <f t="shared" si="27"/>
        <v>80.442761423083212</v>
      </c>
      <c r="AC87" s="4">
        <f t="shared" si="27"/>
        <v>86.901402132760353</v>
      </c>
      <c r="AD87" s="4">
        <f t="shared" si="27"/>
        <v>104.22839700313733</v>
      </c>
      <c r="AE87" s="4">
        <f t="shared" si="27"/>
        <v>130.01846278339954</v>
      </c>
      <c r="AF87" s="4">
        <f t="shared" si="27"/>
        <v>137.68191658172478</v>
      </c>
      <c r="AG87" s="4">
        <f t="shared" si="27"/>
        <v>153.57933094796959</v>
      </c>
      <c r="AH87" s="4">
        <f t="shared" si="27"/>
        <v>136.82923036449407</v>
      </c>
      <c r="AJ87" s="4">
        <f t="shared" si="28"/>
        <v>-6.5636608145016453</v>
      </c>
      <c r="AK87" s="4">
        <f t="shared" si="28"/>
        <v>10.427020936694376</v>
      </c>
      <c r="AL87" s="4">
        <f t="shared" si="28"/>
        <v>-5.2672105629096109</v>
      </c>
      <c r="AM87" s="4">
        <f t="shared" si="28"/>
        <v>0.67222114646560982</v>
      </c>
      <c r="AN87" s="4">
        <f t="shared" si="28"/>
        <v>-6.6970853804068255</v>
      </c>
      <c r="AO87" s="4">
        <f t="shared" si="28"/>
        <v>-6.6886605691393015</v>
      </c>
      <c r="AP87" s="4">
        <f t="shared" si="28"/>
        <v>-7.9651730405335002</v>
      </c>
      <c r="AQ87" s="4">
        <f t="shared" si="28"/>
        <v>-6.4491627140503596</v>
      </c>
      <c r="AR87" s="4">
        <f t="shared" si="28"/>
        <v>-4.6387614230832099</v>
      </c>
      <c r="AS87" s="4">
        <f t="shared" si="28"/>
        <v>-13.70140213276035</v>
      </c>
      <c r="AT87" s="4">
        <f t="shared" si="28"/>
        <v>-32.681397003137334</v>
      </c>
      <c r="AU87" s="4">
        <f t="shared" si="28"/>
        <v>-19.773462783399538</v>
      </c>
      <c r="AV87" s="4">
        <f t="shared" si="28"/>
        <v>-4.940916581724764</v>
      </c>
      <c r="AW87" s="4">
        <f t="shared" si="28"/>
        <v>20.529669052030414</v>
      </c>
      <c r="AX87" s="4">
        <f t="shared" si="28"/>
        <v>16.825769635505935</v>
      </c>
      <c r="AZ87" s="2">
        <f t="shared" si="29"/>
        <v>38.744600830663195</v>
      </c>
      <c r="BA87" s="2">
        <f t="shared" si="29"/>
        <v>44.812222009887137</v>
      </c>
      <c r="BB87" s="2">
        <f t="shared" si="29"/>
        <v>48.44310335096533</v>
      </c>
      <c r="BC87" s="2">
        <f t="shared" si="29"/>
        <v>53.412237609116957</v>
      </c>
      <c r="BD87" s="2">
        <f t="shared" si="29"/>
        <v>56.703133852026156</v>
      </c>
      <c r="BE87" s="2">
        <f t="shared" si="29"/>
        <v>59.697072223478891</v>
      </c>
      <c r="BF87" s="2">
        <f t="shared" si="29"/>
        <v>63.752765522392295</v>
      </c>
      <c r="BG87" s="2">
        <f t="shared" si="29"/>
        <v>66.085214060965384</v>
      </c>
      <c r="BH87" s="2">
        <f t="shared" si="29"/>
        <v>68.010661397998646</v>
      </c>
      <c r="BI87" s="2">
        <f t="shared" si="29"/>
        <v>65.965673247247992</v>
      </c>
      <c r="BJ87" s="2">
        <f t="shared" si="29"/>
        <v>65.979273185768449</v>
      </c>
      <c r="BK87" s="2">
        <f t="shared" si="29"/>
        <v>64.800864414689713</v>
      </c>
      <c r="BL87" s="2">
        <f t="shared" si="29"/>
        <v>66.154544310327836</v>
      </c>
      <c r="BM87" s="2">
        <f t="shared" si="29"/>
        <v>65.120985827845246</v>
      </c>
      <c r="BN87" s="2">
        <f t="shared" si="29"/>
        <v>60.033833104926948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38.748300248303245</v>
      </c>
      <c r="CW87" s="2">
        <f t="shared" si="32"/>
        <v>44.696546978154039</v>
      </c>
      <c r="CX87" s="2">
        <f t="shared" si="32"/>
        <v>48.317226999346474</v>
      </c>
      <c r="CY87" s="2">
        <f t="shared" si="32"/>
        <v>53.080613732493291</v>
      </c>
      <c r="CZ87" s="2">
        <f t="shared" si="32"/>
        <v>56.404856449407809</v>
      </c>
      <c r="DA87" s="2">
        <f t="shared" si="32"/>
        <v>59.343878579772294</v>
      </c>
      <c r="DB87" s="2">
        <f t="shared" si="32"/>
        <v>63.411289570410297</v>
      </c>
      <c r="DC87" s="2">
        <f t="shared" si="32"/>
        <v>65.637017234030012</v>
      </c>
      <c r="DD87" s="2">
        <f t="shared" si="32"/>
        <v>67.587902840712161</v>
      </c>
      <c r="DE87" s="2">
        <f t="shared" si="32"/>
        <v>65.680895310802882</v>
      </c>
      <c r="DF87" s="2">
        <f t="shared" si="32"/>
        <v>65.627107012736573</v>
      </c>
      <c r="DG87" s="2">
        <f t="shared" si="32"/>
        <v>64.500965568315138</v>
      </c>
      <c r="DH87" s="2">
        <f t="shared" si="32"/>
        <v>65.952586002024461</v>
      </c>
      <c r="DI87" s="2">
        <f t="shared" si="32"/>
        <v>65.160082454378028</v>
      </c>
      <c r="DJ87" s="2">
        <f t="shared" si="32"/>
        <v>59.860722672028707</v>
      </c>
      <c r="DL87" s="2">
        <f t="shared" si="33"/>
        <v>38.688390458730566</v>
      </c>
      <c r="DM87" s="2">
        <f t="shared" si="33"/>
        <v>46.742667666512851</v>
      </c>
      <c r="DN87" s="2">
        <f t="shared" si="33"/>
        <v>50.383471715399061</v>
      </c>
      <c r="DO87" s="2">
        <f t="shared" si="33"/>
        <v>56.694113791970281</v>
      </c>
      <c r="DP87" s="2">
        <f t="shared" si="33"/>
        <v>60.028517324759157</v>
      </c>
      <c r="DQ87" s="2">
        <f t="shared" si="33"/>
        <v>63.605920865441625</v>
      </c>
      <c r="DR87" s="2">
        <f t="shared" si="33"/>
        <v>67.455245054383539</v>
      </c>
      <c r="DS87" s="2">
        <f t="shared" si="33"/>
        <v>70.914499600842831</v>
      </c>
      <c r="DT87" s="2">
        <f t="shared" si="33"/>
        <v>72.652152828347752</v>
      </c>
      <c r="DU87" s="2">
        <f t="shared" si="33"/>
        <v>69.509871525128091</v>
      </c>
      <c r="DV87" s="2">
        <f t="shared" si="33"/>
        <v>71.161091722640307</v>
      </c>
      <c r="DW87" s="2">
        <f t="shared" si="33"/>
        <v>69.853107232075956</v>
      </c>
      <c r="DX87" s="2">
        <f t="shared" si="33"/>
        <v>69.603484406832791</v>
      </c>
      <c r="DY87" s="2">
        <f t="shared" si="33"/>
        <v>64.435176338969626</v>
      </c>
      <c r="DZ87" s="2">
        <f t="shared" si="33"/>
        <v>63.027077389864864</v>
      </c>
      <c r="EB87" s="2">
        <f t="shared" si="34"/>
        <v>6.1749801934451669E-2</v>
      </c>
      <c r="EC87" s="2">
        <f t="shared" si="34"/>
        <v>5.6533826372621561E-2</v>
      </c>
      <c r="ED87" s="2">
        <f t="shared" si="34"/>
        <v>6.0920350160332586E-2</v>
      </c>
      <c r="EE87" s="2">
        <f t="shared" si="34"/>
        <v>9.1773591024008574E-2</v>
      </c>
      <c r="EF87" s="2">
        <f t="shared" si="34"/>
        <v>8.2313829267874422E-2</v>
      </c>
      <c r="EG87" s="2">
        <f t="shared" si="34"/>
        <v>8.2869577548344051E-2</v>
      </c>
      <c r="EH87" s="2">
        <f t="shared" si="34"/>
        <v>8.4441075905835342E-2</v>
      </c>
      <c r="EI87" s="2">
        <f t="shared" si="34"/>
        <v>8.4926257594689789E-2</v>
      </c>
      <c r="EJ87" s="2">
        <f t="shared" si="34"/>
        <v>8.3479006431091629E-2</v>
      </c>
      <c r="EK87" s="2">
        <f t="shared" si="34"/>
        <v>7.4374433400677079E-2</v>
      </c>
      <c r="EL87" s="2">
        <f t="shared" si="34"/>
        <v>6.3636997840205142E-2</v>
      </c>
      <c r="EM87" s="2">
        <f t="shared" si="34"/>
        <v>5.6033428338636997E-2</v>
      </c>
      <c r="EN87" s="2">
        <f t="shared" si="34"/>
        <v>5.5317427632985576E-2</v>
      </c>
      <c r="EO87" s="2">
        <f t="shared" si="34"/>
        <v>5.3933365579013924E-2</v>
      </c>
      <c r="EP87" s="2">
        <f t="shared" si="34"/>
        <v>5.467183822554926E-2</v>
      </c>
    </row>
    <row r="88" spans="2:146" x14ac:dyDescent="0.25">
      <c r="B88" s="2">
        <v>66</v>
      </c>
      <c r="C88" s="49">
        <v>50.571399999999997</v>
      </c>
      <c r="D88" s="49">
        <v>89.37</v>
      </c>
      <c r="E88" s="49">
        <v>76.225999999999999</v>
      </c>
      <c r="F88" s="49">
        <v>65.774000000000001</v>
      </c>
      <c r="G88" s="49">
        <v>65.090999999999994</v>
      </c>
      <c r="H88" s="49">
        <v>68.382000000000005</v>
      </c>
      <c r="I88" s="49">
        <v>74.491</v>
      </c>
      <c r="J88" s="49">
        <v>75.254999999999995</v>
      </c>
      <c r="K88" s="49">
        <v>77.786000000000001</v>
      </c>
      <c r="L88" s="49">
        <v>73.527000000000001</v>
      </c>
      <c r="M88" s="49">
        <v>70.453000000000003</v>
      </c>
      <c r="N88" s="49">
        <v>74.358000000000004</v>
      </c>
      <c r="O88" s="49">
        <v>85.37</v>
      </c>
      <c r="P88" s="49">
        <v>127.745</v>
      </c>
      <c r="Q88" s="49">
        <v>115.13800000000001</v>
      </c>
      <c r="T88" s="4">
        <f t="shared" si="27"/>
        <v>62.81674760147078</v>
      </c>
      <c r="U88" s="4">
        <f t="shared" si="27"/>
        <v>92.341295493647934</v>
      </c>
      <c r="V88" s="4">
        <f t="shared" si="27"/>
        <v>89.282316467830483</v>
      </c>
      <c r="W88" s="4">
        <f t="shared" si="27"/>
        <v>61.342699515936907</v>
      </c>
      <c r="X88" s="4">
        <f t="shared" si="27"/>
        <v>65.657635923697882</v>
      </c>
      <c r="Y88" s="4">
        <f t="shared" si="27"/>
        <v>68.468256990154146</v>
      </c>
      <c r="Z88" s="4">
        <f t="shared" si="27"/>
        <v>74.016283747580346</v>
      </c>
      <c r="AA88" s="4">
        <f t="shared" si="27"/>
        <v>75.435447258458893</v>
      </c>
      <c r="AB88" s="4">
        <f t="shared" si="27"/>
        <v>75.941535678294088</v>
      </c>
      <c r="AC88" s="4">
        <f t="shared" si="27"/>
        <v>78.92727036664391</v>
      </c>
      <c r="AD88" s="4">
        <f t="shared" si="27"/>
        <v>90.44181221686307</v>
      </c>
      <c r="AE88" s="4">
        <f t="shared" si="27"/>
        <v>110.79572024807216</v>
      </c>
      <c r="AF88" s="4">
        <f t="shared" si="27"/>
        <v>118.19276547418254</v>
      </c>
      <c r="AG88" s="4">
        <f t="shared" si="27"/>
        <v>133.55519979980329</v>
      </c>
      <c r="AH88" s="4">
        <f t="shared" si="27"/>
        <v>119.75974314591596</v>
      </c>
      <c r="AJ88" s="4">
        <f t="shared" si="28"/>
        <v>-12.245347601470783</v>
      </c>
      <c r="AK88" s="4">
        <f t="shared" si="28"/>
        <v>-2.9712954936479292</v>
      </c>
      <c r="AL88" s="4">
        <f t="shared" si="28"/>
        <v>-13.056316467830484</v>
      </c>
      <c r="AM88" s="4">
        <f t="shared" si="28"/>
        <v>4.4313004840630938</v>
      </c>
      <c r="AN88" s="4">
        <f t="shared" si="28"/>
        <v>-0.56663592369788773</v>
      </c>
      <c r="AO88" s="4">
        <f t="shared" si="28"/>
        <v>-8.6256990154140567E-2</v>
      </c>
      <c r="AP88" s="4">
        <f t="shared" si="28"/>
        <v>0.47471625241965398</v>
      </c>
      <c r="AQ88" s="4">
        <f t="shared" si="28"/>
        <v>-0.18044725845889786</v>
      </c>
      <c r="AR88" s="4">
        <f t="shared" si="28"/>
        <v>1.8444643217059138</v>
      </c>
      <c r="AS88" s="4">
        <f t="shared" si="28"/>
        <v>-5.4002703666439089</v>
      </c>
      <c r="AT88" s="4">
        <f t="shared" si="28"/>
        <v>-19.988812216863067</v>
      </c>
      <c r="AU88" s="4">
        <f t="shared" si="28"/>
        <v>-36.437720248072154</v>
      </c>
      <c r="AV88" s="4">
        <f t="shared" si="28"/>
        <v>-32.822765474182532</v>
      </c>
      <c r="AW88" s="4">
        <f t="shared" si="28"/>
        <v>-5.8101997998032857</v>
      </c>
      <c r="AX88" s="4">
        <f t="shared" si="28"/>
        <v>-4.621743145915957</v>
      </c>
      <c r="AZ88" s="2">
        <f t="shared" si="29"/>
        <v>38.740412936247253</v>
      </c>
      <c r="BA88" s="2">
        <f t="shared" si="29"/>
        <v>44.806459111662733</v>
      </c>
      <c r="BB88" s="2">
        <f t="shared" si="29"/>
        <v>48.447387030141307</v>
      </c>
      <c r="BC88" s="2">
        <f t="shared" si="29"/>
        <v>53.422038066876866</v>
      </c>
      <c r="BD88" s="2">
        <f t="shared" si="29"/>
        <v>56.700312547420985</v>
      </c>
      <c r="BE88" s="2">
        <f t="shared" si="29"/>
        <v>59.708750678001046</v>
      </c>
      <c r="BF88" s="2">
        <f t="shared" si="29"/>
        <v>63.768154970492375</v>
      </c>
      <c r="BG88" s="2">
        <f t="shared" si="29"/>
        <v>66.099276435862052</v>
      </c>
      <c r="BH88" s="2">
        <f t="shared" si="29"/>
        <v>68.003459484781459</v>
      </c>
      <c r="BI88" s="2">
        <f t="shared" si="29"/>
        <v>65.97113069420827</v>
      </c>
      <c r="BJ88" s="2">
        <f t="shared" si="29"/>
        <v>65.979239733735554</v>
      </c>
      <c r="BK88" s="2">
        <f t="shared" si="29"/>
        <v>64.799873359126181</v>
      </c>
      <c r="BL88" s="2">
        <f t="shared" si="29"/>
        <v>66.16476170491174</v>
      </c>
      <c r="BM88" s="2">
        <f t="shared" si="29"/>
        <v>65.154600339771136</v>
      </c>
      <c r="BN88" s="2">
        <f t="shared" si="29"/>
        <v>60.032231981003875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38.749227740072456</v>
      </c>
      <c r="CW88" s="2">
        <f t="shared" si="32"/>
        <v>44.687227191241263</v>
      </c>
      <c r="CX88" s="2">
        <f t="shared" si="32"/>
        <v>48.319056978980605</v>
      </c>
      <c r="CY88" s="2">
        <f t="shared" si="32"/>
        <v>53.079139339459864</v>
      </c>
      <c r="CZ88" s="2">
        <f t="shared" si="32"/>
        <v>56.390521060559045</v>
      </c>
      <c r="DA88" s="2">
        <f t="shared" si="32"/>
        <v>59.341535867864998</v>
      </c>
      <c r="DB88" s="2">
        <f t="shared" si="32"/>
        <v>63.415849493682643</v>
      </c>
      <c r="DC88" s="2">
        <f t="shared" si="32"/>
        <v>65.630685799537346</v>
      </c>
      <c r="DD88" s="2">
        <f t="shared" si="32"/>
        <v>67.561416495055198</v>
      </c>
      <c r="DE88" s="2">
        <f t="shared" si="32"/>
        <v>65.674533268651473</v>
      </c>
      <c r="DF88" s="2">
        <f t="shared" si="32"/>
        <v>65.607502916053491</v>
      </c>
      <c r="DG88" s="2">
        <f t="shared" si="32"/>
        <v>64.483557504760796</v>
      </c>
      <c r="DH88" s="2">
        <f t="shared" si="32"/>
        <v>65.956784460711702</v>
      </c>
      <c r="DI88" s="2">
        <f t="shared" si="32"/>
        <v>65.208308164518101</v>
      </c>
      <c r="DJ88" s="2">
        <f t="shared" si="32"/>
        <v>59.851097302009492</v>
      </c>
      <c r="DL88" s="2">
        <f t="shared" si="33"/>
        <v>38.618262296097143</v>
      </c>
      <c r="DM88" s="2">
        <f t="shared" si="33"/>
        <v>46.621182732571057</v>
      </c>
      <c r="DN88" s="2">
        <f t="shared" si="33"/>
        <v>50.251519429510566</v>
      </c>
      <c r="DO88" s="2">
        <f t="shared" si="33"/>
        <v>56.516907086886249</v>
      </c>
      <c r="DP88" s="2">
        <f t="shared" si="33"/>
        <v>59.850169712059994</v>
      </c>
      <c r="DQ88" s="2">
        <f t="shared" si="33"/>
        <v>63.415183758150576</v>
      </c>
      <c r="DR88" s="2">
        <f t="shared" si="33"/>
        <v>67.251944716159329</v>
      </c>
      <c r="DS88" s="2">
        <f t="shared" si="33"/>
        <v>70.704043998900701</v>
      </c>
      <c r="DT88" s="2">
        <f t="shared" si="33"/>
        <v>72.429645415387569</v>
      </c>
      <c r="DU88" s="2">
        <f t="shared" si="33"/>
        <v>69.337634025582332</v>
      </c>
      <c r="DV88" s="2">
        <f t="shared" si="33"/>
        <v>70.967741601067317</v>
      </c>
      <c r="DW88" s="2">
        <f t="shared" si="33"/>
        <v>69.65980745690733</v>
      </c>
      <c r="DX88" s="2">
        <f t="shared" si="33"/>
        <v>69.403976492712758</v>
      </c>
      <c r="DY88" s="2">
        <f t="shared" si="33"/>
        <v>64.295385504290948</v>
      </c>
      <c r="DZ88" s="2">
        <f t="shared" si="33"/>
        <v>62.888641852743952</v>
      </c>
      <c r="EB88" s="2">
        <f t="shared" si="34"/>
        <v>6.7306333316949865E-2</v>
      </c>
      <c r="EC88" s="2">
        <f t="shared" si="34"/>
        <v>6.1651841458299175E-2</v>
      </c>
      <c r="ED88" s="2">
        <f t="shared" si="34"/>
        <v>6.6407526379366297E-2</v>
      </c>
      <c r="EE88" s="2">
        <f t="shared" si="34"/>
        <v>9.9744587944809615E-2</v>
      </c>
      <c r="EF88" s="2">
        <f t="shared" si="34"/>
        <v>8.9544204648509818E-2</v>
      </c>
      <c r="EG88" s="2">
        <f t="shared" si="34"/>
        <v>9.0143974154403908E-2</v>
      </c>
      <c r="EH88" s="2">
        <f t="shared" si="34"/>
        <v>9.1839606781781102E-2</v>
      </c>
      <c r="EI88" s="2">
        <f t="shared" si="34"/>
        <v>9.2363010438235499E-2</v>
      </c>
      <c r="EJ88" s="2">
        <f t="shared" si="34"/>
        <v>9.0801602997766837E-2</v>
      </c>
      <c r="EK88" s="2">
        <f t="shared" si="34"/>
        <v>8.0968950961997799E-2</v>
      </c>
      <c r="EL88" s="2">
        <f t="shared" si="34"/>
        <v>6.9350795650456432E-2</v>
      </c>
      <c r="EM88" s="2">
        <f t="shared" si="34"/>
        <v>6.110907651092333E-2</v>
      </c>
      <c r="EN88" s="2">
        <f t="shared" si="34"/>
        <v>6.0332363926738304E-2</v>
      </c>
      <c r="EO88" s="2">
        <f t="shared" si="34"/>
        <v>5.8830640411090276E-2</v>
      </c>
      <c r="EP88" s="2">
        <f t="shared" si="34"/>
        <v>5.9631941513609066E-2</v>
      </c>
    </row>
    <row r="89" spans="2:146" x14ac:dyDescent="0.25">
      <c r="B89" s="2">
        <v>67</v>
      </c>
      <c r="C89" s="49">
        <v>47.357100000000003</v>
      </c>
      <c r="D89" s="49">
        <v>64.203999999999994</v>
      </c>
      <c r="E89" s="49">
        <v>60.962000000000003</v>
      </c>
      <c r="F89" s="49">
        <v>72</v>
      </c>
      <c r="G89" s="49">
        <v>68.164000000000001</v>
      </c>
      <c r="H89" s="49">
        <v>70.617999999999995</v>
      </c>
      <c r="I89" s="49">
        <v>76.144999999999996</v>
      </c>
      <c r="J89" s="49">
        <v>78.344999999999999</v>
      </c>
      <c r="K89" s="49">
        <v>81.695999999999998</v>
      </c>
      <c r="L89" s="49">
        <v>76.781999999999996</v>
      </c>
      <c r="M89" s="49">
        <v>71.546999999999997</v>
      </c>
      <c r="N89" s="49">
        <v>73.736000000000004</v>
      </c>
      <c r="O89" s="49">
        <v>74.519000000000005</v>
      </c>
      <c r="P89" s="49">
        <v>85.581999999999994</v>
      </c>
      <c r="Q89" s="49">
        <v>82.397000000000006</v>
      </c>
      <c r="T89" s="4">
        <f t="shared" si="27"/>
        <v>57.529033740043054</v>
      </c>
      <c r="U89" s="4">
        <f t="shared" si="27"/>
        <v>81.404191258544031</v>
      </c>
      <c r="V89" s="4">
        <f t="shared" si="27"/>
        <v>78.186942130553859</v>
      </c>
      <c r="W89" s="4">
        <f t="shared" si="27"/>
        <v>64.329106819166228</v>
      </c>
      <c r="X89" s="4">
        <f t="shared" si="27"/>
        <v>64.15697903909286</v>
      </c>
      <c r="Y89" s="4">
        <f t="shared" si="27"/>
        <v>66.84002667285985</v>
      </c>
      <c r="Z89" s="4">
        <f t="shared" si="27"/>
        <v>71.998918266364768</v>
      </c>
      <c r="AA89" s="4">
        <f t="shared" si="27"/>
        <v>74.089579221570858</v>
      </c>
      <c r="AB89" s="4">
        <f t="shared" si="27"/>
        <v>74.960645602914482</v>
      </c>
      <c r="AC89" s="4">
        <f t="shared" si="27"/>
        <v>74.722431275044372</v>
      </c>
      <c r="AD89" s="4">
        <f t="shared" si="27"/>
        <v>81.021673258218286</v>
      </c>
      <c r="AE89" s="4">
        <f t="shared" si="27"/>
        <v>95.531005610961117</v>
      </c>
      <c r="AF89" s="4">
        <f t="shared" si="27"/>
        <v>102.17182934262404</v>
      </c>
      <c r="AG89" s="4">
        <f t="shared" si="27"/>
        <v>115.67374081444564</v>
      </c>
      <c r="AH89" s="4">
        <f t="shared" si="27"/>
        <v>104.56112787411344</v>
      </c>
      <c r="AJ89" s="4">
        <f t="shared" si="28"/>
        <v>-10.171933740043052</v>
      </c>
      <c r="AK89" s="4">
        <f t="shared" si="28"/>
        <v>-17.200191258544038</v>
      </c>
      <c r="AL89" s="4">
        <f t="shared" si="28"/>
        <v>-17.224942130553856</v>
      </c>
      <c r="AM89" s="4">
        <f t="shared" si="28"/>
        <v>7.6708931808337724</v>
      </c>
      <c r="AN89" s="4">
        <f t="shared" si="28"/>
        <v>4.0070209609071412</v>
      </c>
      <c r="AO89" s="4">
        <f t="shared" si="28"/>
        <v>3.7779733271401454</v>
      </c>
      <c r="AP89" s="4">
        <f t="shared" si="28"/>
        <v>4.1460817336352278</v>
      </c>
      <c r="AQ89" s="4">
        <f t="shared" si="28"/>
        <v>4.2554207784291407</v>
      </c>
      <c r="AR89" s="4">
        <f t="shared" si="28"/>
        <v>6.7353543970855156</v>
      </c>
      <c r="AS89" s="4">
        <f t="shared" si="28"/>
        <v>2.0595687249556249</v>
      </c>
      <c r="AT89" s="4">
        <f t="shared" si="28"/>
        <v>-9.4746732582182887</v>
      </c>
      <c r="AU89" s="4">
        <f t="shared" si="28"/>
        <v>-21.795005610961113</v>
      </c>
      <c r="AV89" s="4">
        <f t="shared" si="28"/>
        <v>-27.652829342624031</v>
      </c>
      <c r="AW89" s="4">
        <f t="shared" si="28"/>
        <v>-30.091740814445643</v>
      </c>
      <c r="AX89" s="4">
        <f t="shared" si="28"/>
        <v>-22.164127874113433</v>
      </c>
      <c r="AZ89" s="2">
        <f t="shared" si="29"/>
        <v>38.735342278837379</v>
      </c>
      <c r="BA89" s="2">
        <f t="shared" si="29"/>
        <v>44.800332063612736</v>
      </c>
      <c r="BB89" s="2">
        <f t="shared" si="29"/>
        <v>48.451023019681386</v>
      </c>
      <c r="BC89" s="2">
        <f t="shared" si="29"/>
        <v>53.43102601770628</v>
      </c>
      <c r="BD89" s="2">
        <f t="shared" si="29"/>
        <v>56.696990572420674</v>
      </c>
      <c r="BE89" s="2">
        <f t="shared" si="29"/>
        <v>59.719904100884179</v>
      </c>
      <c r="BF89" s="2">
        <f t="shared" si="29"/>
        <v>63.782564256008385</v>
      </c>
      <c r="BG89" s="2">
        <f t="shared" si="29"/>
        <v>66.113125853366157</v>
      </c>
      <c r="BH89" s="2">
        <f t="shared" si="29"/>
        <v>67.996064692765032</v>
      </c>
      <c r="BI89" s="2">
        <f t="shared" si="29"/>
        <v>65.976250663265191</v>
      </c>
      <c r="BJ89" s="2">
        <f t="shared" si="29"/>
        <v>65.979666945085</v>
      </c>
      <c r="BK89" s="2">
        <f t="shared" si="29"/>
        <v>64.799233533228048</v>
      </c>
      <c r="BL89" s="2">
        <f t="shared" si="29"/>
        <v>66.174307907459649</v>
      </c>
      <c r="BM89" s="2">
        <f t="shared" si="29"/>
        <v>65.185916936737271</v>
      </c>
      <c r="BN89" s="2">
        <f t="shared" si="29"/>
        <v>60.030571962448207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38.75015523184166</v>
      </c>
      <c r="CW89" s="2">
        <f t="shared" si="32"/>
        <v>44.677907404328479</v>
      </c>
      <c r="CX89" s="2">
        <f t="shared" si="32"/>
        <v>48.320886958614736</v>
      </c>
      <c r="CY89" s="2">
        <f t="shared" si="32"/>
        <v>53.077664946426431</v>
      </c>
      <c r="CZ89" s="2">
        <f t="shared" si="32"/>
        <v>56.376185671710282</v>
      </c>
      <c r="DA89" s="2">
        <f t="shared" si="32"/>
        <v>59.339193155957702</v>
      </c>
      <c r="DB89" s="2">
        <f t="shared" si="32"/>
        <v>63.420409416954989</v>
      </c>
      <c r="DC89" s="2">
        <f t="shared" si="32"/>
        <v>65.624354365044667</v>
      </c>
      <c r="DD89" s="2">
        <f t="shared" si="32"/>
        <v>67.534930149398235</v>
      </c>
      <c r="DE89" s="2">
        <f t="shared" si="32"/>
        <v>65.668171226500064</v>
      </c>
      <c r="DF89" s="2">
        <f t="shared" si="32"/>
        <v>65.587898819370423</v>
      </c>
      <c r="DG89" s="2">
        <f t="shared" si="32"/>
        <v>64.46614944120644</v>
      </c>
      <c r="DH89" s="2">
        <f t="shared" si="32"/>
        <v>65.960982919398944</v>
      </c>
      <c r="DI89" s="2">
        <f t="shared" si="32"/>
        <v>65.256533874658174</v>
      </c>
      <c r="DJ89" s="2">
        <f t="shared" si="32"/>
        <v>59.84147193199027</v>
      </c>
      <c r="DL89" s="2">
        <f t="shared" si="33"/>
        <v>38.548134133463719</v>
      </c>
      <c r="DM89" s="2">
        <f t="shared" si="33"/>
        <v>46.499697798629271</v>
      </c>
      <c r="DN89" s="2">
        <f t="shared" si="33"/>
        <v>50.119567143622071</v>
      </c>
      <c r="DO89" s="2">
        <f t="shared" si="33"/>
        <v>56.339700381802217</v>
      </c>
      <c r="DP89" s="2">
        <f t="shared" si="33"/>
        <v>59.671822099360838</v>
      </c>
      <c r="DQ89" s="2">
        <f t="shared" si="33"/>
        <v>63.224446650859527</v>
      </c>
      <c r="DR89" s="2">
        <f t="shared" si="33"/>
        <v>67.048644377935133</v>
      </c>
      <c r="DS89" s="2">
        <f t="shared" si="33"/>
        <v>70.493588396958572</v>
      </c>
      <c r="DT89" s="2">
        <f t="shared" si="33"/>
        <v>72.207138002427385</v>
      </c>
      <c r="DU89" s="2">
        <f t="shared" si="33"/>
        <v>69.16539652603656</v>
      </c>
      <c r="DV89" s="2">
        <f t="shared" si="33"/>
        <v>70.774391479494312</v>
      </c>
      <c r="DW89" s="2">
        <f t="shared" si="33"/>
        <v>69.466507681738705</v>
      </c>
      <c r="DX89" s="2">
        <f t="shared" si="33"/>
        <v>69.20446857859271</v>
      </c>
      <c r="DY89" s="2">
        <f t="shared" si="33"/>
        <v>64.15559466961227</v>
      </c>
      <c r="DZ89" s="2">
        <f t="shared" si="33"/>
        <v>62.750206315623046</v>
      </c>
      <c r="EB89" s="2">
        <f t="shared" si="34"/>
        <v>7.3323792035679139E-2</v>
      </c>
      <c r="EC89" s="2">
        <f t="shared" si="34"/>
        <v>6.7200189257359363E-2</v>
      </c>
      <c r="ED89" s="2">
        <f t="shared" si="34"/>
        <v>7.235086156581709E-2</v>
      </c>
      <c r="EE89" s="2">
        <f t="shared" si="34"/>
        <v>0.10832533192244169</v>
      </c>
      <c r="EF89" s="2">
        <f t="shared" si="34"/>
        <v>9.734232150695539E-2</v>
      </c>
      <c r="EG89" s="2">
        <f t="shared" si="34"/>
        <v>9.7988701490403077E-2</v>
      </c>
      <c r="EH89" s="2">
        <f t="shared" si="34"/>
        <v>9.9815707347564647E-2</v>
      </c>
      <c r="EI89" s="2">
        <f t="shared" si="34"/>
        <v>0.100379543295308</v>
      </c>
      <c r="EJ89" s="2">
        <f t="shared" si="34"/>
        <v>9.8697352059760129E-2</v>
      </c>
      <c r="EK89" s="2">
        <f t="shared" si="34"/>
        <v>8.8092533473879506E-2</v>
      </c>
      <c r="EL89" s="2">
        <f t="shared" si="34"/>
        <v>7.5536234482055778E-2</v>
      </c>
      <c r="EM89" s="2">
        <f t="shared" si="34"/>
        <v>6.6612045777376741E-2</v>
      </c>
      <c r="EN89" s="2">
        <f t="shared" si="34"/>
        <v>6.5770288657211282E-2</v>
      </c>
      <c r="EO89" s="2">
        <f t="shared" si="34"/>
        <v>6.4142450007449947E-2</v>
      </c>
      <c r="EP89" s="2">
        <f t="shared" si="34"/>
        <v>6.501110294635154E-2</v>
      </c>
    </row>
    <row r="90" spans="2:146" x14ac:dyDescent="0.25">
      <c r="B90" s="2">
        <v>68</v>
      </c>
      <c r="C90" s="49">
        <v>49.071399999999997</v>
      </c>
      <c r="D90" s="49">
        <v>54.741</v>
      </c>
      <c r="E90" s="49">
        <v>56.018999999999998</v>
      </c>
      <c r="F90" s="49">
        <v>79.207999999999998</v>
      </c>
      <c r="G90" s="49">
        <v>73.581999999999994</v>
      </c>
      <c r="H90" s="49">
        <v>74.491</v>
      </c>
      <c r="I90" s="49">
        <v>82.072999999999993</v>
      </c>
      <c r="J90" s="49">
        <v>84.290999999999997</v>
      </c>
      <c r="K90" s="49">
        <v>88.161000000000001</v>
      </c>
      <c r="L90" s="49">
        <v>79.527000000000001</v>
      </c>
      <c r="M90" s="49">
        <v>75.150999999999996</v>
      </c>
      <c r="N90" s="49">
        <v>71.811000000000007</v>
      </c>
      <c r="O90" s="49">
        <v>75.241</v>
      </c>
      <c r="P90" s="49">
        <v>75.018000000000001</v>
      </c>
      <c r="Q90" s="49">
        <v>71.947999999999993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53.717339533197233</v>
      </c>
      <c r="U90" s="4">
        <f t="shared" si="35"/>
        <v>72.040381719174945</v>
      </c>
      <c r="V90" s="4">
        <f t="shared" si="35"/>
        <v>69.566673401658477</v>
      </c>
      <c r="W90" s="4">
        <f t="shared" si="35"/>
        <v>71.449396517703448</v>
      </c>
      <c r="X90" s="4">
        <f t="shared" si="35"/>
        <v>66.284418314348812</v>
      </c>
      <c r="Y90" s="4">
        <f t="shared" si="35"/>
        <v>68.797730252565245</v>
      </c>
      <c r="Z90" s="4">
        <f t="shared" si="35"/>
        <v>73.914318766781363</v>
      </c>
      <c r="AA90" s="4">
        <f t="shared" si="35"/>
        <v>76.731703297701941</v>
      </c>
      <c r="AB90" s="4">
        <f t="shared" si="35"/>
        <v>77.854044453960739</v>
      </c>
      <c r="AC90" s="4">
        <f t="shared" si="35"/>
        <v>74.1616194195731</v>
      </c>
      <c r="AD90" s="4">
        <f t="shared" si="35"/>
        <v>75.529387921819861</v>
      </c>
      <c r="AE90" s="4">
        <f t="shared" si="35"/>
        <v>84.440159760381803</v>
      </c>
      <c r="AF90" s="4">
        <f t="shared" si="35"/>
        <v>90.053957701728677</v>
      </c>
      <c r="AG90" s="4">
        <f t="shared" si="35"/>
        <v>100.88837675744607</v>
      </c>
      <c r="AH90" s="4">
        <f t="shared" si="35"/>
        <v>91.999673965586226</v>
      </c>
      <c r="AJ90" s="4">
        <f t="shared" ref="AJ90:AX106" si="36">IF(OR($B90 &lt; C$226, $B90 &gt; C$231), 0, C90-T90)</f>
        <v>-4.645939533197236</v>
      </c>
      <c r="AK90" s="4">
        <f t="shared" si="36"/>
        <v>-17.299381719174946</v>
      </c>
      <c r="AL90" s="4">
        <f t="shared" si="36"/>
        <v>-13.547673401658479</v>
      </c>
      <c r="AM90" s="4">
        <f t="shared" si="36"/>
        <v>7.7586034822965502</v>
      </c>
      <c r="AN90" s="4">
        <f t="shared" si="36"/>
        <v>7.2975816856511813</v>
      </c>
      <c r="AO90" s="4">
        <f t="shared" si="36"/>
        <v>5.6932697474347549</v>
      </c>
      <c r="AP90" s="4">
        <f t="shared" si="36"/>
        <v>8.1586812332186298</v>
      </c>
      <c r="AQ90" s="4">
        <f t="shared" si="36"/>
        <v>7.5592967022980559</v>
      </c>
      <c r="AR90" s="4">
        <f t="shared" si="36"/>
        <v>10.306955546039262</v>
      </c>
      <c r="AS90" s="4">
        <f t="shared" si="36"/>
        <v>5.3653805804269012</v>
      </c>
      <c r="AT90" s="4">
        <f t="shared" si="36"/>
        <v>-0.37838792181986491</v>
      </c>
      <c r="AU90" s="4">
        <f t="shared" si="36"/>
        <v>-12.629159760381796</v>
      </c>
      <c r="AV90" s="4">
        <f t="shared" si="36"/>
        <v>-14.812957701728678</v>
      </c>
      <c r="AW90" s="4">
        <f t="shared" si="36"/>
        <v>-25.870376757446067</v>
      </c>
      <c r="AX90" s="4">
        <f t="shared" si="36"/>
        <v>-20.051673965586232</v>
      </c>
      <c r="AZ90" s="2">
        <f t="shared" ref="AZ90:BN106" si="37">IF(OR($B90 &lt; C$226, $B90 &gt; C$231), #N/A, ((1-EB90)*CV90) + (EB90*DL90))</f>
        <v>38.729282136002446</v>
      </c>
      <c r="BA90" s="2">
        <f t="shared" si="37"/>
        <v>44.793747406536454</v>
      </c>
      <c r="BB90" s="2">
        <f t="shared" si="37"/>
        <v>48.453879639353474</v>
      </c>
      <c r="BC90" s="2">
        <f t="shared" si="37"/>
        <v>53.43897890535834</v>
      </c>
      <c r="BD90" s="2">
        <f t="shared" si="37"/>
        <v>56.692990352098406</v>
      </c>
      <c r="BE90" s="2">
        <f t="shared" si="37"/>
        <v>59.730330265171851</v>
      </c>
      <c r="BF90" s="2">
        <f t="shared" si="37"/>
        <v>63.795744226579231</v>
      </c>
      <c r="BG90" s="2">
        <f t="shared" si="37"/>
        <v>66.126558610107963</v>
      </c>
      <c r="BH90" s="2">
        <f t="shared" si="37"/>
        <v>67.988285355576991</v>
      </c>
      <c r="BI90" s="2">
        <f t="shared" si="37"/>
        <v>65.980877637631536</v>
      </c>
      <c r="BJ90" s="2">
        <f t="shared" si="37"/>
        <v>65.980465880149993</v>
      </c>
      <c r="BK90" s="2">
        <f t="shared" si="37"/>
        <v>64.798863827410941</v>
      </c>
      <c r="BL90" s="2">
        <f t="shared" si="37"/>
        <v>66.183014910434082</v>
      </c>
      <c r="BM90" s="2">
        <f t="shared" si="37"/>
        <v>65.214663842274391</v>
      </c>
      <c r="BN90" s="2">
        <f t="shared" si="37"/>
        <v>60.028773458218417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38.751082723610864</v>
      </c>
      <c r="CW90" s="2">
        <f t="shared" si="40"/>
        <v>44.668587617415703</v>
      </c>
      <c r="CX90" s="2">
        <f t="shared" si="40"/>
        <v>48.322716938248867</v>
      </c>
      <c r="CY90" s="2">
        <f t="shared" si="40"/>
        <v>53.076190553393005</v>
      </c>
      <c r="CZ90" s="2">
        <f t="shared" si="40"/>
        <v>56.361850282861518</v>
      </c>
      <c r="DA90" s="2">
        <f t="shared" si="40"/>
        <v>59.336850444050398</v>
      </c>
      <c r="DB90" s="2">
        <f t="shared" si="40"/>
        <v>63.424969340227335</v>
      </c>
      <c r="DC90" s="2">
        <f t="shared" si="40"/>
        <v>65.618022930552002</v>
      </c>
      <c r="DD90" s="2">
        <f t="shared" si="40"/>
        <v>67.508443803741287</v>
      </c>
      <c r="DE90" s="2">
        <f t="shared" si="40"/>
        <v>65.661809184348655</v>
      </c>
      <c r="DF90" s="2">
        <f t="shared" si="40"/>
        <v>65.568294722687341</v>
      </c>
      <c r="DG90" s="2">
        <f t="shared" si="40"/>
        <v>64.448741377652084</v>
      </c>
      <c r="DH90" s="2">
        <f t="shared" si="40"/>
        <v>65.965181378086186</v>
      </c>
      <c r="DI90" s="2">
        <f t="shared" si="40"/>
        <v>65.304759584798262</v>
      </c>
      <c r="DJ90" s="2">
        <f t="shared" si="40"/>
        <v>59.831846561971055</v>
      </c>
      <c r="DL90" s="2">
        <f t="shared" ref="DL90:DZ106" si="41">CF$223*$B90+CF$224</f>
        <v>38.478005970830296</v>
      </c>
      <c r="DM90" s="2">
        <f t="shared" si="41"/>
        <v>46.378212864687484</v>
      </c>
      <c r="DN90" s="2">
        <f t="shared" si="41"/>
        <v>49.987614857733575</v>
      </c>
      <c r="DO90" s="2">
        <f t="shared" si="41"/>
        <v>56.162493676718178</v>
      </c>
      <c r="DP90" s="2">
        <f t="shared" si="41"/>
        <v>59.493474486661682</v>
      </c>
      <c r="DQ90" s="2">
        <f t="shared" si="41"/>
        <v>63.033709543568477</v>
      </c>
      <c r="DR90" s="2">
        <f t="shared" si="41"/>
        <v>66.845344039710938</v>
      </c>
      <c r="DS90" s="2">
        <f t="shared" si="41"/>
        <v>70.283132795016442</v>
      </c>
      <c r="DT90" s="2">
        <f t="shared" si="41"/>
        <v>71.984630589467201</v>
      </c>
      <c r="DU90" s="2">
        <f t="shared" si="41"/>
        <v>68.993159026490787</v>
      </c>
      <c r="DV90" s="2">
        <f t="shared" si="41"/>
        <v>70.581041357921322</v>
      </c>
      <c r="DW90" s="2">
        <f t="shared" si="41"/>
        <v>69.273207906570079</v>
      </c>
      <c r="DX90" s="2">
        <f t="shared" si="41"/>
        <v>69.004960664472662</v>
      </c>
      <c r="DY90" s="2">
        <f t="shared" si="41"/>
        <v>64.015803834933607</v>
      </c>
      <c r="DZ90" s="2">
        <f t="shared" si="41"/>
        <v>62.611770778502134</v>
      </c>
      <c r="EB90" s="2">
        <f t="shared" ref="EB90:EP106" si="42">POWER(10,($B90-C$224)/C$225)/(1+POWER(10,($B90-C$224)/C$225))</f>
        <v>7.9833187506592573E-2</v>
      </c>
      <c r="EC90" s="2">
        <f t="shared" si="42"/>
        <v>7.3208903132707281E-2</v>
      </c>
      <c r="ED90" s="2">
        <f t="shared" si="42"/>
        <v>7.8781227106828569E-2</v>
      </c>
      <c r="EE90" s="2">
        <f t="shared" si="42"/>
        <v>0.11754786794061438</v>
      </c>
      <c r="EF90" s="2">
        <f t="shared" si="42"/>
        <v>0.10574067885765512</v>
      </c>
      <c r="EG90" s="2">
        <f t="shared" si="42"/>
        <v>0.10643625048429579</v>
      </c>
      <c r="EH90" s="2">
        <f t="shared" si="42"/>
        <v>0.10840183281903941</v>
      </c>
      <c r="EI90" s="2">
        <f t="shared" si="42"/>
        <v>0.10900829655259091</v>
      </c>
      <c r="EJ90" s="2">
        <f t="shared" si="42"/>
        <v>0.10719873294069637</v>
      </c>
      <c r="EK90" s="2">
        <f t="shared" si="42"/>
        <v>9.5777528149886007E-2</v>
      </c>
      <c r="EL90" s="2">
        <f t="shared" si="42"/>
        <v>8.2224614059994275E-2</v>
      </c>
      <c r="EM90" s="2">
        <f t="shared" si="42"/>
        <v>7.2572262168304938E-2</v>
      </c>
      <c r="EN90" s="2">
        <f t="shared" si="42"/>
        <v>7.1660970032744756E-2</v>
      </c>
      <c r="EO90" s="2">
        <f t="shared" si="42"/>
        <v>6.9898243235525501E-2</v>
      </c>
      <c r="EP90" s="2">
        <f t="shared" si="42"/>
        <v>7.0838944125284298E-2</v>
      </c>
    </row>
    <row r="91" spans="2:146" x14ac:dyDescent="0.25">
      <c r="B91" s="2">
        <v>69</v>
      </c>
      <c r="C91" s="49">
        <v>50.017899999999997</v>
      </c>
      <c r="D91" s="49">
        <v>52.685000000000002</v>
      </c>
      <c r="E91" s="49">
        <v>58.302</v>
      </c>
      <c r="F91" s="49">
        <v>90.17</v>
      </c>
      <c r="G91" s="49">
        <v>80.236000000000004</v>
      </c>
      <c r="H91" s="49">
        <v>82.909000000000006</v>
      </c>
      <c r="I91" s="49">
        <v>90.673000000000002</v>
      </c>
      <c r="J91" s="49">
        <v>93</v>
      </c>
      <c r="K91" s="49">
        <v>97.820999999999998</v>
      </c>
      <c r="L91" s="49">
        <v>85.873000000000005</v>
      </c>
      <c r="M91" s="49">
        <v>76.679000000000002</v>
      </c>
      <c r="N91" s="49">
        <v>73.906000000000006</v>
      </c>
      <c r="O91" s="49">
        <v>75.388999999999996</v>
      </c>
      <c r="P91" s="49">
        <v>73.909000000000006</v>
      </c>
      <c r="Q91" s="49">
        <v>70.930999999999997</v>
      </c>
      <c r="T91" s="4">
        <f t="shared" si="35"/>
        <v>51.596299958128185</v>
      </c>
      <c r="U91" s="4">
        <f t="shared" si="35"/>
        <v>64.626648767161413</v>
      </c>
      <c r="V91" s="4">
        <f t="shared" si="35"/>
        <v>63.64065991867291</v>
      </c>
      <c r="W91" s="4">
        <f t="shared" si="35"/>
        <v>83.029728789199183</v>
      </c>
      <c r="X91" s="4">
        <f t="shared" si="35"/>
        <v>72.660387623550733</v>
      </c>
      <c r="Y91" s="4">
        <f t="shared" si="35"/>
        <v>74.962452650148904</v>
      </c>
      <c r="Z91" s="4">
        <f t="shared" si="35"/>
        <v>80.430969065529439</v>
      </c>
      <c r="AA91" s="4">
        <f t="shared" si="35"/>
        <v>84.093092019524477</v>
      </c>
      <c r="AB91" s="4">
        <f t="shared" si="35"/>
        <v>85.484725584356511</v>
      </c>
      <c r="AC91" s="4">
        <f t="shared" si="35"/>
        <v>77.576355741270319</v>
      </c>
      <c r="AD91" s="4">
        <f t="shared" si="35"/>
        <v>73.629191304397807</v>
      </c>
      <c r="AE91" s="4">
        <f t="shared" si="35"/>
        <v>77.289801240466502</v>
      </c>
      <c r="AF91" s="4">
        <f t="shared" si="35"/>
        <v>81.807629167232406</v>
      </c>
      <c r="AG91" s="4">
        <f t="shared" si="35"/>
        <v>89.621855457139532</v>
      </c>
      <c r="AH91" s="4">
        <f t="shared" si="35"/>
        <v>82.465148851296306</v>
      </c>
      <c r="AJ91" s="4">
        <f t="shared" si="36"/>
        <v>-1.5783999581281876</v>
      </c>
      <c r="AK91" s="4">
        <f t="shared" si="36"/>
        <v>-11.941648767161411</v>
      </c>
      <c r="AL91" s="4">
        <f t="shared" si="36"/>
        <v>-5.33865991867291</v>
      </c>
      <c r="AM91" s="4">
        <f t="shared" si="36"/>
        <v>7.1402712108008188</v>
      </c>
      <c r="AN91" s="4">
        <f t="shared" si="36"/>
        <v>7.5756123764492713</v>
      </c>
      <c r="AO91" s="4">
        <f t="shared" si="36"/>
        <v>7.9465473498511017</v>
      </c>
      <c r="AP91" s="4">
        <f t="shared" si="36"/>
        <v>10.242030934470563</v>
      </c>
      <c r="AQ91" s="4">
        <f t="shared" si="36"/>
        <v>8.9069079804755233</v>
      </c>
      <c r="AR91" s="4">
        <f t="shared" si="36"/>
        <v>12.336274415643487</v>
      </c>
      <c r="AS91" s="4">
        <f t="shared" si="36"/>
        <v>8.2966442587296854</v>
      </c>
      <c r="AT91" s="4">
        <f t="shared" si="36"/>
        <v>3.049808695602195</v>
      </c>
      <c r="AU91" s="4">
        <f t="shared" si="36"/>
        <v>-3.3838012404664966</v>
      </c>
      <c r="AV91" s="4">
        <f t="shared" si="36"/>
        <v>-6.4186291672324103</v>
      </c>
      <c r="AW91" s="4">
        <f t="shared" si="36"/>
        <v>-15.712855457139526</v>
      </c>
      <c r="AX91" s="4">
        <f t="shared" si="36"/>
        <v>-11.534148851296308</v>
      </c>
      <c r="AZ91" s="2">
        <f t="shared" si="37"/>
        <v>38.722116709490059</v>
      </c>
      <c r="BA91" s="2">
        <f t="shared" si="37"/>
        <v>44.786599740144553</v>
      </c>
      <c r="BB91" s="2">
        <f t="shared" si="37"/>
        <v>48.455809907051915</v>
      </c>
      <c r="BC91" s="2">
        <f t="shared" si="37"/>
        <v>53.445649094844754</v>
      </c>
      <c r="BD91" s="2">
        <f t="shared" si="37"/>
        <v>56.688112136675848</v>
      </c>
      <c r="BE91" s="2">
        <f t="shared" si="37"/>
        <v>59.739801333652785</v>
      </c>
      <c r="BF91" s="2">
        <f t="shared" si="37"/>
        <v>63.807417409813283</v>
      </c>
      <c r="BG91" s="2">
        <f t="shared" si="37"/>
        <v>66.139342528843088</v>
      </c>
      <c r="BH91" s="2">
        <f t="shared" si="37"/>
        <v>67.979902810306029</v>
      </c>
      <c r="BI91" s="2">
        <f t="shared" si="37"/>
        <v>65.984835149124279</v>
      </c>
      <c r="BJ91" s="2">
        <f t="shared" si="37"/>
        <v>65.981529149486121</v>
      </c>
      <c r="BK91" s="2">
        <f t="shared" si="37"/>
        <v>64.798666620303464</v>
      </c>
      <c r="BL91" s="2">
        <f t="shared" si="37"/>
        <v>66.19069329055192</v>
      </c>
      <c r="BM91" s="2">
        <f t="shared" si="37"/>
        <v>65.240545587290271</v>
      </c>
      <c r="BN91" s="2">
        <f t="shared" si="37"/>
        <v>60.026744326062051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38.752010215380075</v>
      </c>
      <c r="CW91" s="2">
        <f t="shared" si="40"/>
        <v>44.65926783050292</v>
      </c>
      <c r="CX91" s="2">
        <f t="shared" si="40"/>
        <v>48.324546917882991</v>
      </c>
      <c r="CY91" s="2">
        <f t="shared" si="40"/>
        <v>53.074716160359579</v>
      </c>
      <c r="CZ91" s="2">
        <f t="shared" si="40"/>
        <v>56.347514894012754</v>
      </c>
      <c r="DA91" s="2">
        <f t="shared" si="40"/>
        <v>59.334507732143102</v>
      </c>
      <c r="DB91" s="2">
        <f t="shared" si="40"/>
        <v>63.429529263499681</v>
      </c>
      <c r="DC91" s="2">
        <f t="shared" si="40"/>
        <v>65.611691496059322</v>
      </c>
      <c r="DD91" s="2">
        <f t="shared" si="40"/>
        <v>67.481957458084324</v>
      </c>
      <c r="DE91" s="2">
        <f t="shared" si="40"/>
        <v>65.655447142197247</v>
      </c>
      <c r="DF91" s="2">
        <f t="shared" si="40"/>
        <v>65.548690626004273</v>
      </c>
      <c r="DG91" s="2">
        <f t="shared" si="40"/>
        <v>64.431333314097742</v>
      </c>
      <c r="DH91" s="2">
        <f t="shared" si="40"/>
        <v>65.969379836773427</v>
      </c>
      <c r="DI91" s="2">
        <f t="shared" si="40"/>
        <v>65.352985294938335</v>
      </c>
      <c r="DJ91" s="2">
        <f t="shared" si="40"/>
        <v>59.82222119195184</v>
      </c>
      <c r="DL91" s="2">
        <f t="shared" si="41"/>
        <v>38.407877808196872</v>
      </c>
      <c r="DM91" s="2">
        <f t="shared" si="41"/>
        <v>46.256727930745697</v>
      </c>
      <c r="DN91" s="2">
        <f t="shared" si="41"/>
        <v>49.855662571845073</v>
      </c>
      <c r="DO91" s="2">
        <f t="shared" si="41"/>
        <v>55.985286971634146</v>
      </c>
      <c r="DP91" s="2">
        <f t="shared" si="41"/>
        <v>59.315126873962519</v>
      </c>
      <c r="DQ91" s="2">
        <f t="shared" si="41"/>
        <v>62.842972436277428</v>
      </c>
      <c r="DR91" s="2">
        <f t="shared" si="41"/>
        <v>66.642043701486728</v>
      </c>
      <c r="DS91" s="2">
        <f t="shared" si="41"/>
        <v>70.072677193074313</v>
      </c>
      <c r="DT91" s="2">
        <f t="shared" si="41"/>
        <v>71.762123176507004</v>
      </c>
      <c r="DU91" s="2">
        <f t="shared" si="41"/>
        <v>68.820921526945028</v>
      </c>
      <c r="DV91" s="2">
        <f t="shared" si="41"/>
        <v>70.387691236348317</v>
      </c>
      <c r="DW91" s="2">
        <f t="shared" si="41"/>
        <v>69.079908131401453</v>
      </c>
      <c r="DX91" s="2">
        <f t="shared" si="41"/>
        <v>68.805452750352629</v>
      </c>
      <c r="DY91" s="2">
        <f t="shared" si="41"/>
        <v>63.876013000254929</v>
      </c>
      <c r="DZ91" s="2">
        <f t="shared" si="41"/>
        <v>62.473335241381221</v>
      </c>
      <c r="EB91" s="2">
        <f t="shared" si="42"/>
        <v>8.6866291189199876E-2</v>
      </c>
      <c r="EC91" s="2">
        <f t="shared" si="42"/>
        <v>7.970897653236482E-2</v>
      </c>
      <c r="ED91" s="2">
        <f t="shared" si="42"/>
        <v>8.5730290085695701E-2</v>
      </c>
      <c r="EE91" s="2">
        <f t="shared" si="42"/>
        <v>0.12744336370319947</v>
      </c>
      <c r="EF91" s="2">
        <f t="shared" si="42"/>
        <v>0.11477148797224407</v>
      </c>
      <c r="EG91" s="2">
        <f t="shared" si="42"/>
        <v>0.11551879117726063</v>
      </c>
      <c r="EH91" s="2">
        <f t="shared" si="42"/>
        <v>0.11763002271528503</v>
      </c>
      <c r="EI91" s="2">
        <f t="shared" si="42"/>
        <v>0.11828126531247074</v>
      </c>
      <c r="EJ91" s="2">
        <f t="shared" si="42"/>
        <v>0.11633786749855288</v>
      </c>
      <c r="EK91" s="2">
        <f t="shared" si="42"/>
        <v>0.10405644364526187</v>
      </c>
      <c r="EL91" s="2">
        <f t="shared" si="42"/>
        <v>8.94479166951513E-2</v>
      </c>
      <c r="EM91" s="2">
        <f t="shared" si="42"/>
        <v>7.90206290406196E-2</v>
      </c>
      <c r="EN91" s="2">
        <f t="shared" si="42"/>
        <v>7.8035177699008987E-2</v>
      </c>
      <c r="EO91" s="2">
        <f t="shared" si="42"/>
        <v>7.6128515106750227E-2</v>
      </c>
      <c r="EP91" s="2">
        <f t="shared" si="42"/>
        <v>7.714610925706003E-2</v>
      </c>
    </row>
    <row r="92" spans="2:146" x14ac:dyDescent="0.25">
      <c r="B92" s="2">
        <v>70</v>
      </c>
      <c r="C92" s="49">
        <v>53.428600000000003</v>
      </c>
      <c r="D92" s="49">
        <v>53.444000000000003</v>
      </c>
      <c r="E92" s="49">
        <v>61</v>
      </c>
      <c r="F92" s="49">
        <v>100.943</v>
      </c>
      <c r="G92" s="49">
        <v>91.855000000000004</v>
      </c>
      <c r="H92" s="49">
        <v>92.344999999999999</v>
      </c>
      <c r="I92" s="49">
        <v>100.145</v>
      </c>
      <c r="J92" s="49">
        <v>103.509</v>
      </c>
      <c r="K92" s="49">
        <v>110</v>
      </c>
      <c r="L92" s="49">
        <v>94.709000000000003</v>
      </c>
      <c r="M92" s="49">
        <v>81.396000000000001</v>
      </c>
      <c r="N92" s="49">
        <v>76.584999999999994</v>
      </c>
      <c r="O92" s="49">
        <v>77.147999999999996</v>
      </c>
      <c r="P92" s="49">
        <v>75</v>
      </c>
      <c r="Q92" s="49">
        <v>72.155000000000001</v>
      </c>
      <c r="T92" s="4">
        <f t="shared" si="35"/>
        <v>51.350550657347462</v>
      </c>
      <c r="U92" s="4">
        <f t="shared" si="35"/>
        <v>59.39611679879004</v>
      </c>
      <c r="V92" s="4">
        <f t="shared" si="35"/>
        <v>60.55139201168187</v>
      </c>
      <c r="W92" s="4">
        <f t="shared" si="35"/>
        <v>98.438973478229116</v>
      </c>
      <c r="X92" s="4">
        <f t="shared" si="35"/>
        <v>83.868788286438672</v>
      </c>
      <c r="Y92" s="4">
        <f t="shared" si="35"/>
        <v>85.966770800786861</v>
      </c>
      <c r="Z92" s="4">
        <f t="shared" si="35"/>
        <v>92.208880375794223</v>
      </c>
      <c r="AA92" s="4">
        <f t="shared" si="35"/>
        <v>96.783999393748928</v>
      </c>
      <c r="AB92" s="4">
        <f t="shared" si="35"/>
        <v>98.644465715696683</v>
      </c>
      <c r="AC92" s="4">
        <f t="shared" si="35"/>
        <v>85.632671950465891</v>
      </c>
      <c r="AD92" s="4">
        <f t="shared" si="35"/>
        <v>75.388072139762954</v>
      </c>
      <c r="AE92" s="4">
        <f t="shared" si="35"/>
        <v>73.778919306337485</v>
      </c>
      <c r="AF92" s="4">
        <f t="shared" si="35"/>
        <v>77.249437806792841</v>
      </c>
      <c r="AG92" s="4">
        <f t="shared" si="35"/>
        <v>81.953278451990386</v>
      </c>
      <c r="AH92" s="4">
        <f t="shared" si="35"/>
        <v>76.119368906707848</v>
      </c>
      <c r="AJ92" s="4">
        <f t="shared" si="36"/>
        <v>2.078049342652541</v>
      </c>
      <c r="AK92" s="4">
        <f t="shared" si="36"/>
        <v>-5.952116798790037</v>
      </c>
      <c r="AL92" s="4">
        <f t="shared" si="36"/>
        <v>0.44860798831813042</v>
      </c>
      <c r="AM92" s="4">
        <f t="shared" si="36"/>
        <v>2.5040265217708821</v>
      </c>
      <c r="AN92" s="4">
        <f t="shared" si="36"/>
        <v>7.9862117135613317</v>
      </c>
      <c r="AO92" s="4">
        <f t="shared" si="36"/>
        <v>6.3782291992131377</v>
      </c>
      <c r="AP92" s="4">
        <f t="shared" si="36"/>
        <v>7.936119624205773</v>
      </c>
      <c r="AQ92" s="4">
        <f t="shared" si="36"/>
        <v>6.7250006062510721</v>
      </c>
      <c r="AR92" s="4">
        <f t="shared" si="36"/>
        <v>11.355534284303317</v>
      </c>
      <c r="AS92" s="4">
        <f t="shared" si="36"/>
        <v>9.0763280495341121</v>
      </c>
      <c r="AT92" s="4">
        <f t="shared" si="36"/>
        <v>6.0079278602370465</v>
      </c>
      <c r="AU92" s="4">
        <f t="shared" si="36"/>
        <v>2.8060806936625085</v>
      </c>
      <c r="AV92" s="4">
        <f t="shared" si="36"/>
        <v>-0.10143780679284475</v>
      </c>
      <c r="AW92" s="4">
        <f t="shared" si="36"/>
        <v>-6.9532784519903856</v>
      </c>
      <c r="AX92" s="4">
        <f t="shared" si="36"/>
        <v>-3.9643689067078469</v>
      </c>
      <c r="AZ92" s="2">
        <f t="shared" si="37"/>
        <v>38.713720956172629</v>
      </c>
      <c r="BA92" s="2">
        <f t="shared" si="37"/>
        <v>44.778770896432704</v>
      </c>
      <c r="BB92" s="2">
        <f t="shared" si="37"/>
        <v>48.45665067573826</v>
      </c>
      <c r="BC92" s="2">
        <f t="shared" si="37"/>
        <v>53.450763190725979</v>
      </c>
      <c r="BD92" s="2">
        <f t="shared" si="37"/>
        <v>56.682132986811013</v>
      </c>
      <c r="BE92" s="2">
        <f t="shared" si="37"/>
        <v>59.748062662797857</v>
      </c>
      <c r="BF92" s="2">
        <f t="shared" si="37"/>
        <v>63.817277045549616</v>
      </c>
      <c r="BG92" s="2">
        <f t="shared" si="37"/>
        <v>66.151215410790329</v>
      </c>
      <c r="BH92" s="2">
        <f t="shared" si="37"/>
        <v>67.970669881532572</v>
      </c>
      <c r="BI92" s="2">
        <f t="shared" si="37"/>
        <v>65.987924534895512</v>
      </c>
      <c r="BJ92" s="2">
        <f t="shared" si="37"/>
        <v>65.982729091313047</v>
      </c>
      <c r="BK92" s="2">
        <f t="shared" si="37"/>
        <v>64.798526072916786</v>
      </c>
      <c r="BL92" s="2">
        <f t="shared" si="37"/>
        <v>66.197130708732615</v>
      </c>
      <c r="BM92" s="2">
        <f t="shared" si="37"/>
        <v>65.263242308366429</v>
      </c>
      <c r="BN92" s="2">
        <f t="shared" si="37"/>
        <v>60.024378769427102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38.752937707149279</v>
      </c>
      <c r="CW92" s="2">
        <f t="shared" si="40"/>
        <v>44.649948043590143</v>
      </c>
      <c r="CX92" s="2">
        <f t="shared" si="40"/>
        <v>48.326376897517122</v>
      </c>
      <c r="CY92" s="2">
        <f t="shared" si="40"/>
        <v>53.073241767326145</v>
      </c>
      <c r="CZ92" s="2">
        <f t="shared" si="40"/>
        <v>56.33317950516399</v>
      </c>
      <c r="DA92" s="2">
        <f t="shared" si="40"/>
        <v>59.332165020235806</v>
      </c>
      <c r="DB92" s="2">
        <f t="shared" si="40"/>
        <v>63.434089186772027</v>
      </c>
      <c r="DC92" s="2">
        <f t="shared" si="40"/>
        <v>65.605360061566657</v>
      </c>
      <c r="DD92" s="2">
        <f t="shared" si="40"/>
        <v>67.455471112427361</v>
      </c>
      <c r="DE92" s="2">
        <f t="shared" si="40"/>
        <v>65.649085100045838</v>
      </c>
      <c r="DF92" s="2">
        <f t="shared" si="40"/>
        <v>65.529086529321205</v>
      </c>
      <c r="DG92" s="2">
        <f t="shared" si="40"/>
        <v>64.413925250543386</v>
      </c>
      <c r="DH92" s="2">
        <f t="shared" si="40"/>
        <v>65.973578295460683</v>
      </c>
      <c r="DI92" s="2">
        <f t="shared" si="40"/>
        <v>65.401211005078409</v>
      </c>
      <c r="DJ92" s="2">
        <f t="shared" si="40"/>
        <v>59.812595821932625</v>
      </c>
      <c r="DL92" s="2">
        <f t="shared" si="41"/>
        <v>38.337749645563449</v>
      </c>
      <c r="DM92" s="2">
        <f t="shared" si="41"/>
        <v>46.13524299680391</v>
      </c>
      <c r="DN92" s="2">
        <f t="shared" si="41"/>
        <v>49.723710285956585</v>
      </c>
      <c r="DO92" s="2">
        <f t="shared" si="41"/>
        <v>55.808080266550114</v>
      </c>
      <c r="DP92" s="2">
        <f t="shared" si="41"/>
        <v>59.136779261263356</v>
      </c>
      <c r="DQ92" s="2">
        <f t="shared" si="41"/>
        <v>62.652235328986379</v>
      </c>
      <c r="DR92" s="2">
        <f t="shared" si="41"/>
        <v>66.438743363262532</v>
      </c>
      <c r="DS92" s="2">
        <f t="shared" si="41"/>
        <v>69.862221591132183</v>
      </c>
      <c r="DT92" s="2">
        <f t="shared" si="41"/>
        <v>71.53961576354682</v>
      </c>
      <c r="DU92" s="2">
        <f t="shared" si="41"/>
        <v>68.648684027399256</v>
      </c>
      <c r="DV92" s="2">
        <f t="shared" si="41"/>
        <v>70.194341114775312</v>
      </c>
      <c r="DW92" s="2">
        <f t="shared" si="41"/>
        <v>68.886608356232841</v>
      </c>
      <c r="DX92" s="2">
        <f t="shared" si="41"/>
        <v>68.605944836232581</v>
      </c>
      <c r="DY92" s="2">
        <f t="shared" si="41"/>
        <v>63.736222165576251</v>
      </c>
      <c r="DZ92" s="2">
        <f t="shared" si="41"/>
        <v>62.334899704260316</v>
      </c>
      <c r="EB92" s="2">
        <f t="shared" si="42"/>
        <v>9.4455391676872946E-2</v>
      </c>
      <c r="EC92" s="2">
        <f t="shared" si="42"/>
        <v>8.67321689633586E-2</v>
      </c>
      <c r="ED92" s="2">
        <f t="shared" si="42"/>
        <v>9.3230276538819754E-2</v>
      </c>
      <c r="EE92" s="2">
        <f t="shared" si="42"/>
        <v>0.13804157850891519</v>
      </c>
      <c r="EF92" s="2">
        <f t="shared" si="42"/>
        <v>0.12446622628206983</v>
      </c>
      <c r="EG92" s="2">
        <f t="shared" si="42"/>
        <v>0.12526772142923859</v>
      </c>
      <c r="EH92" s="2">
        <f t="shared" si="42"/>
        <v>0.1275314349903528</v>
      </c>
      <c r="EI92" s="2">
        <f t="shared" si="42"/>
        <v>0.12822952906325463</v>
      </c>
      <c r="EJ92" s="2">
        <f t="shared" si="42"/>
        <v>0.12614606315767748</v>
      </c>
      <c r="EK92" s="2">
        <f t="shared" si="42"/>
        <v>0.11296158021653924</v>
      </c>
      <c r="EL92" s="2">
        <f t="shared" si="42"/>
        <v>9.7238543724123327E-2</v>
      </c>
      <c r="EM92" s="2">
        <f t="shared" si="42"/>
        <v>8.5988837859800091E-2</v>
      </c>
      <c r="EN92" s="2">
        <f t="shared" si="42"/>
        <v>8.4924500372344502E-2</v>
      </c>
      <c r="EO92" s="2">
        <f t="shared" si="42"/>
        <v>8.2864637551104611E-2</v>
      </c>
      <c r="EP92" s="2">
        <f t="shared" si="42"/>
        <v>8.3964088934056783E-2</v>
      </c>
    </row>
    <row r="93" spans="2:146" x14ac:dyDescent="0.25">
      <c r="B93" s="2">
        <v>71</v>
      </c>
      <c r="C93" s="49">
        <v>56.928600000000003</v>
      </c>
      <c r="D93" s="49">
        <v>56.795999999999999</v>
      </c>
      <c r="E93" s="49">
        <v>64.396000000000001</v>
      </c>
      <c r="F93" s="49">
        <v>111.623</v>
      </c>
      <c r="G93" s="49">
        <v>105.291</v>
      </c>
      <c r="H93" s="49">
        <v>106.56399999999999</v>
      </c>
      <c r="I93" s="49">
        <v>113.545</v>
      </c>
      <c r="J93" s="49">
        <v>117.964</v>
      </c>
      <c r="K93" s="49">
        <v>124.696</v>
      </c>
      <c r="L93" s="49">
        <v>107.10899999999999</v>
      </c>
      <c r="M93" s="49">
        <v>89.811000000000007</v>
      </c>
      <c r="N93" s="49">
        <v>80.188999999999993</v>
      </c>
      <c r="O93" s="49">
        <v>81.093000000000004</v>
      </c>
      <c r="P93" s="49">
        <v>78.909000000000006</v>
      </c>
      <c r="Q93" s="49">
        <v>76.414000000000001</v>
      </c>
      <c r="T93" s="4">
        <f t="shared" si="35"/>
        <v>53.102433648105787</v>
      </c>
      <c r="U93" s="4">
        <f t="shared" si="35"/>
        <v>56.534789033447112</v>
      </c>
      <c r="V93" s="4">
        <f t="shared" si="35"/>
        <v>60.470233464829221</v>
      </c>
      <c r="W93" s="4">
        <f t="shared" si="35"/>
        <v>115.54021256405488</v>
      </c>
      <c r="X93" s="4">
        <f t="shared" si="35"/>
        <v>99.677272100519119</v>
      </c>
      <c r="Y93" s="4">
        <f t="shared" si="35"/>
        <v>101.65266079663557</v>
      </c>
      <c r="Z93" s="4">
        <f t="shared" si="35"/>
        <v>109.04416556528626</v>
      </c>
      <c r="AA93" s="4">
        <f t="shared" si="35"/>
        <v>114.37026037038818</v>
      </c>
      <c r="AB93" s="4">
        <f t="shared" si="35"/>
        <v>117.02063734091459</v>
      </c>
      <c r="AC93" s="4">
        <f t="shared" si="35"/>
        <v>98.787033512276508</v>
      </c>
      <c r="AD93" s="4">
        <f t="shared" si="35"/>
        <v>81.310042490597809</v>
      </c>
      <c r="AE93" s="4">
        <f t="shared" si="35"/>
        <v>73.860320453968384</v>
      </c>
      <c r="AF93" s="4">
        <f t="shared" si="35"/>
        <v>76.33425611562069</v>
      </c>
      <c r="AG93" s="4">
        <f t="shared" si="35"/>
        <v>77.862245561762762</v>
      </c>
      <c r="AH93" s="4">
        <f t="shared" si="35"/>
        <v>73.073395030582105</v>
      </c>
      <c r="AJ93" s="4">
        <f t="shared" si="36"/>
        <v>3.8261663518942157</v>
      </c>
      <c r="AK93" s="4">
        <f t="shared" si="36"/>
        <v>0.26121096655288767</v>
      </c>
      <c r="AL93" s="4">
        <f t="shared" si="36"/>
        <v>3.92576653517078</v>
      </c>
      <c r="AM93" s="4">
        <f t="shared" si="36"/>
        <v>-3.9172125640548785</v>
      </c>
      <c r="AN93" s="4">
        <f t="shared" si="36"/>
        <v>5.6137278994808781</v>
      </c>
      <c r="AO93" s="4">
        <f t="shared" si="36"/>
        <v>4.9113392033644203</v>
      </c>
      <c r="AP93" s="4">
        <f t="shared" si="36"/>
        <v>4.5008344347137381</v>
      </c>
      <c r="AQ93" s="4">
        <f t="shared" si="36"/>
        <v>3.593739629611818</v>
      </c>
      <c r="AR93" s="4">
        <f t="shared" si="36"/>
        <v>7.6753626590854083</v>
      </c>
      <c r="AS93" s="4">
        <f t="shared" si="36"/>
        <v>8.3219664877234862</v>
      </c>
      <c r="AT93" s="4">
        <f t="shared" si="36"/>
        <v>8.5009575094021983</v>
      </c>
      <c r="AU93" s="4">
        <f t="shared" si="36"/>
        <v>6.3286795460316085</v>
      </c>
      <c r="AV93" s="4">
        <f t="shared" si="36"/>
        <v>4.7587438843793137</v>
      </c>
      <c r="AW93" s="4">
        <f t="shared" si="36"/>
        <v>1.0467544382372438</v>
      </c>
      <c r="AX93" s="4">
        <f t="shared" si="36"/>
        <v>3.3406049694178961</v>
      </c>
      <c r="AZ93" s="2">
        <f t="shared" si="37"/>
        <v>38.703960550182259</v>
      </c>
      <c r="BA93" s="2">
        <f t="shared" si="37"/>
        <v>44.770129175088968</v>
      </c>
      <c r="BB93" s="2">
        <f t="shared" si="37"/>
        <v>48.456221891797597</v>
      </c>
      <c r="BC93" s="2">
        <f t="shared" si="37"/>
        <v>53.454021749784516</v>
      </c>
      <c r="BD93" s="2">
        <f t="shared" si="37"/>
        <v>56.674806024437018</v>
      </c>
      <c r="BE93" s="2">
        <f t="shared" si="37"/>
        <v>59.754831910897735</v>
      </c>
      <c r="BF93" s="2">
        <f t="shared" si="37"/>
        <v>63.824986515042717</v>
      </c>
      <c r="BG93" s="2">
        <f t="shared" si="37"/>
        <v>66.161883797250539</v>
      </c>
      <c r="BH93" s="2">
        <f t="shared" si="37"/>
        <v>67.960309646995483</v>
      </c>
      <c r="BI93" s="2">
        <f t="shared" si="37"/>
        <v>65.989923882042987</v>
      </c>
      <c r="BJ93" s="2">
        <f t="shared" si="37"/>
        <v>65.983915968988299</v>
      </c>
      <c r="BK93" s="2">
        <f t="shared" si="37"/>
        <v>64.798306410324415</v>
      </c>
      <c r="BL93" s="2">
        <f t="shared" si="37"/>
        <v>66.202090514906232</v>
      </c>
      <c r="BM93" s="2">
        <f t="shared" si="37"/>
        <v>65.282409324149398</v>
      </c>
      <c r="BN93" s="2">
        <f t="shared" si="37"/>
        <v>60.021556255952078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38.75386519891849</v>
      </c>
      <c r="CW93" s="2">
        <f t="shared" si="40"/>
        <v>44.64062825667736</v>
      </c>
      <c r="CX93" s="2">
        <f t="shared" si="40"/>
        <v>48.328206877151253</v>
      </c>
      <c r="CY93" s="2">
        <f t="shared" si="40"/>
        <v>53.071767374292719</v>
      </c>
      <c r="CZ93" s="2">
        <f t="shared" si="40"/>
        <v>56.318844116315226</v>
      </c>
      <c r="DA93" s="2">
        <f t="shared" si="40"/>
        <v>59.329822308328502</v>
      </c>
      <c r="DB93" s="2">
        <f t="shared" si="40"/>
        <v>63.438649110044373</v>
      </c>
      <c r="DC93" s="2">
        <f t="shared" si="40"/>
        <v>65.599028627073977</v>
      </c>
      <c r="DD93" s="2">
        <f t="shared" si="40"/>
        <v>67.428984766770398</v>
      </c>
      <c r="DE93" s="2">
        <f t="shared" si="40"/>
        <v>65.642723057894429</v>
      </c>
      <c r="DF93" s="2">
        <f t="shared" si="40"/>
        <v>65.509482432638123</v>
      </c>
      <c r="DG93" s="2">
        <f t="shared" si="40"/>
        <v>64.396517186989044</v>
      </c>
      <c r="DH93" s="2">
        <f t="shared" si="40"/>
        <v>65.977776754147925</v>
      </c>
      <c r="DI93" s="2">
        <f t="shared" si="40"/>
        <v>65.449436715218482</v>
      </c>
      <c r="DJ93" s="2">
        <f t="shared" si="40"/>
        <v>59.802970451913403</v>
      </c>
      <c r="DL93" s="2">
        <f t="shared" si="41"/>
        <v>38.267621482930025</v>
      </c>
      <c r="DM93" s="2">
        <f t="shared" si="41"/>
        <v>46.013758062862124</v>
      </c>
      <c r="DN93" s="2">
        <f t="shared" si="41"/>
        <v>49.591758000068083</v>
      </c>
      <c r="DO93" s="2">
        <f t="shared" si="41"/>
        <v>55.630873561466075</v>
      </c>
      <c r="DP93" s="2">
        <f t="shared" si="41"/>
        <v>58.958431648564201</v>
      </c>
      <c r="DQ93" s="2">
        <f t="shared" si="41"/>
        <v>62.461498221695329</v>
      </c>
      <c r="DR93" s="2">
        <f t="shared" si="41"/>
        <v>66.235443025038336</v>
      </c>
      <c r="DS93" s="2">
        <f t="shared" si="41"/>
        <v>69.651765989190054</v>
      </c>
      <c r="DT93" s="2">
        <f t="shared" si="41"/>
        <v>71.317108350586636</v>
      </c>
      <c r="DU93" s="2">
        <f t="shared" si="41"/>
        <v>68.476446527853483</v>
      </c>
      <c r="DV93" s="2">
        <f t="shared" si="41"/>
        <v>70.000990993202322</v>
      </c>
      <c r="DW93" s="2">
        <f t="shared" si="41"/>
        <v>68.693308581064215</v>
      </c>
      <c r="DX93" s="2">
        <f t="shared" si="41"/>
        <v>68.406436922112533</v>
      </c>
      <c r="DY93" s="2">
        <f t="shared" si="41"/>
        <v>63.596431330897573</v>
      </c>
      <c r="DZ93" s="2">
        <f t="shared" si="41"/>
        <v>62.196464167139411</v>
      </c>
      <c r="EB93" s="2">
        <f t="shared" si="42"/>
        <v>0.10263299472113853</v>
      </c>
      <c r="EC93" s="2">
        <f t="shared" si="42"/>
        <v>9.4310762047638316E-2</v>
      </c>
      <c r="ED93" s="2">
        <f t="shared" si="42"/>
        <v>0.10131368040798353</v>
      </c>
      <c r="EE93" s="2">
        <f t="shared" si="42"/>
        <v>0.14937026740340628</v>
      </c>
      <c r="EF93" s="2">
        <f t="shared" si="42"/>
        <v>0.13485512557278465</v>
      </c>
      <c r="EG93" s="2">
        <f t="shared" si="42"/>
        <v>0.135713149868151</v>
      </c>
      <c r="EH93" s="2">
        <f t="shared" si="42"/>
        <v>0.13813581434339245</v>
      </c>
      <c r="EI93" s="2">
        <f t="shared" si="42"/>
        <v>0.13888271552900908</v>
      </c>
      <c r="EJ93" s="2">
        <f t="shared" si="42"/>
        <v>0.13665329014660452</v>
      </c>
      <c r="EK93" s="2">
        <f t="shared" si="42"/>
        <v>0.12252459628799874</v>
      </c>
      <c r="EL93" s="2">
        <f t="shared" si="42"/>
        <v>0.10562899523686596</v>
      </c>
      <c r="EM93" s="2">
        <f t="shared" si="42"/>
        <v>9.3509129600615137E-2</v>
      </c>
      <c r="EN93" s="2">
        <f t="shared" si="42"/>
        <v>9.2361114871947647E-2</v>
      </c>
      <c r="EO93" s="2">
        <f t="shared" si="42"/>
        <v>9.0138643137454302E-2</v>
      </c>
      <c r="EP93" s="2">
        <f t="shared" si="42"/>
        <v>9.1324996029093386E-2</v>
      </c>
    </row>
    <row r="94" spans="2:146" x14ac:dyDescent="0.25">
      <c r="B94" s="2">
        <v>72</v>
      </c>
      <c r="C94" s="49">
        <v>60.785699999999999</v>
      </c>
      <c r="D94" s="49">
        <v>59.093000000000004</v>
      </c>
      <c r="E94" s="49">
        <v>68.132000000000005</v>
      </c>
      <c r="F94" s="49">
        <v>122.623</v>
      </c>
      <c r="G94" s="49">
        <v>117.364</v>
      </c>
      <c r="H94" s="49">
        <v>119.509</v>
      </c>
      <c r="I94" s="49">
        <v>127.691</v>
      </c>
      <c r="J94" s="49">
        <v>132.47300000000001</v>
      </c>
      <c r="K94" s="49">
        <v>138</v>
      </c>
      <c r="L94" s="49">
        <v>121.327</v>
      </c>
      <c r="M94" s="49">
        <v>100.623</v>
      </c>
      <c r="N94" s="49">
        <v>86.057000000000002</v>
      </c>
      <c r="O94" s="49">
        <v>87.203999999999994</v>
      </c>
      <c r="P94" s="49">
        <v>82</v>
      </c>
      <c r="Q94" s="49">
        <v>80.31</v>
      </c>
      <c r="T94" s="4">
        <f t="shared" si="35"/>
        <v>56.838745731622922</v>
      </c>
      <c r="U94" s="4">
        <f t="shared" si="35"/>
        <v>56.25331480499829</v>
      </c>
      <c r="V94" s="4">
        <f t="shared" si="35"/>
        <v>63.601418061303157</v>
      </c>
      <c r="W94" s="4">
        <f t="shared" si="35"/>
        <v>130.80377573622417</v>
      </c>
      <c r="X94" s="4">
        <f t="shared" si="35"/>
        <v>118.26327343513002</v>
      </c>
      <c r="Y94" s="4">
        <f t="shared" si="35"/>
        <v>120.24680585601655</v>
      </c>
      <c r="Z94" s="4">
        <f t="shared" si="35"/>
        <v>128.99135369524851</v>
      </c>
      <c r="AA94" s="4">
        <f t="shared" si="35"/>
        <v>134.53021305124622</v>
      </c>
      <c r="AB94" s="4">
        <f t="shared" si="35"/>
        <v>138.21982807932835</v>
      </c>
      <c r="AC94" s="4">
        <f t="shared" si="35"/>
        <v>116.44968998516373</v>
      </c>
      <c r="AD94" s="4">
        <f t="shared" si="35"/>
        <v>92.003676642228811</v>
      </c>
      <c r="AE94" s="4">
        <f t="shared" si="35"/>
        <v>77.877805331098529</v>
      </c>
      <c r="AF94" s="4">
        <f t="shared" si="35"/>
        <v>79.307655414194627</v>
      </c>
      <c r="AG94" s="4">
        <f t="shared" si="35"/>
        <v>77.43901897148811</v>
      </c>
      <c r="AH94" s="4">
        <f t="shared" si="35"/>
        <v>73.516232876610886</v>
      </c>
      <c r="AJ94" s="4">
        <f t="shared" si="36"/>
        <v>3.9469542683770769</v>
      </c>
      <c r="AK94" s="4">
        <f t="shared" si="36"/>
        <v>2.8396851950017137</v>
      </c>
      <c r="AL94" s="4">
        <f t="shared" si="36"/>
        <v>4.530581938696848</v>
      </c>
      <c r="AM94" s="4">
        <f t="shared" si="36"/>
        <v>-8.1807757362241631</v>
      </c>
      <c r="AN94" s="4">
        <f t="shared" si="36"/>
        <v>-0.8992734351300129</v>
      </c>
      <c r="AO94" s="4">
        <f t="shared" si="36"/>
        <v>-0.73780585601654991</v>
      </c>
      <c r="AP94" s="4">
        <f t="shared" si="36"/>
        <v>-1.3003536952485035</v>
      </c>
      <c r="AQ94" s="4">
        <f t="shared" si="36"/>
        <v>-2.0572130512462081</v>
      </c>
      <c r="AR94" s="4">
        <f t="shared" si="36"/>
        <v>-0.21982807932835158</v>
      </c>
      <c r="AS94" s="4">
        <f t="shared" si="36"/>
        <v>4.8773100148362687</v>
      </c>
      <c r="AT94" s="4">
        <f t="shared" si="36"/>
        <v>8.6193233577711936</v>
      </c>
      <c r="AU94" s="4">
        <f t="shared" si="36"/>
        <v>8.1791946689014736</v>
      </c>
      <c r="AV94" s="4">
        <f t="shared" si="36"/>
        <v>7.896344585805366</v>
      </c>
      <c r="AW94" s="4">
        <f t="shared" si="36"/>
        <v>4.5609810285118897</v>
      </c>
      <c r="AX94" s="4">
        <f t="shared" si="36"/>
        <v>6.7937671233891166</v>
      </c>
      <c r="AZ94" s="2">
        <f t="shared" si="37"/>
        <v>38.692692006124986</v>
      </c>
      <c r="BA94" s="2">
        <f t="shared" si="37"/>
        <v>44.760528673749178</v>
      </c>
      <c r="BB94" s="2">
        <f t="shared" si="37"/>
        <v>48.45432602046985</v>
      </c>
      <c r="BC94" s="2">
        <f t="shared" si="37"/>
        <v>53.455099476766627</v>
      </c>
      <c r="BD94" s="2">
        <f t="shared" si="37"/>
        <v>56.665860025595819</v>
      </c>
      <c r="BE94" s="2">
        <f t="shared" si="37"/>
        <v>59.759798538852912</v>
      </c>
      <c r="BF94" s="2">
        <f t="shared" si="37"/>
        <v>63.830179265740547</v>
      </c>
      <c r="BG94" s="2">
        <f t="shared" si="37"/>
        <v>66.171022139507158</v>
      </c>
      <c r="BH94" s="2">
        <f t="shared" si="37"/>
        <v>67.948514578101864</v>
      </c>
      <c r="BI94" s="2">
        <f t="shared" si="37"/>
        <v>65.990587228755345</v>
      </c>
      <c r="BJ94" s="2">
        <f t="shared" si="37"/>
        <v>65.984916239309101</v>
      </c>
      <c r="BK94" s="2">
        <f t="shared" si="37"/>
        <v>64.797850230641728</v>
      </c>
      <c r="BL94" s="2">
        <f t="shared" si="37"/>
        <v>66.205310515525014</v>
      </c>
      <c r="BM94" s="2">
        <f t="shared" si="37"/>
        <v>65.297677062448798</v>
      </c>
      <c r="BN94" s="2">
        <f t="shared" si="37"/>
        <v>60.018140488953691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38.754792690687694</v>
      </c>
      <c r="CW94" s="2">
        <f t="shared" si="40"/>
        <v>44.631308469764583</v>
      </c>
      <c r="CX94" s="2">
        <f t="shared" si="40"/>
        <v>48.330036856785384</v>
      </c>
      <c r="CY94" s="2">
        <f t="shared" si="40"/>
        <v>53.070292981259293</v>
      </c>
      <c r="CZ94" s="2">
        <f t="shared" si="40"/>
        <v>56.304508727466462</v>
      </c>
      <c r="DA94" s="2">
        <f t="shared" si="40"/>
        <v>59.327479596421206</v>
      </c>
      <c r="DB94" s="2">
        <f t="shared" si="40"/>
        <v>63.44320903331672</v>
      </c>
      <c r="DC94" s="2">
        <f t="shared" si="40"/>
        <v>65.592697192581312</v>
      </c>
      <c r="DD94" s="2">
        <f t="shared" si="40"/>
        <v>67.402498421113435</v>
      </c>
      <c r="DE94" s="2">
        <f t="shared" si="40"/>
        <v>65.63636101574302</v>
      </c>
      <c r="DF94" s="2">
        <f t="shared" si="40"/>
        <v>65.489878335955055</v>
      </c>
      <c r="DG94" s="2">
        <f t="shared" si="40"/>
        <v>64.379109123434688</v>
      </c>
      <c r="DH94" s="2">
        <f t="shared" si="40"/>
        <v>65.981975212835167</v>
      </c>
      <c r="DI94" s="2">
        <f t="shared" si="40"/>
        <v>65.497662425358556</v>
      </c>
      <c r="DJ94" s="2">
        <f t="shared" si="40"/>
        <v>59.793345081894188</v>
      </c>
      <c r="DL94" s="2">
        <f t="shared" si="41"/>
        <v>38.197493320296601</v>
      </c>
      <c r="DM94" s="2">
        <f t="shared" si="41"/>
        <v>45.892273128920337</v>
      </c>
      <c r="DN94" s="2">
        <f t="shared" si="41"/>
        <v>49.459805714179588</v>
      </c>
      <c r="DO94" s="2">
        <f t="shared" si="41"/>
        <v>55.453666856382043</v>
      </c>
      <c r="DP94" s="2">
        <f t="shared" si="41"/>
        <v>58.780084035865045</v>
      </c>
      <c r="DQ94" s="2">
        <f t="shared" si="41"/>
        <v>62.27076111440428</v>
      </c>
      <c r="DR94" s="2">
        <f t="shared" si="41"/>
        <v>66.032142686814126</v>
      </c>
      <c r="DS94" s="2">
        <f t="shared" si="41"/>
        <v>69.441310387247924</v>
      </c>
      <c r="DT94" s="2">
        <f t="shared" si="41"/>
        <v>71.094600937626453</v>
      </c>
      <c r="DU94" s="2">
        <f t="shared" si="41"/>
        <v>68.304209028307724</v>
      </c>
      <c r="DV94" s="2">
        <f t="shared" si="41"/>
        <v>69.807640871629317</v>
      </c>
      <c r="DW94" s="2">
        <f t="shared" si="41"/>
        <v>68.50000880589559</v>
      </c>
      <c r="DX94" s="2">
        <f t="shared" si="41"/>
        <v>68.206929007992485</v>
      </c>
      <c r="DY94" s="2">
        <f t="shared" si="41"/>
        <v>63.456640496218895</v>
      </c>
      <c r="DZ94" s="2">
        <f t="shared" si="41"/>
        <v>62.058028630018498</v>
      </c>
      <c r="EB94" s="2">
        <f t="shared" si="42"/>
        <v>0.1114314637016969</v>
      </c>
      <c r="EC94" s="2">
        <f t="shared" si="42"/>
        <v>0.10247726060071335</v>
      </c>
      <c r="ED94" s="2">
        <f t="shared" si="42"/>
        <v>0.11001291358936154</v>
      </c>
      <c r="EE94" s="2">
        <f t="shared" si="42"/>
        <v>0.16145452441343008</v>
      </c>
      <c r="EF94" s="2">
        <f t="shared" si="42"/>
        <v>0.14596659487734051</v>
      </c>
      <c r="EG94" s="2">
        <f t="shared" si="42"/>
        <v>0.14688331367227164</v>
      </c>
      <c r="EH94" s="2">
        <f t="shared" si="42"/>
        <v>0.14947089582657569</v>
      </c>
      <c r="EI94" s="2">
        <f t="shared" si="42"/>
        <v>0.15026839998555408</v>
      </c>
      <c r="EJ94" s="2">
        <f t="shared" si="42"/>
        <v>0.14788759373456192</v>
      </c>
      <c r="EK94" s="2">
        <f t="shared" si="42"/>
        <v>0.13277600948181412</v>
      </c>
      <c r="EL94" s="2">
        <f t="shared" si="42"/>
        <v>0.11465148888201798</v>
      </c>
      <c r="EM94" s="2">
        <f t="shared" si="42"/>
        <v>0.10161400166795065</v>
      </c>
      <c r="EN94" s="2">
        <f t="shared" si="42"/>
        <v>0.10037750140068036</v>
      </c>
      <c r="EO94" s="2">
        <f t="shared" si="42"/>
        <v>9.7982956505544574E-2</v>
      </c>
      <c r="EP94" s="2">
        <f t="shared" si="42"/>
        <v>9.9261288512331985E-2</v>
      </c>
    </row>
    <row r="95" spans="2:146" x14ac:dyDescent="0.25">
      <c r="B95" s="2">
        <v>73</v>
      </c>
      <c r="C95" s="49">
        <v>65.267899999999997</v>
      </c>
      <c r="D95" s="49">
        <v>63.277999999999999</v>
      </c>
      <c r="E95" s="49">
        <v>75.849000000000004</v>
      </c>
      <c r="F95" s="49">
        <v>133.453</v>
      </c>
      <c r="G95" s="49">
        <v>127.964</v>
      </c>
      <c r="H95" s="49">
        <v>132.036</v>
      </c>
      <c r="I95" s="49">
        <v>140.87299999999999</v>
      </c>
      <c r="J95" s="49">
        <v>145.309</v>
      </c>
      <c r="K95" s="49">
        <v>149.75</v>
      </c>
      <c r="L95" s="49">
        <v>132.655</v>
      </c>
      <c r="M95" s="49">
        <v>113.01900000000001</v>
      </c>
      <c r="N95" s="49">
        <v>95.150999999999996</v>
      </c>
      <c r="O95" s="49">
        <v>95.721999999999994</v>
      </c>
      <c r="P95" s="49">
        <v>88.2</v>
      </c>
      <c r="Q95" s="49">
        <v>88.397000000000006</v>
      </c>
      <c r="T95" s="4">
        <f t="shared" si="35"/>
        <v>62.31454102022051</v>
      </c>
      <c r="U95" s="4">
        <f t="shared" si="35"/>
        <v>58.781558662948825</v>
      </c>
      <c r="V95" s="4">
        <f t="shared" si="35"/>
        <v>70.043242957051064</v>
      </c>
      <c r="W95" s="4">
        <f t="shared" si="35"/>
        <v>140.3203654469022</v>
      </c>
      <c r="X95" s="4">
        <f t="shared" si="35"/>
        <v>136.04546093090224</v>
      </c>
      <c r="Y95" s="4">
        <f t="shared" si="35"/>
        <v>138.14450736010349</v>
      </c>
      <c r="Z95" s="4">
        <f t="shared" si="35"/>
        <v>148.14491576797903</v>
      </c>
      <c r="AA95" s="4">
        <f t="shared" si="35"/>
        <v>153.01528147572327</v>
      </c>
      <c r="AB95" s="4">
        <f t="shared" si="35"/>
        <v>157.67894382785602</v>
      </c>
      <c r="AC95" s="4">
        <f t="shared" si="35"/>
        <v>136.29409859794225</v>
      </c>
      <c r="AD95" s="4">
        <f t="shared" si="35"/>
        <v>107.50452573824617</v>
      </c>
      <c r="AE95" s="4">
        <f t="shared" si="35"/>
        <v>86.40792916935645</v>
      </c>
      <c r="AF95" s="4">
        <f t="shared" si="35"/>
        <v>86.618470404683464</v>
      </c>
      <c r="AG95" s="4">
        <f t="shared" si="35"/>
        <v>80.964162236473342</v>
      </c>
      <c r="AH95" s="4">
        <f t="shared" si="35"/>
        <v>77.717939254979072</v>
      </c>
      <c r="AJ95" s="4">
        <f t="shared" si="36"/>
        <v>2.9533589797794875</v>
      </c>
      <c r="AK95" s="4">
        <f t="shared" si="36"/>
        <v>4.4964413370511735</v>
      </c>
      <c r="AL95" s="4">
        <f t="shared" si="36"/>
        <v>5.8057570429489402</v>
      </c>
      <c r="AM95" s="4">
        <f t="shared" si="36"/>
        <v>-6.8673654469021983</v>
      </c>
      <c r="AN95" s="4">
        <f t="shared" si="36"/>
        <v>-8.0814609309022387</v>
      </c>
      <c r="AO95" s="4">
        <f t="shared" si="36"/>
        <v>-6.1085073601034878</v>
      </c>
      <c r="AP95" s="4">
        <f t="shared" si="36"/>
        <v>-7.2719157679790385</v>
      </c>
      <c r="AQ95" s="4">
        <f t="shared" si="36"/>
        <v>-7.7062814757232729</v>
      </c>
      <c r="AR95" s="4">
        <f t="shared" si="36"/>
        <v>-7.9289438278560169</v>
      </c>
      <c r="AS95" s="4">
        <f t="shared" si="36"/>
        <v>-3.639098597942251</v>
      </c>
      <c r="AT95" s="4">
        <f t="shared" si="36"/>
        <v>5.5144742617538327</v>
      </c>
      <c r="AU95" s="4">
        <f t="shared" si="36"/>
        <v>8.7430708306435463</v>
      </c>
      <c r="AV95" s="4">
        <f t="shared" si="36"/>
        <v>9.1035295953165303</v>
      </c>
      <c r="AW95" s="4">
        <f t="shared" si="36"/>
        <v>7.2358377635266606</v>
      </c>
      <c r="AX95" s="4">
        <f t="shared" si="36"/>
        <v>10.679060745020934</v>
      </c>
      <c r="AZ95" s="2">
        <f t="shared" si="37"/>
        <v>38.679762995235237</v>
      </c>
      <c r="BA95" s="2">
        <f t="shared" si="37"/>
        <v>44.749808751094015</v>
      </c>
      <c r="BB95" s="2">
        <f t="shared" si="37"/>
        <v>48.450747689798007</v>
      </c>
      <c r="BC95" s="2">
        <f t="shared" si="37"/>
        <v>53.453645993673348</v>
      </c>
      <c r="BD95" s="2">
        <f t="shared" si="37"/>
        <v>56.654999437067417</v>
      </c>
      <c r="BE95" s="2">
        <f t="shared" si="37"/>
        <v>59.762623798316838</v>
      </c>
      <c r="BF95" s="2">
        <f t="shared" si="37"/>
        <v>63.832459334919648</v>
      </c>
      <c r="BG95" s="2">
        <f t="shared" si="37"/>
        <v>66.178272483920622</v>
      </c>
      <c r="BH95" s="2">
        <f t="shared" si="37"/>
        <v>67.934946156464136</v>
      </c>
      <c r="BI95" s="2">
        <f t="shared" si="37"/>
        <v>65.989644098020221</v>
      </c>
      <c r="BJ95" s="2">
        <f t="shared" si="37"/>
        <v>65.985530952707961</v>
      </c>
      <c r="BK95" s="2">
        <f t="shared" si="37"/>
        <v>64.796976890337987</v>
      </c>
      <c r="BL95" s="2">
        <f t="shared" si="37"/>
        <v>66.206501970980682</v>
      </c>
      <c r="BM95" s="2">
        <f t="shared" si="37"/>
        <v>65.308651417656705</v>
      </c>
      <c r="BN95" s="2">
        <f t="shared" si="37"/>
        <v>60.013978469614202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38.755720182456898</v>
      </c>
      <c r="CW95" s="2">
        <f t="shared" si="40"/>
        <v>44.6219886828518</v>
      </c>
      <c r="CX95" s="2">
        <f t="shared" si="40"/>
        <v>48.331866836419515</v>
      </c>
      <c r="CY95" s="2">
        <f t="shared" si="40"/>
        <v>53.068818588225867</v>
      </c>
      <c r="CZ95" s="2">
        <f t="shared" si="40"/>
        <v>56.290173338617699</v>
      </c>
      <c r="DA95" s="2">
        <f t="shared" si="40"/>
        <v>59.32513688451391</v>
      </c>
      <c r="DB95" s="2">
        <f t="shared" si="40"/>
        <v>63.447768956589066</v>
      </c>
      <c r="DC95" s="2">
        <f t="shared" si="40"/>
        <v>65.586365758088633</v>
      </c>
      <c r="DD95" s="2">
        <f t="shared" si="40"/>
        <v>67.376012075456472</v>
      </c>
      <c r="DE95" s="2">
        <f t="shared" si="40"/>
        <v>65.629998973591597</v>
      </c>
      <c r="DF95" s="2">
        <f t="shared" si="40"/>
        <v>65.470274239271973</v>
      </c>
      <c r="DG95" s="2">
        <f t="shared" si="40"/>
        <v>64.361701059880346</v>
      </c>
      <c r="DH95" s="2">
        <f t="shared" si="40"/>
        <v>65.986173671522408</v>
      </c>
      <c r="DI95" s="2">
        <f t="shared" si="40"/>
        <v>65.545888135498629</v>
      </c>
      <c r="DJ95" s="2">
        <f t="shared" si="40"/>
        <v>59.783719711874973</v>
      </c>
      <c r="DL95" s="2">
        <f t="shared" si="41"/>
        <v>38.127365157663178</v>
      </c>
      <c r="DM95" s="2">
        <f t="shared" si="41"/>
        <v>45.77078819497855</v>
      </c>
      <c r="DN95" s="2">
        <f t="shared" si="41"/>
        <v>49.327853428291093</v>
      </c>
      <c r="DO95" s="2">
        <f t="shared" si="41"/>
        <v>55.276460151298011</v>
      </c>
      <c r="DP95" s="2">
        <f t="shared" si="41"/>
        <v>58.601736423165882</v>
      </c>
      <c r="DQ95" s="2">
        <f t="shared" si="41"/>
        <v>62.080024007113231</v>
      </c>
      <c r="DR95" s="2">
        <f t="shared" si="41"/>
        <v>65.82884234858993</v>
      </c>
      <c r="DS95" s="2">
        <f t="shared" si="41"/>
        <v>69.230854785305795</v>
      </c>
      <c r="DT95" s="2">
        <f t="shared" si="41"/>
        <v>70.872093524666269</v>
      </c>
      <c r="DU95" s="2">
        <f t="shared" si="41"/>
        <v>68.131971528761952</v>
      </c>
      <c r="DV95" s="2">
        <f t="shared" si="41"/>
        <v>69.614290750056327</v>
      </c>
      <c r="DW95" s="2">
        <f t="shared" si="41"/>
        <v>68.306709030726964</v>
      </c>
      <c r="DX95" s="2">
        <f t="shared" si="41"/>
        <v>68.007421093872438</v>
      </c>
      <c r="DY95" s="2">
        <f t="shared" si="41"/>
        <v>63.316849661540225</v>
      </c>
      <c r="DZ95" s="2">
        <f t="shared" si="41"/>
        <v>61.919593092897586</v>
      </c>
      <c r="EB95" s="2">
        <f t="shared" si="42"/>
        <v>0.12088259697867332</v>
      </c>
      <c r="EC95" s="2">
        <f t="shared" si="42"/>
        <v>0.11126403423133838</v>
      </c>
      <c r="ED95" s="2">
        <f t="shared" si="42"/>
        <v>0.11935989334464746</v>
      </c>
      <c r="EE95" s="2">
        <f t="shared" si="42"/>
        <v>0.17431607190433443</v>
      </c>
      <c r="EF95" s="2">
        <f t="shared" si="42"/>
        <v>0.15782658102148911</v>
      </c>
      <c r="EG95" s="2">
        <f t="shared" si="42"/>
        <v>0.15880393436597412</v>
      </c>
      <c r="EH95" s="2">
        <f t="shared" si="42"/>
        <v>0.16156174758112443</v>
      </c>
      <c r="EI95" s="2">
        <f t="shared" si="42"/>
        <v>0.1624114440766885</v>
      </c>
      <c r="EJ95" s="2">
        <f t="shared" si="42"/>
        <v>0.15987444489715597</v>
      </c>
      <c r="EK95" s="2">
        <f t="shared" si="42"/>
        <v>0.14374463208455499</v>
      </c>
      <c r="EL95" s="2">
        <f t="shared" si="42"/>
        <v>0.1243375146057193</v>
      </c>
      <c r="EM95" s="2">
        <f t="shared" si="42"/>
        <v>0.11033585576361592</v>
      </c>
      <c r="EN95" s="2">
        <f t="shared" si="42"/>
        <v>0.10900610040215167</v>
      </c>
      <c r="EO95" s="2">
        <f t="shared" si="42"/>
        <v>0.10643006866571643</v>
      </c>
      <c r="EP95" s="2">
        <f t="shared" si="42"/>
        <v>0.10780543443497202</v>
      </c>
    </row>
    <row r="96" spans="2:146" x14ac:dyDescent="0.25">
      <c r="B96" s="2">
        <v>74</v>
      </c>
      <c r="C96" s="49">
        <v>71.071399999999997</v>
      </c>
      <c r="D96" s="49">
        <v>68.611000000000004</v>
      </c>
      <c r="E96" s="49">
        <v>82.962000000000003</v>
      </c>
      <c r="F96" s="49">
        <v>138.60400000000001</v>
      </c>
      <c r="G96" s="49">
        <v>138.85499999999999</v>
      </c>
      <c r="H96" s="49">
        <v>141.76400000000001</v>
      </c>
      <c r="I96" s="49">
        <v>152.21799999999999</v>
      </c>
      <c r="J96" s="49">
        <v>155.81800000000001</v>
      </c>
      <c r="K96" s="49">
        <v>158.75</v>
      </c>
      <c r="L96" s="49">
        <v>145.83600000000001</v>
      </c>
      <c r="M96" s="49">
        <v>127.774</v>
      </c>
      <c r="N96" s="49">
        <v>107.283</v>
      </c>
      <c r="O96" s="49">
        <v>106.13</v>
      </c>
      <c r="P96" s="49">
        <v>97.545000000000002</v>
      </c>
      <c r="Q96" s="49">
        <v>97.361999999999995</v>
      </c>
      <c r="T96" s="4">
        <f t="shared" si="35"/>
        <v>68.975608877165342</v>
      </c>
      <c r="U96" s="4">
        <f t="shared" si="35"/>
        <v>64.251535696318996</v>
      </c>
      <c r="V96" s="4">
        <f t="shared" si="35"/>
        <v>79.529451301210969</v>
      </c>
      <c r="W96" s="4">
        <f t="shared" si="35"/>
        <v>141.35627477178599</v>
      </c>
      <c r="X96" s="4">
        <f t="shared" si="35"/>
        <v>148.5612485042048</v>
      </c>
      <c r="Y96" s="4">
        <f t="shared" si="35"/>
        <v>150.78845016085006</v>
      </c>
      <c r="Z96" s="4">
        <f t="shared" si="35"/>
        <v>161.59947017700819</v>
      </c>
      <c r="AA96" s="4">
        <f t="shared" si="35"/>
        <v>164.86070366211527</v>
      </c>
      <c r="AB96" s="4">
        <f t="shared" si="35"/>
        <v>170.00417628502112</v>
      </c>
      <c r="AC96" s="4">
        <f t="shared" si="35"/>
        <v>154.30989376901641</v>
      </c>
      <c r="AD96" s="4">
        <f t="shared" si="35"/>
        <v>126.51107144241455</v>
      </c>
      <c r="AE96" s="4">
        <f t="shared" si="35"/>
        <v>99.768019409101328</v>
      </c>
      <c r="AF96" s="4">
        <f t="shared" si="35"/>
        <v>98.547736182848908</v>
      </c>
      <c r="AG96" s="4">
        <f t="shared" si="35"/>
        <v>88.780351134074195</v>
      </c>
      <c r="AH96" s="4">
        <f t="shared" si="35"/>
        <v>85.860105422913392</v>
      </c>
      <c r="AJ96" s="4">
        <f t="shared" si="36"/>
        <v>2.0957911228346546</v>
      </c>
      <c r="AK96" s="4">
        <f t="shared" si="36"/>
        <v>4.3594643036810083</v>
      </c>
      <c r="AL96" s="4">
        <f t="shared" si="36"/>
        <v>3.4325486987890343</v>
      </c>
      <c r="AM96" s="4">
        <f t="shared" si="36"/>
        <v>-2.7522747717859772</v>
      </c>
      <c r="AN96" s="4">
        <f t="shared" si="36"/>
        <v>-9.7062485042048081</v>
      </c>
      <c r="AO96" s="4">
        <f t="shared" si="36"/>
        <v>-9.0244501608500514</v>
      </c>
      <c r="AP96" s="4">
        <f t="shared" si="36"/>
        <v>-9.3814701770081967</v>
      </c>
      <c r="AQ96" s="4">
        <f t="shared" si="36"/>
        <v>-9.0427036621152581</v>
      </c>
      <c r="AR96" s="4">
        <f t="shared" si="36"/>
        <v>-11.254176285021117</v>
      </c>
      <c r="AS96" s="4">
        <f t="shared" si="36"/>
        <v>-8.4738937690163993</v>
      </c>
      <c r="AT96" s="4">
        <f t="shared" si="36"/>
        <v>1.2629285575854539</v>
      </c>
      <c r="AU96" s="4">
        <f t="shared" si="36"/>
        <v>7.5149805908986735</v>
      </c>
      <c r="AV96" s="4">
        <f t="shared" si="36"/>
        <v>7.5822638171510874</v>
      </c>
      <c r="AW96" s="4">
        <f t="shared" si="36"/>
        <v>8.7646488659258068</v>
      </c>
      <c r="AX96" s="4">
        <f t="shared" si="36"/>
        <v>11.501894577086603</v>
      </c>
      <c r="AZ96" s="2">
        <f t="shared" si="37"/>
        <v>38.665012887412963</v>
      </c>
      <c r="BA96" s="2">
        <f t="shared" si="37"/>
        <v>44.737793665773097</v>
      </c>
      <c r="BB96" s="2">
        <f t="shared" si="37"/>
        <v>48.445253609635195</v>
      </c>
      <c r="BC96" s="2">
        <f t="shared" si="37"/>
        <v>53.44928727073647</v>
      </c>
      <c r="BD96" s="2">
        <f t="shared" si="37"/>
        <v>56.641904901341384</v>
      </c>
      <c r="BE96" s="2">
        <f t="shared" si="37"/>
        <v>59.762941305121267</v>
      </c>
      <c r="BF96" s="2">
        <f t="shared" si="37"/>
        <v>63.831402576113973</v>
      </c>
      <c r="BG96" s="2">
        <f t="shared" si="37"/>
        <v>66.183244783811219</v>
      </c>
      <c r="BH96" s="2">
        <f t="shared" si="37"/>
        <v>67.919235072733642</v>
      </c>
      <c r="BI96" s="2">
        <f t="shared" si="37"/>
        <v>65.986799445665625</v>
      </c>
      <c r="BJ96" s="2">
        <f t="shared" si="37"/>
        <v>65.985534356779937</v>
      </c>
      <c r="BK96" s="2">
        <f t="shared" si="37"/>
        <v>64.795481024658727</v>
      </c>
      <c r="BL96" s="2">
        <f t="shared" si="37"/>
        <v>66.205348899237293</v>
      </c>
      <c r="BM96" s="2">
        <f t="shared" si="37"/>
        <v>65.31491462366192</v>
      </c>
      <c r="BN96" s="2">
        <f t="shared" si="37"/>
        <v>60.008899694018503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38.756647674226109</v>
      </c>
      <c r="CW96" s="2">
        <f t="shared" si="40"/>
        <v>44.612668895939024</v>
      </c>
      <c r="CX96" s="2">
        <f t="shared" si="40"/>
        <v>48.333696816053639</v>
      </c>
      <c r="CY96" s="2">
        <f t="shared" si="40"/>
        <v>53.067344195192433</v>
      </c>
      <c r="CZ96" s="2">
        <f t="shared" si="40"/>
        <v>56.275837949768942</v>
      </c>
      <c r="DA96" s="2">
        <f t="shared" si="40"/>
        <v>59.322794172606606</v>
      </c>
      <c r="DB96" s="2">
        <f t="shared" si="40"/>
        <v>63.452328879861412</v>
      </c>
      <c r="DC96" s="2">
        <f t="shared" si="40"/>
        <v>65.580034323595967</v>
      </c>
      <c r="DD96" s="2">
        <f t="shared" si="40"/>
        <v>67.34952572979951</v>
      </c>
      <c r="DE96" s="2">
        <f t="shared" si="40"/>
        <v>65.623636931440188</v>
      </c>
      <c r="DF96" s="2">
        <f t="shared" si="40"/>
        <v>65.450670142588905</v>
      </c>
      <c r="DG96" s="2">
        <f t="shared" si="40"/>
        <v>64.34429299632599</v>
      </c>
      <c r="DH96" s="2">
        <f t="shared" si="40"/>
        <v>65.99037213020965</v>
      </c>
      <c r="DI96" s="2">
        <f t="shared" si="40"/>
        <v>65.594113845638702</v>
      </c>
      <c r="DJ96" s="2">
        <f t="shared" si="40"/>
        <v>59.774094341855758</v>
      </c>
      <c r="DL96" s="2">
        <f t="shared" si="41"/>
        <v>38.057236995029754</v>
      </c>
      <c r="DM96" s="2">
        <f t="shared" si="41"/>
        <v>45.649303261036764</v>
      </c>
      <c r="DN96" s="2">
        <f t="shared" si="41"/>
        <v>49.195901142402597</v>
      </c>
      <c r="DO96" s="2">
        <f t="shared" si="41"/>
        <v>55.099253446213979</v>
      </c>
      <c r="DP96" s="2">
        <f t="shared" si="41"/>
        <v>58.423388810466719</v>
      </c>
      <c r="DQ96" s="2">
        <f t="shared" si="41"/>
        <v>61.889286899822181</v>
      </c>
      <c r="DR96" s="2">
        <f t="shared" si="41"/>
        <v>65.62554201036572</v>
      </c>
      <c r="DS96" s="2">
        <f t="shared" si="41"/>
        <v>69.020399183363665</v>
      </c>
      <c r="DT96" s="2">
        <f t="shared" si="41"/>
        <v>70.649586111706071</v>
      </c>
      <c r="DU96" s="2">
        <f t="shared" si="41"/>
        <v>67.959734029216179</v>
      </c>
      <c r="DV96" s="2">
        <f t="shared" si="41"/>
        <v>69.420940628483322</v>
      </c>
      <c r="DW96" s="2">
        <f t="shared" si="41"/>
        <v>68.113409255558338</v>
      </c>
      <c r="DX96" s="2">
        <f t="shared" si="41"/>
        <v>67.807913179752404</v>
      </c>
      <c r="DY96" s="2">
        <f t="shared" si="41"/>
        <v>63.177058826861547</v>
      </c>
      <c r="DZ96" s="2">
        <f t="shared" si="41"/>
        <v>61.78115755577668</v>
      </c>
      <c r="EB96" s="2">
        <f t="shared" si="42"/>
        <v>0.13101713991333153</v>
      </c>
      <c r="EC96" s="2">
        <f t="shared" si="42"/>
        <v>0.12070289587812023</v>
      </c>
      <c r="ED96" s="2">
        <f t="shared" si="42"/>
        <v>0.12938556461894429</v>
      </c>
      <c r="EE96" s="2">
        <f t="shared" si="42"/>
        <v>0.18797250681939273</v>
      </c>
      <c r="EF96" s="2">
        <f t="shared" si="42"/>
        <v>0.17045787285964561</v>
      </c>
      <c r="EG96" s="2">
        <f t="shared" si="42"/>
        <v>0.17149751793459492</v>
      </c>
      <c r="EH96" s="2">
        <f t="shared" si="42"/>
        <v>0.1744300597726445</v>
      </c>
      <c r="EI96" s="2">
        <f t="shared" si="42"/>
        <v>0.1753332814403829</v>
      </c>
      <c r="EJ96" s="2">
        <f t="shared" si="42"/>
        <v>0.17263603601246608</v>
      </c>
      <c r="EK96" s="2">
        <f t="shared" si="42"/>
        <v>0.15545694336557245</v>
      </c>
      <c r="EL96" s="2">
        <f t="shared" si="42"/>
        <v>0.13471732369149825</v>
      </c>
      <c r="EM96" s="2">
        <f t="shared" si="42"/>
        <v>0.11970658300273314</v>
      </c>
      <c r="EN96" s="2">
        <f t="shared" si="42"/>
        <v>0.11827890714309601</v>
      </c>
      <c r="EO96" s="2">
        <f t="shared" si="42"/>
        <v>0.11551215003704955</v>
      </c>
      <c r="EP96" s="2">
        <f t="shared" si="42"/>
        <v>0.11698951509555887</v>
      </c>
    </row>
    <row r="97" spans="2:146" x14ac:dyDescent="0.25">
      <c r="B97" s="2">
        <v>75</v>
      </c>
      <c r="C97" s="49">
        <v>75.892899999999997</v>
      </c>
      <c r="D97" s="49">
        <v>77.13</v>
      </c>
      <c r="E97" s="49">
        <v>93.075000000000003</v>
      </c>
      <c r="F97" s="49">
        <v>139.226</v>
      </c>
      <c r="G97" s="49">
        <v>146.745</v>
      </c>
      <c r="H97" s="49">
        <v>148.43600000000001</v>
      </c>
      <c r="I97" s="49">
        <v>159.18199999999999</v>
      </c>
      <c r="J97" s="49">
        <v>162</v>
      </c>
      <c r="K97" s="49">
        <v>165.696</v>
      </c>
      <c r="L97" s="49">
        <v>155.655</v>
      </c>
      <c r="M97" s="49">
        <v>140.09399999999999</v>
      </c>
      <c r="N97" s="49">
        <v>120.849</v>
      </c>
      <c r="O97" s="49">
        <v>118.87</v>
      </c>
      <c r="P97" s="49">
        <v>107.818</v>
      </c>
      <c r="Q97" s="49">
        <v>107.414</v>
      </c>
      <c r="T97" s="4">
        <f t="shared" si="35"/>
        <v>75.952176984020525</v>
      </c>
      <c r="U97" s="4">
        <f t="shared" si="35"/>
        <v>72.482910133783449</v>
      </c>
      <c r="V97" s="4">
        <f t="shared" si="35"/>
        <v>91.160896266657801</v>
      </c>
      <c r="W97" s="4">
        <f t="shared" si="35"/>
        <v>133.5932405132798</v>
      </c>
      <c r="X97" s="4">
        <f t="shared" si="35"/>
        <v>152.19027167159138</v>
      </c>
      <c r="Y97" s="4">
        <f t="shared" si="35"/>
        <v>154.45575109841766</v>
      </c>
      <c r="Z97" s="4">
        <f t="shared" si="35"/>
        <v>165.37793479241358</v>
      </c>
      <c r="AA97" s="4">
        <f t="shared" si="35"/>
        <v>166.45577621154993</v>
      </c>
      <c r="AB97" s="4">
        <f t="shared" si="35"/>
        <v>171.30452648040762</v>
      </c>
      <c r="AC97" s="4">
        <f t="shared" si="35"/>
        <v>165.92014552568531</v>
      </c>
      <c r="AD97" s="4">
        <f t="shared" si="35"/>
        <v>146.01925893469311</v>
      </c>
      <c r="AE97" s="4">
        <f t="shared" si="35"/>
        <v>117.32377946246413</v>
      </c>
      <c r="AF97" s="4">
        <f t="shared" si="35"/>
        <v>114.64247286140133</v>
      </c>
      <c r="AG97" s="4">
        <f t="shared" si="35"/>
        <v>100.94482501693064</v>
      </c>
      <c r="AH97" s="4">
        <f t="shared" si="35"/>
        <v>97.718094894407159</v>
      </c>
      <c r="AJ97" s="4">
        <f t="shared" si="36"/>
        <v>-5.9276984020527834E-2</v>
      </c>
      <c r="AK97" s="4">
        <f t="shared" si="36"/>
        <v>4.6470898662165467</v>
      </c>
      <c r="AL97" s="4">
        <f t="shared" si="36"/>
        <v>1.914103733342202</v>
      </c>
      <c r="AM97" s="4">
        <f t="shared" si="36"/>
        <v>5.6327594867202038</v>
      </c>
      <c r="AN97" s="4">
        <f t="shared" si="36"/>
        <v>-5.4452716715913709</v>
      </c>
      <c r="AO97" s="4">
        <f t="shared" si="36"/>
        <v>-6.0197510984176574</v>
      </c>
      <c r="AP97" s="4">
        <f t="shared" si="36"/>
        <v>-6.1959347924135955</v>
      </c>
      <c r="AQ97" s="4">
        <f t="shared" si="36"/>
        <v>-4.4557762115499315</v>
      </c>
      <c r="AR97" s="4">
        <f t="shared" si="36"/>
        <v>-5.6085264804076189</v>
      </c>
      <c r="AS97" s="4">
        <f t="shared" si="36"/>
        <v>-10.265145525685313</v>
      </c>
      <c r="AT97" s="4">
        <f t="shared" si="36"/>
        <v>-5.9252589346931188</v>
      </c>
      <c r="AU97" s="4">
        <f t="shared" si="36"/>
        <v>3.5252205375358727</v>
      </c>
      <c r="AV97" s="4">
        <f t="shared" si="36"/>
        <v>4.2275271385986741</v>
      </c>
      <c r="AW97" s="4">
        <f t="shared" si="36"/>
        <v>6.8731749830693616</v>
      </c>
      <c r="AX97" s="4">
        <f t="shared" si="36"/>
        <v>9.6959051055928427</v>
      </c>
      <c r="AZ97" s="2">
        <f t="shared" si="37"/>
        <v>38.64827355193345</v>
      </c>
      <c r="BA97" s="2">
        <f t="shared" si="37"/>
        <v>44.724292438596684</v>
      </c>
      <c r="BB97" s="2">
        <f t="shared" si="37"/>
        <v>48.437592826156759</v>
      </c>
      <c r="BC97" s="2">
        <f t="shared" si="37"/>
        <v>53.441627799690806</v>
      </c>
      <c r="BD97" s="2">
        <f t="shared" si="37"/>
        <v>56.626234373664836</v>
      </c>
      <c r="BE97" s="2">
        <f t="shared" si="37"/>
        <v>59.760358295020836</v>
      </c>
      <c r="BF97" s="2">
        <f t="shared" si="37"/>
        <v>63.82655868782993</v>
      </c>
      <c r="BG97" s="2">
        <f t="shared" si="37"/>
        <v>66.185517949926094</v>
      </c>
      <c r="BH97" s="2">
        <f t="shared" si="37"/>
        <v>67.900982115010294</v>
      </c>
      <c r="BI97" s="2">
        <f t="shared" si="37"/>
        <v>65.981734107768943</v>
      </c>
      <c r="BJ97" s="2">
        <f t="shared" si="37"/>
        <v>65.984672784477809</v>
      </c>
      <c r="BK97" s="2">
        <f t="shared" si="37"/>
        <v>64.79313127179141</v>
      </c>
      <c r="BL97" s="2">
        <f t="shared" si="37"/>
        <v>66.201507770249563</v>
      </c>
      <c r="BM97" s="2">
        <f t="shared" si="37"/>
        <v>65.316026730766481</v>
      </c>
      <c r="BN97" s="2">
        <f t="shared" si="37"/>
        <v>60.002715535495597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38.757575165995313</v>
      </c>
      <c r="CW97" s="2">
        <f t="shared" si="40"/>
        <v>44.60334910902624</v>
      </c>
      <c r="CX97" s="2">
        <f t="shared" si="40"/>
        <v>48.33552679568777</v>
      </c>
      <c r="CY97" s="2">
        <f t="shared" si="40"/>
        <v>53.065869802159007</v>
      </c>
      <c r="CZ97" s="2">
        <f t="shared" si="40"/>
        <v>56.261502560920178</v>
      </c>
      <c r="DA97" s="2">
        <f t="shared" si="40"/>
        <v>59.32045146069931</v>
      </c>
      <c r="DB97" s="2">
        <f t="shared" si="40"/>
        <v>63.456888803133758</v>
      </c>
      <c r="DC97" s="2">
        <f t="shared" si="40"/>
        <v>65.573702889103288</v>
      </c>
      <c r="DD97" s="2">
        <f t="shared" si="40"/>
        <v>67.323039384142547</v>
      </c>
      <c r="DE97" s="2">
        <f t="shared" si="40"/>
        <v>65.61727488928878</v>
      </c>
      <c r="DF97" s="2">
        <f t="shared" si="40"/>
        <v>65.431066045905837</v>
      </c>
      <c r="DG97" s="2">
        <f t="shared" si="40"/>
        <v>64.326884932771634</v>
      </c>
      <c r="DH97" s="2">
        <f t="shared" si="40"/>
        <v>65.994570588896892</v>
      </c>
      <c r="DI97" s="2">
        <f t="shared" si="40"/>
        <v>65.642339555778776</v>
      </c>
      <c r="DJ97" s="2">
        <f t="shared" si="40"/>
        <v>59.764468971836536</v>
      </c>
      <c r="DL97" s="2">
        <f t="shared" si="41"/>
        <v>37.987108832396331</v>
      </c>
      <c r="DM97" s="2">
        <f t="shared" si="41"/>
        <v>45.527818327094977</v>
      </c>
      <c r="DN97" s="2">
        <f t="shared" si="41"/>
        <v>49.063948856514102</v>
      </c>
      <c r="DO97" s="2">
        <f t="shared" si="41"/>
        <v>54.922046741129947</v>
      </c>
      <c r="DP97" s="2">
        <f t="shared" si="41"/>
        <v>58.245041197767563</v>
      </c>
      <c r="DQ97" s="2">
        <f t="shared" si="41"/>
        <v>61.698549792531132</v>
      </c>
      <c r="DR97" s="2">
        <f t="shared" si="41"/>
        <v>65.422241672141524</v>
      </c>
      <c r="DS97" s="2">
        <f t="shared" si="41"/>
        <v>68.809943581421535</v>
      </c>
      <c r="DT97" s="2">
        <f t="shared" si="41"/>
        <v>70.427078698745888</v>
      </c>
      <c r="DU97" s="2">
        <f t="shared" si="41"/>
        <v>67.787496529670406</v>
      </c>
      <c r="DV97" s="2">
        <f t="shared" si="41"/>
        <v>69.227590506910332</v>
      </c>
      <c r="DW97" s="2">
        <f t="shared" si="41"/>
        <v>67.920109480389712</v>
      </c>
      <c r="DX97" s="2">
        <f t="shared" si="41"/>
        <v>67.608405265632356</v>
      </c>
      <c r="DY97" s="2">
        <f t="shared" si="41"/>
        <v>63.037267992182876</v>
      </c>
      <c r="DZ97" s="2">
        <f t="shared" si="41"/>
        <v>61.642722018655775</v>
      </c>
      <c r="EB97" s="2">
        <f t="shared" si="42"/>
        <v>0.14186423117451019</v>
      </c>
      <c r="EC97" s="2">
        <f t="shared" si="42"/>
        <v>0.130824615040294</v>
      </c>
      <c r="ED97" s="2">
        <f t="shared" si="42"/>
        <v>0.14011935656260094</v>
      </c>
      <c r="EE97" s="2">
        <f t="shared" si="42"/>
        <v>0.20243651865436535</v>
      </c>
      <c r="EF97" s="2">
        <f t="shared" si="42"/>
        <v>0.18387935882326109</v>
      </c>
      <c r="EG97" s="2">
        <f t="shared" si="42"/>
        <v>0.184982609185326</v>
      </c>
      <c r="EH97" s="2">
        <f t="shared" si="42"/>
        <v>0.18809339051811422</v>
      </c>
      <c r="EI97" s="2">
        <f t="shared" si="42"/>
        <v>0.18905116120536083</v>
      </c>
      <c r="EJ97" s="2">
        <f t="shared" si="42"/>
        <v>0.18619053184949838</v>
      </c>
      <c r="EK97" s="2">
        <f t="shared" si="42"/>
        <v>0.167936404143533</v>
      </c>
      <c r="EL97" s="2">
        <f t="shared" si="42"/>
        <v>0.14581935247836955</v>
      </c>
      <c r="EM97" s="2">
        <f t="shared" si="42"/>
        <v>0.12975708387855997</v>
      </c>
      <c r="EN97" s="2">
        <f t="shared" si="42"/>
        <v>0.12822700139971663</v>
      </c>
      <c r="EO97" s="2">
        <f t="shared" si="42"/>
        <v>0.12526059919899923</v>
      </c>
      <c r="EP97" s="2">
        <f t="shared" si="42"/>
        <v>0.1268447635756666</v>
      </c>
    </row>
    <row r="98" spans="2:146" x14ac:dyDescent="0.25">
      <c r="B98" s="2">
        <v>76</v>
      </c>
      <c r="C98" s="49">
        <v>80</v>
      </c>
      <c r="D98" s="49">
        <v>84.741</v>
      </c>
      <c r="E98" s="49">
        <v>101.396</v>
      </c>
      <c r="F98" s="49">
        <v>134.37700000000001</v>
      </c>
      <c r="G98" s="49">
        <v>149.4</v>
      </c>
      <c r="H98" s="49">
        <v>151.41800000000001</v>
      </c>
      <c r="I98" s="49">
        <v>162.636</v>
      </c>
      <c r="J98" s="49">
        <v>164.41800000000001</v>
      </c>
      <c r="K98" s="49">
        <v>165.679</v>
      </c>
      <c r="L98" s="49">
        <v>164.58199999999999</v>
      </c>
      <c r="M98" s="49">
        <v>151.86799999999999</v>
      </c>
      <c r="N98" s="49">
        <v>134.547</v>
      </c>
      <c r="O98" s="49">
        <v>132.94399999999999</v>
      </c>
      <c r="P98" s="49">
        <v>121.273</v>
      </c>
      <c r="Q98" s="49">
        <v>119.172</v>
      </c>
      <c r="T98" s="4">
        <f t="shared" si="35"/>
        <v>82.161935404688563</v>
      </c>
      <c r="U98" s="4">
        <f t="shared" si="35"/>
        <v>82.754702567034201</v>
      </c>
      <c r="V98" s="4">
        <f t="shared" si="35"/>
        <v>103.29967681153735</v>
      </c>
      <c r="W98" s="4">
        <f t="shared" si="35"/>
        <v>119.27249767664821</v>
      </c>
      <c r="X98" s="4">
        <f t="shared" si="35"/>
        <v>145.81095284132829</v>
      </c>
      <c r="Y98" s="4">
        <f t="shared" si="35"/>
        <v>147.99461283270821</v>
      </c>
      <c r="Z98" s="4">
        <f t="shared" si="35"/>
        <v>158.28835128993276</v>
      </c>
      <c r="AA98" s="4">
        <f t="shared" si="35"/>
        <v>157.28551783337531</v>
      </c>
      <c r="AB98" s="4">
        <f t="shared" si="35"/>
        <v>161.14025802893838</v>
      </c>
      <c r="AC98" s="4">
        <f t="shared" si="35"/>
        <v>167.79345849902239</v>
      </c>
      <c r="AD98" s="4">
        <f t="shared" si="35"/>
        <v>161.81127353321966</v>
      </c>
      <c r="AE98" s="4">
        <f t="shared" si="35"/>
        <v>136.94799798464976</v>
      </c>
      <c r="AF98" s="4">
        <f t="shared" si="35"/>
        <v>133.21630254861981</v>
      </c>
      <c r="AG98" s="4">
        <f t="shared" si="35"/>
        <v>116.76842273379077</v>
      </c>
      <c r="AH98" s="4">
        <f t="shared" si="35"/>
        <v>112.31924211207169</v>
      </c>
      <c r="AJ98" s="4">
        <f t="shared" si="36"/>
        <v>-2.1619354046885633</v>
      </c>
      <c r="AK98" s="4">
        <f t="shared" si="36"/>
        <v>1.9862974329657987</v>
      </c>
      <c r="AL98" s="4">
        <f t="shared" si="36"/>
        <v>-1.9036768115373519</v>
      </c>
      <c r="AM98" s="4">
        <f t="shared" si="36"/>
        <v>15.104502323351795</v>
      </c>
      <c r="AN98" s="4">
        <f t="shared" si="36"/>
        <v>3.5890471586717183</v>
      </c>
      <c r="AO98" s="4">
        <f t="shared" si="36"/>
        <v>3.4233871672917928</v>
      </c>
      <c r="AP98" s="4">
        <f t="shared" si="36"/>
        <v>4.347648710067233</v>
      </c>
      <c r="AQ98" s="4">
        <f t="shared" si="36"/>
        <v>7.1324821666246976</v>
      </c>
      <c r="AR98" s="4">
        <f t="shared" si="36"/>
        <v>4.5387419710616257</v>
      </c>
      <c r="AS98" s="4">
        <f t="shared" si="36"/>
        <v>-3.2114584990223989</v>
      </c>
      <c r="AT98" s="4">
        <f t="shared" si="36"/>
        <v>-9.9432735332196671</v>
      </c>
      <c r="AU98" s="4">
        <f t="shared" si="36"/>
        <v>-2.4009979846497629</v>
      </c>
      <c r="AV98" s="4">
        <f t="shared" si="36"/>
        <v>-0.27230254861981962</v>
      </c>
      <c r="AW98" s="4">
        <f t="shared" si="36"/>
        <v>4.5045772662092247</v>
      </c>
      <c r="AX98" s="4">
        <f t="shared" si="36"/>
        <v>6.8527578879283055</v>
      </c>
      <c r="AZ98" s="2">
        <f t="shared" si="37"/>
        <v>38.629370447857283</v>
      </c>
      <c r="BA98" s="2">
        <f t="shared" si="37"/>
        <v>44.709098988928602</v>
      </c>
      <c r="BB98" s="2">
        <f t="shared" si="37"/>
        <v>48.427497374425627</v>
      </c>
      <c r="BC98" s="2">
        <f t="shared" si="37"/>
        <v>53.430253576307351</v>
      </c>
      <c r="BD98" s="2">
        <f t="shared" si="37"/>
        <v>56.607624909551042</v>
      </c>
      <c r="BE98" s="2">
        <f t="shared" si="37"/>
        <v>59.754457652647588</v>
      </c>
      <c r="BF98" s="2">
        <f t="shared" si="37"/>
        <v>63.8174541332939</v>
      </c>
      <c r="BG98" s="2">
        <f t="shared" si="37"/>
        <v>66.184641745709968</v>
      </c>
      <c r="BH98" s="2">
        <f t="shared" si="37"/>
        <v>67.879759849806732</v>
      </c>
      <c r="BI98" s="2">
        <f t="shared" si="37"/>
        <v>65.974105832305526</v>
      </c>
      <c r="BJ98" s="2">
        <f t="shared" si="37"/>
        <v>65.982663916992209</v>
      </c>
      <c r="BK98" s="2">
        <f t="shared" si="37"/>
        <v>64.789669278836186</v>
      </c>
      <c r="BL98" s="2">
        <f t="shared" si="37"/>
        <v>66.194607682401454</v>
      </c>
      <c r="BM98" s="2">
        <f t="shared" si="37"/>
        <v>65.311527775317472</v>
      </c>
      <c r="BN98" s="2">
        <f t="shared" si="37"/>
        <v>59.995218868472058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38.758502657764524</v>
      </c>
      <c r="CW98" s="2">
        <f t="shared" si="40"/>
        <v>44.594029322113464</v>
      </c>
      <c r="CX98" s="2">
        <f t="shared" si="40"/>
        <v>48.337356775321901</v>
      </c>
      <c r="CY98" s="2">
        <f t="shared" si="40"/>
        <v>53.064395409125581</v>
      </c>
      <c r="CZ98" s="2">
        <f t="shared" si="40"/>
        <v>56.247167172071414</v>
      </c>
      <c r="DA98" s="2">
        <f t="shared" si="40"/>
        <v>59.318108748792014</v>
      </c>
      <c r="DB98" s="2">
        <f t="shared" si="40"/>
        <v>63.461448726406104</v>
      </c>
      <c r="DC98" s="2">
        <f t="shared" si="40"/>
        <v>65.567371454610623</v>
      </c>
      <c r="DD98" s="2">
        <f t="shared" si="40"/>
        <v>67.296553038485584</v>
      </c>
      <c r="DE98" s="2">
        <f t="shared" si="40"/>
        <v>65.610912847137371</v>
      </c>
      <c r="DF98" s="2">
        <f t="shared" si="40"/>
        <v>65.411461949222755</v>
      </c>
      <c r="DG98" s="2">
        <f t="shared" si="40"/>
        <v>64.309476869217292</v>
      </c>
      <c r="DH98" s="2">
        <f t="shared" si="40"/>
        <v>65.998769047584133</v>
      </c>
      <c r="DI98" s="2">
        <f t="shared" si="40"/>
        <v>65.690565265918849</v>
      </c>
      <c r="DJ98" s="2">
        <f t="shared" si="40"/>
        <v>59.754843601817321</v>
      </c>
      <c r="DL98" s="2">
        <f t="shared" si="41"/>
        <v>37.916980669762907</v>
      </c>
      <c r="DM98" s="2">
        <f t="shared" si="41"/>
        <v>45.40633339315319</v>
      </c>
      <c r="DN98" s="2">
        <f t="shared" si="41"/>
        <v>48.931996570625607</v>
      </c>
      <c r="DO98" s="2">
        <f t="shared" si="41"/>
        <v>54.744840036045908</v>
      </c>
      <c r="DP98" s="2">
        <f t="shared" si="41"/>
        <v>58.066693585068407</v>
      </c>
      <c r="DQ98" s="2">
        <f t="shared" si="41"/>
        <v>61.507812685240083</v>
      </c>
      <c r="DR98" s="2">
        <f t="shared" si="41"/>
        <v>65.218941333917329</v>
      </c>
      <c r="DS98" s="2">
        <f t="shared" si="41"/>
        <v>68.59948797947942</v>
      </c>
      <c r="DT98" s="2">
        <f t="shared" si="41"/>
        <v>70.204571285785704</v>
      </c>
      <c r="DU98" s="2">
        <f t="shared" si="41"/>
        <v>67.615259030124648</v>
      </c>
      <c r="DV98" s="2">
        <f t="shared" si="41"/>
        <v>69.034240385337327</v>
      </c>
      <c r="DW98" s="2">
        <f t="shared" si="41"/>
        <v>67.726809705221086</v>
      </c>
      <c r="DX98" s="2">
        <f t="shared" si="41"/>
        <v>67.408897351512309</v>
      </c>
      <c r="DY98" s="2">
        <f t="shared" si="41"/>
        <v>62.897477157504198</v>
      </c>
      <c r="DZ98" s="2">
        <f t="shared" si="41"/>
        <v>61.504286481534862</v>
      </c>
      <c r="EB98" s="2">
        <f t="shared" si="42"/>
        <v>0.15345078530138884</v>
      </c>
      <c r="EC98" s="2">
        <f t="shared" si="42"/>
        <v>0.1416583652816753</v>
      </c>
      <c r="ED98" s="2">
        <f t="shared" si="42"/>
        <v>0.15158857482400967</v>
      </c>
      <c r="EE98" s="2">
        <f t="shared" si="42"/>
        <v>0.2177150983262422</v>
      </c>
      <c r="EF98" s="2">
        <f t="shared" si="42"/>
        <v>0.19810525140215163</v>
      </c>
      <c r="EG98" s="2">
        <f t="shared" si="42"/>
        <v>0.19927301430684741</v>
      </c>
      <c r="EH98" s="2">
        <f t="shared" si="42"/>
        <v>0.20256438369429799</v>
      </c>
      <c r="EI98" s="2">
        <f t="shared" si="42"/>
        <v>0.20357736453616757</v>
      </c>
      <c r="EJ98" s="2">
        <f t="shared" si="42"/>
        <v>0.20055129016559775</v>
      </c>
      <c r="EK98" s="2">
        <f t="shared" si="42"/>
        <v>0.18120272248921193</v>
      </c>
      <c r="EL98" s="2">
        <f t="shared" si="42"/>
        <v>0.15766958367513825</v>
      </c>
      <c r="EM98" s="2">
        <f t="shared" si="42"/>
        <v>0.14051672244498864</v>
      </c>
      <c r="EN98" s="2">
        <f t="shared" si="42"/>
        <v>0.13888001132362687</v>
      </c>
      <c r="EO98" s="2">
        <f t="shared" si="42"/>
        <v>0.1357055258870852</v>
      </c>
      <c r="EP98" s="2">
        <f t="shared" si="42"/>
        <v>0.13740103746259325</v>
      </c>
    </row>
    <row r="99" spans="2:146" x14ac:dyDescent="0.25">
      <c r="B99" s="2">
        <v>77</v>
      </c>
      <c r="C99" s="49">
        <v>84.857100000000003</v>
      </c>
      <c r="D99" s="49">
        <v>93.111000000000004</v>
      </c>
      <c r="E99" s="49">
        <v>108.736</v>
      </c>
      <c r="F99" s="49">
        <v>111.377</v>
      </c>
      <c r="G99" s="49">
        <v>146.41800000000001</v>
      </c>
      <c r="H99" s="49">
        <v>147.87299999999999</v>
      </c>
      <c r="I99" s="49">
        <v>157.38200000000001</v>
      </c>
      <c r="J99" s="49">
        <v>155.45500000000001</v>
      </c>
      <c r="K99" s="49">
        <v>158.518</v>
      </c>
      <c r="L99" s="49">
        <v>163.54499999999999</v>
      </c>
      <c r="M99" s="49">
        <v>162.16999999999999</v>
      </c>
      <c r="N99" s="49">
        <v>147.16999999999999</v>
      </c>
      <c r="O99" s="49">
        <v>144.74100000000001</v>
      </c>
      <c r="P99" s="49">
        <v>133.85499999999999</v>
      </c>
      <c r="Q99" s="49">
        <v>130.74100000000001</v>
      </c>
      <c r="T99" s="4">
        <f t="shared" si="35"/>
        <v>86.519247016381286</v>
      </c>
      <c r="U99" s="4">
        <f t="shared" si="35"/>
        <v>93.700613986684886</v>
      </c>
      <c r="V99" s="4">
        <f t="shared" si="35"/>
        <v>113.77369992407989</v>
      </c>
      <c r="W99" s="4">
        <f t="shared" si="35"/>
        <v>102.14464247184505</v>
      </c>
      <c r="X99" s="4">
        <f t="shared" si="35"/>
        <v>131.34279083485592</v>
      </c>
      <c r="Y99" s="4">
        <f t="shared" si="35"/>
        <v>133.39304681044928</v>
      </c>
      <c r="Z99" s="4">
        <f t="shared" si="35"/>
        <v>142.51116159869073</v>
      </c>
      <c r="AA99" s="4">
        <f t="shared" si="35"/>
        <v>140.18434258819923</v>
      </c>
      <c r="AB99" s="4">
        <f t="shared" si="35"/>
        <v>142.74802962225786</v>
      </c>
      <c r="AC99" s="4">
        <f t="shared" si="35"/>
        <v>159.3605814469787</v>
      </c>
      <c r="AD99" s="4">
        <f t="shared" si="35"/>
        <v>169.82624613557877</v>
      </c>
      <c r="AE99" s="4">
        <f t="shared" si="35"/>
        <v>155.07459378665948</v>
      </c>
      <c r="AF99" s="4">
        <f t="shared" si="35"/>
        <v>151.27570172894693</v>
      </c>
      <c r="AG99" s="4">
        <f t="shared" si="35"/>
        <v>134.47231155537472</v>
      </c>
      <c r="AH99" s="4">
        <f t="shared" si="35"/>
        <v>127.77820728373888</v>
      </c>
      <c r="AJ99" s="4">
        <f t="shared" si="36"/>
        <v>-1.662147016381283</v>
      </c>
      <c r="AK99" s="4">
        <f t="shared" si="36"/>
        <v>-0.5896139866848813</v>
      </c>
      <c r="AL99" s="4">
        <f t="shared" si="36"/>
        <v>-5.0376999240798881</v>
      </c>
      <c r="AM99" s="4">
        <f t="shared" si="36"/>
        <v>9.2323575281549495</v>
      </c>
      <c r="AN99" s="4">
        <f t="shared" si="36"/>
        <v>15.075209165144088</v>
      </c>
      <c r="AO99" s="4">
        <f t="shared" si="36"/>
        <v>14.479953189550713</v>
      </c>
      <c r="AP99" s="4">
        <f t="shared" si="36"/>
        <v>14.870838401309271</v>
      </c>
      <c r="AQ99" s="4">
        <f t="shared" si="36"/>
        <v>15.270657411800784</v>
      </c>
      <c r="AR99" s="4">
        <f t="shared" si="36"/>
        <v>15.76997037774214</v>
      </c>
      <c r="AS99" s="4">
        <f t="shared" si="36"/>
        <v>4.1844185530212883</v>
      </c>
      <c r="AT99" s="4">
        <f t="shared" si="36"/>
        <v>-7.6562461355787832</v>
      </c>
      <c r="AU99" s="4">
        <f t="shared" si="36"/>
        <v>-7.9045937866594898</v>
      </c>
      <c r="AV99" s="4">
        <f t="shared" si="36"/>
        <v>-6.5347017289469136</v>
      </c>
      <c r="AW99" s="4">
        <f t="shared" si="36"/>
        <v>-0.61731155537472659</v>
      </c>
      <c r="AX99" s="4">
        <f t="shared" si="36"/>
        <v>2.9627927162611343</v>
      </c>
      <c r="AZ99" s="2">
        <f t="shared" si="37"/>
        <v>38.608124031408472</v>
      </c>
      <c r="BA99" s="2">
        <f t="shared" si="37"/>
        <v>44.691992598231977</v>
      </c>
      <c r="BB99" s="2">
        <f t="shared" si="37"/>
        <v>48.414683391176141</v>
      </c>
      <c r="BC99" s="2">
        <f t="shared" si="37"/>
        <v>53.414735938660122</v>
      </c>
      <c r="BD99" s="2">
        <f t="shared" si="37"/>
        <v>56.585695190321665</v>
      </c>
      <c r="BE99" s="2">
        <f t="shared" si="37"/>
        <v>59.744800792098928</v>
      </c>
      <c r="BF99" s="2">
        <f t="shared" si="37"/>
        <v>63.803596021892844</v>
      </c>
      <c r="BG99" s="2">
        <f t="shared" si="37"/>
        <v>66.180139621010099</v>
      </c>
      <c r="BH99" s="2">
        <f t="shared" si="37"/>
        <v>67.855115187730092</v>
      </c>
      <c r="BI99" s="2">
        <f t="shared" si="37"/>
        <v>65.963550975334641</v>
      </c>
      <c r="BJ99" s="2">
        <f t="shared" si="37"/>
        <v>65.979196517890841</v>
      </c>
      <c r="BK99" s="2">
        <f t="shared" si="37"/>
        <v>64.784809075950534</v>
      </c>
      <c r="BL99" s="2">
        <f t="shared" si="37"/>
        <v>66.184251116372224</v>
      </c>
      <c r="BM99" s="2">
        <f t="shared" si="37"/>
        <v>65.300940726843777</v>
      </c>
      <c r="BN99" s="2">
        <f t="shared" si="37"/>
        <v>59.986183994729117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38.759430149533728</v>
      </c>
      <c r="CW99" s="2">
        <f t="shared" si="40"/>
        <v>44.58470953520068</v>
      </c>
      <c r="CX99" s="2">
        <f t="shared" si="40"/>
        <v>48.339186754956032</v>
      </c>
      <c r="CY99" s="2">
        <f t="shared" si="40"/>
        <v>53.062921016092147</v>
      </c>
      <c r="CZ99" s="2">
        <f t="shared" si="40"/>
        <v>56.23283178322265</v>
      </c>
      <c r="DA99" s="2">
        <f t="shared" si="40"/>
        <v>59.31576603688471</v>
      </c>
      <c r="DB99" s="2">
        <f t="shared" si="40"/>
        <v>63.46600864967845</v>
      </c>
      <c r="DC99" s="2">
        <f t="shared" si="40"/>
        <v>65.561040020117943</v>
      </c>
      <c r="DD99" s="2">
        <f t="shared" si="40"/>
        <v>67.270066692828621</v>
      </c>
      <c r="DE99" s="2">
        <f t="shared" si="40"/>
        <v>65.604550804985962</v>
      </c>
      <c r="DF99" s="2">
        <f t="shared" si="40"/>
        <v>65.391857852539687</v>
      </c>
      <c r="DG99" s="2">
        <f t="shared" si="40"/>
        <v>64.292068805662936</v>
      </c>
      <c r="DH99" s="2">
        <f t="shared" si="40"/>
        <v>66.002967506271375</v>
      </c>
      <c r="DI99" s="2">
        <f t="shared" si="40"/>
        <v>65.738790976058922</v>
      </c>
      <c r="DJ99" s="2">
        <f t="shared" si="40"/>
        <v>59.745218231798106</v>
      </c>
      <c r="DL99" s="2">
        <f t="shared" si="41"/>
        <v>37.846852507129483</v>
      </c>
      <c r="DM99" s="2">
        <f t="shared" si="41"/>
        <v>45.284848459211403</v>
      </c>
      <c r="DN99" s="2">
        <f t="shared" si="41"/>
        <v>48.800044284737112</v>
      </c>
      <c r="DO99" s="2">
        <f t="shared" si="41"/>
        <v>54.567633330961876</v>
      </c>
      <c r="DP99" s="2">
        <f t="shared" si="41"/>
        <v>57.888345972369244</v>
      </c>
      <c r="DQ99" s="2">
        <f t="shared" si="41"/>
        <v>61.317075577949034</v>
      </c>
      <c r="DR99" s="2">
        <f t="shared" si="41"/>
        <v>65.015640995693118</v>
      </c>
      <c r="DS99" s="2">
        <f t="shared" si="41"/>
        <v>68.389032377537291</v>
      </c>
      <c r="DT99" s="2">
        <f t="shared" si="41"/>
        <v>69.98206387282552</v>
      </c>
      <c r="DU99" s="2">
        <f t="shared" si="41"/>
        <v>67.443021530578875</v>
      </c>
      <c r="DV99" s="2">
        <f t="shared" si="41"/>
        <v>68.840890263764322</v>
      </c>
      <c r="DW99" s="2">
        <f t="shared" si="41"/>
        <v>67.533509930052475</v>
      </c>
      <c r="DX99" s="2">
        <f t="shared" si="41"/>
        <v>67.209389437392275</v>
      </c>
      <c r="DY99" s="2">
        <f t="shared" si="41"/>
        <v>62.757686322825521</v>
      </c>
      <c r="DZ99" s="2">
        <f t="shared" si="41"/>
        <v>61.36585094441395</v>
      </c>
      <c r="EB99" s="2">
        <f t="shared" si="42"/>
        <v>0.16580081638492039</v>
      </c>
      <c r="EC99" s="2">
        <f t="shared" si="42"/>
        <v>0.15323110793030786</v>
      </c>
      <c r="ED99" s="2">
        <f t="shared" si="42"/>
        <v>0.16381773398814842</v>
      </c>
      <c r="EE99" s="2">
        <f t="shared" si="42"/>
        <v>0.23380876137671278</v>
      </c>
      <c r="EF99" s="2">
        <f t="shared" si="42"/>
        <v>0.21314429644418512</v>
      </c>
      <c r="EG99" s="2">
        <f t="shared" si="42"/>
        <v>0.21437700985828201</v>
      </c>
      <c r="EH99" s="2">
        <f t="shared" si="42"/>
        <v>0.21784997782383431</v>
      </c>
      <c r="EI99" s="2">
        <f t="shared" si="42"/>
        <v>0.21891841371774773</v>
      </c>
      <c r="EJ99" s="2">
        <f t="shared" si="42"/>
        <v>0.21572607051978346</v>
      </c>
      <c r="EK99" s="2">
        <f t="shared" si="42"/>
        <v>0.19527108337986218</v>
      </c>
      <c r="EL99" s="2">
        <f t="shared" si="42"/>
        <v>0.17029085126590862</v>
      </c>
      <c r="EM99" s="2">
        <f t="shared" si="42"/>
        <v>0.15201271637484867</v>
      </c>
      <c r="EN99" s="2">
        <f t="shared" si="42"/>
        <v>0.15026551277331562</v>
      </c>
      <c r="EO99" s="2">
        <f t="shared" si="42"/>
        <v>0.14687516882046903</v>
      </c>
      <c r="EP99" s="2">
        <f t="shared" si="42"/>
        <v>0.14868622671578149</v>
      </c>
    </row>
    <row r="100" spans="2:146" x14ac:dyDescent="0.25">
      <c r="B100" s="2">
        <v>78</v>
      </c>
      <c r="C100" s="49">
        <v>86.196399999999997</v>
      </c>
      <c r="D100" s="49">
        <v>99.073999999999998</v>
      </c>
      <c r="E100" s="49">
        <v>115.208</v>
      </c>
      <c r="F100" s="49">
        <v>77.83</v>
      </c>
      <c r="G100" s="49">
        <v>129.636</v>
      </c>
      <c r="H100" s="49">
        <v>130.691</v>
      </c>
      <c r="I100" s="49">
        <v>139.14500000000001</v>
      </c>
      <c r="J100" s="49">
        <v>133.636</v>
      </c>
      <c r="K100" s="49">
        <v>134.911</v>
      </c>
      <c r="L100" s="49">
        <v>158.47300000000001</v>
      </c>
      <c r="M100" s="49">
        <v>167.434</v>
      </c>
      <c r="N100" s="49">
        <v>157.98099999999999</v>
      </c>
      <c r="O100" s="49">
        <v>155.98099999999999</v>
      </c>
      <c r="P100" s="49">
        <v>145.43600000000001</v>
      </c>
      <c r="Q100" s="49">
        <v>139.37899999999999</v>
      </c>
      <c r="T100" s="4">
        <f t="shared" si="35"/>
        <v>88.195162244794261</v>
      </c>
      <c r="U100" s="4">
        <f t="shared" si="35"/>
        <v>103.45421208927887</v>
      </c>
      <c r="V100" s="4">
        <f t="shared" si="35"/>
        <v>120.40476439804974</v>
      </c>
      <c r="W100" s="4">
        <f t="shared" si="35"/>
        <v>85.887164241400143</v>
      </c>
      <c r="X100" s="4">
        <f t="shared" si="35"/>
        <v>112.80769725085818</v>
      </c>
      <c r="Y100" s="4">
        <f t="shared" si="35"/>
        <v>114.78805643775399</v>
      </c>
      <c r="Z100" s="4">
        <f t="shared" si="35"/>
        <v>122.51122570602558</v>
      </c>
      <c r="AA100" s="4">
        <f t="shared" si="35"/>
        <v>119.92043760551377</v>
      </c>
      <c r="AB100" s="4">
        <f t="shared" si="35"/>
        <v>121.37690622405515</v>
      </c>
      <c r="AC100" s="4">
        <f t="shared" si="35"/>
        <v>143.08099114958441</v>
      </c>
      <c r="AD100" s="4">
        <f t="shared" si="35"/>
        <v>167.81487863532735</v>
      </c>
      <c r="AE100" s="4">
        <f t="shared" si="35"/>
        <v>167.58189088012921</v>
      </c>
      <c r="AF100" s="4">
        <f t="shared" si="35"/>
        <v>165.11328467625412</v>
      </c>
      <c r="AG100" s="4">
        <f t="shared" si="35"/>
        <v>151.23321796792831</v>
      </c>
      <c r="AH100" s="4">
        <f t="shared" si="35"/>
        <v>141.49395873251405</v>
      </c>
      <c r="AJ100" s="4">
        <f t="shared" si="36"/>
        <v>-1.9987622447942641</v>
      </c>
      <c r="AK100" s="4">
        <f t="shared" si="36"/>
        <v>-4.3802120892788707</v>
      </c>
      <c r="AL100" s="4">
        <f t="shared" si="36"/>
        <v>-5.1967643980497371</v>
      </c>
      <c r="AM100" s="4">
        <f t="shared" si="36"/>
        <v>-8.0571642414001445</v>
      </c>
      <c r="AN100" s="4">
        <f t="shared" si="36"/>
        <v>16.828302749141812</v>
      </c>
      <c r="AO100" s="4">
        <f t="shared" si="36"/>
        <v>15.902943562246008</v>
      </c>
      <c r="AP100" s="4">
        <f t="shared" si="36"/>
        <v>16.633774293974426</v>
      </c>
      <c r="AQ100" s="4">
        <f t="shared" si="36"/>
        <v>13.715562394486227</v>
      </c>
      <c r="AR100" s="4">
        <f t="shared" si="36"/>
        <v>13.534093775944854</v>
      </c>
      <c r="AS100" s="4">
        <f t="shared" si="36"/>
        <v>15.392008850415607</v>
      </c>
      <c r="AT100" s="4">
        <f t="shared" si="36"/>
        <v>-0.380878635327349</v>
      </c>
      <c r="AU100" s="4">
        <f t="shared" si="36"/>
        <v>-9.6008908801292137</v>
      </c>
      <c r="AV100" s="4">
        <f t="shared" si="36"/>
        <v>-9.1322846762541303</v>
      </c>
      <c r="AW100" s="4">
        <f t="shared" si="36"/>
        <v>-5.7972179679283045</v>
      </c>
      <c r="AX100" s="4">
        <f t="shared" si="36"/>
        <v>-2.1149587325140544</v>
      </c>
      <c r="AZ100" s="2">
        <f t="shared" si="37"/>
        <v>38.584351501470451</v>
      </c>
      <c r="BA100" s="2">
        <f t="shared" si="37"/>
        <v>44.67273875368921</v>
      </c>
      <c r="BB100" s="2">
        <f t="shared" si="37"/>
        <v>48.398852746389089</v>
      </c>
      <c r="BC100" s="2">
        <f t="shared" si="37"/>
        <v>53.394636279902556</v>
      </c>
      <c r="BD100" s="2">
        <f t="shared" si="37"/>
        <v>56.560048837227825</v>
      </c>
      <c r="BE100" s="2">
        <f t="shared" si="37"/>
        <v>59.730931447919282</v>
      </c>
      <c r="BF100" s="2">
        <f t="shared" si="37"/>
        <v>63.784476996790026</v>
      </c>
      <c r="BG100" s="2">
        <f t="shared" si="37"/>
        <v>66.171512557216545</v>
      </c>
      <c r="BH100" s="2">
        <f t="shared" si="37"/>
        <v>67.826572907684422</v>
      </c>
      <c r="BI100" s="2">
        <f t="shared" si="37"/>
        <v>65.949686932085797</v>
      </c>
      <c r="BJ100" s="2">
        <f t="shared" si="37"/>
        <v>65.973930738477108</v>
      </c>
      <c r="BK100" s="2">
        <f t="shared" si="37"/>
        <v>64.778236911369618</v>
      </c>
      <c r="BL100" s="2">
        <f t="shared" si="37"/>
        <v>66.170015362497409</v>
      </c>
      <c r="BM100" s="2">
        <f t="shared" si="37"/>
        <v>65.28377528839475</v>
      </c>
      <c r="BN100" s="2">
        <f t="shared" si="37"/>
        <v>59.975366935960153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38.760357641302932</v>
      </c>
      <c r="CW100" s="2">
        <f t="shared" si="40"/>
        <v>44.575389748287904</v>
      </c>
      <c r="CX100" s="2">
        <f t="shared" si="40"/>
        <v>48.341016734590163</v>
      </c>
      <c r="CY100" s="2">
        <f t="shared" si="40"/>
        <v>53.061446623058721</v>
      </c>
      <c r="CZ100" s="2">
        <f t="shared" si="40"/>
        <v>56.218496394373886</v>
      </c>
      <c r="DA100" s="2">
        <f t="shared" si="40"/>
        <v>59.313423324977414</v>
      </c>
      <c r="DB100" s="2">
        <f t="shared" si="40"/>
        <v>63.470568572950796</v>
      </c>
      <c r="DC100" s="2">
        <f t="shared" si="40"/>
        <v>65.554708585625278</v>
      </c>
      <c r="DD100" s="2">
        <f t="shared" si="40"/>
        <v>67.243580347171658</v>
      </c>
      <c r="DE100" s="2">
        <f t="shared" si="40"/>
        <v>65.598188762834553</v>
      </c>
      <c r="DF100" s="2">
        <f t="shared" si="40"/>
        <v>65.372253755856605</v>
      </c>
      <c r="DG100" s="2">
        <f t="shared" si="40"/>
        <v>64.274660742108594</v>
      </c>
      <c r="DH100" s="2">
        <f t="shared" si="40"/>
        <v>66.007165964958631</v>
      </c>
      <c r="DI100" s="2">
        <f t="shared" si="40"/>
        <v>65.787016686198996</v>
      </c>
      <c r="DJ100" s="2">
        <f t="shared" si="40"/>
        <v>59.73559286177889</v>
      </c>
      <c r="DL100" s="2">
        <f t="shared" si="41"/>
        <v>37.77672434449606</v>
      </c>
      <c r="DM100" s="2">
        <f t="shared" si="41"/>
        <v>45.163363525269617</v>
      </c>
      <c r="DN100" s="2">
        <f t="shared" si="41"/>
        <v>48.668091998848617</v>
      </c>
      <c r="DO100" s="2">
        <f t="shared" si="41"/>
        <v>54.390426625877843</v>
      </c>
      <c r="DP100" s="2">
        <f t="shared" si="41"/>
        <v>57.709998359670081</v>
      </c>
      <c r="DQ100" s="2">
        <f t="shared" si="41"/>
        <v>61.126338470657984</v>
      </c>
      <c r="DR100" s="2">
        <f t="shared" si="41"/>
        <v>64.812340657468923</v>
      </c>
      <c r="DS100" s="2">
        <f t="shared" si="41"/>
        <v>68.178576775595161</v>
      </c>
      <c r="DT100" s="2">
        <f t="shared" si="41"/>
        <v>69.759556459865337</v>
      </c>
      <c r="DU100" s="2">
        <f t="shared" si="41"/>
        <v>67.270784031033102</v>
      </c>
      <c r="DV100" s="2">
        <f t="shared" si="41"/>
        <v>68.647540142191332</v>
      </c>
      <c r="DW100" s="2">
        <f t="shared" si="41"/>
        <v>67.340210154883849</v>
      </c>
      <c r="DX100" s="2">
        <f t="shared" si="41"/>
        <v>67.009881523272227</v>
      </c>
      <c r="DY100" s="2">
        <f t="shared" si="41"/>
        <v>62.617895488146843</v>
      </c>
      <c r="DZ100" s="2">
        <f t="shared" si="41"/>
        <v>61.227415407293044</v>
      </c>
      <c r="EB100" s="2">
        <f t="shared" si="42"/>
        <v>0.17893471114067019</v>
      </c>
      <c r="EC100" s="2">
        <f t="shared" si="42"/>
        <v>0.16556691677821647</v>
      </c>
      <c r="ED100" s="2">
        <f t="shared" si="42"/>
        <v>0.17682783786800338</v>
      </c>
      <c r="EE100" s="2">
        <f t="shared" si="42"/>
        <v>0.25071081290692715</v>
      </c>
      <c r="EF100" s="2">
        <f t="shared" si="42"/>
        <v>0.22899898947575995</v>
      </c>
      <c r="EG100" s="2">
        <f t="shared" si="42"/>
        <v>0.23029656072796334</v>
      </c>
      <c r="EH100" s="2">
        <f t="shared" si="42"/>
        <v>0.2339506295154184</v>
      </c>
      <c r="EI100" s="2">
        <f t="shared" si="42"/>
        <v>0.235074297538688</v>
      </c>
      <c r="EJ100" s="2">
        <f t="shared" si="42"/>
        <v>0.23171625420902636</v>
      </c>
      <c r="EK100" s="2">
        <f t="shared" si="42"/>
        <v>0.2101513593481707</v>
      </c>
      <c r="EL100" s="2">
        <f t="shared" si="42"/>
        <v>0.18370209858009304</v>
      </c>
      <c r="EM100" s="2">
        <f t="shared" si="42"/>
        <v>0.16426946737913672</v>
      </c>
      <c r="EN100" s="2">
        <f t="shared" si="42"/>
        <v>0.16240836814447343</v>
      </c>
      <c r="EO100" s="2">
        <f t="shared" si="42"/>
        <v>0.15879525153962207</v>
      </c>
      <c r="EP100" s="2">
        <f t="shared" si="42"/>
        <v>0.1607256003083313</v>
      </c>
    </row>
    <row r="101" spans="2:146" x14ac:dyDescent="0.25">
      <c r="B101" s="2">
        <v>79</v>
      </c>
      <c r="C101" s="49">
        <v>87.410700000000006</v>
      </c>
      <c r="D101" s="49">
        <v>104.926</v>
      </c>
      <c r="E101" s="49">
        <v>119.491</v>
      </c>
      <c r="F101" s="49">
        <v>58.377000000000002</v>
      </c>
      <c r="G101" s="49">
        <v>87.781999999999996</v>
      </c>
      <c r="H101" s="49">
        <v>89.909000000000006</v>
      </c>
      <c r="I101" s="49">
        <v>96.527000000000001</v>
      </c>
      <c r="J101" s="49">
        <v>89.326999999999998</v>
      </c>
      <c r="K101" s="49">
        <v>90.338999999999999</v>
      </c>
      <c r="L101" s="49">
        <v>139.43600000000001</v>
      </c>
      <c r="M101" s="49">
        <v>165.245</v>
      </c>
      <c r="N101" s="49">
        <v>164.37700000000001</v>
      </c>
      <c r="O101" s="49">
        <v>163.61099999999999</v>
      </c>
      <c r="P101" s="49">
        <v>154.43600000000001</v>
      </c>
      <c r="Q101" s="49">
        <v>145.91399999999999</v>
      </c>
      <c r="T101" s="4">
        <f t="shared" si="35"/>
        <v>86.837212327148478</v>
      </c>
      <c r="U101" s="4">
        <f t="shared" si="35"/>
        <v>110.07010315455625</v>
      </c>
      <c r="V101" s="4">
        <f t="shared" si="35"/>
        <v>121.68354690619124</v>
      </c>
      <c r="W101" s="4">
        <f t="shared" si="35"/>
        <v>72.888973044507466</v>
      </c>
      <c r="X101" s="4">
        <f t="shared" si="35"/>
        <v>94.526079514219902</v>
      </c>
      <c r="Y101" s="4">
        <f t="shared" si="35"/>
        <v>96.577741165777354</v>
      </c>
      <c r="Z101" s="4">
        <f t="shared" si="35"/>
        <v>103.00191664025418</v>
      </c>
      <c r="AA101" s="4">
        <f t="shared" si="35"/>
        <v>101.0611459729144</v>
      </c>
      <c r="AB101" s="4">
        <f t="shared" si="35"/>
        <v>101.88634030705775</v>
      </c>
      <c r="AC101" s="4">
        <f t="shared" si="35"/>
        <v>123.28036655554121</v>
      </c>
      <c r="AD101" s="4">
        <f t="shared" si="35"/>
        <v>156.34511004446762</v>
      </c>
      <c r="AE101" s="4">
        <f t="shared" si="35"/>
        <v>171.24968333391652</v>
      </c>
      <c r="AF101" s="4">
        <f t="shared" si="35"/>
        <v>171.4610133532691</v>
      </c>
      <c r="AG101" s="4">
        <f t="shared" si="35"/>
        <v>163.76007806601987</v>
      </c>
      <c r="AH101" s="4">
        <f t="shared" si="35"/>
        <v>150.74707319536213</v>
      </c>
      <c r="AJ101" s="4">
        <f t="shared" si="36"/>
        <v>0.57348767285152746</v>
      </c>
      <c r="AK101" s="4">
        <f t="shared" si="36"/>
        <v>-5.1441031545562481</v>
      </c>
      <c r="AL101" s="4">
        <f t="shared" si="36"/>
        <v>-2.1925469061912395</v>
      </c>
      <c r="AM101" s="4">
        <f t="shared" si="36"/>
        <v>-14.511973044507464</v>
      </c>
      <c r="AN101" s="4">
        <f t="shared" si="36"/>
        <v>-6.744079514219905</v>
      </c>
      <c r="AO101" s="4">
        <f t="shared" si="36"/>
        <v>-6.6687411657773481</v>
      </c>
      <c r="AP101" s="4">
        <f t="shared" si="36"/>
        <v>-6.4749166402541789</v>
      </c>
      <c r="AQ101" s="4">
        <f t="shared" si="36"/>
        <v>-11.734145972914405</v>
      </c>
      <c r="AR101" s="4">
        <f t="shared" si="36"/>
        <v>-11.547340307057752</v>
      </c>
      <c r="AS101" s="4">
        <f t="shared" si="36"/>
        <v>16.1556334444588</v>
      </c>
      <c r="AT101" s="4">
        <f t="shared" si="36"/>
        <v>8.8998899555323874</v>
      </c>
      <c r="AU101" s="4">
        <f t="shared" si="36"/>
        <v>-6.8726833339165125</v>
      </c>
      <c r="AV101" s="4">
        <f t="shared" si="36"/>
        <v>-7.8500133532691052</v>
      </c>
      <c r="AW101" s="4">
        <f t="shared" si="36"/>
        <v>-9.3240780660198652</v>
      </c>
      <c r="AX101" s="4">
        <f t="shared" si="36"/>
        <v>-4.8330731953621466</v>
      </c>
      <c r="AZ101" s="2">
        <f t="shared" si="37"/>
        <v>38.557868895573435</v>
      </c>
      <c r="BA101" s="2">
        <f t="shared" si="37"/>
        <v>44.651090422124433</v>
      </c>
      <c r="BB101" s="2">
        <f t="shared" si="37"/>
        <v>48.37969524471648</v>
      </c>
      <c r="BC101" s="2">
        <f t="shared" si="37"/>
        <v>53.369511619586973</v>
      </c>
      <c r="BD101" s="2">
        <f t="shared" si="37"/>
        <v>56.530278540987482</v>
      </c>
      <c r="BE101" s="2">
        <f t="shared" si="37"/>
        <v>59.712380407850041</v>
      </c>
      <c r="BF101" s="2">
        <f t="shared" si="37"/>
        <v>63.759581138640456</v>
      </c>
      <c r="BG101" s="2">
        <f t="shared" si="37"/>
        <v>66.158243967518089</v>
      </c>
      <c r="BH101" s="2">
        <f t="shared" si="37"/>
        <v>67.793640186792175</v>
      </c>
      <c r="BI101" s="2">
        <f t="shared" si="37"/>
        <v>65.932115357211345</v>
      </c>
      <c r="BJ101" s="2">
        <f t="shared" si="37"/>
        <v>65.966499093409965</v>
      </c>
      <c r="BK101" s="2">
        <f t="shared" si="37"/>
        <v>64.769611643373921</v>
      </c>
      <c r="BL101" s="2">
        <f t="shared" si="37"/>
        <v>66.151454713735234</v>
      </c>
      <c r="BM101" s="2">
        <f t="shared" si="37"/>
        <v>65.259532610505403</v>
      </c>
      <c r="BN101" s="2">
        <f t="shared" si="37"/>
        <v>59.962506157152944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38.761285133072143</v>
      </c>
      <c r="CW101" s="2">
        <f t="shared" si="40"/>
        <v>44.566069961375121</v>
      </c>
      <c r="CX101" s="2">
        <f t="shared" si="40"/>
        <v>48.342846714224294</v>
      </c>
      <c r="CY101" s="2">
        <f t="shared" si="40"/>
        <v>53.059972230025295</v>
      </c>
      <c r="CZ101" s="2">
        <f t="shared" si="40"/>
        <v>56.204161005525123</v>
      </c>
      <c r="DA101" s="2">
        <f t="shared" si="40"/>
        <v>59.311080613070118</v>
      </c>
      <c r="DB101" s="2">
        <f t="shared" si="40"/>
        <v>63.475128496223142</v>
      </c>
      <c r="DC101" s="2">
        <f t="shared" si="40"/>
        <v>65.548377151132598</v>
      </c>
      <c r="DD101" s="2">
        <f t="shared" si="40"/>
        <v>67.217094001514695</v>
      </c>
      <c r="DE101" s="2">
        <f t="shared" si="40"/>
        <v>65.591826720683144</v>
      </c>
      <c r="DF101" s="2">
        <f t="shared" si="40"/>
        <v>65.352649659173537</v>
      </c>
      <c r="DG101" s="2">
        <f t="shared" si="40"/>
        <v>64.257252678554238</v>
      </c>
      <c r="DH101" s="2">
        <f t="shared" si="40"/>
        <v>66.011364423645873</v>
      </c>
      <c r="DI101" s="2">
        <f t="shared" si="40"/>
        <v>65.835242396339083</v>
      </c>
      <c r="DJ101" s="2">
        <f t="shared" si="40"/>
        <v>59.725967491759668</v>
      </c>
      <c r="DL101" s="2">
        <f t="shared" si="41"/>
        <v>37.706596181862643</v>
      </c>
      <c r="DM101" s="2">
        <f t="shared" si="41"/>
        <v>45.04187859132783</v>
      </c>
      <c r="DN101" s="2">
        <f t="shared" si="41"/>
        <v>48.536139712960122</v>
      </c>
      <c r="DO101" s="2">
        <f t="shared" si="41"/>
        <v>54.213219920793804</v>
      </c>
      <c r="DP101" s="2">
        <f t="shared" si="41"/>
        <v>57.531650746970925</v>
      </c>
      <c r="DQ101" s="2">
        <f t="shared" si="41"/>
        <v>60.935601363366935</v>
      </c>
      <c r="DR101" s="2">
        <f t="shared" si="41"/>
        <v>64.609040319244713</v>
      </c>
      <c r="DS101" s="2">
        <f t="shared" si="41"/>
        <v>67.968121173653032</v>
      </c>
      <c r="DT101" s="2">
        <f t="shared" si="41"/>
        <v>69.537049046905139</v>
      </c>
      <c r="DU101" s="2">
        <f t="shared" si="41"/>
        <v>67.098546531487344</v>
      </c>
      <c r="DV101" s="2">
        <f t="shared" si="41"/>
        <v>68.454190020618327</v>
      </c>
      <c r="DW101" s="2">
        <f t="shared" si="41"/>
        <v>67.146910379715223</v>
      </c>
      <c r="DX101" s="2">
        <f t="shared" si="41"/>
        <v>66.81037360915218</v>
      </c>
      <c r="DY101" s="2">
        <f t="shared" si="41"/>
        <v>62.478104653468172</v>
      </c>
      <c r="DZ101" s="2">
        <f t="shared" si="41"/>
        <v>61.088979870172132</v>
      </c>
      <c r="EB101" s="2">
        <f t="shared" si="42"/>
        <v>0.19286846350805997</v>
      </c>
      <c r="EC101" s="2">
        <f t="shared" si="42"/>
        <v>0.17868625198699153</v>
      </c>
      <c r="ED101" s="2">
        <f t="shared" si="42"/>
        <v>0.19063561915421695</v>
      </c>
      <c r="EE101" s="2">
        <f t="shared" si="42"/>
        <v>0.26840668491207936</v>
      </c>
      <c r="EF101" s="2">
        <f t="shared" si="42"/>
        <v>0.24566482533204542</v>
      </c>
      <c r="EG101" s="2">
        <f t="shared" si="42"/>
        <v>0.24702657365663336</v>
      </c>
      <c r="EH101" s="2">
        <f t="shared" si="42"/>
        <v>0.25085957888623062</v>
      </c>
      <c r="EI101" s="2">
        <f t="shared" si="42"/>
        <v>0.25203774064921347</v>
      </c>
      <c r="EJ101" s="2">
        <f t="shared" si="42"/>
        <v>0.24851610225078424</v>
      </c>
      <c r="EK101" s="2">
        <f t="shared" si="42"/>
        <v>0.22584732349578715</v>
      </c>
      <c r="EL101" s="2">
        <f t="shared" si="42"/>
        <v>0.19791760309399573</v>
      </c>
      <c r="EM101" s="2">
        <f t="shared" si="42"/>
        <v>0.17730783982262979</v>
      </c>
      <c r="EN101" s="2">
        <f t="shared" si="42"/>
        <v>0.17533001200804799</v>
      </c>
      <c r="EO101" s="2">
        <f t="shared" si="42"/>
        <v>0.17148828255743551</v>
      </c>
      <c r="EP101" s="2">
        <f t="shared" si="42"/>
        <v>0.17354109848127894</v>
      </c>
    </row>
    <row r="102" spans="2:146" x14ac:dyDescent="0.25">
      <c r="B102" s="2">
        <v>80</v>
      </c>
      <c r="C102" s="49">
        <v>86.125</v>
      </c>
      <c r="D102" s="49">
        <v>106.833</v>
      </c>
      <c r="E102" s="49">
        <v>119.604</v>
      </c>
      <c r="F102" s="49">
        <v>52.527999999999999</v>
      </c>
      <c r="G102" s="49">
        <v>61.290999999999997</v>
      </c>
      <c r="H102" s="49">
        <v>63.817999999999998</v>
      </c>
      <c r="I102" s="49">
        <v>67.308999999999997</v>
      </c>
      <c r="J102" s="49">
        <v>67.563999999999993</v>
      </c>
      <c r="K102" s="49">
        <v>69.161000000000001</v>
      </c>
      <c r="L102" s="49">
        <v>97.8</v>
      </c>
      <c r="M102" s="49">
        <v>155.755</v>
      </c>
      <c r="N102" s="49">
        <v>168.358</v>
      </c>
      <c r="O102" s="49">
        <v>167.42599999999999</v>
      </c>
      <c r="P102" s="49">
        <v>161.49100000000001</v>
      </c>
      <c r="Q102" s="49">
        <v>150.20699999999999</v>
      </c>
      <c r="T102" s="4">
        <f t="shared" si="35"/>
        <v>82.66244016831314</v>
      </c>
      <c r="U102" s="4">
        <f t="shared" si="35"/>
        <v>112.09471447391346</v>
      </c>
      <c r="V102" s="4">
        <f t="shared" si="35"/>
        <v>117.29027774478729</v>
      </c>
      <c r="W102" s="4">
        <f t="shared" si="35"/>
        <v>63.903406755684159</v>
      </c>
      <c r="X102" s="4">
        <f t="shared" si="35"/>
        <v>79.539325519476719</v>
      </c>
      <c r="Y102" s="4">
        <f t="shared" si="35"/>
        <v>81.798069532048459</v>
      </c>
      <c r="Z102" s="4">
        <f t="shared" si="35"/>
        <v>87.212420047659151</v>
      </c>
      <c r="AA102" s="4">
        <f t="shared" si="35"/>
        <v>86.40408919340733</v>
      </c>
      <c r="AB102" s="4">
        <f t="shared" si="35"/>
        <v>87.08164325436239</v>
      </c>
      <c r="AC102" s="4">
        <f t="shared" si="35"/>
        <v>104.29888329806379</v>
      </c>
      <c r="AD102" s="4">
        <f t="shared" si="35"/>
        <v>138.53697695341342</v>
      </c>
      <c r="AE102" s="4">
        <f t="shared" si="35"/>
        <v>165.07710752376062</v>
      </c>
      <c r="AF102" s="4">
        <f t="shared" si="35"/>
        <v>168.70616401269498</v>
      </c>
      <c r="AG102" s="4">
        <f t="shared" si="35"/>
        <v>169.26846065447916</v>
      </c>
      <c r="AH102" s="4">
        <f t="shared" si="35"/>
        <v>153.51415353152009</v>
      </c>
      <c r="AJ102" s="4">
        <f t="shared" si="36"/>
        <v>3.4625598316868604</v>
      </c>
      <c r="AK102" s="4">
        <f t="shared" si="36"/>
        <v>-5.2617144739134574</v>
      </c>
      <c r="AL102" s="4">
        <f t="shared" si="36"/>
        <v>2.3137222552127099</v>
      </c>
      <c r="AM102" s="4">
        <f t="shared" si="36"/>
        <v>-11.37540675568416</v>
      </c>
      <c r="AN102" s="4">
        <f t="shared" si="36"/>
        <v>-18.248325519476722</v>
      </c>
      <c r="AO102" s="4">
        <f t="shared" si="36"/>
        <v>-17.980069532048461</v>
      </c>
      <c r="AP102" s="4">
        <f t="shared" si="36"/>
        <v>-19.903420047659154</v>
      </c>
      <c r="AQ102" s="4">
        <f t="shared" si="36"/>
        <v>-18.840089193407337</v>
      </c>
      <c r="AR102" s="4">
        <f t="shared" si="36"/>
        <v>-17.920643254362389</v>
      </c>
      <c r="AS102" s="4">
        <f t="shared" si="36"/>
        <v>-6.4988832980637881</v>
      </c>
      <c r="AT102" s="4">
        <f t="shared" si="36"/>
        <v>17.21802304658658</v>
      </c>
      <c r="AU102" s="4">
        <f t="shared" si="36"/>
        <v>3.2808924762393872</v>
      </c>
      <c r="AV102" s="4">
        <f t="shared" si="36"/>
        <v>-1.2801640126949962</v>
      </c>
      <c r="AW102" s="4">
        <f t="shared" si="36"/>
        <v>-7.7774606544791425</v>
      </c>
      <c r="AX102" s="4">
        <f t="shared" si="36"/>
        <v>-3.3071535315201004</v>
      </c>
      <c r="AZ102" s="2">
        <f t="shared" si="37"/>
        <v>38.52849353713215</v>
      </c>
      <c r="BA102" s="2">
        <f t="shared" si="37"/>
        <v>44.626789798495821</v>
      </c>
      <c r="BB102" s="2">
        <f t="shared" si="37"/>
        <v>48.356891435747606</v>
      </c>
      <c r="BC102" s="2">
        <f t="shared" si="37"/>
        <v>53.338920976589158</v>
      </c>
      <c r="BD102" s="2">
        <f t="shared" si="37"/>
        <v>56.495971003170517</v>
      </c>
      <c r="BE102" s="2">
        <f t="shared" si="37"/>
        <v>59.688671183595744</v>
      </c>
      <c r="BF102" s="2">
        <f t="shared" si="37"/>
        <v>63.728390852743836</v>
      </c>
      <c r="BG102" s="2">
        <f t="shared" si="37"/>
        <v>66.139805657857238</v>
      </c>
      <c r="BH102" s="2">
        <f t="shared" si="37"/>
        <v>67.755812148192902</v>
      </c>
      <c r="BI102" s="2">
        <f t="shared" si="37"/>
        <v>65.910426205687543</v>
      </c>
      <c r="BJ102" s="2">
        <f t="shared" si="37"/>
        <v>65.956508199248503</v>
      </c>
      <c r="BK102" s="2">
        <f t="shared" si="37"/>
        <v>64.758565784598972</v>
      </c>
      <c r="BL102" s="2">
        <f t="shared" si="37"/>
        <v>66.128103506671977</v>
      </c>
      <c r="BM102" s="2">
        <f t="shared" si="37"/>
        <v>65.227710956895109</v>
      </c>
      <c r="BN102" s="2">
        <f t="shared" si="37"/>
        <v>59.947323782831305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38.762212624841347</v>
      </c>
      <c r="CW102" s="2">
        <f t="shared" si="40"/>
        <v>44.556750174462337</v>
      </c>
      <c r="CX102" s="2">
        <f t="shared" si="40"/>
        <v>48.344676693858418</v>
      </c>
      <c r="CY102" s="2">
        <f t="shared" si="40"/>
        <v>53.058497836991869</v>
      </c>
      <c r="CZ102" s="2">
        <f t="shared" si="40"/>
        <v>56.189825616676359</v>
      </c>
      <c r="DA102" s="2">
        <f t="shared" si="40"/>
        <v>59.308737901162814</v>
      </c>
      <c r="DB102" s="2">
        <f t="shared" si="40"/>
        <v>63.479688419495488</v>
      </c>
      <c r="DC102" s="2">
        <f t="shared" si="40"/>
        <v>65.542045716639933</v>
      </c>
      <c r="DD102" s="2">
        <f t="shared" si="40"/>
        <v>67.190607655857747</v>
      </c>
      <c r="DE102" s="2">
        <f t="shared" si="40"/>
        <v>65.585464678531736</v>
      </c>
      <c r="DF102" s="2">
        <f t="shared" si="40"/>
        <v>65.333045562490469</v>
      </c>
      <c r="DG102" s="2">
        <f t="shared" si="40"/>
        <v>64.239844614999882</v>
      </c>
      <c r="DH102" s="2">
        <f t="shared" si="40"/>
        <v>66.015562882333114</v>
      </c>
      <c r="DI102" s="2">
        <f t="shared" si="40"/>
        <v>65.883468106479157</v>
      </c>
      <c r="DJ102" s="2">
        <f t="shared" si="40"/>
        <v>59.716342121740453</v>
      </c>
      <c r="DL102" s="2">
        <f t="shared" si="41"/>
        <v>37.63646801922922</v>
      </c>
      <c r="DM102" s="2">
        <f t="shared" si="41"/>
        <v>44.920393657386043</v>
      </c>
      <c r="DN102" s="2">
        <f t="shared" si="41"/>
        <v>48.404187427071619</v>
      </c>
      <c r="DO102" s="2">
        <f t="shared" si="41"/>
        <v>54.036013215709772</v>
      </c>
      <c r="DP102" s="2">
        <f t="shared" si="41"/>
        <v>57.353303134271769</v>
      </c>
      <c r="DQ102" s="2">
        <f t="shared" si="41"/>
        <v>60.744864256075886</v>
      </c>
      <c r="DR102" s="2">
        <f t="shared" si="41"/>
        <v>64.405739981020517</v>
      </c>
      <c r="DS102" s="2">
        <f t="shared" si="41"/>
        <v>67.757665571710902</v>
      </c>
      <c r="DT102" s="2">
        <f t="shared" si="41"/>
        <v>69.314541633944955</v>
      </c>
      <c r="DU102" s="2">
        <f t="shared" si="41"/>
        <v>66.926309031941571</v>
      </c>
      <c r="DV102" s="2">
        <f t="shared" si="41"/>
        <v>68.260839899045337</v>
      </c>
      <c r="DW102" s="2">
        <f t="shared" si="41"/>
        <v>66.953610604546597</v>
      </c>
      <c r="DX102" s="2">
        <f t="shared" si="41"/>
        <v>66.610865695032132</v>
      </c>
      <c r="DY102" s="2">
        <f t="shared" si="41"/>
        <v>62.338313818789494</v>
      </c>
      <c r="DZ102" s="2">
        <f t="shared" si="41"/>
        <v>60.950544333051226</v>
      </c>
      <c r="EB102" s="2">
        <f t="shared" si="42"/>
        <v>0.2076128871007217</v>
      </c>
      <c r="EC102" s="2">
        <f t="shared" si="42"/>
        <v>0.19260519525981851</v>
      </c>
      <c r="ED102" s="2">
        <f t="shared" si="42"/>
        <v>0.20525275407758747</v>
      </c>
      <c r="EE102" s="2">
        <f t="shared" si="42"/>
        <v>0.2868733788772615</v>
      </c>
      <c r="EF102" s="2">
        <f t="shared" si="42"/>
        <v>0.26312961089860704</v>
      </c>
      <c r="EG102" s="2">
        <f t="shared" si="42"/>
        <v>0.26455421637041593</v>
      </c>
      <c r="EH102" s="2">
        <f t="shared" si="42"/>
        <v>0.26856218765917211</v>
      </c>
      <c r="EI102" s="2">
        <f t="shared" si="42"/>
        <v>0.26979354777363429</v>
      </c>
      <c r="EJ102" s="2">
        <f t="shared" si="42"/>
        <v>0.26611208171553735</v>
      </c>
      <c r="EK102" s="2">
        <f t="shared" si="42"/>
        <v>0.2423558903980336</v>
      </c>
      <c r="EL102" s="2">
        <f t="shared" si="42"/>
        <v>0.21294618579379646</v>
      </c>
      <c r="EM102" s="2">
        <f t="shared" si="42"/>
        <v>0.19114439918444467</v>
      </c>
      <c r="EN102" s="2">
        <f t="shared" si="42"/>
        <v>0.18904769461547999</v>
      </c>
      <c r="EO102" s="2">
        <f t="shared" si="42"/>
        <v>0.18497280974797667</v>
      </c>
      <c r="EP102" s="2">
        <f t="shared" si="42"/>
        <v>0.18715058113981456</v>
      </c>
    </row>
    <row r="103" spans="2:146" x14ac:dyDescent="0.25">
      <c r="B103" s="2">
        <v>81</v>
      </c>
      <c r="C103" s="49">
        <v>80.785700000000006</v>
      </c>
      <c r="D103" s="49">
        <v>109.22199999999999</v>
      </c>
      <c r="E103" s="49">
        <v>114.358</v>
      </c>
      <c r="F103" s="49">
        <v>51.642000000000003</v>
      </c>
      <c r="G103" s="49">
        <v>55.018000000000001</v>
      </c>
      <c r="H103" s="49">
        <v>58.655000000000001</v>
      </c>
      <c r="I103" s="49">
        <v>62.981999999999999</v>
      </c>
      <c r="J103" s="49">
        <v>64.563999999999993</v>
      </c>
      <c r="K103" s="49">
        <v>65.143000000000001</v>
      </c>
      <c r="L103" s="49">
        <v>69.581999999999994</v>
      </c>
      <c r="M103" s="49">
        <v>130.47200000000001</v>
      </c>
      <c r="N103" s="49">
        <v>163.792</v>
      </c>
      <c r="O103" s="49">
        <v>165.98099999999999</v>
      </c>
      <c r="P103" s="49">
        <v>164.41800000000001</v>
      </c>
      <c r="Q103" s="49">
        <v>150.845</v>
      </c>
      <c r="T103" s="4">
        <f t="shared" si="35"/>
        <v>76.3845042293094</v>
      </c>
      <c r="U103" s="4">
        <f t="shared" si="35"/>
        <v>109.04649177560026</v>
      </c>
      <c r="V103" s="4">
        <f t="shared" si="35"/>
        <v>108.20147709367068</v>
      </c>
      <c r="W103" s="4">
        <f t="shared" si="35"/>
        <v>58.453829452291174</v>
      </c>
      <c r="X103" s="4">
        <f t="shared" si="35"/>
        <v>69.00355729196913</v>
      </c>
      <c r="Y103" s="4">
        <f t="shared" si="35"/>
        <v>71.53583330670719</v>
      </c>
      <c r="Z103" s="4">
        <f t="shared" si="35"/>
        <v>76.276433549162519</v>
      </c>
      <c r="AA103" s="4">
        <f t="shared" si="35"/>
        <v>76.634769876925873</v>
      </c>
      <c r="AB103" s="4">
        <f t="shared" si="35"/>
        <v>77.466796287435102</v>
      </c>
      <c r="AC103" s="4">
        <f t="shared" si="35"/>
        <v>89.019325555473046</v>
      </c>
      <c r="AD103" s="4">
        <f t="shared" si="35"/>
        <v>118.68881473495767</v>
      </c>
      <c r="AE103" s="4">
        <f t="shared" si="35"/>
        <v>150.71259196157496</v>
      </c>
      <c r="AF103" s="4">
        <f t="shared" si="35"/>
        <v>157.53654713414011</v>
      </c>
      <c r="AG103" s="4">
        <f t="shared" si="35"/>
        <v>166.44697530349021</v>
      </c>
      <c r="AH103" s="4">
        <f t="shared" si="35"/>
        <v>149.15121406141179</v>
      </c>
      <c r="AJ103" s="4">
        <f t="shared" si="36"/>
        <v>4.401195770690606</v>
      </c>
      <c r="AK103" s="4">
        <f t="shared" si="36"/>
        <v>0.17550822439973501</v>
      </c>
      <c r="AL103" s="4">
        <f t="shared" si="36"/>
        <v>6.1565229063293287</v>
      </c>
      <c r="AM103" s="4">
        <f t="shared" si="36"/>
        <v>-6.8118294522911711</v>
      </c>
      <c r="AN103" s="4">
        <f t="shared" si="36"/>
        <v>-13.98555729196913</v>
      </c>
      <c r="AO103" s="4">
        <f t="shared" si="36"/>
        <v>-12.880833306707189</v>
      </c>
      <c r="AP103" s="4">
        <f t="shared" si="36"/>
        <v>-13.29443354916252</v>
      </c>
      <c r="AQ103" s="4">
        <f t="shared" si="36"/>
        <v>-12.07076987692588</v>
      </c>
      <c r="AR103" s="4">
        <f t="shared" si="36"/>
        <v>-12.323796287435101</v>
      </c>
      <c r="AS103" s="4">
        <f t="shared" si="36"/>
        <v>-19.437325555473052</v>
      </c>
      <c r="AT103" s="4">
        <f t="shared" si="36"/>
        <v>11.783185265042334</v>
      </c>
      <c r="AU103" s="4">
        <f t="shared" si="36"/>
        <v>13.079408038425044</v>
      </c>
      <c r="AV103" s="4">
        <f t="shared" si="36"/>
        <v>8.444452865859887</v>
      </c>
      <c r="AW103" s="4">
        <f t="shared" si="36"/>
        <v>-2.0289753034901992</v>
      </c>
      <c r="AX103" s="4">
        <f t="shared" si="36"/>
        <v>1.6937859385882064</v>
      </c>
      <c r="AZ103" s="2">
        <f t="shared" si="37"/>
        <v>38.496046820234056</v>
      </c>
      <c r="BA103" s="2">
        <f t="shared" si="37"/>
        <v>44.599570563454826</v>
      </c>
      <c r="BB103" s="2">
        <f t="shared" si="37"/>
        <v>48.330116055032825</v>
      </c>
      <c r="BC103" s="2">
        <f t="shared" si="37"/>
        <v>53.302432441072902</v>
      </c>
      <c r="BD103" s="2">
        <f t="shared" si="37"/>
        <v>56.45671264931002</v>
      </c>
      <c r="BE103" s="2">
        <f t="shared" si="37"/>
        <v>59.65932657363814</v>
      </c>
      <c r="BF103" s="2">
        <f t="shared" si="37"/>
        <v>63.690394657501862</v>
      </c>
      <c r="BG103" s="2">
        <f t="shared" si="37"/>
        <v>66.115664807952953</v>
      </c>
      <c r="BH103" s="2">
        <f t="shared" si="37"/>
        <v>67.71257839589164</v>
      </c>
      <c r="BI103" s="2">
        <f t="shared" si="37"/>
        <v>65.884202596264373</v>
      </c>
      <c r="BJ103" s="2">
        <f t="shared" si="37"/>
        <v>65.943541355694194</v>
      </c>
      <c r="BK103" s="2">
        <f t="shared" si="37"/>
        <v>64.744707288244598</v>
      </c>
      <c r="BL103" s="2">
        <f t="shared" si="37"/>
        <v>66.099480076588264</v>
      </c>
      <c r="BM103" s="2">
        <f t="shared" si="37"/>
        <v>65.187812330051869</v>
      </c>
      <c r="BN103" s="2">
        <f t="shared" si="37"/>
        <v>59.929527361846716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38.763140116610558</v>
      </c>
      <c r="CW103" s="2">
        <f t="shared" si="40"/>
        <v>44.547430387549561</v>
      </c>
      <c r="CX103" s="2">
        <f t="shared" si="40"/>
        <v>48.346506673492549</v>
      </c>
      <c r="CY103" s="2">
        <f t="shared" si="40"/>
        <v>53.057023443958435</v>
      </c>
      <c r="CZ103" s="2">
        <f t="shared" si="40"/>
        <v>56.175490227827595</v>
      </c>
      <c r="DA103" s="2">
        <f t="shared" si="40"/>
        <v>59.306395189255518</v>
      </c>
      <c r="DB103" s="2">
        <f t="shared" si="40"/>
        <v>63.484248342767835</v>
      </c>
      <c r="DC103" s="2">
        <f t="shared" si="40"/>
        <v>65.535714282147254</v>
      </c>
      <c r="DD103" s="2">
        <f t="shared" si="40"/>
        <v>67.164121310200784</v>
      </c>
      <c r="DE103" s="2">
        <f t="shared" si="40"/>
        <v>65.579102636380327</v>
      </c>
      <c r="DF103" s="2">
        <f t="shared" si="40"/>
        <v>65.313441465807387</v>
      </c>
      <c r="DG103" s="2">
        <f t="shared" si="40"/>
        <v>64.22243655144554</v>
      </c>
      <c r="DH103" s="2">
        <f t="shared" si="40"/>
        <v>66.019761341020356</v>
      </c>
      <c r="DI103" s="2">
        <f t="shared" si="40"/>
        <v>65.93169381661923</v>
      </c>
      <c r="DJ103" s="2">
        <f t="shared" si="40"/>
        <v>59.706716751721238</v>
      </c>
      <c r="DL103" s="2">
        <f t="shared" si="41"/>
        <v>37.566339856595796</v>
      </c>
      <c r="DM103" s="2">
        <f t="shared" si="41"/>
        <v>44.798908723444256</v>
      </c>
      <c r="DN103" s="2">
        <f t="shared" si="41"/>
        <v>48.272235141183131</v>
      </c>
      <c r="DO103" s="2">
        <f t="shared" si="41"/>
        <v>53.85880651062574</v>
      </c>
      <c r="DP103" s="2">
        <f t="shared" si="41"/>
        <v>57.174955521572606</v>
      </c>
      <c r="DQ103" s="2">
        <f t="shared" si="41"/>
        <v>60.554127148784836</v>
      </c>
      <c r="DR103" s="2">
        <f t="shared" si="41"/>
        <v>64.202439642796321</v>
      </c>
      <c r="DS103" s="2">
        <f t="shared" si="41"/>
        <v>67.547209969768772</v>
      </c>
      <c r="DT103" s="2">
        <f t="shared" si="41"/>
        <v>69.092034220984772</v>
      </c>
      <c r="DU103" s="2">
        <f t="shared" si="41"/>
        <v>66.754071532395798</v>
      </c>
      <c r="DV103" s="2">
        <f t="shared" si="41"/>
        <v>68.067489777472332</v>
      </c>
      <c r="DW103" s="2">
        <f t="shared" si="41"/>
        <v>66.760310829377971</v>
      </c>
      <c r="DX103" s="2">
        <f t="shared" si="41"/>
        <v>66.411357780912098</v>
      </c>
      <c r="DY103" s="2">
        <f t="shared" si="41"/>
        <v>62.198522984110816</v>
      </c>
      <c r="DZ103" s="2">
        <f t="shared" si="41"/>
        <v>60.812108795930314</v>
      </c>
      <c r="EB103" s="2">
        <f t="shared" si="42"/>
        <v>0.22317282615998685</v>
      </c>
      <c r="EC103" s="2">
        <f t="shared" si="42"/>
        <v>0.20733466252576097</v>
      </c>
      <c r="ED103" s="2">
        <f t="shared" si="42"/>
        <v>0.22068507206015225</v>
      </c>
      <c r="EE103" s="2">
        <f t="shared" si="42"/>
        <v>0.30607904720978357</v>
      </c>
      <c r="EF103" s="2">
        <f t="shared" si="42"/>
        <v>0.28137287331777222</v>
      </c>
      <c r="EG103" s="2">
        <f t="shared" si="42"/>
        <v>0.28285833482678252</v>
      </c>
      <c r="EH103" s="2">
        <f t="shared" si="42"/>
        <v>0.28703538280935698</v>
      </c>
      <c r="EI103" s="2">
        <f t="shared" si="42"/>
        <v>0.28831805575057151</v>
      </c>
      <c r="EJ103" s="2">
        <f t="shared" si="42"/>
        <v>0.2844822930657302</v>
      </c>
      <c r="EK103" s="2">
        <f t="shared" si="42"/>
        <v>0.25966641408014235</v>
      </c>
      <c r="EL103" s="2">
        <f t="shared" si="42"/>
        <v>0.22879042724776752</v>
      </c>
      <c r="EM103" s="2">
        <f t="shared" si="42"/>
        <v>0.20579062617102667</v>
      </c>
      <c r="EN103" s="2">
        <f t="shared" si="42"/>
        <v>0.20357369844817433</v>
      </c>
      <c r="EO103" s="2">
        <f t="shared" si="42"/>
        <v>0.19926264292264592</v>
      </c>
      <c r="EP103" s="2">
        <f t="shared" si="42"/>
        <v>0.20156704699725381</v>
      </c>
    </row>
    <row r="104" spans="2:146" x14ac:dyDescent="0.25">
      <c r="B104" s="2">
        <v>82</v>
      </c>
      <c r="C104" s="49">
        <v>74.053600000000003</v>
      </c>
      <c r="D104" s="49">
        <v>106.944</v>
      </c>
      <c r="E104" s="49">
        <v>102.09399999999999</v>
      </c>
      <c r="F104" s="49">
        <v>50.774000000000001</v>
      </c>
      <c r="G104" s="49">
        <v>55.908999999999999</v>
      </c>
      <c r="H104" s="49">
        <v>56.981999999999999</v>
      </c>
      <c r="I104" s="49">
        <v>60.854999999999997</v>
      </c>
      <c r="J104" s="49">
        <v>64.055000000000007</v>
      </c>
      <c r="K104" s="49">
        <v>64.588999999999999</v>
      </c>
      <c r="L104" s="49">
        <v>65.126999999999995</v>
      </c>
      <c r="M104" s="49">
        <v>86.697999999999993</v>
      </c>
      <c r="N104" s="49">
        <v>151.66</v>
      </c>
      <c r="O104" s="49">
        <v>157.42599999999999</v>
      </c>
      <c r="P104" s="49">
        <v>163.709</v>
      </c>
      <c r="Q104" s="49">
        <v>148.828</v>
      </c>
      <c r="T104" s="4">
        <f t="shared" si="35"/>
        <v>69.003480643213649</v>
      </c>
      <c r="U104" s="4">
        <f t="shared" si="35"/>
        <v>101.5766009913321</v>
      </c>
      <c r="V104" s="4">
        <f t="shared" si="35"/>
        <v>96.324652719328824</v>
      </c>
      <c r="W104" s="4">
        <f t="shared" si="35"/>
        <v>55.522699698271225</v>
      </c>
      <c r="X104" s="4">
        <f t="shared" si="35"/>
        <v>62.545506241333818</v>
      </c>
      <c r="Y104" s="4">
        <f t="shared" si="35"/>
        <v>65.338054902050132</v>
      </c>
      <c r="Z104" s="4">
        <f t="shared" si="35"/>
        <v>69.686030613762796</v>
      </c>
      <c r="AA104" s="4">
        <f t="shared" si="35"/>
        <v>70.967363065753617</v>
      </c>
      <c r="AB104" s="4">
        <f t="shared" si="35"/>
        <v>72.046962575826413</v>
      </c>
      <c r="AC104" s="4">
        <f t="shared" si="35"/>
        <v>78.405622211099711</v>
      </c>
      <c r="AD104" s="4">
        <f t="shared" si="35"/>
        <v>100.61335457033741</v>
      </c>
      <c r="AE104" s="4">
        <f t="shared" si="35"/>
        <v>131.73614657028241</v>
      </c>
      <c r="AF104" s="4">
        <f t="shared" si="35"/>
        <v>140.65212733286478</v>
      </c>
      <c r="AG104" s="4">
        <f t="shared" si="35"/>
        <v>155.94141522880389</v>
      </c>
      <c r="AH104" s="4">
        <f t="shared" si="35"/>
        <v>138.61605691573283</v>
      </c>
      <c r="AJ104" s="4">
        <f t="shared" si="36"/>
        <v>5.0501193567863538</v>
      </c>
      <c r="AK104" s="4">
        <f t="shared" si="36"/>
        <v>5.3673990086679026</v>
      </c>
      <c r="AL104" s="4">
        <f t="shared" si="36"/>
        <v>5.7693472806711696</v>
      </c>
      <c r="AM104" s="4">
        <f t="shared" si="36"/>
        <v>-4.7486996982712242</v>
      </c>
      <c r="AN104" s="4">
        <f t="shared" si="36"/>
        <v>-6.6365062413338194</v>
      </c>
      <c r="AO104" s="4">
        <f t="shared" si="36"/>
        <v>-8.3560549020501327</v>
      </c>
      <c r="AP104" s="4">
        <f t="shared" si="36"/>
        <v>-8.831030613762799</v>
      </c>
      <c r="AQ104" s="4">
        <f t="shared" si="36"/>
        <v>-6.9123630657536097</v>
      </c>
      <c r="AR104" s="4">
        <f t="shared" si="36"/>
        <v>-7.4579625758264143</v>
      </c>
      <c r="AS104" s="4">
        <f t="shared" si="36"/>
        <v>-13.278622211099716</v>
      </c>
      <c r="AT104" s="4">
        <f t="shared" si="36"/>
        <v>-13.915354570337414</v>
      </c>
      <c r="AU104" s="4">
        <f t="shared" si="36"/>
        <v>19.923853429717582</v>
      </c>
      <c r="AV104" s="4">
        <f t="shared" si="36"/>
        <v>16.773872667135208</v>
      </c>
      <c r="AW104" s="4">
        <f t="shared" si="36"/>
        <v>7.7675847711961126</v>
      </c>
      <c r="AX104" s="4">
        <f t="shared" si="36"/>
        <v>10.211943084267176</v>
      </c>
      <c r="AZ104" s="2">
        <f t="shared" si="37"/>
        <v>38.460357301205605</v>
      </c>
      <c r="BA104" s="2">
        <f t="shared" si="37"/>
        <v>44.569160670495052</v>
      </c>
      <c r="BB104" s="2">
        <f t="shared" si="37"/>
        <v>48.299042095518558</v>
      </c>
      <c r="BC104" s="2">
        <f t="shared" si="37"/>
        <v>53.259630795021678</v>
      </c>
      <c r="BD104" s="2">
        <f t="shared" si="37"/>
        <v>56.412096032160832</v>
      </c>
      <c r="BE104" s="2">
        <f t="shared" si="37"/>
        <v>59.623876024268327</v>
      </c>
      <c r="BF104" s="2">
        <f t="shared" si="37"/>
        <v>63.645095737736874</v>
      </c>
      <c r="BG104" s="2">
        <f t="shared" si="37"/>
        <v>66.085291878971134</v>
      </c>
      <c r="BH104" s="2">
        <f t="shared" si="37"/>
        <v>67.663430456217782</v>
      </c>
      <c r="BI104" s="2">
        <f t="shared" si="37"/>
        <v>65.853026463438283</v>
      </c>
      <c r="BJ104" s="2">
        <f t="shared" si="37"/>
        <v>65.92716202907684</v>
      </c>
      <c r="BK104" s="2">
        <f t="shared" si="37"/>
        <v>64.727622153709831</v>
      </c>
      <c r="BL104" s="2">
        <f t="shared" si="37"/>
        <v>66.065091668685781</v>
      </c>
      <c r="BM104" s="2">
        <f t="shared" si="37"/>
        <v>65.139350027097251</v>
      </c>
      <c r="BN104" s="2">
        <f t="shared" si="37"/>
        <v>59.908812225558137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38.764067608379762</v>
      </c>
      <c r="CW104" s="2">
        <f t="shared" si="40"/>
        <v>44.538110600636777</v>
      </c>
      <c r="CX104" s="2">
        <f t="shared" si="40"/>
        <v>48.34833665312668</v>
      </c>
      <c r="CY104" s="2">
        <f t="shared" si="40"/>
        <v>53.055549050925009</v>
      </c>
      <c r="CZ104" s="2">
        <f t="shared" si="40"/>
        <v>56.161154838978831</v>
      </c>
      <c r="DA104" s="2">
        <f t="shared" si="40"/>
        <v>59.304052477348222</v>
      </c>
      <c r="DB104" s="2">
        <f t="shared" si="40"/>
        <v>63.488808266040181</v>
      </c>
      <c r="DC104" s="2">
        <f t="shared" si="40"/>
        <v>65.529382847654588</v>
      </c>
      <c r="DD104" s="2">
        <f t="shared" si="40"/>
        <v>67.137634964543821</v>
      </c>
      <c r="DE104" s="2">
        <f t="shared" si="40"/>
        <v>65.572740594228918</v>
      </c>
      <c r="DF104" s="2">
        <f t="shared" si="40"/>
        <v>65.293837369124319</v>
      </c>
      <c r="DG104" s="2">
        <f t="shared" si="40"/>
        <v>64.205028487891184</v>
      </c>
      <c r="DH104" s="2">
        <f t="shared" si="40"/>
        <v>66.023959799707598</v>
      </c>
      <c r="DI104" s="2">
        <f t="shared" si="40"/>
        <v>65.979919526759303</v>
      </c>
      <c r="DJ104" s="2">
        <f t="shared" si="40"/>
        <v>59.697091381702023</v>
      </c>
      <c r="DL104" s="2">
        <f t="shared" si="41"/>
        <v>37.496211693962373</v>
      </c>
      <c r="DM104" s="2">
        <f t="shared" si="41"/>
        <v>44.67742378950247</v>
      </c>
      <c r="DN104" s="2">
        <f t="shared" si="41"/>
        <v>48.140282855294629</v>
      </c>
      <c r="DO104" s="2">
        <f t="shared" si="41"/>
        <v>53.681599805541708</v>
      </c>
      <c r="DP104" s="2">
        <f t="shared" si="41"/>
        <v>56.996607908873443</v>
      </c>
      <c r="DQ104" s="2">
        <f t="shared" si="41"/>
        <v>60.363390041493787</v>
      </c>
      <c r="DR104" s="2">
        <f t="shared" si="41"/>
        <v>63.999139304572111</v>
      </c>
      <c r="DS104" s="2">
        <f t="shared" si="41"/>
        <v>67.336754367826643</v>
      </c>
      <c r="DT104" s="2">
        <f t="shared" si="41"/>
        <v>68.869526808024588</v>
      </c>
      <c r="DU104" s="2">
        <f t="shared" si="41"/>
        <v>66.581834032850026</v>
      </c>
      <c r="DV104" s="2">
        <f t="shared" si="41"/>
        <v>67.874139655899342</v>
      </c>
      <c r="DW104" s="2">
        <f t="shared" si="41"/>
        <v>66.56701105420936</v>
      </c>
      <c r="DX104" s="2">
        <f t="shared" si="41"/>
        <v>66.211849866792051</v>
      </c>
      <c r="DY104" s="2">
        <f t="shared" si="41"/>
        <v>62.058732149432146</v>
      </c>
      <c r="DZ104" s="2">
        <f t="shared" si="41"/>
        <v>60.673673258809409</v>
      </c>
      <c r="EB104" s="2">
        <f t="shared" si="42"/>
        <v>0.23954638987011193</v>
      </c>
      <c r="EC104" s="2">
        <f t="shared" si="42"/>
        <v>0.22287961470901974</v>
      </c>
      <c r="ED104" s="2">
        <f t="shared" si="42"/>
        <v>0.23693178457580868</v>
      </c>
      <c r="EE104" s="2">
        <f t="shared" si="42"/>
        <v>0.3259827459542321</v>
      </c>
      <c r="EF104" s="2">
        <f t="shared" si="42"/>
        <v>0.30036539720138172</v>
      </c>
      <c r="EG104" s="2">
        <f t="shared" si="42"/>
        <v>0.30190900213952016</v>
      </c>
      <c r="EH104" s="2">
        <f t="shared" si="42"/>
        <v>0.30624723933367354</v>
      </c>
      <c r="EI104" s="2">
        <f t="shared" si="42"/>
        <v>0.30757872695904115</v>
      </c>
      <c r="EJ104" s="2">
        <f t="shared" si="42"/>
        <v>0.3035960320808524</v>
      </c>
      <c r="EK104" s="2">
        <f t="shared" si="42"/>
        <v>0.27776007501581251</v>
      </c>
      <c r="EL104" s="2">
        <f t="shared" si="42"/>
        <v>0.24544591662710855</v>
      </c>
      <c r="EM104" s="2">
        <f t="shared" si="42"/>
        <v>0.22125212661212118</v>
      </c>
      <c r="EN104" s="2">
        <f t="shared" si="42"/>
        <v>0.218914547301164</v>
      </c>
      <c r="EO104" s="2">
        <f t="shared" si="42"/>
        <v>0.214366062821261</v>
      </c>
      <c r="EP104" s="2">
        <f t="shared" si="42"/>
        <v>0.2167978423716222</v>
      </c>
    </row>
    <row r="105" spans="2:146" x14ac:dyDescent="0.25">
      <c r="B105" s="2">
        <v>83</v>
      </c>
      <c r="C105" s="49">
        <v>64.375</v>
      </c>
      <c r="D105" s="49">
        <v>100.852</v>
      </c>
      <c r="E105" s="49">
        <v>85.528000000000006</v>
      </c>
      <c r="F105" s="49">
        <v>51.283000000000001</v>
      </c>
      <c r="G105" s="49">
        <v>53.927</v>
      </c>
      <c r="H105" s="49">
        <v>58.290999999999997</v>
      </c>
      <c r="I105" s="49">
        <v>60.618000000000002</v>
      </c>
      <c r="J105" s="49">
        <v>62.890999999999998</v>
      </c>
      <c r="K105" s="49">
        <v>64.161000000000001</v>
      </c>
      <c r="L105" s="49">
        <v>63.890999999999998</v>
      </c>
      <c r="M105" s="49">
        <v>66.113</v>
      </c>
      <c r="N105" s="49">
        <v>115.887</v>
      </c>
      <c r="O105" s="49">
        <v>136.37</v>
      </c>
      <c r="P105" s="49">
        <v>156.09100000000001</v>
      </c>
      <c r="Q105" s="49">
        <v>140.655</v>
      </c>
      <c r="T105" s="4">
        <f t="shared" si="35"/>
        <v>61.540165399727783</v>
      </c>
      <c r="U105" s="4">
        <f t="shared" si="35"/>
        <v>91.228067023627091</v>
      </c>
      <c r="V105" s="4">
        <f t="shared" si="35"/>
        <v>83.841372228011224</v>
      </c>
      <c r="W105" s="4">
        <f t="shared" si="35"/>
        <v>54.105833821335935</v>
      </c>
      <c r="X105" s="4">
        <f t="shared" si="35"/>
        <v>59.053560071538925</v>
      </c>
      <c r="Y105" s="4">
        <f t="shared" si="35"/>
        <v>62.044341004242256</v>
      </c>
      <c r="Z105" s="4">
        <f t="shared" si="35"/>
        <v>66.188697526537055</v>
      </c>
      <c r="AA105" s="4">
        <f t="shared" si="35"/>
        <v>68.074018799646325</v>
      </c>
      <c r="AB105" s="4">
        <f t="shared" si="35"/>
        <v>69.361885352358783</v>
      </c>
      <c r="AC105" s="4">
        <f t="shared" si="35"/>
        <v>71.948254329578234</v>
      </c>
      <c r="AD105" s="4">
        <f t="shared" si="35"/>
        <v>86.548306420086817</v>
      </c>
      <c r="AE105" s="4">
        <f t="shared" si="35"/>
        <v>112.21431220694215</v>
      </c>
      <c r="AF105" s="4">
        <f t="shared" si="35"/>
        <v>121.70133554096435</v>
      </c>
      <c r="AG105" s="4">
        <f t="shared" si="35"/>
        <v>140.10151392310402</v>
      </c>
      <c r="AH105" s="4">
        <f t="shared" si="35"/>
        <v>124.11493857797785</v>
      </c>
      <c r="AJ105" s="4">
        <f t="shared" si="36"/>
        <v>2.8348346002722167</v>
      </c>
      <c r="AK105" s="4">
        <f t="shared" si="36"/>
        <v>9.6239329763729131</v>
      </c>
      <c r="AL105" s="4">
        <f t="shared" si="36"/>
        <v>1.6866277719887819</v>
      </c>
      <c r="AM105" s="4">
        <f t="shared" si="36"/>
        <v>-2.8228338213359336</v>
      </c>
      <c r="AN105" s="4">
        <f t="shared" si="36"/>
        <v>-5.1265600715389255</v>
      </c>
      <c r="AO105" s="4">
        <f t="shared" si="36"/>
        <v>-3.7533410042422588</v>
      </c>
      <c r="AP105" s="4">
        <f t="shared" si="36"/>
        <v>-5.5706975265370531</v>
      </c>
      <c r="AQ105" s="4">
        <f t="shared" si="36"/>
        <v>-5.1830187996463266</v>
      </c>
      <c r="AR105" s="4">
        <f t="shared" si="36"/>
        <v>-5.2008853523587817</v>
      </c>
      <c r="AS105" s="4">
        <f t="shared" si="36"/>
        <v>-8.0572543295782353</v>
      </c>
      <c r="AT105" s="4">
        <f t="shared" si="36"/>
        <v>-20.435306420086818</v>
      </c>
      <c r="AU105" s="4">
        <f t="shared" si="36"/>
        <v>3.6726877930578468</v>
      </c>
      <c r="AV105" s="4">
        <f t="shared" si="36"/>
        <v>14.668664459035654</v>
      </c>
      <c r="AW105" s="4">
        <f t="shared" si="36"/>
        <v>15.989486076895986</v>
      </c>
      <c r="AX105" s="4">
        <f t="shared" si="36"/>
        <v>16.540061422022148</v>
      </c>
      <c r="AZ105" s="2">
        <f t="shared" si="37"/>
        <v>38.421264047014802</v>
      </c>
      <c r="BA105" s="2">
        <f t="shared" si="37"/>
        <v>44.535285664866976</v>
      </c>
      <c r="BB105" s="2">
        <f t="shared" si="37"/>
        <v>48.263345481806823</v>
      </c>
      <c r="BC105" s="2">
        <f t="shared" si="37"/>
        <v>53.21012548378549</v>
      </c>
      <c r="BD105" s="2">
        <f t="shared" si="37"/>
        <v>56.361726799143867</v>
      </c>
      <c r="BE105" s="2">
        <f t="shared" si="37"/>
        <v>59.581863643801697</v>
      </c>
      <c r="BF105" s="2">
        <f t="shared" si="37"/>
        <v>63.592021070253566</v>
      </c>
      <c r="BG105" s="2">
        <f t="shared" si="37"/>
        <v>66.048169297566076</v>
      </c>
      <c r="BH105" s="2">
        <f t="shared" si="37"/>
        <v>67.607869991449689</v>
      </c>
      <c r="BI105" s="2">
        <f t="shared" si="37"/>
        <v>65.81648492277526</v>
      </c>
      <c r="BJ105" s="2">
        <f t="shared" si="37"/>
        <v>65.906918269634104</v>
      </c>
      <c r="BK105" s="2">
        <f t="shared" si="37"/>
        <v>64.706877910115438</v>
      </c>
      <c r="BL105" s="2">
        <f t="shared" si="37"/>
        <v>66.024440315744584</v>
      </c>
      <c r="BM105" s="2">
        <f t="shared" si="37"/>
        <v>65.081857051200714</v>
      </c>
      <c r="BN105" s="2">
        <f t="shared" si="37"/>
        <v>59.884864468394298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>
        <f t="shared" si="38"/>
        <v>51.283000000000001</v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38.764995100148965</v>
      </c>
      <c r="CW105" s="2">
        <f t="shared" si="40"/>
        <v>44.528790813724001</v>
      </c>
      <c r="CX105" s="2">
        <f t="shared" si="40"/>
        <v>48.350166632760811</v>
      </c>
      <c r="CY105" s="2">
        <f t="shared" si="40"/>
        <v>53.054074657891583</v>
      </c>
      <c r="CZ105" s="2">
        <f t="shared" si="40"/>
        <v>56.146819450130067</v>
      </c>
      <c r="DA105" s="2">
        <f t="shared" si="40"/>
        <v>59.301709765440918</v>
      </c>
      <c r="DB105" s="2">
        <f t="shared" si="40"/>
        <v>63.49336818931252</v>
      </c>
      <c r="DC105" s="2">
        <f t="shared" si="40"/>
        <v>65.523051413161909</v>
      </c>
      <c r="DD105" s="2">
        <f t="shared" si="40"/>
        <v>67.111148618886858</v>
      </c>
      <c r="DE105" s="2">
        <f t="shared" si="40"/>
        <v>65.566378552077509</v>
      </c>
      <c r="DF105" s="2">
        <f t="shared" si="40"/>
        <v>65.274233272441236</v>
      </c>
      <c r="DG105" s="2">
        <f t="shared" si="40"/>
        <v>64.187620424336842</v>
      </c>
      <c r="DH105" s="2">
        <f t="shared" si="40"/>
        <v>66.028158258394839</v>
      </c>
      <c r="DI105" s="2">
        <f t="shared" si="40"/>
        <v>66.028145236899377</v>
      </c>
      <c r="DJ105" s="2">
        <f t="shared" si="40"/>
        <v>59.687466011682801</v>
      </c>
      <c r="DL105" s="2">
        <f t="shared" si="41"/>
        <v>37.426083531328949</v>
      </c>
      <c r="DM105" s="2">
        <f t="shared" si="41"/>
        <v>44.555938855560683</v>
      </c>
      <c r="DN105" s="2">
        <f t="shared" si="41"/>
        <v>48.008330569406134</v>
      </c>
      <c r="DO105" s="2">
        <f t="shared" si="41"/>
        <v>53.504393100457676</v>
      </c>
      <c r="DP105" s="2">
        <f t="shared" si="41"/>
        <v>56.818260296174287</v>
      </c>
      <c r="DQ105" s="2">
        <f t="shared" si="41"/>
        <v>60.172652934202738</v>
      </c>
      <c r="DR105" s="2">
        <f t="shared" si="41"/>
        <v>63.795838966347915</v>
      </c>
      <c r="DS105" s="2">
        <f t="shared" si="41"/>
        <v>67.126298765884513</v>
      </c>
      <c r="DT105" s="2">
        <f t="shared" si="41"/>
        <v>68.647019395064405</v>
      </c>
      <c r="DU105" s="2">
        <f t="shared" si="41"/>
        <v>66.409596533304267</v>
      </c>
      <c r="DV105" s="2">
        <f t="shared" si="41"/>
        <v>67.680789534326337</v>
      </c>
      <c r="DW105" s="2">
        <f t="shared" si="41"/>
        <v>66.37371127904072</v>
      </c>
      <c r="DX105" s="2">
        <f t="shared" si="41"/>
        <v>66.012341952672003</v>
      </c>
      <c r="DY105" s="2">
        <f t="shared" si="41"/>
        <v>61.918941314753468</v>
      </c>
      <c r="DZ105" s="2">
        <f t="shared" si="41"/>
        <v>60.535237721688496</v>
      </c>
      <c r="EB105" s="2">
        <f t="shared" si="42"/>
        <v>0.25672423865685207</v>
      </c>
      <c r="EC105" s="2">
        <f t="shared" si="42"/>
        <v>0.23923829136740887</v>
      </c>
      <c r="ED105" s="2">
        <f t="shared" si="42"/>
        <v>0.25398476129742453</v>
      </c>
      <c r="EE105" s="2">
        <f t="shared" si="42"/>
        <v>0.34653438798703856</v>
      </c>
      <c r="EF105" s="2">
        <f t="shared" si="42"/>
        <v>0.3200689238373281</v>
      </c>
      <c r="EG105" s="2">
        <f t="shared" si="42"/>
        <v>0.32166723204117181</v>
      </c>
      <c r="EH105" s="2">
        <f t="shared" si="42"/>
        <v>0.32615673457110822</v>
      </c>
      <c r="EI105" s="2">
        <f t="shared" si="42"/>
        <v>0.32753391640560886</v>
      </c>
      <c r="EJ105" s="2">
        <f t="shared" si="42"/>
        <v>0.32341351907160859</v>
      </c>
      <c r="EK105" s="2">
        <f t="shared" si="42"/>
        <v>0.29660938958378713</v>
      </c>
      <c r="EL105" s="2">
        <f t="shared" si="42"/>
        <v>0.2629005634371846</v>
      </c>
      <c r="EM105" s="2">
        <f t="shared" si="42"/>
        <v>0.23752786150735655</v>
      </c>
      <c r="EN105" s="2">
        <f t="shared" si="42"/>
        <v>0.23507023165910354</v>
      </c>
      <c r="EO105" s="2">
        <f t="shared" si="42"/>
        <v>0.23028503905556677</v>
      </c>
      <c r="EP105" s="2">
        <f t="shared" si="42"/>
        <v>0.23284388283040225</v>
      </c>
    </row>
    <row r="106" spans="2:146" x14ac:dyDescent="0.25">
      <c r="B106" s="2">
        <v>84</v>
      </c>
      <c r="C106" s="49">
        <v>53.178600000000003</v>
      </c>
      <c r="D106" s="49">
        <v>87.019000000000005</v>
      </c>
      <c r="E106" s="49">
        <v>70.132000000000005</v>
      </c>
      <c r="F106" s="49">
        <v>50.34</v>
      </c>
      <c r="G106" s="49">
        <v>53.781999999999996</v>
      </c>
      <c r="H106" s="49">
        <v>56.945</v>
      </c>
      <c r="I106" s="49">
        <v>58.109000000000002</v>
      </c>
      <c r="J106" s="49">
        <v>61.709000000000003</v>
      </c>
      <c r="K106" s="49">
        <v>62.125</v>
      </c>
      <c r="L106" s="49">
        <v>64.090999999999994</v>
      </c>
      <c r="M106" s="49">
        <v>64.603999999999999</v>
      </c>
      <c r="N106" s="49">
        <v>74.283000000000001</v>
      </c>
      <c r="O106" s="49">
        <v>95.055999999999997</v>
      </c>
      <c r="P106" s="49">
        <v>135.90899999999999</v>
      </c>
      <c r="Q106" s="49">
        <v>123.94799999999999</v>
      </c>
      <c r="T106" s="4">
        <f t="shared" si="35"/>
        <v>54.809290738971235</v>
      </c>
      <c r="U106" s="4">
        <f t="shared" si="35"/>
        <v>79.908953548229348</v>
      </c>
      <c r="V106" s="4">
        <f t="shared" si="35"/>
        <v>72.563925324024964</v>
      </c>
      <c r="W106" s="4">
        <f t="shared" si="35"/>
        <v>53.472956216428827</v>
      </c>
      <c r="X106" s="4">
        <f t="shared" si="35"/>
        <v>57.365883136549272</v>
      </c>
      <c r="Y106" s="4">
        <f t="shared" si="35"/>
        <v>60.483338808534569</v>
      </c>
      <c r="Z106" s="4">
        <f t="shared" si="35"/>
        <v>64.530339787338932</v>
      </c>
      <c r="AA106" s="4">
        <f t="shared" si="35"/>
        <v>66.75540283648526</v>
      </c>
      <c r="AB106" s="4">
        <f t="shared" si="35"/>
        <v>68.1703313005859</v>
      </c>
      <c r="AC106" s="4">
        <f t="shared" si="35"/>
        <v>68.470852260538166</v>
      </c>
      <c r="AD106" s="4">
        <f t="shared" si="35"/>
        <v>76.99788175435323</v>
      </c>
      <c r="AE106" s="4">
        <f t="shared" si="35"/>
        <v>95.317914427564446</v>
      </c>
      <c r="AF106" s="4">
        <f t="shared" si="35"/>
        <v>104.00965859206941</v>
      </c>
      <c r="AG106" s="4">
        <f t="shared" si="35"/>
        <v>122.11906149655867</v>
      </c>
      <c r="AH106" s="4">
        <f t="shared" si="35"/>
        <v>108.34546346045333</v>
      </c>
      <c r="AJ106" s="4">
        <f t="shared" si="36"/>
        <v>-1.6306907389712322</v>
      </c>
      <c r="AK106" s="4">
        <f t="shared" si="36"/>
        <v>7.110046451770657</v>
      </c>
      <c r="AL106" s="4">
        <f t="shared" si="36"/>
        <v>-2.4319253240249594</v>
      </c>
      <c r="AM106" s="4">
        <f t="shared" si="36"/>
        <v>-3.1329562164288234</v>
      </c>
      <c r="AN106" s="4">
        <f t="shared" si="36"/>
        <v>-3.5838831365492752</v>
      </c>
      <c r="AO106" s="4">
        <f t="shared" si="36"/>
        <v>-3.5383388085345686</v>
      </c>
      <c r="AP106" s="4">
        <f t="shared" si="36"/>
        <v>-6.4213397873389297</v>
      </c>
      <c r="AQ106" s="4">
        <f t="shared" si="36"/>
        <v>-5.0464028364852567</v>
      </c>
      <c r="AR106" s="4">
        <f t="shared" si="36"/>
        <v>-6.0453313005859002</v>
      </c>
      <c r="AS106" s="4">
        <f t="shared" si="36"/>
        <v>-4.379852260538172</v>
      </c>
      <c r="AT106" s="4">
        <f t="shared" si="36"/>
        <v>-12.393881754353231</v>
      </c>
      <c r="AU106" s="4">
        <f t="shared" si="36"/>
        <v>-21.034914427564445</v>
      </c>
      <c r="AV106" s="4">
        <f t="shared" si="36"/>
        <v>-8.9536585920694165</v>
      </c>
      <c r="AW106" s="4">
        <f t="shared" si="36"/>
        <v>13.78993850344132</v>
      </c>
      <c r="AX106" s="4">
        <f t="shared" si="36"/>
        <v>15.602536539546662</v>
      </c>
      <c r="AZ106" s="2">
        <f t="shared" si="37"/>
        <v>38.378620170145368</v>
      </c>
      <c r="BA106" s="2">
        <f t="shared" si="37"/>
        <v>44.497672513874832</v>
      </c>
      <c r="BB106" s="2">
        <f t="shared" si="37"/>
        <v>48.22271028812839</v>
      </c>
      <c r="BC106" s="2">
        <f t="shared" si="37"/>
        <v>53.153558698531768</v>
      </c>
      <c r="BD106" s="2">
        <f t="shared" si="37"/>
        <v>56.305231053410296</v>
      </c>
      <c r="BE106" s="2">
        <f t="shared" si="37"/>
        <v>59.53285667352138</v>
      </c>
      <c r="BF106" s="2">
        <f t="shared" si="37"/>
        <v>63.530730874792113</v>
      </c>
      <c r="BG106" s="2">
        <f t="shared" si="37"/>
        <v>66.003800708526398</v>
      </c>
      <c r="BH106" s="2">
        <f t="shared" si="37"/>
        <v>67.545417595899693</v>
      </c>
      <c r="BI106" s="2">
        <f t="shared" si="37"/>
        <v>65.774177229914613</v>
      </c>
      <c r="BJ106" s="2">
        <f t="shared" si="37"/>
        <v>65.882348058498877</v>
      </c>
      <c r="BK106" s="2">
        <f t="shared" si="37"/>
        <v>64.682028009597587</v>
      </c>
      <c r="BL106" s="2">
        <f t="shared" si="37"/>
        <v>65.977029652903525</v>
      </c>
      <c r="BM106" s="2">
        <f t="shared" si="37"/>
        <v>65.014895252489296</v>
      </c>
      <c r="BN106" s="2">
        <f t="shared" si="37"/>
        <v>59.857364558755286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>
        <f t="shared" si="38"/>
        <v>50.34</v>
      </c>
      <c r="BT106" s="2">
        <f t="shared" si="38"/>
        <v>53.781999999999996</v>
      </c>
      <c r="BU106" s="2">
        <f t="shared" si="38"/>
        <v>56.945</v>
      </c>
      <c r="BV106" s="2">
        <f t="shared" si="38"/>
        <v>58.109000000000002</v>
      </c>
      <c r="BW106" s="2">
        <f t="shared" si="38"/>
        <v>61.709000000000003</v>
      </c>
      <c r="BX106" s="2">
        <f t="shared" si="38"/>
        <v>62.125</v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38.765922591918176</v>
      </c>
      <c r="CW106" s="2">
        <f t="shared" si="40"/>
        <v>44.519471026811217</v>
      </c>
      <c r="CX106" s="2">
        <f t="shared" si="40"/>
        <v>48.351996612394942</v>
      </c>
      <c r="CY106" s="2">
        <f t="shared" si="40"/>
        <v>53.05260026485815</v>
      </c>
      <c r="CZ106" s="2">
        <f t="shared" si="40"/>
        <v>56.132484061281303</v>
      </c>
      <c r="DA106" s="2">
        <f t="shared" si="40"/>
        <v>59.299367053533622</v>
      </c>
      <c r="DB106" s="2">
        <f t="shared" si="40"/>
        <v>63.497928112584866</v>
      </c>
      <c r="DC106" s="2">
        <f t="shared" si="40"/>
        <v>65.516719978669244</v>
      </c>
      <c r="DD106" s="2">
        <f t="shared" si="40"/>
        <v>67.084662273229895</v>
      </c>
      <c r="DE106" s="2">
        <f t="shared" si="40"/>
        <v>65.560016509926101</v>
      </c>
      <c r="DF106" s="2">
        <f t="shared" si="40"/>
        <v>65.254629175758168</v>
      </c>
      <c r="DG106" s="2">
        <f t="shared" si="40"/>
        <v>64.170212360782486</v>
      </c>
      <c r="DH106" s="2">
        <f t="shared" si="40"/>
        <v>66.032356717082081</v>
      </c>
      <c r="DI106" s="2">
        <f t="shared" si="40"/>
        <v>66.07637094703945</v>
      </c>
      <c r="DJ106" s="2">
        <f t="shared" si="40"/>
        <v>59.677840641663586</v>
      </c>
      <c r="DL106" s="2">
        <f t="shared" si="41"/>
        <v>37.355955368695525</v>
      </c>
      <c r="DM106" s="2">
        <f t="shared" si="41"/>
        <v>44.434453921618896</v>
      </c>
      <c r="DN106" s="2">
        <f t="shared" si="41"/>
        <v>47.876378283517639</v>
      </c>
      <c r="DO106" s="2">
        <f t="shared" si="41"/>
        <v>53.327186395373637</v>
      </c>
      <c r="DP106" s="2">
        <f t="shared" si="41"/>
        <v>56.639912683475124</v>
      </c>
      <c r="DQ106" s="2">
        <f t="shared" si="41"/>
        <v>59.981915826911688</v>
      </c>
      <c r="DR106" s="2">
        <f t="shared" si="41"/>
        <v>63.592538628123712</v>
      </c>
      <c r="DS106" s="2">
        <f t="shared" si="41"/>
        <v>66.915843163942384</v>
      </c>
      <c r="DT106" s="2">
        <f t="shared" si="41"/>
        <v>68.424511982104207</v>
      </c>
      <c r="DU106" s="2">
        <f t="shared" si="41"/>
        <v>66.237359033758494</v>
      </c>
      <c r="DV106" s="2">
        <f t="shared" si="41"/>
        <v>67.487439412753332</v>
      </c>
      <c r="DW106" s="2">
        <f t="shared" si="41"/>
        <v>66.180411503872108</v>
      </c>
      <c r="DX106" s="2">
        <f t="shared" si="41"/>
        <v>65.812834038551955</v>
      </c>
      <c r="DY106" s="2">
        <f t="shared" si="41"/>
        <v>61.77915048007479</v>
      </c>
      <c r="DZ106" s="2">
        <f t="shared" si="41"/>
        <v>60.396802184567591</v>
      </c>
      <c r="EB106" s="2">
        <f t="shared" si="42"/>
        <v>0.27468895403651866</v>
      </c>
      <c r="EC106" s="2">
        <f t="shared" si="42"/>
        <v>0.25640149575869747</v>
      </c>
      <c r="ED106" s="2">
        <f t="shared" si="42"/>
        <v>0.27182788470690628</v>
      </c>
      <c r="EE106" s="2">
        <f t="shared" si="42"/>
        <v>0.36767492037591398</v>
      </c>
      <c r="EF106" s="2">
        <f t="shared" si="42"/>
        <v>0.34043604277215428</v>
      </c>
      <c r="EG106" s="2">
        <f t="shared" si="42"/>
        <v>0.34208488696298528</v>
      </c>
      <c r="EH106" s="2">
        <f t="shared" si="42"/>
        <v>0.34671370323294282</v>
      </c>
      <c r="EI106" s="2">
        <f t="shared" si="42"/>
        <v>0.34813284132809491</v>
      </c>
      <c r="EJ106" s="2">
        <f t="shared" si="42"/>
        <v>0.34388582511758181</v>
      </c>
      <c r="EK106" s="2">
        <f t="shared" si="42"/>
        <v>0.31617787523038232</v>
      </c>
      <c r="EL106" s="2">
        <f t="shared" si="42"/>
        <v>0.2811340042875653</v>
      </c>
      <c r="EM106" s="2">
        <f t="shared" si="42"/>
        <v>0.25460942542660203</v>
      </c>
      <c r="EN106" s="2">
        <f t="shared" si="42"/>
        <v>0.25203347803979148</v>
      </c>
      <c r="EO106" s="2">
        <f t="shared" si="42"/>
        <v>0.24701448359709666</v>
      </c>
      <c r="EP106" s="2">
        <f t="shared" si="42"/>
        <v>0.24969891486347615</v>
      </c>
    </row>
    <row r="107" spans="2:146" x14ac:dyDescent="0.25">
      <c r="B107" s="2">
        <v>85</v>
      </c>
      <c r="C107" s="49">
        <v>43.214300000000001</v>
      </c>
      <c r="D107" s="49">
        <v>66.741</v>
      </c>
      <c r="E107" s="49">
        <v>58.698</v>
      </c>
      <c r="F107" s="49">
        <v>49.981000000000002</v>
      </c>
      <c r="G107" s="49">
        <v>53.255000000000003</v>
      </c>
      <c r="H107" s="49">
        <v>56.417999999999999</v>
      </c>
      <c r="I107" s="49">
        <v>59.417999999999999</v>
      </c>
      <c r="J107" s="49">
        <v>62.6</v>
      </c>
      <c r="K107" s="49">
        <v>62.963999999999999</v>
      </c>
      <c r="L107" s="49">
        <v>61.981999999999999</v>
      </c>
      <c r="M107" s="49">
        <v>63.527999999999999</v>
      </c>
      <c r="N107" s="49">
        <v>65.641999999999996</v>
      </c>
      <c r="O107" s="49">
        <v>70.185000000000002</v>
      </c>
      <c r="P107" s="49">
        <v>101.92700000000001</v>
      </c>
      <c r="Q107" s="49">
        <v>94.171999999999997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49.296345575567429</v>
      </c>
      <c r="U107" s="4">
        <f t="shared" si="43"/>
        <v>69.321748137844807</v>
      </c>
      <c r="V107" s="4">
        <f t="shared" si="43"/>
        <v>63.556697458568337</v>
      </c>
      <c r="W107" s="4">
        <f t="shared" si="43"/>
        <v>53.192223975013931</v>
      </c>
      <c r="X107" s="4">
        <f t="shared" si="43"/>
        <v>56.617474611727374</v>
      </c>
      <c r="Y107" s="4">
        <f t="shared" si="43"/>
        <v>59.805055236149357</v>
      </c>
      <c r="Z107" s="4">
        <f t="shared" si="43"/>
        <v>63.805448512945382</v>
      </c>
      <c r="AA107" s="4">
        <f t="shared" si="43"/>
        <v>66.201034495705059</v>
      </c>
      <c r="AB107" s="4">
        <f t="shared" si="43"/>
        <v>67.673858697199904</v>
      </c>
      <c r="AC107" s="4">
        <f t="shared" si="43"/>
        <v>66.793453377098018</v>
      </c>
      <c r="AD107" s="4">
        <f t="shared" si="43"/>
        <v>71.269636784889187</v>
      </c>
      <c r="AE107" s="4">
        <f t="shared" si="43"/>
        <v>82.622140414148191</v>
      </c>
      <c r="AF107" s="4">
        <f t="shared" si="43"/>
        <v>89.696633469935151</v>
      </c>
      <c r="AG107" s="4">
        <f t="shared" si="43"/>
        <v>104.98527314763098</v>
      </c>
      <c r="AH107" s="4">
        <f t="shared" si="43"/>
        <v>93.687189232065435</v>
      </c>
      <c r="AJ107" s="4">
        <f t="shared" ref="AJ107:AX123" si="44">IF(OR($B107 &lt; C$226, $B107 &gt; C$231), 0, C107-T107)</f>
        <v>-6.0820455755674274</v>
      </c>
      <c r="AK107" s="4">
        <f t="shared" si="44"/>
        <v>-2.5807481378448074</v>
      </c>
      <c r="AL107" s="4">
        <f t="shared" si="44"/>
        <v>-4.8586974585683365</v>
      </c>
      <c r="AM107" s="4">
        <f t="shared" si="44"/>
        <v>-3.2112239750139295</v>
      </c>
      <c r="AN107" s="4">
        <f t="shared" si="44"/>
        <v>-3.3624746117273716</v>
      </c>
      <c r="AO107" s="4">
        <f t="shared" si="44"/>
        <v>-3.387055236149358</v>
      </c>
      <c r="AP107" s="4">
        <f t="shared" si="44"/>
        <v>-4.3874485129453831</v>
      </c>
      <c r="AQ107" s="4">
        <f t="shared" si="44"/>
        <v>-3.6010344957050577</v>
      </c>
      <c r="AR107" s="4">
        <f t="shared" si="44"/>
        <v>-4.7098586971999055</v>
      </c>
      <c r="AS107" s="4">
        <f t="shared" si="44"/>
        <v>-4.8114533770980188</v>
      </c>
      <c r="AT107" s="4">
        <f t="shared" si="44"/>
        <v>-7.741636784889188</v>
      </c>
      <c r="AU107" s="4">
        <f t="shared" si="44"/>
        <v>-16.980140414148195</v>
      </c>
      <c r="AV107" s="4">
        <f t="shared" si="44"/>
        <v>-19.511633469935148</v>
      </c>
      <c r="AW107" s="4">
        <f t="shared" si="44"/>
        <v>-3.0582731476309704</v>
      </c>
      <c r="AX107" s="4">
        <f t="shared" si="44"/>
        <v>0.48481076793456168</v>
      </c>
      <c r="AZ107" s="2">
        <f t="shared" ref="AZ107:BN123" si="45">IF(OR($B107 &lt; C$226, $B107 &gt; C$231), #N/A, ((1-EB107)*CV107) + (EB107*DL107))</f>
        <v>38.332296459075984</v>
      </c>
      <c r="BA107" s="2">
        <f t="shared" si="45"/>
        <v>44.456053901960843</v>
      </c>
      <c r="BB107" s="2">
        <f t="shared" si="45"/>
        <v>48.176834406367085</v>
      </c>
      <c r="BC107" s="2">
        <f t="shared" si="45"/>
        <v>53.089613295425984</v>
      </c>
      <c r="BD107" s="2">
        <f t="shared" si="45"/>
        <v>56.242262896432422</v>
      </c>
      <c r="BE107" s="2">
        <f t="shared" si="45"/>
        <v>59.476454171077435</v>
      </c>
      <c r="BF107" s="2">
        <f t="shared" si="45"/>
        <v>63.46082809565965</v>
      </c>
      <c r="BG107" s="2">
        <f t="shared" si="45"/>
        <v>65.951720534343963</v>
      </c>
      <c r="BH107" s="2">
        <f t="shared" si="45"/>
        <v>67.475621932152279</v>
      </c>
      <c r="BI107" s="2">
        <f t="shared" si="45"/>
        <v>65.725722168346252</v>
      </c>
      <c r="BJ107" s="2">
        <f t="shared" si="45"/>
        <v>65.852985537859468</v>
      </c>
      <c r="BK107" s="2">
        <f t="shared" si="45"/>
        <v>64.652617128193398</v>
      </c>
      <c r="BL107" s="2">
        <f t="shared" si="45"/>
        <v>65.922372593799793</v>
      </c>
      <c r="BM107" s="2">
        <f t="shared" si="45"/>
        <v>64.938065016921357</v>
      </c>
      <c r="BN107" s="2">
        <f t="shared" si="45"/>
        <v>59.825991562162066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>
        <f t="shared" si="46"/>
        <v>49.981000000000002</v>
      </c>
      <c r="BT107" s="2">
        <f t="shared" si="46"/>
        <v>53.255000000000003</v>
      </c>
      <c r="BU107" s="2">
        <f t="shared" si="46"/>
        <v>56.417999999999999</v>
      </c>
      <c r="BV107" s="2">
        <f t="shared" si="46"/>
        <v>59.417999999999999</v>
      </c>
      <c r="BW107" s="2">
        <f t="shared" si="46"/>
        <v>62.6</v>
      </c>
      <c r="BX107" s="2">
        <f t="shared" si="46"/>
        <v>62.963999999999999</v>
      </c>
      <c r="BY107" s="2">
        <f t="shared" si="46"/>
        <v>61.981999999999999</v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38.76685008368738</v>
      </c>
      <c r="CW107" s="2">
        <f t="shared" si="48"/>
        <v>44.510151239898441</v>
      </c>
      <c r="CX107" s="2">
        <f t="shared" si="48"/>
        <v>48.353826592029066</v>
      </c>
      <c r="CY107" s="2">
        <f t="shared" si="48"/>
        <v>53.051125871824723</v>
      </c>
      <c r="CZ107" s="2">
        <f t="shared" si="48"/>
        <v>56.11814867243254</v>
      </c>
      <c r="DA107" s="2">
        <f t="shared" si="48"/>
        <v>59.297024341626326</v>
      </c>
      <c r="DB107" s="2">
        <f t="shared" si="48"/>
        <v>63.502488035857212</v>
      </c>
      <c r="DC107" s="2">
        <f t="shared" si="48"/>
        <v>65.510388544176564</v>
      </c>
      <c r="DD107" s="2">
        <f t="shared" si="48"/>
        <v>67.058175927572933</v>
      </c>
      <c r="DE107" s="2">
        <f t="shared" si="48"/>
        <v>65.553654467774692</v>
      </c>
      <c r="DF107" s="2">
        <f t="shared" si="48"/>
        <v>65.235025079075101</v>
      </c>
      <c r="DG107" s="2">
        <f t="shared" si="48"/>
        <v>64.15280429722813</v>
      </c>
      <c r="DH107" s="2">
        <f t="shared" si="48"/>
        <v>66.036555175769337</v>
      </c>
      <c r="DI107" s="2">
        <f t="shared" si="48"/>
        <v>66.124596657179524</v>
      </c>
      <c r="DJ107" s="2">
        <f t="shared" si="48"/>
        <v>59.668215271644371</v>
      </c>
      <c r="DL107" s="2">
        <f t="shared" ref="DL107:DZ123" si="49">CF$223*$B107+CF$224</f>
        <v>37.285827206062102</v>
      </c>
      <c r="DM107" s="2">
        <f t="shared" si="49"/>
        <v>44.31296898767711</v>
      </c>
      <c r="DN107" s="2">
        <f t="shared" si="49"/>
        <v>47.744425997629143</v>
      </c>
      <c r="DO107" s="2">
        <f t="shared" si="49"/>
        <v>53.149979690289605</v>
      </c>
      <c r="DP107" s="2">
        <f t="shared" si="49"/>
        <v>56.461565070775968</v>
      </c>
      <c r="DQ107" s="2">
        <f t="shared" si="49"/>
        <v>59.791178719620646</v>
      </c>
      <c r="DR107" s="2">
        <f t="shared" si="49"/>
        <v>63.389238289899509</v>
      </c>
      <c r="DS107" s="2">
        <f t="shared" si="49"/>
        <v>66.705387562000254</v>
      </c>
      <c r="DT107" s="2">
        <f t="shared" si="49"/>
        <v>68.202004569144023</v>
      </c>
      <c r="DU107" s="2">
        <f t="shared" si="49"/>
        <v>66.065121534212722</v>
      </c>
      <c r="DV107" s="2">
        <f t="shared" si="49"/>
        <v>67.294089291180342</v>
      </c>
      <c r="DW107" s="2">
        <f t="shared" si="49"/>
        <v>65.987111728703482</v>
      </c>
      <c r="DX107" s="2">
        <f t="shared" si="49"/>
        <v>65.613326124431921</v>
      </c>
      <c r="DY107" s="2">
        <f t="shared" si="49"/>
        <v>61.639359645396112</v>
      </c>
      <c r="DZ107" s="2">
        <f t="shared" si="49"/>
        <v>60.258366647446678</v>
      </c>
      <c r="EB107" s="2">
        <f t="shared" ref="EB107:EP123" si="50">POWER(10,($B107-C$224)/C$225)/(1+POWER(10,($B107-C$224)/C$225))</f>
        <v>0.29341452530981438</v>
      </c>
      <c r="EC107" s="2">
        <f t="shared" si="50"/>
        <v>0.27435196285758684</v>
      </c>
      <c r="ED107" s="2">
        <f t="shared" si="50"/>
        <v>0.29043651628902989</v>
      </c>
      <c r="EE107" s="2">
        <f t="shared" si="50"/>
        <v>0.38933674185721245</v>
      </c>
      <c r="EF107" s="2">
        <f t="shared" si="50"/>
        <v>0.36141030130938617</v>
      </c>
      <c r="EG107" s="2">
        <f t="shared" si="50"/>
        <v>0.36310480578838306</v>
      </c>
      <c r="EH107" s="2">
        <f t="shared" si="50"/>
        <v>0.36785901677097044</v>
      </c>
      <c r="EI107" s="2">
        <f t="shared" si="50"/>
        <v>0.36931577648585151</v>
      </c>
      <c r="EJ107" s="2">
        <f t="shared" si="50"/>
        <v>0.36495501984105205</v>
      </c>
      <c r="EK107" s="2">
        <f t="shared" si="50"/>
        <v>0.33641990239934738</v>
      </c>
      <c r="EL107" s="2">
        <f t="shared" si="50"/>
        <v>0.30011713823754094</v>
      </c>
      <c r="EM107" s="2">
        <f t="shared" si="50"/>
        <v>0.27248040453244315</v>
      </c>
      <c r="EN107" s="2">
        <f t="shared" si="50"/>
        <v>0.26978909318425198</v>
      </c>
      <c r="EO107" s="2">
        <f t="shared" si="50"/>
        <v>0.26454156985259919</v>
      </c>
      <c r="EP107" s="2">
        <f t="shared" si="50"/>
        <v>0.26734884808698811</v>
      </c>
    </row>
    <row r="108" spans="2:146" x14ac:dyDescent="0.25">
      <c r="B108" s="2">
        <v>86</v>
      </c>
      <c r="C108" s="49">
        <v>38.589300000000001</v>
      </c>
      <c r="D108" s="49">
        <v>51.148000000000003</v>
      </c>
      <c r="E108" s="49">
        <v>48.848999999999997</v>
      </c>
      <c r="F108" s="49">
        <v>50.942999999999998</v>
      </c>
      <c r="G108" s="49">
        <v>51.326999999999998</v>
      </c>
      <c r="H108" s="49">
        <v>56.8</v>
      </c>
      <c r="I108" s="49">
        <v>59.055</v>
      </c>
      <c r="J108" s="49">
        <v>62.781999999999996</v>
      </c>
      <c r="K108" s="49">
        <v>62.25</v>
      </c>
      <c r="L108" s="49">
        <v>62.2</v>
      </c>
      <c r="M108" s="49">
        <v>62.546999999999997</v>
      </c>
      <c r="N108" s="49">
        <v>62.905999999999999</v>
      </c>
      <c r="O108" s="49">
        <v>64.259</v>
      </c>
      <c r="P108" s="49">
        <v>73.144999999999996</v>
      </c>
      <c r="Q108" s="49">
        <v>70.155000000000001</v>
      </c>
      <c r="T108" s="4">
        <f t="shared" si="43"/>
        <v>45.151455222369037</v>
      </c>
      <c r="U108" s="4">
        <f t="shared" si="43"/>
        <v>60.576955551423723</v>
      </c>
      <c r="V108" s="4">
        <f t="shared" si="43"/>
        <v>57.099967096929802</v>
      </c>
      <c r="W108" s="4">
        <f t="shared" si="43"/>
        <v>53.047719846154443</v>
      </c>
      <c r="X108" s="4">
        <f t="shared" si="43"/>
        <v>56.291679608480251</v>
      </c>
      <c r="Y108" s="4">
        <f t="shared" si="43"/>
        <v>59.514048641574767</v>
      </c>
      <c r="Z108" s="4">
        <f t="shared" si="43"/>
        <v>63.488369842450986</v>
      </c>
      <c r="AA108" s="4">
        <f t="shared" si="43"/>
        <v>65.965444246969597</v>
      </c>
      <c r="AB108" s="4">
        <f t="shared" si="43"/>
        <v>67.454061022824675</v>
      </c>
      <c r="AC108" s="4">
        <f t="shared" si="43"/>
        <v>66.051380557875902</v>
      </c>
      <c r="AD108" s="4">
        <f t="shared" si="43"/>
        <v>68.206952257852947</v>
      </c>
      <c r="AE108" s="4">
        <f t="shared" si="43"/>
        <v>74.205123785729199</v>
      </c>
      <c r="AF108" s="4">
        <f t="shared" si="43"/>
        <v>79.459624246194608</v>
      </c>
      <c r="AG108" s="4">
        <f t="shared" si="43"/>
        <v>90.726476737894558</v>
      </c>
      <c r="AH108" s="4">
        <f t="shared" si="43"/>
        <v>81.664962219047922</v>
      </c>
      <c r="AJ108" s="4">
        <f t="shared" si="44"/>
        <v>-6.5621552223690358</v>
      </c>
      <c r="AK108" s="4">
        <f t="shared" si="44"/>
        <v>-9.4289555514237193</v>
      </c>
      <c r="AL108" s="4">
        <f t="shared" si="44"/>
        <v>-8.2509670969298057</v>
      </c>
      <c r="AM108" s="4">
        <f t="shared" si="44"/>
        <v>-2.1047198461544454</v>
      </c>
      <c r="AN108" s="4">
        <f t="shared" si="44"/>
        <v>-4.9646796084802531</v>
      </c>
      <c r="AO108" s="4">
        <f t="shared" si="44"/>
        <v>-2.7140486415747702</v>
      </c>
      <c r="AP108" s="4">
        <f t="shared" si="44"/>
        <v>-4.4333698424509862</v>
      </c>
      <c r="AQ108" s="4">
        <f t="shared" si="44"/>
        <v>-3.1834442469696</v>
      </c>
      <c r="AR108" s="4">
        <f t="shared" si="44"/>
        <v>-5.2040610228246749</v>
      </c>
      <c r="AS108" s="4">
        <f t="shared" si="44"/>
        <v>-3.8513805578758991</v>
      </c>
      <c r="AT108" s="4">
        <f t="shared" si="44"/>
        <v>-5.6599522578529502</v>
      </c>
      <c r="AU108" s="4">
        <f t="shared" si="44"/>
        <v>-11.299123785729201</v>
      </c>
      <c r="AV108" s="4">
        <f t="shared" si="44"/>
        <v>-15.200624246194607</v>
      </c>
      <c r="AW108" s="4">
        <f t="shared" si="44"/>
        <v>-17.581476737894562</v>
      </c>
      <c r="AX108" s="4">
        <f t="shared" si="44"/>
        <v>-11.509962219047921</v>
      </c>
      <c r="AZ108" s="2">
        <f t="shared" si="45"/>
        <v>38.282184994391315</v>
      </c>
      <c r="BA108" s="2">
        <f t="shared" si="45"/>
        <v>44.410172915153915</v>
      </c>
      <c r="BB108" s="2">
        <f t="shared" si="45"/>
        <v>48.125435534733271</v>
      </c>
      <c r="BC108" s="2">
        <f t="shared" si="45"/>
        <v>53.018020255686096</v>
      </c>
      <c r="BD108" s="2">
        <f t="shared" si="45"/>
        <v>56.172511905243766</v>
      </c>
      <c r="BE108" s="2">
        <f t="shared" si="45"/>
        <v>59.412295622083306</v>
      </c>
      <c r="BF108" s="2">
        <f t="shared" si="45"/>
        <v>63.38196758252505</v>
      </c>
      <c r="BG108" s="2">
        <f t="shared" si="45"/>
        <v>65.891503534365029</v>
      </c>
      <c r="BH108" s="2">
        <f t="shared" si="45"/>
        <v>67.39806891963849</v>
      </c>
      <c r="BI108" s="2">
        <f t="shared" si="45"/>
        <v>65.670765658314309</v>
      </c>
      <c r="BJ108" s="2">
        <f t="shared" si="45"/>
        <v>65.818368030145507</v>
      </c>
      <c r="BK108" s="2">
        <f t="shared" si="45"/>
        <v>64.618187331283806</v>
      </c>
      <c r="BL108" s="2">
        <f t="shared" si="45"/>
        <v>65.859999740668414</v>
      </c>
      <c r="BM108" s="2">
        <f t="shared" si="45"/>
        <v>64.851015264913755</v>
      </c>
      <c r="BN108" s="2">
        <f t="shared" si="45"/>
        <v>59.790427928176705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>
        <f t="shared" si="46"/>
        <v>50.942999999999998</v>
      </c>
      <c r="BT108" s="2">
        <f t="shared" si="46"/>
        <v>51.326999999999998</v>
      </c>
      <c r="BU108" s="2">
        <f t="shared" si="46"/>
        <v>56.8</v>
      </c>
      <c r="BV108" s="2">
        <f t="shared" si="46"/>
        <v>59.055</v>
      </c>
      <c r="BW108" s="2">
        <f t="shared" si="46"/>
        <v>62.781999999999996</v>
      </c>
      <c r="BX108" s="2">
        <f t="shared" si="46"/>
        <v>62.25</v>
      </c>
      <c r="BY108" s="2">
        <f t="shared" si="46"/>
        <v>62.2</v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38.767777575456584</v>
      </c>
      <c r="CW108" s="2">
        <f t="shared" si="48"/>
        <v>44.500831452985658</v>
      </c>
      <c r="CX108" s="2">
        <f t="shared" si="48"/>
        <v>48.355656571663197</v>
      </c>
      <c r="CY108" s="2">
        <f t="shared" si="48"/>
        <v>53.049651478791297</v>
      </c>
      <c r="CZ108" s="2">
        <f t="shared" si="48"/>
        <v>56.103813283583776</v>
      </c>
      <c r="DA108" s="2">
        <f t="shared" si="48"/>
        <v>59.294681629719022</v>
      </c>
      <c r="DB108" s="2">
        <f t="shared" si="48"/>
        <v>63.507047959129558</v>
      </c>
      <c r="DC108" s="2">
        <f t="shared" si="48"/>
        <v>65.504057109683899</v>
      </c>
      <c r="DD108" s="2">
        <f t="shared" si="48"/>
        <v>67.03168958191597</v>
      </c>
      <c r="DE108" s="2">
        <f t="shared" si="48"/>
        <v>65.547292425623283</v>
      </c>
      <c r="DF108" s="2">
        <f t="shared" si="48"/>
        <v>65.215420982392018</v>
      </c>
      <c r="DG108" s="2">
        <f t="shared" si="48"/>
        <v>64.135396233673788</v>
      </c>
      <c r="DH108" s="2">
        <f t="shared" si="48"/>
        <v>66.040753634456578</v>
      </c>
      <c r="DI108" s="2">
        <f t="shared" si="48"/>
        <v>66.172822367319597</v>
      </c>
      <c r="DJ108" s="2">
        <f t="shared" si="48"/>
        <v>59.658589901625156</v>
      </c>
      <c r="DL108" s="2">
        <f t="shared" si="49"/>
        <v>37.215699043428678</v>
      </c>
      <c r="DM108" s="2">
        <f t="shared" si="49"/>
        <v>44.191484053735323</v>
      </c>
      <c r="DN108" s="2">
        <f t="shared" si="49"/>
        <v>47.612473711740648</v>
      </c>
      <c r="DO108" s="2">
        <f t="shared" si="49"/>
        <v>52.972772985205573</v>
      </c>
      <c r="DP108" s="2">
        <f t="shared" si="49"/>
        <v>56.283217458076805</v>
      </c>
      <c r="DQ108" s="2">
        <f t="shared" si="49"/>
        <v>59.60044161232959</v>
      </c>
      <c r="DR108" s="2">
        <f t="shared" si="49"/>
        <v>63.185937951675314</v>
      </c>
      <c r="DS108" s="2">
        <f t="shared" si="49"/>
        <v>66.494931960058125</v>
      </c>
      <c r="DT108" s="2">
        <f t="shared" si="49"/>
        <v>67.979497156183839</v>
      </c>
      <c r="DU108" s="2">
        <f t="shared" si="49"/>
        <v>65.892884034666963</v>
      </c>
      <c r="DV108" s="2">
        <f t="shared" si="49"/>
        <v>67.100739169607337</v>
      </c>
      <c r="DW108" s="2">
        <f t="shared" si="49"/>
        <v>65.793811953534856</v>
      </c>
      <c r="DX108" s="2">
        <f t="shared" si="49"/>
        <v>65.413818210311874</v>
      </c>
      <c r="DY108" s="2">
        <f t="shared" si="49"/>
        <v>61.499568810717442</v>
      </c>
      <c r="DZ108" s="2">
        <f t="shared" si="49"/>
        <v>60.119931110325773</v>
      </c>
      <c r="EB108" s="2">
        <f t="shared" si="50"/>
        <v>0.3128659865108751</v>
      </c>
      <c r="EC108" s="2">
        <f t="shared" si="50"/>
        <v>0.29306384359925958</v>
      </c>
      <c r="ED108" s="2">
        <f t="shared" si="50"/>
        <v>0.30977710782231443</v>
      </c>
      <c r="EE108" s="2">
        <f t="shared" si="50"/>
        <v>0.41144436668661355</v>
      </c>
      <c r="EF108" s="2">
        <f t="shared" si="50"/>
        <v>0.38292655036659823</v>
      </c>
      <c r="EG108" s="2">
        <f t="shared" si="50"/>
        <v>0.38466116906505138</v>
      </c>
      <c r="EH108" s="2">
        <f t="shared" si="50"/>
        <v>0.38952500296127301</v>
      </c>
      <c r="EI108" s="2">
        <f t="shared" si="50"/>
        <v>0.39101449041199016</v>
      </c>
      <c r="EJ108" s="2">
        <f t="shared" si="50"/>
        <v>0.38655455777036979</v>
      </c>
      <c r="EK108" s="2">
        <f t="shared" si="50"/>
        <v>0.35728075989082742</v>
      </c>
      <c r="EL108" s="2">
        <f t="shared" si="50"/>
        <v>0.3198118237240653</v>
      </c>
      <c r="EM108" s="2">
        <f t="shared" si="50"/>
        <v>0.29111584738865764</v>
      </c>
      <c r="EN108" s="2">
        <f t="shared" si="50"/>
        <v>0.28831341606635785</v>
      </c>
      <c r="EO108" s="2">
        <f t="shared" si="50"/>
        <v>0.2828451498289557</v>
      </c>
      <c r="EP108" s="2">
        <f t="shared" si="50"/>
        <v>0.28577119074811769</v>
      </c>
    </row>
    <row r="109" spans="2:146" x14ac:dyDescent="0.25">
      <c r="B109" s="2">
        <v>87</v>
      </c>
      <c r="C109" s="49">
        <v>37.267899999999997</v>
      </c>
      <c r="D109" s="49">
        <v>44.777999999999999</v>
      </c>
      <c r="E109" s="49">
        <v>45.66</v>
      </c>
      <c r="F109" s="49">
        <v>51.302</v>
      </c>
      <c r="G109" s="49">
        <v>52.854999999999997</v>
      </c>
      <c r="H109" s="49">
        <v>56.363999999999997</v>
      </c>
      <c r="I109" s="49">
        <v>59.564</v>
      </c>
      <c r="J109" s="49">
        <v>62.417999999999999</v>
      </c>
      <c r="K109" s="49">
        <v>61.786000000000001</v>
      </c>
      <c r="L109" s="49">
        <v>62.073</v>
      </c>
      <c r="M109" s="49">
        <v>62.527999999999999</v>
      </c>
      <c r="N109" s="49">
        <v>62.113</v>
      </c>
      <c r="O109" s="49">
        <v>63.148000000000003</v>
      </c>
      <c r="P109" s="49">
        <v>63.417999999999999</v>
      </c>
      <c r="Q109" s="49">
        <v>59.482999999999997</v>
      </c>
      <c r="T109" s="4">
        <f t="shared" si="43"/>
        <v>42.269047357481078</v>
      </c>
      <c r="U109" s="4">
        <f t="shared" si="43"/>
        <v>54.091948694349171</v>
      </c>
      <c r="V109" s="4">
        <f t="shared" si="43"/>
        <v>52.904631463336422</v>
      </c>
      <c r="W109" s="4">
        <f t="shared" si="43"/>
        <v>52.946310455660374</v>
      </c>
      <c r="X109" s="4">
        <f t="shared" si="43"/>
        <v>56.129690137164587</v>
      </c>
      <c r="Y109" s="4">
        <f t="shared" si="43"/>
        <v>59.368290657867966</v>
      </c>
      <c r="Z109" s="4">
        <f t="shared" si="43"/>
        <v>63.323286334390652</v>
      </c>
      <c r="AA109" s="4">
        <f t="shared" si="43"/>
        <v>65.842381182588909</v>
      </c>
      <c r="AB109" s="4">
        <f t="shared" si="43"/>
        <v>67.326472837145715</v>
      </c>
      <c r="AC109" s="4">
        <f t="shared" si="43"/>
        <v>65.731140246350847</v>
      </c>
      <c r="AD109" s="4">
        <f t="shared" si="43"/>
        <v>66.731189583581539</v>
      </c>
      <c r="AE109" s="4">
        <f t="shared" si="43"/>
        <v>69.23050575955034</v>
      </c>
      <c r="AF109" s="4">
        <f t="shared" si="43"/>
        <v>72.908418935862045</v>
      </c>
      <c r="AG109" s="4">
        <f t="shared" si="43"/>
        <v>80.156852148628104</v>
      </c>
      <c r="AH109" s="4">
        <f t="shared" si="43"/>
        <v>72.822429621007657</v>
      </c>
      <c r="AJ109" s="4">
        <f t="shared" si="44"/>
        <v>-5.0011473574810807</v>
      </c>
      <c r="AK109" s="4">
        <f t="shared" si="44"/>
        <v>-9.3139486943491718</v>
      </c>
      <c r="AL109" s="4">
        <f t="shared" si="44"/>
        <v>-7.2446314633364253</v>
      </c>
      <c r="AM109" s="4">
        <f t="shared" si="44"/>
        <v>-1.6443104556603743</v>
      </c>
      <c r="AN109" s="4">
        <f t="shared" si="44"/>
        <v>-3.2746901371645905</v>
      </c>
      <c r="AO109" s="4">
        <f t="shared" si="44"/>
        <v>-3.0042906578679691</v>
      </c>
      <c r="AP109" s="4">
        <f t="shared" si="44"/>
        <v>-3.7592863343906515</v>
      </c>
      <c r="AQ109" s="4">
        <f t="shared" si="44"/>
        <v>-3.4243811825889097</v>
      </c>
      <c r="AR109" s="4">
        <f t="shared" si="44"/>
        <v>-5.5404728371457139</v>
      </c>
      <c r="AS109" s="4">
        <f t="shared" si="44"/>
        <v>-3.6581402463508468</v>
      </c>
      <c r="AT109" s="4">
        <f t="shared" si="44"/>
        <v>-4.2031895835815405</v>
      </c>
      <c r="AU109" s="4">
        <f t="shared" si="44"/>
        <v>-7.1175057595503404</v>
      </c>
      <c r="AV109" s="4">
        <f t="shared" si="44"/>
        <v>-9.7604189358620417</v>
      </c>
      <c r="AW109" s="4">
        <f t="shared" si="44"/>
        <v>-16.738852148628105</v>
      </c>
      <c r="AX109" s="4">
        <f t="shared" si="44"/>
        <v>-13.33942962100766</v>
      </c>
      <c r="AZ109" s="2">
        <f t="shared" si="45"/>
        <v>38.228202624538056</v>
      </c>
      <c r="BA109" s="2">
        <f t="shared" si="45"/>
        <v>44.359788009537802</v>
      </c>
      <c r="BB109" s="2">
        <f t="shared" si="45"/>
        <v>48.068257323141374</v>
      </c>
      <c r="BC109" s="2">
        <f t="shared" si="45"/>
        <v>52.93856538468485</v>
      </c>
      <c r="BD109" s="2">
        <f t="shared" si="45"/>
        <v>56.095710273111358</v>
      </c>
      <c r="BE109" s="2">
        <f t="shared" si="45"/>
        <v>59.34006916775305</v>
      </c>
      <c r="BF109" s="2">
        <f t="shared" si="45"/>
        <v>63.293864617597066</v>
      </c>
      <c r="BG109" s="2">
        <f t="shared" si="45"/>
        <v>65.822774023504067</v>
      </c>
      <c r="BH109" s="2">
        <f t="shared" si="45"/>
        <v>67.312390653868079</v>
      </c>
      <c r="BI109" s="2">
        <f t="shared" si="45"/>
        <v>65.608988342622354</v>
      </c>
      <c r="BJ109" s="2">
        <f t="shared" si="45"/>
        <v>65.778043701801806</v>
      </c>
      <c r="BK109" s="2">
        <f t="shared" si="45"/>
        <v>64.578285014382146</v>
      </c>
      <c r="BL109" s="2">
        <f t="shared" si="45"/>
        <v>65.789468346782527</v>
      </c>
      <c r="BM109" s="2">
        <f t="shared" si="45"/>
        <v>64.753453467452729</v>
      </c>
      <c r="BN109" s="2">
        <f t="shared" si="45"/>
        <v>59.750364759116323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>
        <f t="shared" si="46"/>
        <v>51.302</v>
      </c>
      <c r="BT109" s="2">
        <f t="shared" si="46"/>
        <v>52.854999999999997</v>
      </c>
      <c r="BU109" s="2">
        <f t="shared" si="46"/>
        <v>56.363999999999997</v>
      </c>
      <c r="BV109" s="2">
        <f t="shared" si="46"/>
        <v>59.564</v>
      </c>
      <c r="BW109" s="2">
        <f t="shared" si="46"/>
        <v>62.417999999999999</v>
      </c>
      <c r="BX109" s="2">
        <f t="shared" si="46"/>
        <v>61.786000000000001</v>
      </c>
      <c r="BY109" s="2">
        <f t="shared" si="46"/>
        <v>62.073</v>
      </c>
      <c r="BZ109" s="2">
        <f t="shared" si="46"/>
        <v>62.527999999999999</v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38.768705067225795</v>
      </c>
      <c r="CW109" s="2">
        <f t="shared" si="48"/>
        <v>44.491511666072881</v>
      </c>
      <c r="CX109" s="2">
        <f t="shared" si="48"/>
        <v>48.357486551297328</v>
      </c>
      <c r="CY109" s="2">
        <f t="shared" si="48"/>
        <v>53.048177085757864</v>
      </c>
      <c r="CZ109" s="2">
        <f t="shared" si="48"/>
        <v>56.089477894735012</v>
      </c>
      <c r="DA109" s="2">
        <f t="shared" si="48"/>
        <v>59.292338917811726</v>
      </c>
      <c r="DB109" s="2">
        <f t="shared" si="48"/>
        <v>63.511607882401904</v>
      </c>
      <c r="DC109" s="2">
        <f t="shared" si="48"/>
        <v>65.497725675191219</v>
      </c>
      <c r="DD109" s="2">
        <f t="shared" si="48"/>
        <v>67.005203236259007</v>
      </c>
      <c r="DE109" s="2">
        <f t="shared" si="48"/>
        <v>65.540930383471874</v>
      </c>
      <c r="DF109" s="2">
        <f t="shared" si="48"/>
        <v>65.19581688570895</v>
      </c>
      <c r="DG109" s="2">
        <f t="shared" si="48"/>
        <v>64.117988170119432</v>
      </c>
      <c r="DH109" s="2">
        <f t="shared" si="48"/>
        <v>66.04495209314382</v>
      </c>
      <c r="DI109" s="2">
        <f t="shared" si="48"/>
        <v>66.22104807745967</v>
      </c>
      <c r="DJ109" s="2">
        <f t="shared" si="48"/>
        <v>59.648964531605934</v>
      </c>
      <c r="DL109" s="2">
        <f t="shared" si="49"/>
        <v>37.145570880795255</v>
      </c>
      <c r="DM109" s="2">
        <f t="shared" si="49"/>
        <v>44.069999119793536</v>
      </c>
      <c r="DN109" s="2">
        <f t="shared" si="49"/>
        <v>47.480521425852153</v>
      </c>
      <c r="DO109" s="2">
        <f t="shared" si="49"/>
        <v>52.795566280121534</v>
      </c>
      <c r="DP109" s="2">
        <f t="shared" si="49"/>
        <v>56.10486984537765</v>
      </c>
      <c r="DQ109" s="2">
        <f t="shared" si="49"/>
        <v>59.409704505038547</v>
      </c>
      <c r="DR109" s="2">
        <f t="shared" si="49"/>
        <v>62.982637613451104</v>
      </c>
      <c r="DS109" s="2">
        <f t="shared" si="49"/>
        <v>66.284476358115995</v>
      </c>
      <c r="DT109" s="2">
        <f t="shared" si="49"/>
        <v>67.756989743223656</v>
      </c>
      <c r="DU109" s="2">
        <f t="shared" si="49"/>
        <v>65.72064653512119</v>
      </c>
      <c r="DV109" s="2">
        <f t="shared" si="49"/>
        <v>66.907389048034347</v>
      </c>
      <c r="DW109" s="2">
        <f t="shared" si="49"/>
        <v>65.60051217836623</v>
      </c>
      <c r="DX109" s="2">
        <f t="shared" si="49"/>
        <v>65.214310296191826</v>
      </c>
      <c r="DY109" s="2">
        <f t="shared" si="49"/>
        <v>61.359777976038764</v>
      </c>
      <c r="DZ109" s="2">
        <f t="shared" si="49"/>
        <v>59.98149557320486</v>
      </c>
      <c r="EB109" s="2">
        <f t="shared" si="50"/>
        <v>0.3329992351873079</v>
      </c>
      <c r="EC109" s="2">
        <f t="shared" si="50"/>
        <v>0.31250233877447242</v>
      </c>
      <c r="ED109" s="2">
        <f t="shared" si="50"/>
        <v>0.32980698976955719</v>
      </c>
      <c r="EE109" s="2">
        <f t="shared" si="50"/>
        <v>0.43391532993569615</v>
      </c>
      <c r="EF109" s="2">
        <f t="shared" si="50"/>
        <v>0.40491153597378882</v>
      </c>
      <c r="EG109" s="2">
        <f t="shared" si="50"/>
        <v>0.40668011015083827</v>
      </c>
      <c r="EH109" s="2">
        <f t="shared" si="50"/>
        <v>0.41163611186829874</v>
      </c>
      <c r="EI109" s="2">
        <f t="shared" si="50"/>
        <v>0.41315292807178078</v>
      </c>
      <c r="EJ109" s="2">
        <f t="shared" si="50"/>
        <v>0.40860991087662379</v>
      </c>
      <c r="EK109" s="2">
        <f t="shared" si="50"/>
        <v>0.37869695364544831</v>
      </c>
      <c r="EL109" s="2">
        <f t="shared" si="50"/>
        <v>0.34017076750174996</v>
      </c>
      <c r="EM109" s="2">
        <f t="shared" si="50"/>
        <v>0.31048188204861898</v>
      </c>
      <c r="EN109" s="2">
        <f t="shared" si="50"/>
        <v>0.30757391128014944</v>
      </c>
      <c r="EO109" s="2">
        <f t="shared" si="50"/>
        <v>0.3018953029534337</v>
      </c>
      <c r="EP109" s="2">
        <f t="shared" si="50"/>
        <v>0.3049346221117249</v>
      </c>
    </row>
    <row r="110" spans="2:146" x14ac:dyDescent="0.25">
      <c r="B110" s="2">
        <v>88</v>
      </c>
      <c r="C110" s="49">
        <v>37.035699999999999</v>
      </c>
      <c r="D110" s="49">
        <v>43.314999999999998</v>
      </c>
      <c r="E110" s="49">
        <v>47.264000000000003</v>
      </c>
      <c r="F110" s="49">
        <v>51.585000000000001</v>
      </c>
      <c r="G110" s="49">
        <v>52.344999999999999</v>
      </c>
      <c r="H110" s="49">
        <v>58.036000000000001</v>
      </c>
      <c r="I110" s="49">
        <v>61.908999999999999</v>
      </c>
      <c r="J110" s="49">
        <v>61.890999999999998</v>
      </c>
      <c r="K110" s="49">
        <v>63.5</v>
      </c>
      <c r="L110" s="49">
        <v>62.927</v>
      </c>
      <c r="M110" s="49">
        <v>61.848999999999997</v>
      </c>
      <c r="N110" s="49">
        <v>61.811</v>
      </c>
      <c r="O110" s="49">
        <v>62.573999999999998</v>
      </c>
      <c r="P110" s="49">
        <v>62.182000000000002</v>
      </c>
      <c r="Q110" s="49">
        <v>58.017000000000003</v>
      </c>
      <c r="T110" s="4">
        <f t="shared" si="43"/>
        <v>40.402090296403998</v>
      </c>
      <c r="U110" s="4">
        <f t="shared" si="43"/>
        <v>49.729143383163944</v>
      </c>
      <c r="V110" s="4">
        <f t="shared" si="43"/>
        <v>50.412078423611817</v>
      </c>
      <c r="W110" s="4">
        <f t="shared" si="43"/>
        <v>52.852916980845372</v>
      </c>
      <c r="X110" s="4">
        <f t="shared" si="43"/>
        <v>56.020339290331748</v>
      </c>
      <c r="Y110" s="4">
        <f t="shared" si="43"/>
        <v>59.266530347637513</v>
      </c>
      <c r="Z110" s="4">
        <f t="shared" si="43"/>
        <v>63.203591793892834</v>
      </c>
      <c r="AA110" s="4">
        <f t="shared" si="43"/>
        <v>65.749867210659147</v>
      </c>
      <c r="AB110" s="4">
        <f t="shared" si="43"/>
        <v>67.221431337458156</v>
      </c>
      <c r="AC110" s="4">
        <f t="shared" si="43"/>
        <v>65.575407385824846</v>
      </c>
      <c r="AD110" s="4">
        <f t="shared" si="43"/>
        <v>66.075761017438793</v>
      </c>
      <c r="AE110" s="4">
        <f t="shared" si="43"/>
        <v>66.585889222171204</v>
      </c>
      <c r="AF110" s="4">
        <f t="shared" si="43"/>
        <v>69.120527140733458</v>
      </c>
      <c r="AG110" s="4">
        <f t="shared" si="43"/>
        <v>73.093345966741282</v>
      </c>
      <c r="AH110" s="4">
        <f t="shared" si="43"/>
        <v>66.931845008830493</v>
      </c>
      <c r="AJ110" s="4">
        <f t="shared" si="44"/>
        <v>-3.3663902964039991</v>
      </c>
      <c r="AK110" s="4">
        <f t="shared" si="44"/>
        <v>-6.4141433831639461</v>
      </c>
      <c r="AL110" s="4">
        <f t="shared" si="44"/>
        <v>-3.148078423611814</v>
      </c>
      <c r="AM110" s="4">
        <f t="shared" si="44"/>
        <v>-1.2679169808453707</v>
      </c>
      <c r="AN110" s="4">
        <f t="shared" si="44"/>
        <v>-3.675339290331749</v>
      </c>
      <c r="AO110" s="4">
        <f t="shared" si="44"/>
        <v>-1.2305303476375116</v>
      </c>
      <c r="AP110" s="4">
        <f t="shared" si="44"/>
        <v>-1.2945917938928346</v>
      </c>
      <c r="AQ110" s="4">
        <f t="shared" si="44"/>
        <v>-3.8588672106591488</v>
      </c>
      <c r="AR110" s="4">
        <f t="shared" si="44"/>
        <v>-3.7214313374581565</v>
      </c>
      <c r="AS110" s="4">
        <f t="shared" si="44"/>
        <v>-2.6484073858248465</v>
      </c>
      <c r="AT110" s="4">
        <f t="shared" si="44"/>
        <v>-4.2267610174387968</v>
      </c>
      <c r="AU110" s="4">
        <f t="shared" si="44"/>
        <v>-4.774889222171204</v>
      </c>
      <c r="AV110" s="4">
        <f t="shared" si="44"/>
        <v>-6.5465271407334598</v>
      </c>
      <c r="AW110" s="4">
        <f t="shared" si="44"/>
        <v>-10.91134596674128</v>
      </c>
      <c r="AX110" s="4">
        <f t="shared" si="44"/>
        <v>-8.9148450088304898</v>
      </c>
      <c r="AZ110" s="2">
        <f t="shared" si="45"/>
        <v>38.17029416410319</v>
      </c>
      <c r="BA110" s="2">
        <f t="shared" si="45"/>
        <v>44.304678129359118</v>
      </c>
      <c r="BB110" s="2">
        <f t="shared" si="45"/>
        <v>48.005075480804692</v>
      </c>
      <c r="BC110" s="2">
        <f t="shared" si="45"/>
        <v>52.851094960333945</v>
      </c>
      <c r="BD110" s="2">
        <f t="shared" si="45"/>
        <v>56.011639331849956</v>
      </c>
      <c r="BE110" s="2">
        <f t="shared" si="45"/>
        <v>59.259519124424514</v>
      </c>
      <c r="BF110" s="2">
        <f t="shared" si="45"/>
        <v>63.196302434402043</v>
      </c>
      <c r="BG110" s="2">
        <f t="shared" si="45"/>
        <v>65.745214395043064</v>
      </c>
      <c r="BH110" s="2">
        <f t="shared" si="45"/>
        <v>67.218273716618796</v>
      </c>
      <c r="BI110" s="2">
        <f t="shared" si="45"/>
        <v>65.540112878459041</v>
      </c>
      <c r="BJ110" s="2">
        <f t="shared" si="45"/>
        <v>65.731579677513921</v>
      </c>
      <c r="BK110" s="2">
        <f t="shared" si="45"/>
        <v>64.532468480857204</v>
      </c>
      <c r="BL110" s="2">
        <f t="shared" si="45"/>
        <v>65.710371596252855</v>
      </c>
      <c r="BM110" s="2">
        <f t="shared" si="45"/>
        <v>64.645155340496899</v>
      </c>
      <c r="BN110" s="2">
        <f t="shared" si="45"/>
        <v>59.705507443773413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>
        <f t="shared" si="46"/>
        <v>51.585000000000001</v>
      </c>
      <c r="BT110" s="2">
        <f t="shared" si="46"/>
        <v>52.344999999999999</v>
      </c>
      <c r="BU110" s="2">
        <f t="shared" si="46"/>
        <v>58.036000000000001</v>
      </c>
      <c r="BV110" s="2">
        <f t="shared" si="46"/>
        <v>61.908999999999999</v>
      </c>
      <c r="BW110" s="2">
        <f t="shared" si="46"/>
        <v>61.890999999999998</v>
      </c>
      <c r="BX110" s="2">
        <f t="shared" si="46"/>
        <v>63.5</v>
      </c>
      <c r="BY110" s="2">
        <f t="shared" si="46"/>
        <v>62.927</v>
      </c>
      <c r="BZ110" s="2">
        <f t="shared" si="46"/>
        <v>61.848999999999997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38.769632558994999</v>
      </c>
      <c r="CW110" s="2">
        <f t="shared" si="48"/>
        <v>44.482191879160098</v>
      </c>
      <c r="CX110" s="2">
        <f t="shared" si="48"/>
        <v>48.359316530931459</v>
      </c>
      <c r="CY110" s="2">
        <f t="shared" si="48"/>
        <v>53.046702692724438</v>
      </c>
      <c r="CZ110" s="2">
        <f t="shared" si="48"/>
        <v>56.075142505886248</v>
      </c>
      <c r="DA110" s="2">
        <f t="shared" si="48"/>
        <v>59.28999620590443</v>
      </c>
      <c r="DB110" s="2">
        <f t="shared" si="48"/>
        <v>63.51616780567425</v>
      </c>
      <c r="DC110" s="2">
        <f t="shared" si="48"/>
        <v>65.491394240698554</v>
      </c>
      <c r="DD110" s="2">
        <f t="shared" si="48"/>
        <v>66.978716890602044</v>
      </c>
      <c r="DE110" s="2">
        <f t="shared" si="48"/>
        <v>65.534568341320465</v>
      </c>
      <c r="DF110" s="2">
        <f t="shared" si="48"/>
        <v>65.176212789025868</v>
      </c>
      <c r="DG110" s="2">
        <f t="shared" si="48"/>
        <v>64.10058010656509</v>
      </c>
      <c r="DH110" s="2">
        <f t="shared" si="48"/>
        <v>66.049150551831062</v>
      </c>
      <c r="DI110" s="2">
        <f t="shared" si="48"/>
        <v>66.269273787599744</v>
      </c>
      <c r="DJ110" s="2">
        <f t="shared" si="48"/>
        <v>59.639339161586719</v>
      </c>
      <c r="DL110" s="2">
        <f t="shared" si="49"/>
        <v>37.075442718161831</v>
      </c>
      <c r="DM110" s="2">
        <f t="shared" si="49"/>
        <v>43.948514185851749</v>
      </c>
      <c r="DN110" s="2">
        <f t="shared" si="49"/>
        <v>47.348569139963658</v>
      </c>
      <c r="DO110" s="2">
        <f t="shared" si="49"/>
        <v>52.618359575037502</v>
      </c>
      <c r="DP110" s="2">
        <f t="shared" si="49"/>
        <v>55.926522232678487</v>
      </c>
      <c r="DQ110" s="2">
        <f t="shared" si="49"/>
        <v>59.218967397747491</v>
      </c>
      <c r="DR110" s="2">
        <f t="shared" si="49"/>
        <v>62.779337275226908</v>
      </c>
      <c r="DS110" s="2">
        <f t="shared" si="49"/>
        <v>66.074020756173866</v>
      </c>
      <c r="DT110" s="2">
        <f t="shared" si="49"/>
        <v>67.534482330263472</v>
      </c>
      <c r="DU110" s="2">
        <f t="shared" si="49"/>
        <v>65.548409035575418</v>
      </c>
      <c r="DV110" s="2">
        <f t="shared" si="49"/>
        <v>66.714038926461342</v>
      </c>
      <c r="DW110" s="2">
        <f t="shared" si="49"/>
        <v>65.407212403197605</v>
      </c>
      <c r="DX110" s="2">
        <f t="shared" si="49"/>
        <v>65.014802382071792</v>
      </c>
      <c r="DY110" s="2">
        <f t="shared" si="49"/>
        <v>61.219987141360093</v>
      </c>
      <c r="DZ110" s="2">
        <f t="shared" si="49"/>
        <v>59.843060036083955</v>
      </c>
      <c r="EB110" s="2">
        <f t="shared" si="50"/>
        <v>0.35376106056512707</v>
      </c>
      <c r="EC110" s="2">
        <f t="shared" si="50"/>
        <v>0.33262351420488873</v>
      </c>
      <c r="ED110" s="2">
        <f t="shared" si="50"/>
        <v>0.35047436510083962</v>
      </c>
      <c r="EE110" s="2">
        <f t="shared" si="50"/>
        <v>0.45666131732612475</v>
      </c>
      <c r="EF110" s="2">
        <f t="shared" si="50"/>
        <v>0.42728473488624169</v>
      </c>
      <c r="EG110" s="2">
        <f t="shared" si="50"/>
        <v>0.42908056985236454</v>
      </c>
      <c r="EH110" s="2">
        <f t="shared" si="50"/>
        <v>0.43410982316110663</v>
      </c>
      <c r="EI110" s="2">
        <f t="shared" si="50"/>
        <v>0.43564813410086184</v>
      </c>
      <c r="EJ110" s="2">
        <f t="shared" si="50"/>
        <v>0.43103944383928389</v>
      </c>
      <c r="EK110" s="2">
        <f t="shared" si="50"/>
        <v>0.40059675016559076</v>
      </c>
      <c r="EL110" s="2">
        <f t="shared" si="50"/>
        <v>0.36113763121115999</v>
      </c>
      <c r="EM110" s="2">
        <f t="shared" si="50"/>
        <v>0.33053551133336895</v>
      </c>
      <c r="EN110" s="2">
        <f t="shared" si="50"/>
        <v>0.32752893608062716</v>
      </c>
      <c r="EO110" s="2">
        <f t="shared" si="50"/>
        <v>0.3216530494089454</v>
      </c>
      <c r="EP110" s="2">
        <f t="shared" si="50"/>
        <v>0.32479873429755468</v>
      </c>
    </row>
    <row r="111" spans="2:146" x14ac:dyDescent="0.25">
      <c r="B111" s="2">
        <v>89</v>
      </c>
      <c r="C111" s="49">
        <v>37.678600000000003</v>
      </c>
      <c r="D111" s="49">
        <v>43.222000000000001</v>
      </c>
      <c r="E111" s="49">
        <v>46.679000000000002</v>
      </c>
      <c r="F111" s="49">
        <v>51.037999999999997</v>
      </c>
      <c r="G111" s="49">
        <v>54.381999999999998</v>
      </c>
      <c r="H111" s="49">
        <v>56.308999999999997</v>
      </c>
      <c r="I111" s="49">
        <v>60.182000000000002</v>
      </c>
      <c r="J111" s="49">
        <v>62.618000000000002</v>
      </c>
      <c r="K111" s="49">
        <v>64.25</v>
      </c>
      <c r="L111" s="49">
        <v>62.8</v>
      </c>
      <c r="M111" s="49">
        <v>60.679000000000002</v>
      </c>
      <c r="N111" s="49">
        <v>59.83</v>
      </c>
      <c r="O111" s="49">
        <v>62.573999999999998</v>
      </c>
      <c r="P111" s="49">
        <v>60.835999999999999</v>
      </c>
      <c r="Q111" s="49">
        <v>57.362000000000002</v>
      </c>
      <c r="T111" s="4">
        <f t="shared" si="43"/>
        <v>39.265764649980909</v>
      </c>
      <c r="U111" s="4">
        <f t="shared" si="43"/>
        <v>47.044056133415197</v>
      </c>
      <c r="V111" s="4">
        <f t="shared" si="43"/>
        <v>49.042026622240094</v>
      </c>
      <c r="W111" s="4">
        <f t="shared" si="43"/>
        <v>52.755919453702241</v>
      </c>
      <c r="X111" s="4">
        <f t="shared" si="43"/>
        <v>55.922141044848793</v>
      </c>
      <c r="Y111" s="4">
        <f t="shared" si="43"/>
        <v>59.172015436920226</v>
      </c>
      <c r="Z111" s="4">
        <f t="shared" si="43"/>
        <v>63.09077415518373</v>
      </c>
      <c r="AA111" s="4">
        <f t="shared" si="43"/>
        <v>65.659581760305628</v>
      </c>
      <c r="AB111" s="4">
        <f t="shared" si="43"/>
        <v>67.116117854420281</v>
      </c>
      <c r="AC111" s="4">
        <f t="shared" si="43"/>
        <v>65.47309287415365</v>
      </c>
      <c r="AD111" s="4">
        <f t="shared" si="43"/>
        <v>65.791037185098332</v>
      </c>
      <c r="AE111" s="4">
        <f t="shared" si="43"/>
        <v>65.304706016820361</v>
      </c>
      <c r="AF111" s="4">
        <f t="shared" si="43"/>
        <v>67.117211424284264</v>
      </c>
      <c r="AG111" s="4">
        <f t="shared" si="43"/>
        <v>68.795279961845011</v>
      </c>
      <c r="AH111" s="4">
        <f t="shared" si="43"/>
        <v>63.350976573015785</v>
      </c>
      <c r="AJ111" s="4">
        <f t="shared" si="44"/>
        <v>-1.587164649980906</v>
      </c>
      <c r="AK111" s="4">
        <f t="shared" si="44"/>
        <v>-3.8220561334151952</v>
      </c>
      <c r="AL111" s="4">
        <f t="shared" si="44"/>
        <v>-2.363026622240092</v>
      </c>
      <c r="AM111" s="4">
        <f t="shared" si="44"/>
        <v>-1.717919453702244</v>
      </c>
      <c r="AN111" s="4">
        <f t="shared" si="44"/>
        <v>-1.5401410448487951</v>
      </c>
      <c r="AO111" s="4">
        <f t="shared" si="44"/>
        <v>-2.8630154369202288</v>
      </c>
      <c r="AP111" s="4">
        <f t="shared" si="44"/>
        <v>-2.9087741551837283</v>
      </c>
      <c r="AQ111" s="4">
        <f t="shared" si="44"/>
        <v>-3.0415817603056254</v>
      </c>
      <c r="AR111" s="4">
        <f t="shared" si="44"/>
        <v>-2.8661178544202812</v>
      </c>
      <c r="AS111" s="4">
        <f t="shared" si="44"/>
        <v>-2.673092874153653</v>
      </c>
      <c r="AT111" s="4">
        <f t="shared" si="44"/>
        <v>-5.1120371850983304</v>
      </c>
      <c r="AU111" s="4">
        <f t="shared" si="44"/>
        <v>-5.4747060168203632</v>
      </c>
      <c r="AV111" s="4">
        <f t="shared" si="44"/>
        <v>-4.5432114242842658</v>
      </c>
      <c r="AW111" s="4">
        <f t="shared" si="44"/>
        <v>-7.959279961845013</v>
      </c>
      <c r="AX111" s="4">
        <f t="shared" si="44"/>
        <v>-5.9889765730157833</v>
      </c>
      <c r="AZ111" s="2">
        <f t="shared" si="45"/>
        <v>38.108435172937114</v>
      </c>
      <c r="BA111" s="2">
        <f t="shared" si="45"/>
        <v>44.244647814585882</v>
      </c>
      <c r="BB111" s="2">
        <f t="shared" si="45"/>
        <v>47.935703628034659</v>
      </c>
      <c r="BC111" s="2">
        <f t="shared" si="45"/>
        <v>52.755520071962735</v>
      </c>
      <c r="BD111" s="2">
        <f t="shared" si="45"/>
        <v>55.920135179688955</v>
      </c>
      <c r="BE111" s="2">
        <f t="shared" si="45"/>
        <v>59.170452477574862</v>
      </c>
      <c r="BF111" s="2">
        <f t="shared" si="45"/>
        <v>63.089138393059883</v>
      </c>
      <c r="BG111" s="2">
        <f t="shared" si="45"/>
        <v>65.658572597009041</v>
      </c>
      <c r="BH111" s="2">
        <f t="shared" si="45"/>
        <v>67.115466538494644</v>
      </c>
      <c r="BI111" s="2">
        <f t="shared" si="45"/>
        <v>65.463910651085158</v>
      </c>
      <c r="BJ111" s="2">
        <f t="shared" si="45"/>
        <v>65.678570365501983</v>
      </c>
      <c r="BK111" s="2">
        <f t="shared" si="45"/>
        <v>64.480315969036923</v>
      </c>
      <c r="BL111" s="2">
        <f t="shared" si="45"/>
        <v>65.622347917840457</v>
      </c>
      <c r="BM111" s="2">
        <f t="shared" si="45"/>
        <v>64.525973843598891</v>
      </c>
      <c r="BN111" s="2">
        <f t="shared" si="45"/>
        <v>59.655581505559759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>
        <f t="shared" si="46"/>
        <v>51.037999999999997</v>
      </c>
      <c r="BT111" s="2">
        <f t="shared" si="46"/>
        <v>54.381999999999998</v>
      </c>
      <c r="BU111" s="2">
        <f t="shared" si="46"/>
        <v>56.308999999999997</v>
      </c>
      <c r="BV111" s="2">
        <f t="shared" si="46"/>
        <v>60.182000000000002</v>
      </c>
      <c r="BW111" s="2">
        <f t="shared" si="46"/>
        <v>62.618000000000002</v>
      </c>
      <c r="BX111" s="2">
        <f t="shared" si="46"/>
        <v>64.25</v>
      </c>
      <c r="BY111" s="2">
        <f t="shared" si="46"/>
        <v>62.8</v>
      </c>
      <c r="BZ111" s="2">
        <f t="shared" si="46"/>
        <v>60.679000000000002</v>
      </c>
      <c r="CA111" s="2">
        <f t="shared" si="46"/>
        <v>59.83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38.77056005076421</v>
      </c>
      <c r="CW111" s="2">
        <f t="shared" si="48"/>
        <v>44.472872092247322</v>
      </c>
      <c r="CX111" s="2">
        <f t="shared" si="48"/>
        <v>48.36114651056559</v>
      </c>
      <c r="CY111" s="2">
        <f t="shared" si="48"/>
        <v>53.045228299691011</v>
      </c>
      <c r="CZ111" s="2">
        <f t="shared" si="48"/>
        <v>56.060807117037484</v>
      </c>
      <c r="DA111" s="2">
        <f t="shared" si="48"/>
        <v>59.287653493997126</v>
      </c>
      <c r="DB111" s="2">
        <f t="shared" si="48"/>
        <v>63.520727728946596</v>
      </c>
      <c r="DC111" s="2">
        <f t="shared" si="48"/>
        <v>65.485062806205875</v>
      </c>
      <c r="DD111" s="2">
        <f t="shared" si="48"/>
        <v>66.952230544945081</v>
      </c>
      <c r="DE111" s="2">
        <f t="shared" si="48"/>
        <v>65.528206299169057</v>
      </c>
      <c r="DF111" s="2">
        <f t="shared" si="48"/>
        <v>65.1566086923428</v>
      </c>
      <c r="DG111" s="2">
        <f t="shared" si="48"/>
        <v>64.083172043010734</v>
      </c>
      <c r="DH111" s="2">
        <f t="shared" si="48"/>
        <v>66.053349010518303</v>
      </c>
      <c r="DI111" s="2">
        <f t="shared" si="48"/>
        <v>66.317499497739831</v>
      </c>
      <c r="DJ111" s="2">
        <f t="shared" si="48"/>
        <v>59.629713791567504</v>
      </c>
      <c r="DL111" s="2">
        <f t="shared" si="49"/>
        <v>37.005314555528415</v>
      </c>
      <c r="DM111" s="2">
        <f t="shared" si="49"/>
        <v>43.827029251909963</v>
      </c>
      <c r="DN111" s="2">
        <f t="shared" si="49"/>
        <v>47.216616854075163</v>
      </c>
      <c r="DO111" s="2">
        <f t="shared" si="49"/>
        <v>52.44115286995347</v>
      </c>
      <c r="DP111" s="2">
        <f t="shared" si="49"/>
        <v>55.748174619979331</v>
      </c>
      <c r="DQ111" s="2">
        <f t="shared" si="49"/>
        <v>59.028230290456449</v>
      </c>
      <c r="DR111" s="2">
        <f t="shared" si="49"/>
        <v>62.576036937002705</v>
      </c>
      <c r="DS111" s="2">
        <f t="shared" si="49"/>
        <v>65.863565154231736</v>
      </c>
      <c r="DT111" s="2">
        <f t="shared" si="49"/>
        <v>67.311974917303274</v>
      </c>
      <c r="DU111" s="2">
        <f t="shared" si="49"/>
        <v>65.376171536029659</v>
      </c>
      <c r="DV111" s="2">
        <f t="shared" si="49"/>
        <v>66.520688804888351</v>
      </c>
      <c r="DW111" s="2">
        <f t="shared" si="49"/>
        <v>65.213912628028993</v>
      </c>
      <c r="DX111" s="2">
        <f t="shared" si="49"/>
        <v>64.815294467951745</v>
      </c>
      <c r="DY111" s="2">
        <f t="shared" si="49"/>
        <v>61.080196306681415</v>
      </c>
      <c r="DZ111" s="2">
        <f t="shared" si="49"/>
        <v>59.704624498963042</v>
      </c>
      <c r="EB111" s="2">
        <f t="shared" si="50"/>
        <v>0.37508940236023963</v>
      </c>
      <c r="EC111" s="2">
        <f t="shared" si="50"/>
        <v>0.35337432484693321</v>
      </c>
      <c r="ED111" s="2">
        <f t="shared" si="50"/>
        <v>0.37171853094266033</v>
      </c>
      <c r="EE111" s="2">
        <f t="shared" si="50"/>
        <v>0.47958949075969914</v>
      </c>
      <c r="EF111" s="2">
        <f t="shared" si="50"/>
        <v>0.44995942095668429</v>
      </c>
      <c r="EG111" s="2">
        <f t="shared" si="50"/>
        <v>0.45177538023846037</v>
      </c>
      <c r="EH111" s="2">
        <f t="shared" si="50"/>
        <v>0.45685777776941122</v>
      </c>
      <c r="EI111" s="2">
        <f t="shared" si="50"/>
        <v>0.45841139878822301</v>
      </c>
      <c r="EJ111" s="2">
        <f t="shared" si="50"/>
        <v>0.45375551667289821</v>
      </c>
      <c r="EK111" s="2">
        <f t="shared" si="50"/>
        <v>0.42290096525462412</v>
      </c>
      <c r="EL111" s="2">
        <f t="shared" si="50"/>
        <v>0.38264737412316635</v>
      </c>
      <c r="EM111" s="2">
        <f t="shared" si="50"/>
        <v>0.35122461445900643</v>
      </c>
      <c r="EN111" s="2">
        <f t="shared" si="50"/>
        <v>0.34812770993461617</v>
      </c>
      <c r="EO111" s="2">
        <f t="shared" si="50"/>
        <v>0.34207025806708935</v>
      </c>
      <c r="EP111" s="2">
        <f t="shared" si="50"/>
        <v>0.34531397301683137</v>
      </c>
    </row>
    <row r="112" spans="2:146" x14ac:dyDescent="0.25">
      <c r="B112" s="2">
        <v>90</v>
      </c>
      <c r="C112" s="49">
        <v>36.571399999999997</v>
      </c>
      <c r="D112" s="49">
        <v>42.426000000000002</v>
      </c>
      <c r="E112" s="49">
        <v>45.792000000000002</v>
      </c>
      <c r="F112" s="49">
        <v>51.887</v>
      </c>
      <c r="G112" s="49">
        <v>54.273000000000003</v>
      </c>
      <c r="H112" s="49">
        <v>58.091000000000001</v>
      </c>
      <c r="I112" s="49">
        <v>62.255000000000003</v>
      </c>
      <c r="J112" s="49">
        <v>65.236000000000004</v>
      </c>
      <c r="K112" s="49">
        <v>64.804000000000002</v>
      </c>
      <c r="L112" s="49">
        <v>62.326999999999998</v>
      </c>
      <c r="M112" s="49">
        <v>62.244999999999997</v>
      </c>
      <c r="N112" s="49">
        <v>60.207999999999998</v>
      </c>
      <c r="O112" s="49">
        <v>62.241</v>
      </c>
      <c r="P112" s="49">
        <v>61.290999999999997</v>
      </c>
      <c r="Q112" s="49">
        <v>56.137999999999998</v>
      </c>
      <c r="T112" s="4">
        <f t="shared" si="43"/>
        <v>38.606115150438185</v>
      </c>
      <c r="U112" s="4">
        <f t="shared" si="43"/>
        <v>45.517165357695099</v>
      </c>
      <c r="V112" s="4">
        <f t="shared" si="43"/>
        <v>48.329607428761456</v>
      </c>
      <c r="W112" s="4">
        <f t="shared" si="43"/>
        <v>52.651966013404135</v>
      </c>
      <c r="X112" s="4">
        <f t="shared" si="43"/>
        <v>55.821539295850535</v>
      </c>
      <c r="Y112" s="4">
        <f t="shared" si="43"/>
        <v>59.073072234429937</v>
      </c>
      <c r="Z112" s="4">
        <f t="shared" si="43"/>
        <v>62.972726745867114</v>
      </c>
      <c r="AA112" s="4">
        <f t="shared" si="43"/>
        <v>65.562969041453229</v>
      </c>
      <c r="AB112" s="4">
        <f t="shared" si="43"/>
        <v>67.004001924970296</v>
      </c>
      <c r="AC112" s="4">
        <f t="shared" si="43"/>
        <v>65.382363279840661</v>
      </c>
      <c r="AD112" s="4">
        <f t="shared" si="43"/>
        <v>65.65190180160053</v>
      </c>
      <c r="AE112" s="4">
        <f t="shared" si="43"/>
        <v>64.722474253641337</v>
      </c>
      <c r="AF112" s="4">
        <f t="shared" si="43"/>
        <v>66.124740283747926</v>
      </c>
      <c r="AG112" s="4">
        <f t="shared" si="43"/>
        <v>66.384355732553274</v>
      </c>
      <c r="AH112" s="4">
        <f t="shared" si="43"/>
        <v>61.348461697512128</v>
      </c>
      <c r="AJ112" s="4">
        <f t="shared" si="44"/>
        <v>-2.0347151504381884</v>
      </c>
      <c r="AK112" s="4">
        <f t="shared" si="44"/>
        <v>-3.0911653576950968</v>
      </c>
      <c r="AL112" s="4">
        <f t="shared" si="44"/>
        <v>-2.5376074287614543</v>
      </c>
      <c r="AM112" s="4">
        <f t="shared" si="44"/>
        <v>-0.76496601340413406</v>
      </c>
      <c r="AN112" s="4">
        <f t="shared" si="44"/>
        <v>-1.5485392958505315</v>
      </c>
      <c r="AO112" s="4">
        <f t="shared" si="44"/>
        <v>-0.98207223442993552</v>
      </c>
      <c r="AP112" s="4">
        <f t="shared" si="44"/>
        <v>-0.71772674586711105</v>
      </c>
      <c r="AQ112" s="4">
        <f t="shared" si="44"/>
        <v>-0.32696904145322492</v>
      </c>
      <c r="AR112" s="4">
        <f t="shared" si="44"/>
        <v>-2.2000019249702945</v>
      </c>
      <c r="AS112" s="4">
        <f t="shared" si="44"/>
        <v>-3.0553632798406625</v>
      </c>
      <c r="AT112" s="4">
        <f t="shared" si="44"/>
        <v>-3.406901801600533</v>
      </c>
      <c r="AU112" s="4">
        <f t="shared" si="44"/>
        <v>-4.5144742536413389</v>
      </c>
      <c r="AV112" s="4">
        <f t="shared" si="44"/>
        <v>-3.883740283747926</v>
      </c>
      <c r="AW112" s="4">
        <f t="shared" si="44"/>
        <v>-5.0933557325532774</v>
      </c>
      <c r="AX112" s="4">
        <f t="shared" si="44"/>
        <v>-5.2104616975121303</v>
      </c>
      <c r="AZ112" s="2">
        <f t="shared" si="45"/>
        <v>38.042634177874277</v>
      </c>
      <c r="BA112" s="2">
        <f t="shared" si="45"/>
        <v>44.179532117655384</v>
      </c>
      <c r="BB112" s="2">
        <f t="shared" si="45"/>
        <v>47.859998660656181</v>
      </c>
      <c r="BC112" s="2">
        <f t="shared" si="45"/>
        <v>52.651819439998135</v>
      </c>
      <c r="BD112" s="2">
        <f t="shared" si="45"/>
        <v>55.821093161866031</v>
      </c>
      <c r="BE112" s="2">
        <f t="shared" si="45"/>
        <v>59.072744059895641</v>
      </c>
      <c r="BF112" s="2">
        <f t="shared" si="45"/>
        <v>62.972308518995533</v>
      </c>
      <c r="BG112" s="2">
        <f t="shared" si="45"/>
        <v>65.562668238672657</v>
      </c>
      <c r="BH112" s="2">
        <f t="shared" si="45"/>
        <v>67.003785497400798</v>
      </c>
      <c r="BI112" s="2">
        <f t="shared" si="45"/>
        <v>65.380207628036274</v>
      </c>
      <c r="BJ112" s="2">
        <f t="shared" si="45"/>
        <v>65.618645717843123</v>
      </c>
      <c r="BK112" s="2">
        <f t="shared" si="45"/>
        <v>64.421433895767194</v>
      </c>
      <c r="BL112" s="2">
        <f t="shared" si="45"/>
        <v>65.525090010606306</v>
      </c>
      <c r="BM112" s="2">
        <f t="shared" si="45"/>
        <v>64.395847090672106</v>
      </c>
      <c r="BN112" s="2">
        <f t="shared" si="45"/>
        <v>59.600338484434793</v>
      </c>
      <c r="BP112" s="2" t="str">
        <f t="shared" si="46"/>
        <v/>
      </c>
      <c r="BQ112" s="2" t="str">
        <f t="shared" si="46"/>
        <v/>
      </c>
      <c r="BR112" s="2">
        <f t="shared" si="46"/>
        <v>45.792000000000002</v>
      </c>
      <c r="BS112" s="2" t="str">
        <f t="shared" si="46"/>
        <v/>
      </c>
      <c r="BT112" s="2">
        <f t="shared" si="46"/>
        <v>54.273000000000003</v>
      </c>
      <c r="BU112" s="2">
        <f t="shared" si="46"/>
        <v>58.091000000000001</v>
      </c>
      <c r="BV112" s="2">
        <f t="shared" si="46"/>
        <v>62.255000000000003</v>
      </c>
      <c r="BW112" s="2">
        <f t="shared" si="46"/>
        <v>65.236000000000004</v>
      </c>
      <c r="BX112" s="2">
        <f t="shared" si="46"/>
        <v>64.804000000000002</v>
      </c>
      <c r="BY112" s="2">
        <f t="shared" si="46"/>
        <v>62.326999999999998</v>
      </c>
      <c r="BZ112" s="2">
        <f t="shared" si="46"/>
        <v>62.244999999999997</v>
      </c>
      <c r="CA112" s="2">
        <f t="shared" si="46"/>
        <v>60.207999999999998</v>
      </c>
      <c r="CB112" s="2">
        <f t="shared" si="46"/>
        <v>62.241</v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>
        <f t="shared" si="47"/>
        <v>51.887</v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38.771487542533414</v>
      </c>
      <c r="CW112" s="2">
        <f t="shared" si="48"/>
        <v>44.463552305334538</v>
      </c>
      <c r="CX112" s="2">
        <f t="shared" si="48"/>
        <v>48.362976490199721</v>
      </c>
      <c r="CY112" s="2">
        <f t="shared" si="48"/>
        <v>53.043753906657585</v>
      </c>
      <c r="CZ112" s="2">
        <f t="shared" si="48"/>
        <v>56.04647172818872</v>
      </c>
      <c r="DA112" s="2">
        <f t="shared" si="48"/>
        <v>59.28531078208983</v>
      </c>
      <c r="DB112" s="2">
        <f t="shared" si="48"/>
        <v>63.525287652218942</v>
      </c>
      <c r="DC112" s="2">
        <f t="shared" si="48"/>
        <v>65.478731371713209</v>
      </c>
      <c r="DD112" s="2">
        <f t="shared" si="48"/>
        <v>66.925744199288118</v>
      </c>
      <c r="DE112" s="2">
        <f t="shared" si="48"/>
        <v>65.521844257017648</v>
      </c>
      <c r="DF112" s="2">
        <f t="shared" si="48"/>
        <v>65.137004595659732</v>
      </c>
      <c r="DG112" s="2">
        <f t="shared" si="48"/>
        <v>64.065763979456392</v>
      </c>
      <c r="DH112" s="2">
        <f t="shared" si="48"/>
        <v>66.057547469205545</v>
      </c>
      <c r="DI112" s="2">
        <f t="shared" si="48"/>
        <v>66.365725207879905</v>
      </c>
      <c r="DJ112" s="2">
        <f t="shared" si="48"/>
        <v>59.620088421548289</v>
      </c>
      <c r="DL112" s="2">
        <f t="shared" si="49"/>
        <v>36.935186392894991</v>
      </c>
      <c r="DM112" s="2">
        <f t="shared" si="49"/>
        <v>43.705544317968176</v>
      </c>
      <c r="DN112" s="2">
        <f t="shared" si="49"/>
        <v>47.084664568186668</v>
      </c>
      <c r="DO112" s="2">
        <f t="shared" si="49"/>
        <v>52.263946164869438</v>
      </c>
      <c r="DP112" s="2">
        <f t="shared" si="49"/>
        <v>55.569827007280168</v>
      </c>
      <c r="DQ112" s="2">
        <f t="shared" si="49"/>
        <v>58.837493183165392</v>
      </c>
      <c r="DR112" s="2">
        <f t="shared" si="49"/>
        <v>62.372736598778502</v>
      </c>
      <c r="DS112" s="2">
        <f t="shared" si="49"/>
        <v>65.653109552289607</v>
      </c>
      <c r="DT112" s="2">
        <f t="shared" si="49"/>
        <v>67.089467504343091</v>
      </c>
      <c r="DU112" s="2">
        <f t="shared" si="49"/>
        <v>65.203934036483886</v>
      </c>
      <c r="DV112" s="2">
        <f t="shared" si="49"/>
        <v>66.327338683315347</v>
      </c>
      <c r="DW112" s="2">
        <f t="shared" si="49"/>
        <v>65.020612852860367</v>
      </c>
      <c r="DX112" s="2">
        <f t="shared" si="49"/>
        <v>64.615786553831697</v>
      </c>
      <c r="DY112" s="2">
        <f t="shared" si="49"/>
        <v>60.940405472002737</v>
      </c>
      <c r="DZ112" s="2">
        <f t="shared" si="49"/>
        <v>59.56618896184213</v>
      </c>
      <c r="EB112" s="2">
        <f t="shared" si="50"/>
        <v>0.39691385304782673</v>
      </c>
      <c r="EC112" s="2">
        <f t="shared" si="50"/>
        <v>0.37469286922154416</v>
      </c>
      <c r="ED112" s="2">
        <f t="shared" si="50"/>
        <v>0.39347034231790934</v>
      </c>
      <c r="EE112" s="2">
        <f t="shared" si="50"/>
        <v>0.50260396974352062</v>
      </c>
      <c r="EF112" s="2">
        <f t="shared" si="50"/>
        <v>0.47284393686996756</v>
      </c>
      <c r="EG112" s="2">
        <f t="shared" si="50"/>
        <v>0.47467255129038249</v>
      </c>
      <c r="EH112" s="2">
        <f t="shared" si="50"/>
        <v>0.47978710493797594</v>
      </c>
      <c r="EI112" s="2">
        <f t="shared" si="50"/>
        <v>0.48134959707685543</v>
      </c>
      <c r="EJ112" s="2">
        <f t="shared" si="50"/>
        <v>0.47666578735677689</v>
      </c>
      <c r="EK112" s="2">
        <f t="shared" si="50"/>
        <v>0.44552398706646246</v>
      </c>
      <c r="EL112" s="2">
        <f t="shared" si="50"/>
        <v>0.40462684147102546</v>
      </c>
      <c r="EM112" s="2">
        <f t="shared" si="50"/>
        <v>0.37248817715296056</v>
      </c>
      <c r="EN112" s="2">
        <f t="shared" si="50"/>
        <v>0.36931050975339552</v>
      </c>
      <c r="EO112" s="2">
        <f t="shared" si="50"/>
        <v>0.36308977407933712</v>
      </c>
      <c r="EP112" s="2">
        <f t="shared" si="50"/>
        <v>0.36642180127895574</v>
      </c>
    </row>
    <row r="113" spans="2:146" x14ac:dyDescent="0.25">
      <c r="B113" s="2">
        <v>91</v>
      </c>
      <c r="C113" s="49">
        <v>36.267899999999997</v>
      </c>
      <c r="D113" s="49">
        <v>41.889000000000003</v>
      </c>
      <c r="E113" s="49">
        <v>45.207999999999998</v>
      </c>
      <c r="F113" s="49">
        <v>51.868000000000002</v>
      </c>
      <c r="G113" s="49">
        <v>55.436</v>
      </c>
      <c r="H113" s="49">
        <v>57.4</v>
      </c>
      <c r="I113" s="49">
        <v>60.636000000000003</v>
      </c>
      <c r="J113" s="49">
        <v>63.308999999999997</v>
      </c>
      <c r="K113" s="49">
        <v>64.804000000000002</v>
      </c>
      <c r="L113" s="49">
        <v>63.4</v>
      </c>
      <c r="M113" s="49">
        <v>61.735999999999997</v>
      </c>
      <c r="N113" s="49">
        <v>60.320999999999998</v>
      </c>
      <c r="O113" s="49">
        <v>61.777999999999999</v>
      </c>
      <c r="P113" s="49">
        <v>60.381999999999998</v>
      </c>
      <c r="Q113" s="49">
        <v>56.155000000000001</v>
      </c>
      <c r="T113" s="4">
        <f t="shared" si="43"/>
        <v>38.230519471048211</v>
      </c>
      <c r="U113" s="4">
        <f t="shared" si="43"/>
        <v>44.700993360742679</v>
      </c>
      <c r="V113" s="4">
        <f t="shared" si="43"/>
        <v>47.961961364828028</v>
      </c>
      <c r="W113" s="4">
        <f t="shared" si="43"/>
        <v>52.54039317529152</v>
      </c>
      <c r="X113" s="4">
        <f t="shared" si="43"/>
        <v>55.714704206782727</v>
      </c>
      <c r="Y113" s="4">
        <f t="shared" si="43"/>
        <v>58.966484891131195</v>
      </c>
      <c r="Z113" s="4">
        <f t="shared" si="43"/>
        <v>62.846319169147996</v>
      </c>
      <c r="AA113" s="4">
        <f t="shared" si="43"/>
        <v>65.45792687321682</v>
      </c>
      <c r="AB113" s="4">
        <f t="shared" si="43"/>
        <v>66.883582380878494</v>
      </c>
      <c r="AC113" s="4">
        <f t="shared" si="43"/>
        <v>65.289369311967377</v>
      </c>
      <c r="AD113" s="4">
        <f t="shared" si="43"/>
        <v>65.560378070363001</v>
      </c>
      <c r="AE113" s="4">
        <f t="shared" si="43"/>
        <v>64.45545452046764</v>
      </c>
      <c r="AF113" s="4">
        <f t="shared" si="43"/>
        <v>65.638475406772855</v>
      </c>
      <c r="AG113" s="4">
        <f t="shared" si="43"/>
        <v>65.109698396325996</v>
      </c>
      <c r="AH113" s="4">
        <f t="shared" si="43"/>
        <v>60.304544533770645</v>
      </c>
      <c r="AJ113" s="4">
        <f t="shared" si="44"/>
        <v>-1.9626194710482139</v>
      </c>
      <c r="AK113" s="4">
        <f t="shared" si="44"/>
        <v>-2.8119933607426759</v>
      </c>
      <c r="AL113" s="4">
        <f t="shared" si="44"/>
        <v>-2.7539613648280294</v>
      </c>
      <c r="AM113" s="4">
        <f t="shared" si="44"/>
        <v>-0.67239317529151776</v>
      </c>
      <c r="AN113" s="4">
        <f t="shared" si="44"/>
        <v>-0.27870420678272723</v>
      </c>
      <c r="AO113" s="4">
        <f t="shared" si="44"/>
        <v>-1.5664848911311964</v>
      </c>
      <c r="AP113" s="4">
        <f t="shared" si="44"/>
        <v>-2.2103191691479935</v>
      </c>
      <c r="AQ113" s="4">
        <f t="shared" si="44"/>
        <v>-2.1489268732168227</v>
      </c>
      <c r="AR113" s="4">
        <f t="shared" si="44"/>
        <v>-2.0795823808784917</v>
      </c>
      <c r="AS113" s="4">
        <f t="shared" si="44"/>
        <v>-1.8893693119673785</v>
      </c>
      <c r="AT113" s="4">
        <f t="shared" si="44"/>
        <v>-3.8243780703630037</v>
      </c>
      <c r="AU113" s="4">
        <f t="shared" si="44"/>
        <v>-4.1344545204676422</v>
      </c>
      <c r="AV113" s="4">
        <f t="shared" si="44"/>
        <v>-3.8604754067728564</v>
      </c>
      <c r="AW113" s="4">
        <f t="shared" si="44"/>
        <v>-4.727698396325998</v>
      </c>
      <c r="AX113" s="4">
        <f t="shared" si="44"/>
        <v>-4.1495445337706443</v>
      </c>
      <c r="AZ113" s="2">
        <f t="shared" si="45"/>
        <v>37.972934211121228</v>
      </c>
      <c r="BA113" s="2">
        <f t="shared" si="45"/>
        <v>44.109201137271143</v>
      </c>
      <c r="BB113" s="2">
        <f t="shared" si="45"/>
        <v>47.777865394334057</v>
      </c>
      <c r="BC113" s="2">
        <f t="shared" si="45"/>
        <v>52.540040571375208</v>
      </c>
      <c r="BD113" s="2">
        <f t="shared" si="45"/>
        <v>55.714470991710755</v>
      </c>
      <c r="BE113" s="2">
        <f t="shared" si="45"/>
        <v>58.966340169846362</v>
      </c>
      <c r="BF113" s="2">
        <f t="shared" si="45"/>
        <v>62.845830175041314</v>
      </c>
      <c r="BG113" s="2">
        <f t="shared" si="45"/>
        <v>65.457397052577775</v>
      </c>
      <c r="BH113" s="2">
        <f t="shared" si="45"/>
        <v>66.883119479745062</v>
      </c>
      <c r="BI113" s="2">
        <f t="shared" si="45"/>
        <v>65.288889092940906</v>
      </c>
      <c r="BJ113" s="2">
        <f t="shared" si="45"/>
        <v>65.551479125730239</v>
      </c>
      <c r="BK113" s="2">
        <f t="shared" si="45"/>
        <v>64.355465045956251</v>
      </c>
      <c r="BL113" s="2">
        <f t="shared" si="45"/>
        <v>65.418353234449526</v>
      </c>
      <c r="BM113" s="2">
        <f t="shared" si="45"/>
        <v>64.254804783940003</v>
      </c>
      <c r="BN113" s="2">
        <f t="shared" si="45"/>
        <v>59.539561648564586</v>
      </c>
      <c r="BP113" s="2">
        <f t="shared" si="46"/>
        <v>36.267899999999997</v>
      </c>
      <c r="BQ113" s="2">
        <f t="shared" si="46"/>
        <v>41.889000000000003</v>
      </c>
      <c r="BR113" s="2">
        <f t="shared" si="46"/>
        <v>45.207999999999998</v>
      </c>
      <c r="BS113" s="2" t="str">
        <f t="shared" si="46"/>
        <v/>
      </c>
      <c r="BT113" s="2" t="str">
        <f t="shared" si="46"/>
        <v/>
      </c>
      <c r="BU113" s="2" t="str">
        <f t="shared" si="46"/>
        <v/>
      </c>
      <c r="BV113" s="2" t="str">
        <f t="shared" si="46"/>
        <v/>
      </c>
      <c r="BW113" s="2" t="str">
        <f t="shared" si="46"/>
        <v/>
      </c>
      <c r="BX113" s="2" t="str">
        <f t="shared" si="46"/>
        <v/>
      </c>
      <c r="BY113" s="2">
        <f t="shared" si="46"/>
        <v>63.4</v>
      </c>
      <c r="BZ113" s="2">
        <f t="shared" si="46"/>
        <v>61.735999999999997</v>
      </c>
      <c r="CA113" s="2">
        <f t="shared" si="46"/>
        <v>60.320999999999998</v>
      </c>
      <c r="CB113" s="2">
        <f t="shared" si="46"/>
        <v>61.777999999999999</v>
      </c>
      <c r="CC113" s="2">
        <f t="shared" si="46"/>
        <v>60.381999999999998</v>
      </c>
      <c r="CD113" s="2">
        <f t="shared" si="46"/>
        <v>56.155000000000001</v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>
        <f t="shared" si="47"/>
        <v>51.868000000000002</v>
      </c>
      <c r="CJ113" s="2">
        <f t="shared" si="47"/>
        <v>55.436</v>
      </c>
      <c r="CK113" s="2">
        <f t="shared" si="47"/>
        <v>57.4</v>
      </c>
      <c r="CL113" s="2">
        <f t="shared" si="47"/>
        <v>60.636000000000003</v>
      </c>
      <c r="CM113" s="2">
        <f t="shared" si="47"/>
        <v>63.308999999999997</v>
      </c>
      <c r="CN113" s="2">
        <f t="shared" si="47"/>
        <v>64.804000000000002</v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38.772415034302618</v>
      </c>
      <c r="CW113" s="2">
        <f t="shared" si="48"/>
        <v>44.454232518421762</v>
      </c>
      <c r="CX113" s="2">
        <f t="shared" si="48"/>
        <v>48.364806469833844</v>
      </c>
      <c r="CY113" s="2">
        <f t="shared" si="48"/>
        <v>53.042279513624152</v>
      </c>
      <c r="CZ113" s="2">
        <f t="shared" si="48"/>
        <v>56.032136339339957</v>
      </c>
      <c r="DA113" s="2">
        <f t="shared" si="48"/>
        <v>59.282968070182534</v>
      </c>
      <c r="DB113" s="2">
        <f t="shared" si="48"/>
        <v>63.529847575491289</v>
      </c>
      <c r="DC113" s="2">
        <f t="shared" si="48"/>
        <v>65.47239993722053</v>
      </c>
      <c r="DD113" s="2">
        <f t="shared" si="48"/>
        <v>66.899257853631156</v>
      </c>
      <c r="DE113" s="2">
        <f t="shared" si="48"/>
        <v>65.515482214866239</v>
      </c>
      <c r="DF113" s="2">
        <f t="shared" si="48"/>
        <v>65.11740049897665</v>
      </c>
      <c r="DG113" s="2">
        <f t="shared" si="48"/>
        <v>64.048355915902036</v>
      </c>
      <c r="DH113" s="2">
        <f t="shared" si="48"/>
        <v>66.061745927892787</v>
      </c>
      <c r="DI113" s="2">
        <f t="shared" si="48"/>
        <v>66.413950918019978</v>
      </c>
      <c r="DJ113" s="2">
        <f t="shared" si="48"/>
        <v>59.610463051529067</v>
      </c>
      <c r="DL113" s="2">
        <f t="shared" si="49"/>
        <v>36.865058230261567</v>
      </c>
      <c r="DM113" s="2">
        <f t="shared" si="49"/>
        <v>43.584059384026389</v>
      </c>
      <c r="DN113" s="2">
        <f t="shared" si="49"/>
        <v>46.952712282298165</v>
      </c>
      <c r="DO113" s="2">
        <f t="shared" si="49"/>
        <v>52.086739459785406</v>
      </c>
      <c r="DP113" s="2">
        <f t="shared" si="49"/>
        <v>55.391479394581012</v>
      </c>
      <c r="DQ113" s="2">
        <f t="shared" si="49"/>
        <v>58.64675607587435</v>
      </c>
      <c r="DR113" s="2">
        <f t="shared" si="49"/>
        <v>62.169436260554306</v>
      </c>
      <c r="DS113" s="2">
        <f t="shared" si="49"/>
        <v>65.442653950347477</v>
      </c>
      <c r="DT113" s="2">
        <f t="shared" si="49"/>
        <v>66.866960091382907</v>
      </c>
      <c r="DU113" s="2">
        <f t="shared" si="49"/>
        <v>65.031696536938114</v>
      </c>
      <c r="DV113" s="2">
        <f t="shared" si="49"/>
        <v>66.133988561742342</v>
      </c>
      <c r="DW113" s="2">
        <f t="shared" si="49"/>
        <v>64.827313077691741</v>
      </c>
      <c r="DX113" s="2">
        <f t="shared" si="49"/>
        <v>64.416278639711649</v>
      </c>
      <c r="DY113" s="2">
        <f t="shared" si="49"/>
        <v>60.80061463732406</v>
      </c>
      <c r="DZ113" s="2">
        <f t="shared" si="49"/>
        <v>59.427753424721224</v>
      </c>
      <c r="EB113" s="2">
        <f t="shared" si="50"/>
        <v>0.41915640612577354</v>
      </c>
      <c r="EC113" s="2">
        <f t="shared" si="50"/>
        <v>0.39650888715423571</v>
      </c>
      <c r="ED113" s="2">
        <f t="shared" si="50"/>
        <v>0.4156529222204976</v>
      </c>
      <c r="EE113" s="2">
        <f t="shared" si="50"/>
        <v>0.52560741983684789</v>
      </c>
      <c r="EF113" s="2">
        <f t="shared" si="50"/>
        <v>0.4958431345011402</v>
      </c>
      <c r="EG113" s="2">
        <f t="shared" si="50"/>
        <v>0.49767672280444675</v>
      </c>
      <c r="EH113" s="2">
        <f t="shared" si="50"/>
        <v>0.50280190479132147</v>
      </c>
      <c r="EI113" s="2">
        <f t="shared" si="50"/>
        <v>0.50436668000901652</v>
      </c>
      <c r="EJ113" s="2">
        <f t="shared" si="50"/>
        <v>0.49967467597466486</v>
      </c>
      <c r="EK113" s="2">
        <f t="shared" si="50"/>
        <v>0.46837501038834567</v>
      </c>
      <c r="EL113" s="2">
        <f t="shared" si="50"/>
        <v>0.42699559699005007</v>
      </c>
      <c r="EM113" s="2">
        <f t="shared" si="50"/>
        <v>0.39425676419562028</v>
      </c>
      <c r="EN113" s="2">
        <f t="shared" si="50"/>
        <v>0.39100910608466521</v>
      </c>
      <c r="EO113" s="2">
        <f t="shared" si="50"/>
        <v>0.38464578391735055</v>
      </c>
      <c r="EP113" s="2">
        <f t="shared" si="50"/>
        <v>0.38805510253192105</v>
      </c>
    </row>
    <row r="114" spans="2:146" x14ac:dyDescent="0.25">
      <c r="B114" s="2">
        <v>92</v>
      </c>
      <c r="C114" s="49">
        <v>37.535699999999999</v>
      </c>
      <c r="D114" s="49">
        <v>42.722000000000001</v>
      </c>
      <c r="E114" s="49">
        <v>46.094000000000001</v>
      </c>
      <c r="F114" s="49">
        <v>52.453000000000003</v>
      </c>
      <c r="G114" s="49">
        <v>53.8</v>
      </c>
      <c r="H114" s="49">
        <v>56.582000000000001</v>
      </c>
      <c r="I114" s="49">
        <v>60.472999999999999</v>
      </c>
      <c r="J114" s="49">
        <v>63.4</v>
      </c>
      <c r="K114" s="49">
        <v>65.570999999999998</v>
      </c>
      <c r="L114" s="49">
        <v>63.527000000000001</v>
      </c>
      <c r="M114" s="49">
        <v>62.113</v>
      </c>
      <c r="N114" s="49">
        <v>61.546999999999997</v>
      </c>
      <c r="O114" s="49">
        <v>61.926000000000002</v>
      </c>
      <c r="P114" s="49">
        <v>60.290999999999997</v>
      </c>
      <c r="Q114" s="49">
        <v>56.344999999999999</v>
      </c>
      <c r="T114" s="4">
        <f t="shared" si="43"/>
        <v>38.009969511890887</v>
      </c>
      <c r="U114" s="4">
        <f t="shared" si="43"/>
        <v>44.275980835148275</v>
      </c>
      <c r="V114" s="4">
        <f t="shared" si="43"/>
        <v>47.755920665968375</v>
      </c>
      <c r="W114" s="4">
        <f t="shared" si="43"/>
        <v>52.421733966376173</v>
      </c>
      <c r="X114" s="4">
        <f t="shared" si="43"/>
        <v>55.600971548515339</v>
      </c>
      <c r="Y114" s="4">
        <f t="shared" si="43"/>
        <v>58.85168695950108</v>
      </c>
      <c r="Z114" s="4">
        <f t="shared" si="43"/>
        <v>62.711562237886014</v>
      </c>
      <c r="AA114" s="4">
        <f t="shared" si="43"/>
        <v>65.344727712916637</v>
      </c>
      <c r="AB114" s="4">
        <f t="shared" si="43"/>
        <v>66.755171484580515</v>
      </c>
      <c r="AC114" s="4">
        <f t="shared" si="43"/>
        <v>65.19011114584805</v>
      </c>
      <c r="AD114" s="4">
        <f t="shared" si="43"/>
        <v>65.478950910081366</v>
      </c>
      <c r="AE114" s="4">
        <f t="shared" si="43"/>
        <v>64.312304889892289</v>
      </c>
      <c r="AF114" s="4">
        <f t="shared" si="43"/>
        <v>65.375906632487073</v>
      </c>
      <c r="AG114" s="4">
        <f t="shared" si="43"/>
        <v>64.444763516585141</v>
      </c>
      <c r="AH114" s="4">
        <f t="shared" si="43"/>
        <v>59.782741864983649</v>
      </c>
      <c r="AJ114" s="4">
        <f t="shared" si="44"/>
        <v>-0.4742695118908884</v>
      </c>
      <c r="AK114" s="4">
        <f t="shared" si="44"/>
        <v>-1.5539808351482733</v>
      </c>
      <c r="AL114" s="4">
        <f t="shared" si="44"/>
        <v>-1.6619206659683741</v>
      </c>
      <c r="AM114" s="4">
        <f t="shared" si="44"/>
        <v>3.1266033623829514E-2</v>
      </c>
      <c r="AN114" s="4">
        <f t="shared" si="44"/>
        <v>-1.8009715485153421</v>
      </c>
      <c r="AO114" s="4">
        <f t="shared" si="44"/>
        <v>-2.2696869595010796</v>
      </c>
      <c r="AP114" s="4">
        <f t="shared" si="44"/>
        <v>-2.2385622378860148</v>
      </c>
      <c r="AQ114" s="4">
        <f t="shared" si="44"/>
        <v>-1.944727712916638</v>
      </c>
      <c r="AR114" s="4">
        <f t="shared" si="44"/>
        <v>-1.1841714845805171</v>
      </c>
      <c r="AS114" s="4">
        <f t="shared" si="44"/>
        <v>-1.663111145848049</v>
      </c>
      <c r="AT114" s="4">
        <f t="shared" si="44"/>
        <v>-3.3659509100813665</v>
      </c>
      <c r="AU114" s="4">
        <f t="shared" si="44"/>
        <v>-2.7653048898922918</v>
      </c>
      <c r="AV114" s="4">
        <f t="shared" si="44"/>
        <v>-3.4499066324870711</v>
      </c>
      <c r="AW114" s="4">
        <f t="shared" si="44"/>
        <v>-4.1537635165851441</v>
      </c>
      <c r="AX114" s="4">
        <f t="shared" si="44"/>
        <v>-3.43774186498365</v>
      </c>
      <c r="AZ114" s="2">
        <f t="shared" si="45"/>
        <v>37.899413560779848</v>
      </c>
      <c r="BA114" s="2">
        <f t="shared" si="45"/>
        <v>44.033563975522156</v>
      </c>
      <c r="BB114" s="2">
        <f t="shared" si="45"/>
        <v>47.689260269173445</v>
      </c>
      <c r="BC114" s="2">
        <f t="shared" si="45"/>
        <v>52.420299181551073</v>
      </c>
      <c r="BD114" s="2">
        <f t="shared" si="45"/>
        <v>55.600290356005246</v>
      </c>
      <c r="BE114" s="2">
        <f t="shared" si="45"/>
        <v>58.851260451623958</v>
      </c>
      <c r="BF114" s="2">
        <f t="shared" si="45"/>
        <v>62.709802717411407</v>
      </c>
      <c r="BG114" s="2">
        <f t="shared" si="45"/>
        <v>65.342733505847505</v>
      </c>
      <c r="BH114" s="2">
        <f t="shared" si="45"/>
        <v>66.753432693675833</v>
      </c>
      <c r="BI114" s="2">
        <f t="shared" si="45"/>
        <v>65.189903036182656</v>
      </c>
      <c r="BJ114" s="2">
        <f t="shared" si="45"/>
        <v>65.476794641530915</v>
      </c>
      <c r="BK114" s="2">
        <f t="shared" si="45"/>
        <v>64.282096411946071</v>
      </c>
      <c r="BL114" s="2">
        <f t="shared" si="45"/>
        <v>65.301963011867201</v>
      </c>
      <c r="BM114" s="2">
        <f t="shared" si="45"/>
        <v>64.10297280934823</v>
      </c>
      <c r="BN114" s="2">
        <f t="shared" si="45"/>
        <v>59.473071317680805</v>
      </c>
      <c r="BP114" s="2">
        <f t="shared" si="46"/>
        <v>37.535699999999999</v>
      </c>
      <c r="BQ114" s="2">
        <f t="shared" si="46"/>
        <v>42.722000000000001</v>
      </c>
      <c r="BR114" s="2">
        <f t="shared" si="46"/>
        <v>46.094000000000001</v>
      </c>
      <c r="BS114" s="2" t="str">
        <f t="shared" si="46"/>
        <v/>
      </c>
      <c r="BT114" s="2" t="str">
        <f t="shared" si="46"/>
        <v/>
      </c>
      <c r="BU114" s="2" t="str">
        <f t="shared" si="46"/>
        <v/>
      </c>
      <c r="BV114" s="2" t="str">
        <f t="shared" si="46"/>
        <v/>
      </c>
      <c r="BW114" s="2" t="str">
        <f t="shared" si="46"/>
        <v/>
      </c>
      <c r="BX114" s="2" t="str">
        <f t="shared" si="46"/>
        <v/>
      </c>
      <c r="BY114" s="2" t="str">
        <f t="shared" si="46"/>
        <v/>
      </c>
      <c r="BZ114" s="2">
        <f t="shared" si="46"/>
        <v>62.113</v>
      </c>
      <c r="CA114" s="2">
        <f t="shared" si="46"/>
        <v>61.546999999999997</v>
      </c>
      <c r="CB114" s="2">
        <f t="shared" si="46"/>
        <v>61.926000000000002</v>
      </c>
      <c r="CC114" s="2">
        <f t="shared" si="46"/>
        <v>60.290999999999997</v>
      </c>
      <c r="CD114" s="2">
        <f t="shared" si="46"/>
        <v>56.344999999999999</v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>
        <f t="shared" si="47"/>
        <v>52.453000000000003</v>
      </c>
      <c r="CJ114" s="2">
        <f t="shared" si="47"/>
        <v>53.8</v>
      </c>
      <c r="CK114" s="2">
        <f t="shared" si="47"/>
        <v>56.582000000000001</v>
      </c>
      <c r="CL114" s="2">
        <f t="shared" si="47"/>
        <v>60.472999999999999</v>
      </c>
      <c r="CM114" s="2">
        <f t="shared" si="47"/>
        <v>63.4</v>
      </c>
      <c r="CN114" s="2">
        <f t="shared" si="47"/>
        <v>65.570999999999998</v>
      </c>
      <c r="CO114" s="2">
        <f t="shared" si="47"/>
        <v>63.527000000000001</v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38.773342526071829</v>
      </c>
      <c r="CW114" s="2">
        <f t="shared" si="48"/>
        <v>44.444912731508978</v>
      </c>
      <c r="CX114" s="2">
        <f t="shared" si="48"/>
        <v>48.366636449467975</v>
      </c>
      <c r="CY114" s="2">
        <f t="shared" si="48"/>
        <v>53.040805120590726</v>
      </c>
      <c r="CZ114" s="2">
        <f t="shared" si="48"/>
        <v>56.017800950491193</v>
      </c>
      <c r="DA114" s="2">
        <f t="shared" si="48"/>
        <v>59.28062535827523</v>
      </c>
      <c r="DB114" s="2">
        <f t="shared" si="48"/>
        <v>63.534407498763635</v>
      </c>
      <c r="DC114" s="2">
        <f t="shared" si="48"/>
        <v>65.466068502727865</v>
      </c>
      <c r="DD114" s="2">
        <f t="shared" si="48"/>
        <v>66.872771507974193</v>
      </c>
      <c r="DE114" s="2">
        <f t="shared" si="48"/>
        <v>65.50912017271483</v>
      </c>
      <c r="DF114" s="2">
        <f t="shared" si="48"/>
        <v>65.097796402293582</v>
      </c>
      <c r="DG114" s="2">
        <f t="shared" si="48"/>
        <v>64.03094785234768</v>
      </c>
      <c r="DH114" s="2">
        <f t="shared" si="48"/>
        <v>66.065944386580043</v>
      </c>
      <c r="DI114" s="2">
        <f t="shared" si="48"/>
        <v>66.462176628160051</v>
      </c>
      <c r="DJ114" s="2">
        <f t="shared" si="48"/>
        <v>59.600837681509852</v>
      </c>
      <c r="DL114" s="2">
        <f t="shared" si="49"/>
        <v>36.794930067628144</v>
      </c>
      <c r="DM114" s="2">
        <f t="shared" si="49"/>
        <v>43.462574450084603</v>
      </c>
      <c r="DN114" s="2">
        <f t="shared" si="49"/>
        <v>46.820759996409677</v>
      </c>
      <c r="DO114" s="2">
        <f t="shared" si="49"/>
        <v>51.909532754701374</v>
      </c>
      <c r="DP114" s="2">
        <f t="shared" si="49"/>
        <v>55.213131781881856</v>
      </c>
      <c r="DQ114" s="2">
        <f t="shared" si="49"/>
        <v>58.456018968583294</v>
      </c>
      <c r="DR114" s="2">
        <f t="shared" si="49"/>
        <v>61.966135922330103</v>
      </c>
      <c r="DS114" s="2">
        <f t="shared" si="49"/>
        <v>65.232198348405348</v>
      </c>
      <c r="DT114" s="2">
        <f t="shared" si="49"/>
        <v>66.644452678422709</v>
      </c>
      <c r="DU114" s="2">
        <f t="shared" si="49"/>
        <v>64.859459037392355</v>
      </c>
      <c r="DV114" s="2">
        <f t="shared" si="49"/>
        <v>65.940638440169351</v>
      </c>
      <c r="DW114" s="2">
        <f t="shared" si="49"/>
        <v>64.634013302523115</v>
      </c>
      <c r="DX114" s="2">
        <f t="shared" si="49"/>
        <v>64.216770725591601</v>
      </c>
      <c r="DY114" s="2">
        <f t="shared" si="49"/>
        <v>60.660823802645389</v>
      </c>
      <c r="DZ114" s="2">
        <f t="shared" si="49"/>
        <v>59.289317887600319</v>
      </c>
      <c r="EB114" s="2">
        <f t="shared" si="50"/>
        <v>0.44173244136334366</v>
      </c>
      <c r="EC114" s="2">
        <f t="shared" si="50"/>
        <v>0.41874450356386017</v>
      </c>
      <c r="ED114" s="2">
        <f t="shared" si="50"/>
        <v>0.43818261087710886</v>
      </c>
      <c r="EE114" s="2">
        <f t="shared" si="50"/>
        <v>0.54850269285225473</v>
      </c>
      <c r="EF114" s="2">
        <f t="shared" si="50"/>
        <v>0.51885993744175096</v>
      </c>
      <c r="EG114" s="2">
        <f t="shared" si="50"/>
        <v>0.52069073441411751</v>
      </c>
      <c r="EH114" s="2">
        <f t="shared" si="50"/>
        <v>0.52580483746794182</v>
      </c>
      <c r="EI114" s="2">
        <f t="shared" si="50"/>
        <v>0.52736526914964421</v>
      </c>
      <c r="EJ114" s="2">
        <f t="shared" si="50"/>
        <v>0.52268494251126918</v>
      </c>
      <c r="EK114" s="2">
        <f t="shared" si="50"/>
        <v>0.49135944752754801</v>
      </c>
      <c r="EL114" s="2">
        <f t="shared" si="50"/>
        <v>0.44966698646465547</v>
      </c>
      <c r="EM114" s="2">
        <f t="shared" si="50"/>
        <v>0.41645323824359509</v>
      </c>
      <c r="EN114" s="2">
        <f t="shared" si="50"/>
        <v>0.41314744571068274</v>
      </c>
      <c r="EO114" s="2">
        <f t="shared" si="50"/>
        <v>0.40666442634482075</v>
      </c>
      <c r="EP114" s="2">
        <f t="shared" si="50"/>
        <v>0.410138830106416</v>
      </c>
    </row>
    <row r="115" spans="2:146" x14ac:dyDescent="0.25">
      <c r="B115" s="2">
        <v>93</v>
      </c>
      <c r="C115" s="49">
        <v>38.321399999999997</v>
      </c>
      <c r="D115" s="49">
        <v>42.426000000000002</v>
      </c>
      <c r="E115" s="49">
        <v>46.302</v>
      </c>
      <c r="F115" s="49">
        <v>51.357999999999997</v>
      </c>
      <c r="G115" s="49">
        <v>55.509</v>
      </c>
      <c r="H115" s="49">
        <v>57.073</v>
      </c>
      <c r="I115" s="49">
        <v>62.618000000000002</v>
      </c>
      <c r="J115" s="49">
        <v>64.472999999999999</v>
      </c>
      <c r="K115" s="49">
        <v>66.679000000000002</v>
      </c>
      <c r="L115" s="49">
        <v>63.491</v>
      </c>
      <c r="M115" s="49">
        <v>62.942999999999998</v>
      </c>
      <c r="N115" s="49">
        <v>62.735999999999997</v>
      </c>
      <c r="O115" s="49">
        <v>62.277999999999999</v>
      </c>
      <c r="P115" s="49">
        <v>61.055</v>
      </c>
      <c r="Q115" s="49">
        <v>56.137999999999998</v>
      </c>
      <c r="T115" s="4">
        <f t="shared" si="43"/>
        <v>37.866737178462216</v>
      </c>
      <c r="U115" s="4">
        <f t="shared" si="43"/>
        <v>44.044514797636268</v>
      </c>
      <c r="V115" s="4">
        <f t="shared" si="43"/>
        <v>47.616528749736226</v>
      </c>
      <c r="W115" s="4">
        <f t="shared" si="43"/>
        <v>52.298251246924657</v>
      </c>
      <c r="X115" s="4">
        <f t="shared" si="43"/>
        <v>55.481241993945048</v>
      </c>
      <c r="Y115" s="4">
        <f t="shared" si="43"/>
        <v>58.72937250712129</v>
      </c>
      <c r="Z115" s="4">
        <f t="shared" si="43"/>
        <v>62.570885600131732</v>
      </c>
      <c r="AA115" s="4">
        <f t="shared" si="43"/>
        <v>65.225996653622289</v>
      </c>
      <c r="AB115" s="4">
        <f t="shared" si="43"/>
        <v>66.620981881963857</v>
      </c>
      <c r="AC115" s="4">
        <f t="shared" si="43"/>
        <v>65.083785889740469</v>
      </c>
      <c r="AD115" s="4">
        <f t="shared" si="43"/>
        <v>65.394853875872244</v>
      </c>
      <c r="AE115" s="4">
        <f t="shared" si="43"/>
        <v>64.209370391309847</v>
      </c>
      <c r="AF115" s="4">
        <f t="shared" si="43"/>
        <v>65.198553066700882</v>
      </c>
      <c r="AG115" s="4">
        <f t="shared" si="43"/>
        <v>64.072624383261058</v>
      </c>
      <c r="AH115" s="4">
        <f t="shared" si="43"/>
        <v>59.516691814438474</v>
      </c>
      <c r="AJ115" s="4">
        <f t="shared" si="44"/>
        <v>0.45466282153778081</v>
      </c>
      <c r="AK115" s="4">
        <f t="shared" si="44"/>
        <v>-1.6185147976362657</v>
      </c>
      <c r="AL115" s="4">
        <f t="shared" si="44"/>
        <v>-1.3145287497362261</v>
      </c>
      <c r="AM115" s="4">
        <f t="shared" si="44"/>
        <v>-0.94025124692466022</v>
      </c>
      <c r="AN115" s="4">
        <f t="shared" si="44"/>
        <v>2.7758006054952489E-2</v>
      </c>
      <c r="AO115" s="4">
        <f t="shared" si="44"/>
        <v>-1.65637250712129</v>
      </c>
      <c r="AP115" s="4">
        <f t="shared" si="44"/>
        <v>4.7114399868270596E-2</v>
      </c>
      <c r="AQ115" s="4">
        <f t="shared" si="44"/>
        <v>-0.75299665362229007</v>
      </c>
      <c r="AR115" s="4">
        <f t="shared" si="44"/>
        <v>5.8018118036144983E-2</v>
      </c>
      <c r="AS115" s="4">
        <f t="shared" si="44"/>
        <v>-1.592785889740469</v>
      </c>
      <c r="AT115" s="4">
        <f t="shared" si="44"/>
        <v>-2.4518538758722457</v>
      </c>
      <c r="AU115" s="4">
        <f t="shared" si="44"/>
        <v>-1.4733703913098495</v>
      </c>
      <c r="AV115" s="4">
        <f t="shared" si="44"/>
        <v>-2.920553066700883</v>
      </c>
      <c r="AW115" s="4">
        <f t="shared" si="44"/>
        <v>-3.0176243832610581</v>
      </c>
      <c r="AX115" s="4">
        <f t="shared" si="44"/>
        <v>-3.3786918144384757</v>
      </c>
      <c r="AZ115" s="2">
        <f t="shared" si="45"/>
        <v>37.822185658824068</v>
      </c>
      <c r="BA115" s="2">
        <f t="shared" si="45"/>
        <v>43.952571934758218</v>
      </c>
      <c r="BB115" s="2">
        <f t="shared" si="45"/>
        <v>47.594193922829987</v>
      </c>
      <c r="BC115" s="2">
        <f t="shared" si="45"/>
        <v>52.292776895794404</v>
      </c>
      <c r="BD115" s="2">
        <f t="shared" si="45"/>
        <v>55.478636916386989</v>
      </c>
      <c r="BE115" s="2">
        <f t="shared" si="45"/>
        <v>58.727597935638514</v>
      </c>
      <c r="BF115" s="2">
        <f t="shared" si="45"/>
        <v>62.564406078723856</v>
      </c>
      <c r="BG115" s="2">
        <f t="shared" si="45"/>
        <v>65.218731437988993</v>
      </c>
      <c r="BH115" s="2">
        <f t="shared" si="45"/>
        <v>66.614765601582704</v>
      </c>
      <c r="BI115" s="2">
        <f t="shared" si="45"/>
        <v>65.083262033826941</v>
      </c>
      <c r="BJ115" s="2">
        <f t="shared" si="45"/>
        <v>65.394373229798504</v>
      </c>
      <c r="BK115" s="2">
        <f t="shared" si="45"/>
        <v>64.201066376244071</v>
      </c>
      <c r="BL115" s="2">
        <f t="shared" si="45"/>
        <v>65.175820901529264</v>
      </c>
      <c r="BM115" s="2">
        <f t="shared" si="45"/>
        <v>63.940575684337048</v>
      </c>
      <c r="BN115" s="2">
        <f t="shared" si="45"/>
        <v>59.400729577923173</v>
      </c>
      <c r="BP115" s="2">
        <f t="shared" si="46"/>
        <v>38.321399999999997</v>
      </c>
      <c r="BQ115" s="2">
        <f t="shared" si="46"/>
        <v>42.426000000000002</v>
      </c>
      <c r="BR115" s="2">
        <f t="shared" si="46"/>
        <v>46.302</v>
      </c>
      <c r="BS115" s="2" t="str">
        <f t="shared" si="46"/>
        <v/>
      </c>
      <c r="BT115" s="2" t="str">
        <f t="shared" si="46"/>
        <v/>
      </c>
      <c r="BU115" s="2" t="str">
        <f t="shared" si="46"/>
        <v/>
      </c>
      <c r="BV115" s="2" t="str">
        <f t="shared" si="46"/>
        <v/>
      </c>
      <c r="BW115" s="2" t="str">
        <f t="shared" si="46"/>
        <v/>
      </c>
      <c r="BX115" s="2" t="str">
        <f t="shared" si="46"/>
        <v/>
      </c>
      <c r="BY115" s="2" t="str">
        <f t="shared" si="46"/>
        <v/>
      </c>
      <c r="BZ115" s="2">
        <f t="shared" si="46"/>
        <v>62.942999999999998</v>
      </c>
      <c r="CA115" s="2">
        <f t="shared" si="46"/>
        <v>62.735999999999997</v>
      </c>
      <c r="CB115" s="2">
        <f t="shared" si="46"/>
        <v>62.277999999999999</v>
      </c>
      <c r="CC115" s="2">
        <f t="shared" si="46"/>
        <v>61.055</v>
      </c>
      <c r="CD115" s="2">
        <f t="shared" si="46"/>
        <v>56.137999999999998</v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>
        <f t="shared" si="47"/>
        <v>51.357999999999997</v>
      </c>
      <c r="CJ115" s="2">
        <f t="shared" si="47"/>
        <v>55.509</v>
      </c>
      <c r="CK115" s="2">
        <f t="shared" si="47"/>
        <v>57.073</v>
      </c>
      <c r="CL115" s="2">
        <f t="shared" si="47"/>
        <v>62.618000000000002</v>
      </c>
      <c r="CM115" s="2">
        <f t="shared" si="47"/>
        <v>64.472999999999999</v>
      </c>
      <c r="CN115" s="2">
        <f t="shared" si="47"/>
        <v>66.679000000000002</v>
      </c>
      <c r="CO115" s="2">
        <f t="shared" si="47"/>
        <v>63.491</v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38.774270017841033</v>
      </c>
      <c r="CW115" s="2">
        <f t="shared" si="48"/>
        <v>44.435592944596202</v>
      </c>
      <c r="CX115" s="2">
        <f t="shared" si="48"/>
        <v>48.368466429102106</v>
      </c>
      <c r="CY115" s="2">
        <f t="shared" si="48"/>
        <v>53.039330727557299</v>
      </c>
      <c r="CZ115" s="2">
        <f t="shared" si="48"/>
        <v>56.003465561642429</v>
      </c>
      <c r="DA115" s="2">
        <f t="shared" si="48"/>
        <v>59.278282646367934</v>
      </c>
      <c r="DB115" s="2">
        <f t="shared" si="48"/>
        <v>63.538967422035981</v>
      </c>
      <c r="DC115" s="2">
        <f t="shared" si="48"/>
        <v>65.459737068235185</v>
      </c>
      <c r="DD115" s="2">
        <f t="shared" si="48"/>
        <v>66.846285162317244</v>
      </c>
      <c r="DE115" s="2">
        <f t="shared" si="48"/>
        <v>65.502758130563421</v>
      </c>
      <c r="DF115" s="2">
        <f t="shared" si="48"/>
        <v>65.0781923056105</v>
      </c>
      <c r="DG115" s="2">
        <f t="shared" si="48"/>
        <v>64.013539788793338</v>
      </c>
      <c r="DH115" s="2">
        <f t="shared" si="48"/>
        <v>66.070142845267284</v>
      </c>
      <c r="DI115" s="2">
        <f t="shared" si="48"/>
        <v>66.510402338300125</v>
      </c>
      <c r="DJ115" s="2">
        <f t="shared" si="48"/>
        <v>59.591212311490636</v>
      </c>
      <c r="DL115" s="2">
        <f t="shared" si="49"/>
        <v>36.72480190499472</v>
      </c>
      <c r="DM115" s="2">
        <f t="shared" si="49"/>
        <v>43.341089516142816</v>
      </c>
      <c r="DN115" s="2">
        <f t="shared" si="49"/>
        <v>46.688807710521175</v>
      </c>
      <c r="DO115" s="2">
        <f t="shared" si="49"/>
        <v>51.732326049617335</v>
      </c>
      <c r="DP115" s="2">
        <f t="shared" si="49"/>
        <v>55.034784169182693</v>
      </c>
      <c r="DQ115" s="2">
        <f t="shared" si="49"/>
        <v>58.265281861292252</v>
      </c>
      <c r="DR115" s="2">
        <f t="shared" si="49"/>
        <v>61.7628355841059</v>
      </c>
      <c r="DS115" s="2">
        <f t="shared" si="49"/>
        <v>65.021742746463218</v>
      </c>
      <c r="DT115" s="2">
        <f t="shared" si="49"/>
        <v>66.42194526546254</v>
      </c>
      <c r="DU115" s="2">
        <f t="shared" si="49"/>
        <v>64.687221537846582</v>
      </c>
      <c r="DV115" s="2">
        <f t="shared" si="49"/>
        <v>65.747288318596347</v>
      </c>
      <c r="DW115" s="2">
        <f t="shared" si="49"/>
        <v>64.44071352735449</v>
      </c>
      <c r="DX115" s="2">
        <f t="shared" si="49"/>
        <v>64.017262811471568</v>
      </c>
      <c r="DY115" s="2">
        <f t="shared" si="49"/>
        <v>60.521032967966711</v>
      </c>
      <c r="DZ115" s="2">
        <f t="shared" si="49"/>
        <v>59.150882350479407</v>
      </c>
      <c r="EB115" s="2">
        <f t="shared" si="50"/>
        <v>0.46455192596029399</v>
      </c>
      <c r="EC115" s="2">
        <f t="shared" si="50"/>
        <v>0.44131520951060338</v>
      </c>
      <c r="ED115" s="2">
        <f t="shared" si="50"/>
        <v>0.46097013500829825</v>
      </c>
      <c r="EE115" s="2">
        <f t="shared" si="50"/>
        <v>0.57119446040512967</v>
      </c>
      <c r="EF115" s="2">
        <f t="shared" si="50"/>
        <v>0.54179697198761756</v>
      </c>
      <c r="EG115" s="2">
        <f t="shared" si="50"/>
        <v>0.54361725957426343</v>
      </c>
      <c r="EH115" s="2">
        <f t="shared" si="50"/>
        <v>0.5486987635151489</v>
      </c>
      <c r="EI115" s="2">
        <f t="shared" si="50"/>
        <v>0.55024829835961664</v>
      </c>
      <c r="EJ115" s="2">
        <f t="shared" si="50"/>
        <v>0.54559932368040309</v>
      </c>
      <c r="EK115" s="2">
        <f t="shared" si="50"/>
        <v>0.5143804710699641</v>
      </c>
      <c r="EL115" s="2">
        <f t="shared" si="50"/>
        <v>0.47254940703807741</v>
      </c>
      <c r="EM115" s="2">
        <f t="shared" si="50"/>
        <v>0.43899371736281362</v>
      </c>
      <c r="EN115" s="2">
        <f t="shared" si="50"/>
        <v>0.43564257482910279</v>
      </c>
      <c r="EO115" s="2">
        <f t="shared" si="50"/>
        <v>0.42906464688786167</v>
      </c>
      <c r="EP115" s="2">
        <f t="shared" si="50"/>
        <v>0.4325908987206411</v>
      </c>
    </row>
    <row r="116" spans="2:146" x14ac:dyDescent="0.25">
      <c r="B116" s="2">
        <v>94</v>
      </c>
      <c r="C116" s="49">
        <v>36.910699999999999</v>
      </c>
      <c r="D116" s="49">
        <v>42.332999999999998</v>
      </c>
      <c r="E116" s="49">
        <v>45.868000000000002</v>
      </c>
      <c r="F116" s="49">
        <v>53.264000000000003</v>
      </c>
      <c r="G116" s="49">
        <v>55.308999999999997</v>
      </c>
      <c r="H116" s="49">
        <v>58.218000000000004</v>
      </c>
      <c r="I116" s="49">
        <v>62.018000000000001</v>
      </c>
      <c r="J116" s="49">
        <v>65.763999999999996</v>
      </c>
      <c r="K116" s="49">
        <v>66.393000000000001</v>
      </c>
      <c r="L116" s="49">
        <v>64.545000000000002</v>
      </c>
      <c r="M116" s="49">
        <v>62.905999999999999</v>
      </c>
      <c r="N116" s="49">
        <v>61.962000000000003</v>
      </c>
      <c r="O116" s="49">
        <v>62.13</v>
      </c>
      <c r="P116" s="49">
        <v>60.781999999999996</v>
      </c>
      <c r="Q116" s="49">
        <v>57.328000000000003</v>
      </c>
      <c r="T116" s="4">
        <f t="shared" si="43"/>
        <v>37.758254365648177</v>
      </c>
      <c r="U116" s="4">
        <f t="shared" si="43"/>
        <v>43.898508731061895</v>
      </c>
      <c r="V116" s="4">
        <f t="shared" si="43"/>
        <v>47.499811831963996</v>
      </c>
      <c r="W116" s="4">
        <f t="shared" si="43"/>
        <v>52.176676076006977</v>
      </c>
      <c r="X116" s="4">
        <f t="shared" si="43"/>
        <v>55.358917809655438</v>
      </c>
      <c r="Y116" s="4">
        <f t="shared" si="43"/>
        <v>58.602347965541249</v>
      </c>
      <c r="Z116" s="4">
        <f t="shared" si="43"/>
        <v>62.431791907424703</v>
      </c>
      <c r="AA116" s="4">
        <f t="shared" si="43"/>
        <v>65.109779988898893</v>
      </c>
      <c r="AB116" s="4">
        <f t="shared" si="43"/>
        <v>66.487663612673785</v>
      </c>
      <c r="AC116" s="4">
        <f t="shared" si="43"/>
        <v>64.97099444765206</v>
      </c>
      <c r="AD116" s="4">
        <f t="shared" si="43"/>
        <v>65.304194037569815</v>
      </c>
      <c r="AE116" s="4">
        <f t="shared" si="43"/>
        <v>64.114260666731326</v>
      </c>
      <c r="AF116" s="4">
        <f t="shared" si="43"/>
        <v>65.046312628125506</v>
      </c>
      <c r="AG116" s="4">
        <f t="shared" si="43"/>
        <v>63.826355036824545</v>
      </c>
      <c r="AH116" s="4">
        <f t="shared" si="43"/>
        <v>59.36261417245094</v>
      </c>
      <c r="AJ116" s="4">
        <f t="shared" si="44"/>
        <v>-0.84755436564817899</v>
      </c>
      <c r="AK116" s="4">
        <f t="shared" si="44"/>
        <v>-1.5655087310618967</v>
      </c>
      <c r="AL116" s="4">
        <f t="shared" si="44"/>
        <v>-1.6318118319639936</v>
      </c>
      <c r="AM116" s="4">
        <f t="shared" si="44"/>
        <v>1.0873239239930257</v>
      </c>
      <c r="AN116" s="4">
        <f t="shared" si="44"/>
        <v>-4.9917809655440237E-2</v>
      </c>
      <c r="AO116" s="4">
        <f t="shared" si="44"/>
        <v>-0.38434796554124517</v>
      </c>
      <c r="AP116" s="4">
        <f t="shared" si="44"/>
        <v>-0.41379190742470229</v>
      </c>
      <c r="AQ116" s="4">
        <f t="shared" si="44"/>
        <v>0.65422001110110273</v>
      </c>
      <c r="AR116" s="4">
        <f t="shared" si="44"/>
        <v>-9.4663612673784314E-2</v>
      </c>
      <c r="AS116" s="4">
        <f t="shared" si="44"/>
        <v>-0.42599444765205874</v>
      </c>
      <c r="AT116" s="4">
        <f t="shared" si="44"/>
        <v>-2.3981940375698159</v>
      </c>
      <c r="AU116" s="4">
        <f t="shared" si="44"/>
        <v>-2.1522606667313227</v>
      </c>
      <c r="AV116" s="4">
        <f t="shared" si="44"/>
        <v>-2.9163126281255032</v>
      </c>
      <c r="AW116" s="4">
        <f t="shared" si="44"/>
        <v>-3.0443550368245482</v>
      </c>
      <c r="AX116" s="4">
        <f t="shared" si="44"/>
        <v>-2.0346141724509366</v>
      </c>
      <c r="AZ116" s="2">
        <f t="shared" si="45"/>
        <v>37.741398068645928</v>
      </c>
      <c r="BA116" s="2">
        <f t="shared" si="45"/>
        <v>43.866220793098847</v>
      </c>
      <c r="BB116" s="2">
        <f t="shared" si="45"/>
        <v>47.492732482339761</v>
      </c>
      <c r="BC116" s="2">
        <f t="shared" si="45"/>
        <v>52.157717323933127</v>
      </c>
      <c r="BD116" s="2">
        <f t="shared" si="45"/>
        <v>55.349658693714964</v>
      </c>
      <c r="BE116" s="2">
        <f t="shared" si="45"/>
        <v>58.595517224857858</v>
      </c>
      <c r="BF116" s="2">
        <f t="shared" si="45"/>
        <v>62.409897319384584</v>
      </c>
      <c r="BG116" s="2">
        <f t="shared" si="45"/>
        <v>65.085522695105638</v>
      </c>
      <c r="BH116" s="2">
        <f t="shared" si="45"/>
        <v>66.467233926964298</v>
      </c>
      <c r="BI116" s="2">
        <f t="shared" si="45"/>
        <v>64.96904351323812</v>
      </c>
      <c r="BJ116" s="2">
        <f t="shared" si="45"/>
        <v>65.304057778852354</v>
      </c>
      <c r="BK116" s="2">
        <f t="shared" si="45"/>
        <v>64.112170938775279</v>
      </c>
      <c r="BL116" s="2">
        <f t="shared" si="45"/>
        <v>65.039909040850432</v>
      </c>
      <c r="BM116" s="2">
        <f t="shared" si="45"/>
        <v>63.767936625896141</v>
      </c>
      <c r="BN116" s="2">
        <f t="shared" si="45"/>
        <v>59.322444179125611</v>
      </c>
      <c r="BP116" s="2">
        <f t="shared" si="46"/>
        <v>36.910699999999999</v>
      </c>
      <c r="BQ116" s="2">
        <f t="shared" si="46"/>
        <v>42.332999999999998</v>
      </c>
      <c r="BR116" s="2">
        <f t="shared" si="46"/>
        <v>45.868000000000002</v>
      </c>
      <c r="BS116" s="2" t="str">
        <f t="shared" si="46"/>
        <v/>
      </c>
      <c r="BT116" s="2" t="str">
        <f t="shared" si="46"/>
        <v/>
      </c>
      <c r="BU116" s="2" t="str">
        <f t="shared" si="46"/>
        <v/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 t="str">
        <f t="shared" si="46"/>
        <v/>
      </c>
      <c r="BZ116" s="2" t="str">
        <f t="shared" si="46"/>
        <v/>
      </c>
      <c r="CA116" s="2">
        <f t="shared" si="46"/>
        <v>61.962000000000003</v>
      </c>
      <c r="CB116" s="2">
        <f t="shared" si="46"/>
        <v>62.13</v>
      </c>
      <c r="CC116" s="2" t="str">
        <f t="shared" si="46"/>
        <v/>
      </c>
      <c r="CD116" s="2">
        <f t="shared" si="46"/>
        <v>57.328000000000003</v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>
        <f t="shared" si="47"/>
        <v>53.264000000000003</v>
      </c>
      <c r="CJ116" s="2">
        <f t="shared" si="47"/>
        <v>55.308999999999997</v>
      </c>
      <c r="CK116" s="2">
        <f t="shared" si="47"/>
        <v>58.218000000000004</v>
      </c>
      <c r="CL116" s="2">
        <f t="shared" si="47"/>
        <v>62.018000000000001</v>
      </c>
      <c r="CM116" s="2">
        <f t="shared" si="47"/>
        <v>65.763999999999996</v>
      </c>
      <c r="CN116" s="2">
        <f t="shared" si="47"/>
        <v>66.393000000000001</v>
      </c>
      <c r="CO116" s="2">
        <f t="shared" si="47"/>
        <v>64.545000000000002</v>
      </c>
      <c r="CP116" s="2">
        <f t="shared" si="47"/>
        <v>62.905999999999999</v>
      </c>
      <c r="CQ116" s="2" t="str">
        <f t="shared" si="47"/>
        <v/>
      </c>
      <c r="CR116" s="2" t="str">
        <f t="shared" si="47"/>
        <v/>
      </c>
      <c r="CS116" s="2">
        <f t="shared" si="47"/>
        <v>60.781999999999996</v>
      </c>
      <c r="CT116" s="2" t="str">
        <f t="shared" si="47"/>
        <v/>
      </c>
      <c r="CV116" s="2">
        <f t="shared" si="48"/>
        <v>38.775197509610244</v>
      </c>
      <c r="CW116" s="2">
        <f t="shared" si="48"/>
        <v>44.426273157683418</v>
      </c>
      <c r="CX116" s="2">
        <f t="shared" si="48"/>
        <v>48.370296408736237</v>
      </c>
      <c r="CY116" s="2">
        <f t="shared" si="48"/>
        <v>53.037856334523866</v>
      </c>
      <c r="CZ116" s="2">
        <f t="shared" si="48"/>
        <v>55.989130172793665</v>
      </c>
      <c r="DA116" s="2">
        <f t="shared" si="48"/>
        <v>59.275939934460638</v>
      </c>
      <c r="DB116" s="2">
        <f t="shared" si="48"/>
        <v>63.543527345308327</v>
      </c>
      <c r="DC116" s="2">
        <f t="shared" si="48"/>
        <v>65.453405633742506</v>
      </c>
      <c r="DD116" s="2">
        <f t="shared" si="48"/>
        <v>66.819798816660281</v>
      </c>
      <c r="DE116" s="2">
        <f t="shared" si="48"/>
        <v>65.496396088412013</v>
      </c>
      <c r="DF116" s="2">
        <f t="shared" si="48"/>
        <v>65.058588208927432</v>
      </c>
      <c r="DG116" s="2">
        <f t="shared" si="48"/>
        <v>63.996131725238989</v>
      </c>
      <c r="DH116" s="2">
        <f t="shared" si="48"/>
        <v>66.074341303954526</v>
      </c>
      <c r="DI116" s="2">
        <f t="shared" si="48"/>
        <v>66.558628048440198</v>
      </c>
      <c r="DJ116" s="2">
        <f t="shared" si="48"/>
        <v>59.581586941471421</v>
      </c>
      <c r="DL116" s="2">
        <f t="shared" si="49"/>
        <v>36.654673742361297</v>
      </c>
      <c r="DM116" s="2">
        <f t="shared" si="49"/>
        <v>43.219604582201029</v>
      </c>
      <c r="DN116" s="2">
        <f t="shared" si="49"/>
        <v>46.55685542463268</v>
      </c>
      <c r="DO116" s="2">
        <f t="shared" si="49"/>
        <v>51.555119344533303</v>
      </c>
      <c r="DP116" s="2">
        <f t="shared" si="49"/>
        <v>54.85643655648353</v>
      </c>
      <c r="DQ116" s="2">
        <f t="shared" si="49"/>
        <v>58.074544754001195</v>
      </c>
      <c r="DR116" s="2">
        <f t="shared" si="49"/>
        <v>61.559535245881705</v>
      </c>
      <c r="DS116" s="2">
        <f t="shared" si="49"/>
        <v>64.811287144521089</v>
      </c>
      <c r="DT116" s="2">
        <f t="shared" si="49"/>
        <v>66.199437852502342</v>
      </c>
      <c r="DU116" s="2">
        <f t="shared" si="49"/>
        <v>64.51498403830081</v>
      </c>
      <c r="DV116" s="2">
        <f t="shared" si="49"/>
        <v>65.553938197023356</v>
      </c>
      <c r="DW116" s="2">
        <f t="shared" si="49"/>
        <v>64.247413752185878</v>
      </c>
      <c r="DX116" s="2">
        <f t="shared" si="49"/>
        <v>63.81775489735152</v>
      </c>
      <c r="DY116" s="2">
        <f t="shared" si="49"/>
        <v>60.38124213328804</v>
      </c>
      <c r="DZ116" s="2">
        <f t="shared" si="49"/>
        <v>59.012446813358494</v>
      </c>
      <c r="EB116" s="2">
        <f t="shared" si="50"/>
        <v>0.48752079883806809</v>
      </c>
      <c r="EC116" s="2">
        <f t="shared" si="50"/>
        <v>0.46413105964964885</v>
      </c>
      <c r="ED116" s="2">
        <f t="shared" si="50"/>
        <v>0.48392196607946369</v>
      </c>
      <c r="EE116" s="2">
        <f t="shared" si="50"/>
        <v>0.59359078281060529</v>
      </c>
      <c r="EF116" s="2">
        <f t="shared" si="50"/>
        <v>0.5645582087430151</v>
      </c>
      <c r="EG116" s="2">
        <f t="shared" si="50"/>
        <v>0.56636044548020903</v>
      </c>
      <c r="EH116" s="2">
        <f t="shared" si="50"/>
        <v>0.57138837712678658</v>
      </c>
      <c r="EI116" s="2">
        <f t="shared" si="50"/>
        <v>0.57292064441709567</v>
      </c>
      <c r="EJ116" s="2">
        <f t="shared" si="50"/>
        <v>0.5683221705842475</v>
      </c>
      <c r="EK116" s="2">
        <f t="shared" si="50"/>
        <v>0.5373406359888615</v>
      </c>
      <c r="EL116" s="2">
        <f t="shared" si="50"/>
        <v>0.49554774568278165</v>
      </c>
      <c r="EM116" s="2">
        <f t="shared" si="50"/>
        <v>0.46178875165164035</v>
      </c>
      <c r="EN116" s="2">
        <f t="shared" si="50"/>
        <v>0.45840578498445156</v>
      </c>
      <c r="EO116" s="2">
        <f t="shared" si="50"/>
        <v>0.45175928149460942</v>
      </c>
      <c r="EP116" s="2">
        <f t="shared" si="50"/>
        <v>0.45532330184666636</v>
      </c>
    </row>
    <row r="117" spans="2:146" x14ac:dyDescent="0.25">
      <c r="B117" s="2">
        <v>95</v>
      </c>
      <c r="C117" s="49">
        <v>36</v>
      </c>
      <c r="D117" s="49">
        <v>42.37</v>
      </c>
      <c r="E117" s="49">
        <v>46.283000000000001</v>
      </c>
      <c r="F117" s="49">
        <v>52.774000000000001</v>
      </c>
      <c r="G117" s="49">
        <v>56.091000000000001</v>
      </c>
      <c r="H117" s="49">
        <v>59.618000000000002</v>
      </c>
      <c r="I117" s="49">
        <v>63.164000000000001</v>
      </c>
      <c r="J117" s="49">
        <v>67.126999999999995</v>
      </c>
      <c r="K117" s="49">
        <v>67.304000000000002</v>
      </c>
      <c r="L117" s="49">
        <v>65.581999999999994</v>
      </c>
      <c r="M117" s="49">
        <v>63.887</v>
      </c>
      <c r="N117" s="49">
        <v>62.735999999999997</v>
      </c>
      <c r="O117" s="49">
        <v>62.722000000000001</v>
      </c>
      <c r="P117" s="49">
        <v>61.545000000000002</v>
      </c>
      <c r="Q117" s="49">
        <v>57.482999999999997</v>
      </c>
      <c r="T117" s="4">
        <f t="shared" si="43"/>
        <v>37.663218569054379</v>
      </c>
      <c r="U117" s="4">
        <f t="shared" si="43"/>
        <v>43.785052960657247</v>
      </c>
      <c r="V117" s="4">
        <f t="shared" si="43"/>
        <v>47.387672943126432</v>
      </c>
      <c r="W117" s="4">
        <f t="shared" si="43"/>
        <v>52.074944251766752</v>
      </c>
      <c r="X117" s="4">
        <f t="shared" si="43"/>
        <v>55.243640962913169</v>
      </c>
      <c r="Y117" s="4">
        <f t="shared" si="43"/>
        <v>58.479119272625141</v>
      </c>
      <c r="Z117" s="4">
        <f t="shared" si="43"/>
        <v>62.314178864895354</v>
      </c>
      <c r="AA117" s="4">
        <f t="shared" si="43"/>
        <v>65.01737982768006</v>
      </c>
      <c r="AB117" s="4">
        <f t="shared" si="43"/>
        <v>66.372668692609949</v>
      </c>
      <c r="AC117" s="4">
        <f t="shared" si="43"/>
        <v>64.854231010019546</v>
      </c>
      <c r="AD117" s="4">
        <f t="shared" si="43"/>
        <v>65.205968343078936</v>
      </c>
      <c r="AE117" s="4">
        <f t="shared" si="43"/>
        <v>64.015806121967628</v>
      </c>
      <c r="AF117" s="4">
        <f t="shared" si="43"/>
        <v>64.895980333967628</v>
      </c>
      <c r="AG117" s="4">
        <f t="shared" si="43"/>
        <v>63.628880524868656</v>
      </c>
      <c r="AH117" s="4">
        <f t="shared" si="43"/>
        <v>59.251043709137036</v>
      </c>
      <c r="AJ117" s="4">
        <f t="shared" si="44"/>
        <v>-1.6632185690543793</v>
      </c>
      <c r="AK117" s="4">
        <f t="shared" si="44"/>
        <v>-1.4150529606572491</v>
      </c>
      <c r="AL117" s="4">
        <f t="shared" si="44"/>
        <v>-1.1046729431264311</v>
      </c>
      <c r="AM117" s="4">
        <f t="shared" si="44"/>
        <v>0.69905574823324912</v>
      </c>
      <c r="AN117" s="4">
        <f t="shared" si="44"/>
        <v>0.84735903708683225</v>
      </c>
      <c r="AO117" s="4">
        <f t="shared" si="44"/>
        <v>1.1388807273748611</v>
      </c>
      <c r="AP117" s="4">
        <f t="shared" si="44"/>
        <v>0.84982113510464785</v>
      </c>
      <c r="AQ117" s="4">
        <f t="shared" si="44"/>
        <v>2.1096201723199357</v>
      </c>
      <c r="AR117" s="4">
        <f t="shared" si="44"/>
        <v>0.9313313073900531</v>
      </c>
      <c r="AS117" s="4">
        <f t="shared" si="44"/>
        <v>0.72776898998044715</v>
      </c>
      <c r="AT117" s="4">
        <f t="shared" si="44"/>
        <v>-1.3189683430789358</v>
      </c>
      <c r="AU117" s="4">
        <f t="shared" si="44"/>
        <v>-1.2798061219676313</v>
      </c>
      <c r="AV117" s="4">
        <f t="shared" si="44"/>
        <v>-2.1739803339676271</v>
      </c>
      <c r="AW117" s="4">
        <f t="shared" si="44"/>
        <v>-2.083880524868654</v>
      </c>
      <c r="AX117" s="4">
        <f t="shared" si="44"/>
        <v>-1.7680437091370393</v>
      </c>
      <c r="AZ117" s="2">
        <f t="shared" si="45"/>
        <v>37.657230575728271</v>
      </c>
      <c r="BA117" s="2">
        <f t="shared" si="45"/>
        <v>43.774552031621013</v>
      </c>
      <c r="BB117" s="2">
        <f t="shared" si="45"/>
        <v>47.384997478845712</v>
      </c>
      <c r="BC117" s="2">
        <f t="shared" si="45"/>
        <v>52.015420677797138</v>
      </c>
      <c r="BD117" s="2">
        <f t="shared" si="45"/>
        <v>55.213562899056598</v>
      </c>
      <c r="BE117" s="2">
        <f t="shared" si="45"/>
        <v>58.455250900343032</v>
      </c>
      <c r="BF117" s="2">
        <f t="shared" si="45"/>
        <v>62.246605284835468</v>
      </c>
      <c r="BG117" s="2">
        <f t="shared" si="45"/>
        <v>64.943313825383214</v>
      </c>
      <c r="BH117" s="2">
        <f t="shared" si="45"/>
        <v>66.3110257820789</v>
      </c>
      <c r="BI117" s="2">
        <f t="shared" si="45"/>
        <v>64.847388378996541</v>
      </c>
      <c r="BJ117" s="2">
        <f t="shared" si="45"/>
        <v>65.205756652284677</v>
      </c>
      <c r="BK117" s="2">
        <f t="shared" si="45"/>
        <v>64.015268716533882</v>
      </c>
      <c r="BL117" s="2">
        <f t="shared" si="45"/>
        <v>64.894292713059485</v>
      </c>
      <c r="BM117" s="2">
        <f t="shared" si="45"/>
        <v>63.585475104861629</v>
      </c>
      <c r="BN117" s="2">
        <f t="shared" si="45"/>
        <v>59.238171430548235</v>
      </c>
      <c r="BP117" s="2" t="str">
        <f t="shared" si="46"/>
        <v/>
      </c>
      <c r="BQ117" s="2">
        <f t="shared" si="46"/>
        <v>42.37</v>
      </c>
      <c r="BR117" s="2" t="str">
        <f t="shared" si="46"/>
        <v/>
      </c>
      <c r="BS117" s="2" t="str">
        <f t="shared" si="46"/>
        <v/>
      </c>
      <c r="BT117" s="2" t="str">
        <f t="shared" si="46"/>
        <v/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>
        <f t="shared" si="46"/>
        <v>62.735999999999997</v>
      </c>
      <c r="CB117" s="2">
        <f t="shared" si="46"/>
        <v>62.722000000000001</v>
      </c>
      <c r="CC117" s="2" t="str">
        <f t="shared" si="46"/>
        <v/>
      </c>
      <c r="CD117" s="2">
        <f t="shared" si="46"/>
        <v>57.482999999999997</v>
      </c>
      <c r="CF117" s="2">
        <f t="shared" si="47"/>
        <v>36</v>
      </c>
      <c r="CG117" s="2" t="str">
        <f t="shared" si="47"/>
        <v/>
      </c>
      <c r="CH117" s="2">
        <f t="shared" si="47"/>
        <v>46.283000000000001</v>
      </c>
      <c r="CI117" s="2">
        <f t="shared" si="47"/>
        <v>52.774000000000001</v>
      </c>
      <c r="CJ117" s="2">
        <f t="shared" si="47"/>
        <v>56.091000000000001</v>
      </c>
      <c r="CK117" s="2">
        <f t="shared" si="47"/>
        <v>59.618000000000002</v>
      </c>
      <c r="CL117" s="2">
        <f t="shared" si="47"/>
        <v>63.164000000000001</v>
      </c>
      <c r="CM117" s="2">
        <f t="shared" si="47"/>
        <v>67.126999999999995</v>
      </c>
      <c r="CN117" s="2">
        <f t="shared" si="47"/>
        <v>67.304000000000002</v>
      </c>
      <c r="CO117" s="2">
        <f t="shared" si="47"/>
        <v>65.581999999999994</v>
      </c>
      <c r="CP117" s="2">
        <f t="shared" si="47"/>
        <v>63.887</v>
      </c>
      <c r="CQ117" s="2" t="str">
        <f t="shared" si="47"/>
        <v/>
      </c>
      <c r="CR117" s="2" t="str">
        <f t="shared" si="47"/>
        <v/>
      </c>
      <c r="CS117" s="2">
        <f t="shared" si="47"/>
        <v>61.545000000000002</v>
      </c>
      <c r="CT117" s="2" t="str">
        <f t="shared" si="47"/>
        <v/>
      </c>
      <c r="CV117" s="2">
        <f t="shared" si="48"/>
        <v>38.776125001379448</v>
      </c>
      <c r="CW117" s="2">
        <f t="shared" si="48"/>
        <v>44.416953370770635</v>
      </c>
      <c r="CX117" s="2">
        <f t="shared" si="48"/>
        <v>48.372126388370368</v>
      </c>
      <c r="CY117" s="2">
        <f t="shared" si="48"/>
        <v>53.03638194149044</v>
      </c>
      <c r="CZ117" s="2">
        <f t="shared" si="48"/>
        <v>55.974794783944901</v>
      </c>
      <c r="DA117" s="2">
        <f t="shared" si="48"/>
        <v>59.273597222553335</v>
      </c>
      <c r="DB117" s="2">
        <f t="shared" si="48"/>
        <v>63.548087268580673</v>
      </c>
      <c r="DC117" s="2">
        <f t="shared" si="48"/>
        <v>65.44707419924984</v>
      </c>
      <c r="DD117" s="2">
        <f t="shared" si="48"/>
        <v>66.793312471003318</v>
      </c>
      <c r="DE117" s="2">
        <f t="shared" si="48"/>
        <v>65.490034046260604</v>
      </c>
      <c r="DF117" s="2">
        <f t="shared" si="48"/>
        <v>65.03898411224435</v>
      </c>
      <c r="DG117" s="2">
        <f t="shared" si="48"/>
        <v>63.978723661684633</v>
      </c>
      <c r="DH117" s="2">
        <f t="shared" si="48"/>
        <v>66.078539762641768</v>
      </c>
      <c r="DI117" s="2">
        <f t="shared" si="48"/>
        <v>66.606853758580272</v>
      </c>
      <c r="DJ117" s="2">
        <f t="shared" si="48"/>
        <v>59.571961571452199</v>
      </c>
      <c r="DL117" s="2">
        <f t="shared" si="49"/>
        <v>36.584545579727873</v>
      </c>
      <c r="DM117" s="2">
        <f t="shared" si="49"/>
        <v>43.098119648259242</v>
      </c>
      <c r="DN117" s="2">
        <f t="shared" si="49"/>
        <v>46.424903138744185</v>
      </c>
      <c r="DO117" s="2">
        <f t="shared" si="49"/>
        <v>51.377912639449264</v>
      </c>
      <c r="DP117" s="2">
        <f t="shared" si="49"/>
        <v>54.678088943784374</v>
      </c>
      <c r="DQ117" s="2">
        <f t="shared" si="49"/>
        <v>57.883807646710153</v>
      </c>
      <c r="DR117" s="2">
        <f t="shared" si="49"/>
        <v>61.356234907657495</v>
      </c>
      <c r="DS117" s="2">
        <f t="shared" si="49"/>
        <v>64.600831542578959</v>
      </c>
      <c r="DT117" s="2">
        <f t="shared" si="49"/>
        <v>65.976930439542159</v>
      </c>
      <c r="DU117" s="2">
        <f t="shared" si="49"/>
        <v>64.342746538755051</v>
      </c>
      <c r="DV117" s="2">
        <f t="shared" si="49"/>
        <v>65.360588075450352</v>
      </c>
      <c r="DW117" s="2">
        <f t="shared" si="49"/>
        <v>64.054113977017238</v>
      </c>
      <c r="DX117" s="2">
        <f t="shared" si="49"/>
        <v>63.618246983231479</v>
      </c>
      <c r="DY117" s="2">
        <f t="shared" si="49"/>
        <v>60.241451298609363</v>
      </c>
      <c r="DZ117" s="2">
        <f t="shared" si="49"/>
        <v>58.874011276237589</v>
      </c>
      <c r="EB117" s="2">
        <f t="shared" si="50"/>
        <v>0.51054249487704073</v>
      </c>
      <c r="EC117" s="2">
        <f t="shared" si="50"/>
        <v>0.48709805351832008</v>
      </c>
      <c r="ED117" s="2">
        <f t="shared" si="50"/>
        <v>0.50694182586108716</v>
      </c>
      <c r="EE117" s="2">
        <f t="shared" si="50"/>
        <v>0.61560455923829682</v>
      </c>
      <c r="EF117" s="2">
        <f t="shared" si="50"/>
        <v>0.58705055634982628</v>
      </c>
      <c r="EG117" s="2">
        <f t="shared" si="50"/>
        <v>0.58882750053281274</v>
      </c>
      <c r="EH117" s="2">
        <f t="shared" si="50"/>
        <v>0.59378177424187351</v>
      </c>
      <c r="EI117" s="2">
        <f t="shared" si="50"/>
        <v>0.59529068866419466</v>
      </c>
      <c r="EJ117" s="2">
        <f t="shared" si="50"/>
        <v>0.59076102895261506</v>
      </c>
      <c r="EK117" s="2">
        <f t="shared" si="50"/>
        <v>0.56014352379842047</v>
      </c>
      <c r="EL117" s="2">
        <f t="shared" si="50"/>
        <v>0.51856494048708013</v>
      </c>
      <c r="EM117" s="2">
        <f t="shared" si="50"/>
        <v>0.48474468753747024</v>
      </c>
      <c r="EN117" s="2">
        <f t="shared" si="50"/>
        <v>0.48134395202595731</v>
      </c>
      <c r="EO117" s="2">
        <f t="shared" si="50"/>
        <v>0.47465634305430016</v>
      </c>
      <c r="EP117" s="2">
        <f t="shared" si="50"/>
        <v>0.47824342677772846</v>
      </c>
    </row>
    <row r="118" spans="2:146" x14ac:dyDescent="0.25">
      <c r="B118" s="2">
        <v>96</v>
      </c>
      <c r="C118" s="49">
        <v>37.553600000000003</v>
      </c>
      <c r="D118" s="49">
        <v>42.889000000000003</v>
      </c>
      <c r="E118" s="49">
        <v>46.698</v>
      </c>
      <c r="F118" s="49">
        <v>51.755000000000003</v>
      </c>
      <c r="G118" s="49">
        <v>55.890999999999998</v>
      </c>
      <c r="H118" s="49">
        <v>59.872999999999998</v>
      </c>
      <c r="I118" s="49">
        <v>63.235999999999997</v>
      </c>
      <c r="J118" s="49">
        <v>65.691000000000003</v>
      </c>
      <c r="K118" s="49">
        <v>68.320999999999998</v>
      </c>
      <c r="L118" s="49">
        <v>66.182000000000002</v>
      </c>
      <c r="M118" s="49">
        <v>64.019000000000005</v>
      </c>
      <c r="N118" s="49">
        <v>63.679000000000002</v>
      </c>
      <c r="O118" s="49">
        <v>64.093000000000004</v>
      </c>
      <c r="P118" s="49">
        <v>62.491</v>
      </c>
      <c r="Q118" s="49">
        <v>58.5</v>
      </c>
      <c r="T118" s="4">
        <f t="shared" si="43"/>
        <v>37.571889629806535</v>
      </c>
      <c r="U118" s="4">
        <f t="shared" si="43"/>
        <v>43.680828228051453</v>
      </c>
      <c r="V118" s="4">
        <f t="shared" si="43"/>
        <v>47.274048315807001</v>
      </c>
      <c r="W118" s="4">
        <f t="shared" si="43"/>
        <v>52.03565185451442</v>
      </c>
      <c r="X118" s="4">
        <f t="shared" si="43"/>
        <v>55.15985547726212</v>
      </c>
      <c r="Y118" s="4">
        <f t="shared" si="43"/>
        <v>58.382756252676259</v>
      </c>
      <c r="Z118" s="4">
        <f t="shared" si="43"/>
        <v>62.265375766193976</v>
      </c>
      <c r="AA118" s="4">
        <f t="shared" si="43"/>
        <v>64.999177612546433</v>
      </c>
      <c r="AB118" s="4">
        <f t="shared" si="43"/>
        <v>66.317152807231906</v>
      </c>
      <c r="AC118" s="4">
        <f t="shared" si="43"/>
        <v>64.740539379080616</v>
      </c>
      <c r="AD118" s="4">
        <f t="shared" si="43"/>
        <v>65.100261074469202</v>
      </c>
      <c r="AE118" s="4">
        <f t="shared" si="43"/>
        <v>63.910647548121624</v>
      </c>
      <c r="AF118" s="4">
        <f t="shared" si="43"/>
        <v>64.739676093141824</v>
      </c>
      <c r="AG118" s="4">
        <f t="shared" si="43"/>
        <v>63.45006784310867</v>
      </c>
      <c r="AH118" s="4">
        <f t="shared" si="43"/>
        <v>59.151733678835846</v>
      </c>
      <c r="AJ118" s="4">
        <f t="shared" si="44"/>
        <v>-1.8289629806531593E-2</v>
      </c>
      <c r="AK118" s="4">
        <f t="shared" si="44"/>
        <v>-0.79182822805145037</v>
      </c>
      <c r="AL118" s="4">
        <f t="shared" si="44"/>
        <v>-0.57604831580700022</v>
      </c>
      <c r="AM118" s="4">
        <f t="shared" si="44"/>
        <v>-0.28065185451441721</v>
      </c>
      <c r="AN118" s="4">
        <f t="shared" si="44"/>
        <v>0.73114452273787833</v>
      </c>
      <c r="AO118" s="4">
        <f t="shared" si="44"/>
        <v>1.4902437473237384</v>
      </c>
      <c r="AP118" s="4">
        <f t="shared" si="44"/>
        <v>0.9706242338060207</v>
      </c>
      <c r="AQ118" s="4">
        <f t="shared" si="44"/>
        <v>0.69182238745356983</v>
      </c>
      <c r="AR118" s="4">
        <f t="shared" si="44"/>
        <v>2.0038471927680916</v>
      </c>
      <c r="AS118" s="4">
        <f t="shared" si="44"/>
        <v>1.4414606209193863</v>
      </c>
      <c r="AT118" s="4">
        <f t="shared" si="44"/>
        <v>-1.0812610744691966</v>
      </c>
      <c r="AU118" s="4">
        <f t="shared" si="44"/>
        <v>-0.23164754812162158</v>
      </c>
      <c r="AV118" s="4">
        <f t="shared" si="44"/>
        <v>-0.64667609314182073</v>
      </c>
      <c r="AW118" s="4">
        <f t="shared" si="44"/>
        <v>-0.9590678431086701</v>
      </c>
      <c r="AX118" s="4">
        <f t="shared" si="44"/>
        <v>-0.65173367883584632</v>
      </c>
      <c r="AZ118" s="2">
        <f t="shared" si="45"/>
        <v>37.569892428171052</v>
      </c>
      <c r="BA118" s="2">
        <f t="shared" si="45"/>
        <v>43.677652930437873</v>
      </c>
      <c r="BB118" s="2">
        <f t="shared" si="45"/>
        <v>47.271164351951725</v>
      </c>
      <c r="BC118" s="2">
        <f t="shared" si="45"/>
        <v>51.866237163686733</v>
      </c>
      <c r="BD118" s="2">
        <f t="shared" si="45"/>
        <v>55.070611347456321</v>
      </c>
      <c r="BE118" s="2">
        <f t="shared" si="45"/>
        <v>58.30709430227715</v>
      </c>
      <c r="BF118" s="2">
        <f t="shared" si="45"/>
        <v>62.074923593129483</v>
      </c>
      <c r="BG118" s="2">
        <f t="shared" si="45"/>
        <v>64.792380990761956</v>
      </c>
      <c r="BH118" s="2">
        <f t="shared" si="45"/>
        <v>66.14639705061748</v>
      </c>
      <c r="BI118" s="2">
        <f t="shared" si="45"/>
        <v>64.718498050531664</v>
      </c>
      <c r="BJ118" s="2">
        <f t="shared" si="45"/>
        <v>65.099445623093033</v>
      </c>
      <c r="BK118" s="2">
        <f t="shared" si="45"/>
        <v>63.910284488786473</v>
      </c>
      <c r="BL118" s="2">
        <f t="shared" si="45"/>
        <v>64.739120871601088</v>
      </c>
      <c r="BM118" s="2">
        <f t="shared" si="45"/>
        <v>63.393701865726015</v>
      </c>
      <c r="BN118" s="2">
        <f t="shared" si="45"/>
        <v>59.147917949204697</v>
      </c>
      <c r="BP118" s="2" t="str">
        <f t="shared" si="46"/>
        <v/>
      </c>
      <c r="BQ118" s="2">
        <f t="shared" si="46"/>
        <v>42.889000000000003</v>
      </c>
      <c r="BR118" s="2" t="str">
        <f t="shared" si="46"/>
        <v/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>
        <f t="shared" si="46"/>
        <v>58.5</v>
      </c>
      <c r="CF118" s="2">
        <f t="shared" si="47"/>
        <v>37.553600000000003</v>
      </c>
      <c r="CG118" s="2" t="str">
        <f t="shared" si="47"/>
        <v/>
      </c>
      <c r="CH118" s="2">
        <f t="shared" si="47"/>
        <v>46.698</v>
      </c>
      <c r="CI118" s="2">
        <f t="shared" si="47"/>
        <v>51.755000000000003</v>
      </c>
      <c r="CJ118" s="2">
        <f t="shared" si="47"/>
        <v>55.890999999999998</v>
      </c>
      <c r="CK118" s="2">
        <f t="shared" si="47"/>
        <v>59.872999999999998</v>
      </c>
      <c r="CL118" s="2">
        <f t="shared" si="47"/>
        <v>63.235999999999997</v>
      </c>
      <c r="CM118" s="2">
        <f t="shared" si="47"/>
        <v>65.691000000000003</v>
      </c>
      <c r="CN118" s="2">
        <f t="shared" si="47"/>
        <v>68.320999999999998</v>
      </c>
      <c r="CO118" s="2">
        <f t="shared" si="47"/>
        <v>66.182000000000002</v>
      </c>
      <c r="CP118" s="2">
        <f t="shared" si="47"/>
        <v>64.019000000000005</v>
      </c>
      <c r="CQ118" s="2">
        <f t="shared" si="47"/>
        <v>63.679000000000002</v>
      </c>
      <c r="CR118" s="2">
        <f t="shared" si="47"/>
        <v>64.093000000000004</v>
      </c>
      <c r="CS118" s="2" t="str">
        <f t="shared" si="47"/>
        <v/>
      </c>
      <c r="CT118" s="2" t="str">
        <f t="shared" si="47"/>
        <v/>
      </c>
      <c r="CV118" s="2">
        <f t="shared" si="48"/>
        <v>38.777052493148652</v>
      </c>
      <c r="CW118" s="2">
        <f t="shared" si="48"/>
        <v>44.407633583857859</v>
      </c>
      <c r="CX118" s="2">
        <f t="shared" si="48"/>
        <v>48.373956368004492</v>
      </c>
      <c r="CY118" s="2">
        <f t="shared" si="48"/>
        <v>53.034907548457014</v>
      </c>
      <c r="CZ118" s="2">
        <f t="shared" si="48"/>
        <v>55.960459395096137</v>
      </c>
      <c r="DA118" s="2">
        <f t="shared" si="48"/>
        <v>59.271254510646038</v>
      </c>
      <c r="DB118" s="2">
        <f t="shared" si="48"/>
        <v>63.552647191853019</v>
      </c>
      <c r="DC118" s="2">
        <f t="shared" si="48"/>
        <v>65.440742764757161</v>
      </c>
      <c r="DD118" s="2">
        <f t="shared" si="48"/>
        <v>66.766826125346356</v>
      </c>
      <c r="DE118" s="2">
        <f t="shared" si="48"/>
        <v>65.483672004109195</v>
      </c>
      <c r="DF118" s="2">
        <f t="shared" si="48"/>
        <v>65.019380015561282</v>
      </c>
      <c r="DG118" s="2">
        <f t="shared" si="48"/>
        <v>63.961315598130284</v>
      </c>
      <c r="DH118" s="2">
        <f t="shared" si="48"/>
        <v>66.082738221329009</v>
      </c>
      <c r="DI118" s="2">
        <f t="shared" si="48"/>
        <v>66.655079468720345</v>
      </c>
      <c r="DJ118" s="2">
        <f t="shared" si="48"/>
        <v>59.562336201432984</v>
      </c>
      <c r="DL118" s="2">
        <f t="shared" si="49"/>
        <v>36.51441741709445</v>
      </c>
      <c r="DM118" s="2">
        <f t="shared" si="49"/>
        <v>42.976634714317456</v>
      </c>
      <c r="DN118" s="2">
        <f t="shared" si="49"/>
        <v>46.292950852855689</v>
      </c>
      <c r="DO118" s="2">
        <f t="shared" si="49"/>
        <v>51.200705934365232</v>
      </c>
      <c r="DP118" s="2">
        <f t="shared" si="49"/>
        <v>54.499741331085211</v>
      </c>
      <c r="DQ118" s="2">
        <f t="shared" si="49"/>
        <v>57.693070539419097</v>
      </c>
      <c r="DR118" s="2">
        <f t="shared" si="49"/>
        <v>61.152934569433299</v>
      </c>
      <c r="DS118" s="2">
        <f t="shared" si="49"/>
        <v>64.390375940636829</v>
      </c>
      <c r="DT118" s="2">
        <f t="shared" si="49"/>
        <v>65.754423026581975</v>
      </c>
      <c r="DU118" s="2">
        <f t="shared" si="49"/>
        <v>64.170509039209279</v>
      </c>
      <c r="DV118" s="2">
        <f t="shared" si="49"/>
        <v>65.167237953877361</v>
      </c>
      <c r="DW118" s="2">
        <f t="shared" si="49"/>
        <v>63.860814201848626</v>
      </c>
      <c r="DX118" s="2">
        <f t="shared" si="49"/>
        <v>63.418739069111439</v>
      </c>
      <c r="DY118" s="2">
        <f t="shared" si="49"/>
        <v>60.101660463930685</v>
      </c>
      <c r="DZ118" s="2">
        <f t="shared" si="49"/>
        <v>58.735575739116683</v>
      </c>
      <c r="EB118" s="2">
        <f t="shared" si="50"/>
        <v>0.53351955768437964</v>
      </c>
      <c r="EC118" s="2">
        <f t="shared" si="50"/>
        <v>0.51011965764476219</v>
      </c>
      <c r="ED118" s="2">
        <f t="shared" si="50"/>
        <v>0.52993228899439337</v>
      </c>
      <c r="EE118" s="2">
        <f t="shared" si="50"/>
        <v>0.63715481209461089</v>
      </c>
      <c r="EF118" s="2">
        <f t="shared" si="50"/>
        <v>0.60918535175529498</v>
      </c>
      <c r="EG118" s="2">
        <f t="shared" si="50"/>
        <v>0.61093017414142858</v>
      </c>
      <c r="EH118" s="2">
        <f t="shared" si="50"/>
        <v>0.61579190146255702</v>
      </c>
      <c r="EI118" s="2">
        <f t="shared" si="50"/>
        <v>0.61727175602503692</v>
      </c>
      <c r="EJ118" s="2">
        <f t="shared" si="50"/>
        <v>0.61282810718981151</v>
      </c>
      <c r="EK118" s="2">
        <f t="shared" si="50"/>
        <v>0.58269535010519236</v>
      </c>
      <c r="EL118" s="2">
        <f t="shared" si="50"/>
        <v>0.54150361112563816</v>
      </c>
      <c r="EM118" s="2">
        <f t="shared" si="50"/>
        <v>0.50776517771742713</v>
      </c>
      <c r="EN118" s="2">
        <f t="shared" si="50"/>
        <v>0.50436102752114786</v>
      </c>
      <c r="EO118" s="2">
        <f t="shared" si="50"/>
        <v>0.49766047319890699</v>
      </c>
      <c r="EP118" s="2">
        <f t="shared" si="50"/>
        <v>0.50125552819401675</v>
      </c>
    </row>
    <row r="119" spans="2:146" x14ac:dyDescent="0.25">
      <c r="B119" s="2">
        <v>97</v>
      </c>
      <c r="C119" s="49">
        <v>37.892899999999997</v>
      </c>
      <c r="D119" s="49">
        <v>43.463000000000001</v>
      </c>
      <c r="E119" s="49">
        <v>46.131999999999998</v>
      </c>
      <c r="F119" s="49">
        <v>53.189</v>
      </c>
      <c r="G119" s="49">
        <v>56.091000000000001</v>
      </c>
      <c r="H119" s="49">
        <v>59.618000000000002</v>
      </c>
      <c r="I119" s="49">
        <v>62.781999999999996</v>
      </c>
      <c r="J119" s="49">
        <v>66.090999999999994</v>
      </c>
      <c r="K119" s="49">
        <v>67.963999999999999</v>
      </c>
      <c r="L119" s="49">
        <v>66.509</v>
      </c>
      <c r="M119" s="49">
        <v>64.83</v>
      </c>
      <c r="N119" s="49">
        <v>62.848999999999997</v>
      </c>
      <c r="O119" s="49">
        <v>63.406999999999996</v>
      </c>
      <c r="P119" s="49">
        <v>61.109000000000002</v>
      </c>
      <c r="Q119" s="49">
        <v>58.69</v>
      </c>
      <c r="T119" s="4">
        <f t="shared" si="43"/>
        <v>37.480244275425392</v>
      </c>
      <c r="U119" s="4">
        <f t="shared" si="43"/>
        <v>43.576606845202264</v>
      </c>
      <c r="V119" s="4">
        <f t="shared" si="43"/>
        <v>47.158843791017468</v>
      </c>
      <c r="W119" s="4">
        <f t="shared" si="43"/>
        <v>52.147673965094434</v>
      </c>
      <c r="X119" s="4">
        <f t="shared" si="43"/>
        <v>55.162965834076601</v>
      </c>
      <c r="Y119" s="4">
        <f t="shared" si="43"/>
        <v>58.368980739035045</v>
      </c>
      <c r="Z119" s="4">
        <f t="shared" si="43"/>
        <v>62.385488193832522</v>
      </c>
      <c r="AA119" s="4">
        <f t="shared" si="43"/>
        <v>65.161039948737994</v>
      </c>
      <c r="AB119" s="4">
        <f t="shared" si="43"/>
        <v>66.407913081592852</v>
      </c>
      <c r="AC119" s="4">
        <f t="shared" si="43"/>
        <v>64.647768860980705</v>
      </c>
      <c r="AD119" s="4">
        <f t="shared" si="43"/>
        <v>64.988260863651249</v>
      </c>
      <c r="AE119" s="4">
        <f t="shared" si="43"/>
        <v>63.79821728086597</v>
      </c>
      <c r="AF119" s="4">
        <f t="shared" si="43"/>
        <v>64.575328245481998</v>
      </c>
      <c r="AG119" s="4">
        <f t="shared" si="43"/>
        <v>63.281884500864784</v>
      </c>
      <c r="AH119" s="4">
        <f t="shared" si="43"/>
        <v>59.052787493103807</v>
      </c>
      <c r="AJ119" s="4">
        <f t="shared" si="44"/>
        <v>0.41265572457460564</v>
      </c>
      <c r="AK119" s="4">
        <f t="shared" si="44"/>
        <v>-0.11360684520226272</v>
      </c>
      <c r="AL119" s="4">
        <f t="shared" si="44"/>
        <v>-1.0268437910174697</v>
      </c>
      <c r="AM119" s="4">
        <f t="shared" si="44"/>
        <v>1.0413260349055662</v>
      </c>
      <c r="AN119" s="4">
        <f t="shared" si="44"/>
        <v>0.92803416592339971</v>
      </c>
      <c r="AO119" s="4">
        <f t="shared" si="44"/>
        <v>1.2490192609649569</v>
      </c>
      <c r="AP119" s="4">
        <f t="shared" si="44"/>
        <v>0.39651180616747439</v>
      </c>
      <c r="AQ119" s="4">
        <f t="shared" si="44"/>
        <v>0.92996005126200032</v>
      </c>
      <c r="AR119" s="4">
        <f t="shared" si="44"/>
        <v>1.5560869184071464</v>
      </c>
      <c r="AS119" s="4">
        <f t="shared" si="44"/>
        <v>1.8612311390192957</v>
      </c>
      <c r="AT119" s="4">
        <f t="shared" si="44"/>
        <v>-0.15826086365125036</v>
      </c>
      <c r="AU119" s="4">
        <f t="shared" si="44"/>
        <v>-0.94921728086597312</v>
      </c>
      <c r="AV119" s="4">
        <f t="shared" si="44"/>
        <v>-1.1683282454820016</v>
      </c>
      <c r="AW119" s="4">
        <f t="shared" si="44"/>
        <v>-2.1728845008647824</v>
      </c>
      <c r="AX119" s="4">
        <f t="shared" si="44"/>
        <v>-0.36278749310380931</v>
      </c>
      <c r="AZ119" s="2">
        <f t="shared" si="45"/>
        <v>37.479618815447125</v>
      </c>
      <c r="BA119" s="2">
        <f t="shared" si="45"/>
        <v>43.575655502247955</v>
      </c>
      <c r="BB119" s="2">
        <f t="shared" si="45"/>
        <v>47.15145957715653</v>
      </c>
      <c r="BC119" s="2">
        <f t="shared" si="45"/>
        <v>51.710559429071296</v>
      </c>
      <c r="BD119" s="2">
        <f t="shared" si="45"/>
        <v>54.921114653524654</v>
      </c>
      <c r="BE119" s="2">
        <f t="shared" si="45"/>
        <v>58.151398914637582</v>
      </c>
      <c r="BF119" s="2">
        <f t="shared" si="45"/>
        <v>61.895302248688552</v>
      </c>
      <c r="BG119" s="2">
        <f t="shared" si="45"/>
        <v>64.633063328194197</v>
      </c>
      <c r="BH119" s="2">
        <f t="shared" si="45"/>
        <v>65.97366523744958</v>
      </c>
      <c r="BI119" s="2">
        <f t="shared" si="45"/>
        <v>64.582630037422376</v>
      </c>
      <c r="BJ119" s="2">
        <f t="shared" si="45"/>
        <v>64.985168107791651</v>
      </c>
      <c r="BK119" s="2">
        <f t="shared" si="45"/>
        <v>63.79721112247951</v>
      </c>
      <c r="BL119" s="2">
        <f t="shared" si="45"/>
        <v>64.574624546326447</v>
      </c>
      <c r="BM119" s="2">
        <f t="shared" si="45"/>
        <v>63.193211512133715</v>
      </c>
      <c r="BN119" s="2">
        <f t="shared" si="45"/>
        <v>59.051741164129837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>
        <f t="shared" si="47"/>
        <v>37.892899999999997</v>
      </c>
      <c r="CG119" s="2">
        <f t="shared" si="47"/>
        <v>43.463000000000001</v>
      </c>
      <c r="CH119" s="2">
        <f t="shared" si="47"/>
        <v>46.131999999999998</v>
      </c>
      <c r="CI119" s="2" t="str">
        <f t="shared" si="47"/>
        <v/>
      </c>
      <c r="CJ119" s="2">
        <f t="shared" si="47"/>
        <v>56.091000000000001</v>
      </c>
      <c r="CK119" s="2">
        <f t="shared" si="47"/>
        <v>59.618000000000002</v>
      </c>
      <c r="CL119" s="2" t="str">
        <f t="shared" si="47"/>
        <v/>
      </c>
      <c r="CM119" s="2" t="str">
        <f t="shared" si="47"/>
        <v/>
      </c>
      <c r="CN119" s="2">
        <f t="shared" si="47"/>
        <v>67.963999999999999</v>
      </c>
      <c r="CO119" s="2">
        <f t="shared" si="47"/>
        <v>66.509</v>
      </c>
      <c r="CP119" s="2">
        <f t="shared" si="47"/>
        <v>64.83</v>
      </c>
      <c r="CQ119" s="2">
        <f t="shared" si="47"/>
        <v>62.848999999999997</v>
      </c>
      <c r="CR119" s="2">
        <f t="shared" si="47"/>
        <v>63.406999999999996</v>
      </c>
      <c r="CS119" s="2" t="str">
        <f t="shared" si="47"/>
        <v/>
      </c>
      <c r="CT119" s="2">
        <f t="shared" si="47"/>
        <v>58.69</v>
      </c>
      <c r="CV119" s="2">
        <f t="shared" si="48"/>
        <v>38.777979984917863</v>
      </c>
      <c r="CW119" s="2">
        <f t="shared" si="48"/>
        <v>44.398313796945075</v>
      </c>
      <c r="CX119" s="2">
        <f t="shared" si="48"/>
        <v>48.375786347638623</v>
      </c>
      <c r="CY119" s="2">
        <f t="shared" si="48"/>
        <v>53.033433155423587</v>
      </c>
      <c r="CZ119" s="2">
        <f t="shared" si="48"/>
        <v>55.946124006247373</v>
      </c>
      <c r="DA119" s="2">
        <f t="shared" si="48"/>
        <v>59.268911798738742</v>
      </c>
      <c r="DB119" s="2">
        <f t="shared" si="48"/>
        <v>63.557207115125365</v>
      </c>
      <c r="DC119" s="2">
        <f t="shared" si="48"/>
        <v>65.434411330264496</v>
      </c>
      <c r="DD119" s="2">
        <f t="shared" si="48"/>
        <v>66.740339779689393</v>
      </c>
      <c r="DE119" s="2">
        <f t="shared" si="48"/>
        <v>65.477309961957786</v>
      </c>
      <c r="DF119" s="2">
        <f t="shared" si="48"/>
        <v>64.999775918878214</v>
      </c>
      <c r="DG119" s="2">
        <f t="shared" si="48"/>
        <v>63.943907534575935</v>
      </c>
      <c r="DH119" s="2">
        <f t="shared" si="48"/>
        <v>66.086936680016251</v>
      </c>
      <c r="DI119" s="2">
        <f t="shared" si="48"/>
        <v>66.703305178860418</v>
      </c>
      <c r="DJ119" s="2">
        <f t="shared" si="48"/>
        <v>59.552710831413769</v>
      </c>
      <c r="DL119" s="2">
        <f t="shared" si="49"/>
        <v>36.444289254461026</v>
      </c>
      <c r="DM119" s="2">
        <f t="shared" si="49"/>
        <v>42.855149780375669</v>
      </c>
      <c r="DN119" s="2">
        <f t="shared" si="49"/>
        <v>46.160998566967194</v>
      </c>
      <c r="DO119" s="2">
        <f t="shared" si="49"/>
        <v>51.0234992292812</v>
      </c>
      <c r="DP119" s="2">
        <f t="shared" si="49"/>
        <v>54.321393718386048</v>
      </c>
      <c r="DQ119" s="2">
        <f t="shared" si="49"/>
        <v>57.502333432128054</v>
      </c>
      <c r="DR119" s="2">
        <f t="shared" si="49"/>
        <v>60.949634231209096</v>
      </c>
      <c r="DS119" s="2">
        <f t="shared" si="49"/>
        <v>64.179920338694714</v>
      </c>
      <c r="DT119" s="2">
        <f t="shared" si="49"/>
        <v>65.531915613621777</v>
      </c>
      <c r="DU119" s="2">
        <f t="shared" si="49"/>
        <v>63.998271539663506</v>
      </c>
      <c r="DV119" s="2">
        <f t="shared" si="49"/>
        <v>64.973887832304356</v>
      </c>
      <c r="DW119" s="2">
        <f t="shared" si="49"/>
        <v>63.66751442668</v>
      </c>
      <c r="DX119" s="2">
        <f t="shared" si="49"/>
        <v>63.219231154991391</v>
      </c>
      <c r="DY119" s="2">
        <f t="shared" si="49"/>
        <v>59.961869629252007</v>
      </c>
      <c r="DZ119" s="2">
        <f t="shared" si="49"/>
        <v>58.597140201995771</v>
      </c>
      <c r="EB119" s="2">
        <f t="shared" si="50"/>
        <v>0.55635528415394286</v>
      </c>
      <c r="EC119" s="2">
        <f t="shared" si="50"/>
        <v>0.53309841718961848</v>
      </c>
      <c r="ED119" s="2">
        <f t="shared" si="50"/>
        <v>0.55279642644178439</v>
      </c>
      <c r="EE119" s="2">
        <f t="shared" si="50"/>
        <v>0.65816776817696121</v>
      </c>
      <c r="EF119" s="2">
        <f t="shared" si="50"/>
        <v>0.63087969762167107</v>
      </c>
      <c r="EG119" s="2">
        <f t="shared" si="50"/>
        <v>0.63258608008722927</v>
      </c>
      <c r="EH119" s="2">
        <f t="shared" si="50"/>
        <v>0.63733783883380024</v>
      </c>
      <c r="EI119" s="2">
        <f t="shared" si="50"/>
        <v>0.63878338501861287</v>
      </c>
      <c r="EJ119" s="2">
        <f t="shared" si="50"/>
        <v>0.63444158414563956</v>
      </c>
      <c r="EK119" s="2">
        <f t="shared" si="50"/>
        <v>0.60490647913499329</v>
      </c>
      <c r="EL119" s="2">
        <f t="shared" si="50"/>
        <v>0.56426770070028975</v>
      </c>
      <c r="EM119" s="2">
        <f t="shared" si="50"/>
        <v>0.53075278617897137</v>
      </c>
      <c r="EN119" s="2">
        <f t="shared" si="50"/>
        <v>0.52735963316062118</v>
      </c>
      <c r="EO119" s="2">
        <f t="shared" si="50"/>
        <v>0.52067451226031392</v>
      </c>
      <c r="EP119" s="2">
        <f t="shared" si="50"/>
        <v>0.52426231181786376</v>
      </c>
    </row>
    <row r="120" spans="2:146" x14ac:dyDescent="0.25">
      <c r="B120" s="2">
        <v>98</v>
      </c>
      <c r="C120" s="49">
        <v>37.285699999999999</v>
      </c>
      <c r="D120" s="49">
        <v>43.277999999999999</v>
      </c>
      <c r="E120" s="49">
        <v>47.622999999999998</v>
      </c>
      <c r="F120" s="49">
        <v>53.546999999999997</v>
      </c>
      <c r="G120" s="49">
        <v>56.744999999999997</v>
      </c>
      <c r="H120" s="49">
        <v>59.872999999999998</v>
      </c>
      <c r="I120" s="49">
        <v>65.290999999999997</v>
      </c>
      <c r="J120" s="49">
        <v>68.272999999999996</v>
      </c>
      <c r="K120" s="49">
        <v>69</v>
      </c>
      <c r="L120" s="49">
        <v>65.563999999999993</v>
      </c>
      <c r="M120" s="49">
        <v>65.057000000000002</v>
      </c>
      <c r="N120" s="49">
        <v>63.755000000000003</v>
      </c>
      <c r="O120" s="49">
        <v>63.463000000000001</v>
      </c>
      <c r="P120" s="49">
        <v>59.963999999999999</v>
      </c>
      <c r="Q120" s="49">
        <v>57.033999999999999</v>
      </c>
      <c r="T120" s="4">
        <f t="shared" si="43"/>
        <v>37.386850675296728</v>
      </c>
      <c r="U120" s="4">
        <f t="shared" si="43"/>
        <v>43.469262061437014</v>
      </c>
      <c r="V120" s="4">
        <f t="shared" si="43"/>
        <v>47.046749003603665</v>
      </c>
      <c r="W120" s="4">
        <f t="shared" si="43"/>
        <v>52.57121596626861</v>
      </c>
      <c r="X120" s="4">
        <f t="shared" si="43"/>
        <v>55.364050854616757</v>
      </c>
      <c r="Y120" s="4">
        <f t="shared" si="43"/>
        <v>58.556184703005115</v>
      </c>
      <c r="Z120" s="4">
        <f t="shared" si="43"/>
        <v>62.860368498680835</v>
      </c>
      <c r="AA120" s="4">
        <f t="shared" si="43"/>
        <v>65.698384720195122</v>
      </c>
      <c r="AB120" s="4">
        <f t="shared" si="43"/>
        <v>66.807043563322011</v>
      </c>
      <c r="AC120" s="4">
        <f t="shared" si="43"/>
        <v>64.616700854859133</v>
      </c>
      <c r="AD120" s="4">
        <f t="shared" si="43"/>
        <v>64.873769595914638</v>
      </c>
      <c r="AE120" s="4">
        <f t="shared" si="43"/>
        <v>63.679497322949018</v>
      </c>
      <c r="AF120" s="4">
        <f t="shared" si="43"/>
        <v>64.403244294286566</v>
      </c>
      <c r="AG120" s="4">
        <f t="shared" si="43"/>
        <v>63.126095771739621</v>
      </c>
      <c r="AH120" s="4">
        <f t="shared" si="43"/>
        <v>58.950013953124817</v>
      </c>
      <c r="AJ120" s="4">
        <f t="shared" si="44"/>
        <v>-0.10115067529672928</v>
      </c>
      <c r="AK120" s="4">
        <f t="shared" si="44"/>
        <v>-0.19126206143701552</v>
      </c>
      <c r="AL120" s="4">
        <f t="shared" si="44"/>
        <v>0.57625099639633248</v>
      </c>
      <c r="AM120" s="4">
        <f t="shared" si="44"/>
        <v>0.97578403373138656</v>
      </c>
      <c r="AN120" s="4">
        <f t="shared" si="44"/>
        <v>1.3809491453832408</v>
      </c>
      <c r="AO120" s="4">
        <f t="shared" si="44"/>
        <v>1.3168152969948821</v>
      </c>
      <c r="AP120" s="4">
        <f t="shared" si="44"/>
        <v>2.4306315013191622</v>
      </c>
      <c r="AQ120" s="4">
        <f t="shared" si="44"/>
        <v>2.574615279804874</v>
      </c>
      <c r="AR120" s="4">
        <f t="shared" si="44"/>
        <v>2.1929564366779886</v>
      </c>
      <c r="AS120" s="4">
        <f t="shared" si="44"/>
        <v>0.94729914514086033</v>
      </c>
      <c r="AT120" s="4">
        <f t="shared" si="44"/>
        <v>0.18323040408536428</v>
      </c>
      <c r="AU120" s="4">
        <f t="shared" si="44"/>
        <v>7.5502677050984346E-2</v>
      </c>
      <c r="AV120" s="4">
        <f t="shared" si="44"/>
        <v>-0.94024429428656475</v>
      </c>
      <c r="AW120" s="4">
        <f t="shared" si="44"/>
        <v>-3.1620957717396223</v>
      </c>
      <c r="AX120" s="4">
        <f t="shared" si="44"/>
        <v>-1.9160139531248177</v>
      </c>
      <c r="AZ120" s="2">
        <f t="shared" si="45"/>
        <v>37.386666710665054</v>
      </c>
      <c r="BA120" s="2">
        <f t="shared" si="45"/>
        <v>43.468734286865853</v>
      </c>
      <c r="BB120" s="2">
        <f t="shared" si="45"/>
        <v>47.026156515715087</v>
      </c>
      <c r="BC120" s="2">
        <f t="shared" si="45"/>
        <v>51.54881437076628</v>
      </c>
      <c r="BD120" s="2">
        <f t="shared" si="45"/>
        <v>54.765425456753057</v>
      </c>
      <c r="BE120" s="2">
        <f t="shared" si="45"/>
        <v>57.988564637384982</v>
      </c>
      <c r="BF120" s="2">
        <f t="shared" si="45"/>
        <v>61.708238229177191</v>
      </c>
      <c r="BG120" s="2">
        <f t="shared" si="45"/>
        <v>64.465755055419535</v>
      </c>
      <c r="BH120" s="2">
        <f t="shared" si="45"/>
        <v>65.79320205983656</v>
      </c>
      <c r="BI120" s="2">
        <f t="shared" si="45"/>
        <v>64.440092243999885</v>
      </c>
      <c r="BJ120" s="2">
        <f t="shared" si="45"/>
        <v>64.863033698352922</v>
      </c>
      <c r="BK120" s="2">
        <f t="shared" si="45"/>
        <v>63.67610978623442</v>
      </c>
      <c r="BL120" s="2">
        <f t="shared" si="45"/>
        <v>64.401113155467314</v>
      </c>
      <c r="BM120" s="2">
        <f t="shared" si="45"/>
        <v>62.984672877809388</v>
      </c>
      <c r="BN120" s="2">
        <f t="shared" si="45"/>
        <v>58.949748536940653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>
        <f t="shared" si="47"/>
        <v>37.285699999999999</v>
      </c>
      <c r="CG120" s="2">
        <f t="shared" si="47"/>
        <v>43.277999999999999</v>
      </c>
      <c r="CH120" s="2">
        <f t="shared" si="47"/>
        <v>47.622999999999998</v>
      </c>
      <c r="CI120" s="2" t="str">
        <f t="shared" si="47"/>
        <v/>
      </c>
      <c r="CJ120" s="2" t="str">
        <f t="shared" si="47"/>
        <v/>
      </c>
      <c r="CK120" s="2" t="str">
        <f t="shared" si="47"/>
        <v/>
      </c>
      <c r="CL120" s="2" t="str">
        <f t="shared" si="47"/>
        <v/>
      </c>
      <c r="CM120" s="2" t="str">
        <f t="shared" si="47"/>
        <v/>
      </c>
      <c r="CN120" s="2" t="str">
        <f t="shared" si="47"/>
        <v/>
      </c>
      <c r="CO120" s="2">
        <f t="shared" si="47"/>
        <v>65.563999999999993</v>
      </c>
      <c r="CP120" s="2">
        <f t="shared" si="47"/>
        <v>65.057000000000002</v>
      </c>
      <c r="CQ120" s="2">
        <f t="shared" si="47"/>
        <v>63.755000000000003</v>
      </c>
      <c r="CR120" s="2">
        <f t="shared" si="47"/>
        <v>63.463000000000001</v>
      </c>
      <c r="CS120" s="2" t="str">
        <f t="shared" si="47"/>
        <v/>
      </c>
      <c r="CT120" s="2">
        <f t="shared" si="47"/>
        <v>57.033999999999999</v>
      </c>
      <c r="CV120" s="2">
        <f t="shared" si="48"/>
        <v>38.778907476687067</v>
      </c>
      <c r="CW120" s="2">
        <f t="shared" si="48"/>
        <v>44.388994010032299</v>
      </c>
      <c r="CX120" s="2">
        <f t="shared" si="48"/>
        <v>48.377616327272754</v>
      </c>
      <c r="CY120" s="2">
        <f t="shared" si="48"/>
        <v>53.031958762390154</v>
      </c>
      <c r="CZ120" s="2">
        <f t="shared" si="48"/>
        <v>55.93178861739861</v>
      </c>
      <c r="DA120" s="2">
        <f t="shared" si="48"/>
        <v>59.266569086831439</v>
      </c>
      <c r="DB120" s="2">
        <f t="shared" si="48"/>
        <v>63.561767038397711</v>
      </c>
      <c r="DC120" s="2">
        <f t="shared" si="48"/>
        <v>65.428079895771816</v>
      </c>
      <c r="DD120" s="2">
        <f t="shared" si="48"/>
        <v>66.71385343403243</v>
      </c>
      <c r="DE120" s="2">
        <f t="shared" si="48"/>
        <v>65.470947919806378</v>
      </c>
      <c r="DF120" s="2">
        <f t="shared" si="48"/>
        <v>64.980171822195132</v>
      </c>
      <c r="DG120" s="2">
        <f t="shared" si="48"/>
        <v>63.926499471021586</v>
      </c>
      <c r="DH120" s="2">
        <f t="shared" si="48"/>
        <v>66.091135138703493</v>
      </c>
      <c r="DI120" s="2">
        <f t="shared" si="48"/>
        <v>66.751530889000492</v>
      </c>
      <c r="DJ120" s="2">
        <f t="shared" si="48"/>
        <v>59.543085461394554</v>
      </c>
      <c r="DL120" s="2">
        <f t="shared" si="49"/>
        <v>36.374161091827602</v>
      </c>
      <c r="DM120" s="2">
        <f t="shared" si="49"/>
        <v>42.733664846433882</v>
      </c>
      <c r="DN120" s="2">
        <f t="shared" si="49"/>
        <v>46.029046281078699</v>
      </c>
      <c r="DO120" s="2">
        <f t="shared" si="49"/>
        <v>50.846292524197167</v>
      </c>
      <c r="DP120" s="2">
        <f t="shared" si="49"/>
        <v>54.143046105686892</v>
      </c>
      <c r="DQ120" s="2">
        <f t="shared" si="49"/>
        <v>57.311596324836998</v>
      </c>
      <c r="DR120" s="2">
        <f t="shared" si="49"/>
        <v>60.746333892984893</v>
      </c>
      <c r="DS120" s="2">
        <f t="shared" si="49"/>
        <v>63.969464736752585</v>
      </c>
      <c r="DT120" s="2">
        <f t="shared" si="49"/>
        <v>65.309408200661593</v>
      </c>
      <c r="DU120" s="2">
        <f t="shared" si="49"/>
        <v>63.826034040117733</v>
      </c>
      <c r="DV120" s="2">
        <f t="shared" si="49"/>
        <v>64.780537710731352</v>
      </c>
      <c r="DW120" s="2">
        <f t="shared" si="49"/>
        <v>63.474214651511375</v>
      </c>
      <c r="DX120" s="2">
        <f t="shared" si="49"/>
        <v>63.019723240871343</v>
      </c>
      <c r="DY120" s="2">
        <f t="shared" si="49"/>
        <v>59.822078794573329</v>
      </c>
      <c r="DZ120" s="2">
        <f t="shared" si="49"/>
        <v>58.458704664874858</v>
      </c>
      <c r="EB120" s="2">
        <f t="shared" si="50"/>
        <v>0.57895534214656019</v>
      </c>
      <c r="EC120" s="2">
        <f t="shared" si="50"/>
        <v>0.55593760045038554</v>
      </c>
      <c r="ED120" s="2">
        <f t="shared" si="50"/>
        <v>0.57543943121805252</v>
      </c>
      <c r="EE120" s="2">
        <f t="shared" si="50"/>
        <v>0.67857771040562875</v>
      </c>
      <c r="EF120" s="2">
        <f t="shared" si="50"/>
        <v>0.65205760639602572</v>
      </c>
      <c r="EG120" s="2">
        <f t="shared" si="50"/>
        <v>0.65371982377015481</v>
      </c>
      <c r="EH120" s="2">
        <f t="shared" si="50"/>
        <v>0.65834587912004661</v>
      </c>
      <c r="EI120" s="2">
        <f t="shared" si="50"/>
        <v>0.65975239212469416</v>
      </c>
      <c r="EJ120" s="2">
        <f t="shared" si="50"/>
        <v>0.65552671782451677</v>
      </c>
      <c r="EK120" s="2">
        <f t="shared" si="50"/>
        <v>0.62669279439822256</v>
      </c>
      <c r="EL120" s="2">
        <f t="shared" si="50"/>
        <v>0.58676407044528067</v>
      </c>
      <c r="EM120" s="2">
        <f t="shared" si="50"/>
        <v>0.55361063203118521</v>
      </c>
      <c r="EN120" s="2">
        <f t="shared" si="50"/>
        <v>0.55024270252681406</v>
      </c>
      <c r="EO120" s="2">
        <f t="shared" si="50"/>
        <v>0.54360113322963888</v>
      </c>
      <c r="EP120" s="2">
        <f t="shared" si="50"/>
        <v>0.54716657318001871</v>
      </c>
    </row>
    <row r="121" spans="2:146" x14ac:dyDescent="0.25">
      <c r="B121" s="2">
        <v>99</v>
      </c>
      <c r="C121" s="49">
        <v>37.553600000000003</v>
      </c>
      <c r="D121" s="49">
        <v>42.295999999999999</v>
      </c>
      <c r="E121" s="49">
        <v>47.566000000000003</v>
      </c>
      <c r="F121" s="49">
        <v>55.018999999999998</v>
      </c>
      <c r="G121" s="49">
        <v>58.545000000000002</v>
      </c>
      <c r="H121" s="49">
        <v>61.091000000000001</v>
      </c>
      <c r="I121" s="49">
        <v>65.108999999999995</v>
      </c>
      <c r="J121" s="49">
        <v>69.527000000000001</v>
      </c>
      <c r="K121" s="49">
        <v>69.804000000000002</v>
      </c>
      <c r="L121" s="49">
        <v>66.218000000000004</v>
      </c>
      <c r="M121" s="49">
        <v>67.150999999999996</v>
      </c>
      <c r="N121" s="49">
        <v>63.189</v>
      </c>
      <c r="O121" s="49">
        <v>63.185000000000002</v>
      </c>
      <c r="P121" s="49">
        <v>62.055</v>
      </c>
      <c r="Q121" s="49">
        <v>57.844999999999999</v>
      </c>
      <c r="T121" s="4">
        <f t="shared" si="43"/>
        <v>37.291361158848837</v>
      </c>
      <c r="U121" s="4">
        <f t="shared" si="43"/>
        <v>43.358310724012703</v>
      </c>
      <c r="V121" s="4">
        <f t="shared" si="43"/>
        <v>46.94940681210791</v>
      </c>
      <c r="W121" s="4">
        <f t="shared" si="43"/>
        <v>53.54930784789444</v>
      </c>
      <c r="X121" s="4">
        <f t="shared" si="43"/>
        <v>55.957250725214237</v>
      </c>
      <c r="Y121" s="4">
        <f t="shared" si="43"/>
        <v>59.162361839523761</v>
      </c>
      <c r="Z121" s="4">
        <f t="shared" si="43"/>
        <v>63.987174359905779</v>
      </c>
      <c r="AA121" s="4">
        <f t="shared" si="43"/>
        <v>66.922359298793552</v>
      </c>
      <c r="AB121" s="4">
        <f t="shared" si="43"/>
        <v>67.778489200348957</v>
      </c>
      <c r="AC121" s="4">
        <f t="shared" si="43"/>
        <v>64.730527922863715</v>
      </c>
      <c r="AD121" s="4">
        <f t="shared" si="43"/>
        <v>64.76722327479979</v>
      </c>
      <c r="AE121" s="4">
        <f t="shared" si="43"/>
        <v>63.557787790402195</v>
      </c>
      <c r="AF121" s="4">
        <f t="shared" si="43"/>
        <v>64.22561365481107</v>
      </c>
      <c r="AG121" s="4">
        <f t="shared" si="43"/>
        <v>62.988801386913991</v>
      </c>
      <c r="AH121" s="4">
        <f t="shared" si="43"/>
        <v>58.842157800673327</v>
      </c>
      <c r="AJ121" s="4">
        <f t="shared" si="44"/>
        <v>0.26223884115116647</v>
      </c>
      <c r="AK121" s="4">
        <f t="shared" si="44"/>
        <v>-1.0623107240127041</v>
      </c>
      <c r="AL121" s="4">
        <f t="shared" si="44"/>
        <v>0.61659318789209294</v>
      </c>
      <c r="AM121" s="4">
        <f t="shared" si="44"/>
        <v>1.4696921521055586</v>
      </c>
      <c r="AN121" s="4">
        <f t="shared" si="44"/>
        <v>2.5877492747857644</v>
      </c>
      <c r="AO121" s="4">
        <f t="shared" si="44"/>
        <v>1.9286381604762397</v>
      </c>
      <c r="AP121" s="4">
        <f t="shared" si="44"/>
        <v>1.1218256400942153</v>
      </c>
      <c r="AQ121" s="4">
        <f t="shared" si="44"/>
        <v>2.6046407012064492</v>
      </c>
      <c r="AR121" s="4">
        <f t="shared" si="44"/>
        <v>2.0255107996510446</v>
      </c>
      <c r="AS121" s="4">
        <f t="shared" si="44"/>
        <v>1.4874720771362888</v>
      </c>
      <c r="AT121" s="4">
        <f t="shared" si="44"/>
        <v>2.3837767252002067</v>
      </c>
      <c r="AU121" s="4">
        <f t="shared" si="44"/>
        <v>-0.36878779040219456</v>
      </c>
      <c r="AV121" s="4">
        <f t="shared" si="44"/>
        <v>-1.040613654811068</v>
      </c>
      <c r="AW121" s="4">
        <f t="shared" si="44"/>
        <v>-0.93380138691399139</v>
      </c>
      <c r="AX121" s="4">
        <f t="shared" si="44"/>
        <v>-0.99715780067332815</v>
      </c>
      <c r="AZ121" s="2">
        <f t="shared" si="45"/>
        <v>37.291310230919699</v>
      </c>
      <c r="BA121" s="2">
        <f t="shared" si="45"/>
        <v>43.357103084627525</v>
      </c>
      <c r="BB121" s="2">
        <f t="shared" si="45"/>
        <v>46.895570146319983</v>
      </c>
      <c r="BC121" s="2">
        <f t="shared" si="45"/>
        <v>51.381454620269011</v>
      </c>
      <c r="BD121" s="2">
        <f t="shared" si="45"/>
        <v>54.603930956370228</v>
      </c>
      <c r="BE121" s="2">
        <f t="shared" si="45"/>
        <v>57.819031266314781</v>
      </c>
      <c r="BF121" s="2">
        <f t="shared" si="45"/>
        <v>61.514265420479219</v>
      </c>
      <c r="BG121" s="2">
        <f t="shared" si="45"/>
        <v>64.290896657149432</v>
      </c>
      <c r="BH121" s="2">
        <f t="shared" si="45"/>
        <v>65.605425097569707</v>
      </c>
      <c r="BI121" s="2">
        <f t="shared" si="45"/>
        <v>64.291236247067829</v>
      </c>
      <c r="BJ121" s="2">
        <f t="shared" si="45"/>
        <v>64.733215070082878</v>
      </c>
      <c r="BK121" s="2">
        <f t="shared" si="45"/>
        <v>63.5471084419733</v>
      </c>
      <c r="BL121" s="2">
        <f t="shared" si="45"/>
        <v>64.218968847453837</v>
      </c>
      <c r="BM121" s="2">
        <f t="shared" si="45"/>
        <v>62.768817511681696</v>
      </c>
      <c r="BN121" s="2">
        <f t="shared" si="45"/>
        <v>58.842095519749904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>
        <f t="shared" si="47"/>
        <v>42.295999999999999</v>
      </c>
      <c r="CH121" s="2">
        <f t="shared" si="47"/>
        <v>47.566000000000003</v>
      </c>
      <c r="CI121" s="2" t="str">
        <f t="shared" si="47"/>
        <v/>
      </c>
      <c r="CJ121" s="2" t="str">
        <f t="shared" si="47"/>
        <v/>
      </c>
      <c r="CK121" s="2" t="str">
        <f t="shared" si="47"/>
        <v/>
      </c>
      <c r="CL121" s="2" t="str">
        <f t="shared" si="47"/>
        <v/>
      </c>
      <c r="CM121" s="2" t="str">
        <f t="shared" si="47"/>
        <v/>
      </c>
      <c r="CN121" s="2" t="str">
        <f t="shared" si="47"/>
        <v/>
      </c>
      <c r="CO121" s="2" t="str">
        <f t="shared" si="47"/>
        <v/>
      </c>
      <c r="CP121" s="2">
        <f t="shared" si="47"/>
        <v>67.150999999999996</v>
      </c>
      <c r="CQ121" s="2">
        <f t="shared" si="47"/>
        <v>63.189</v>
      </c>
      <c r="CR121" s="2">
        <f t="shared" si="47"/>
        <v>63.185000000000002</v>
      </c>
      <c r="CS121" s="2" t="str">
        <f t="shared" si="47"/>
        <v/>
      </c>
      <c r="CT121" s="2">
        <f t="shared" si="47"/>
        <v>57.844999999999999</v>
      </c>
      <c r="CV121" s="2">
        <f t="shared" si="48"/>
        <v>38.779834968456278</v>
      </c>
      <c r="CW121" s="2">
        <f t="shared" si="48"/>
        <v>44.379674223119515</v>
      </c>
      <c r="CX121" s="2">
        <f t="shared" si="48"/>
        <v>48.379446306906885</v>
      </c>
      <c r="CY121" s="2">
        <f t="shared" si="48"/>
        <v>53.030484369356728</v>
      </c>
      <c r="CZ121" s="2">
        <f t="shared" si="48"/>
        <v>55.917453228549846</v>
      </c>
      <c r="DA121" s="2">
        <f t="shared" si="48"/>
        <v>59.264226374924142</v>
      </c>
      <c r="DB121" s="2">
        <f t="shared" si="48"/>
        <v>63.566326961670057</v>
      </c>
      <c r="DC121" s="2">
        <f t="shared" si="48"/>
        <v>65.421748461279151</v>
      </c>
      <c r="DD121" s="2">
        <f t="shared" si="48"/>
        <v>66.687367088375467</v>
      </c>
      <c r="DE121" s="2">
        <f t="shared" si="48"/>
        <v>65.464585877654969</v>
      </c>
      <c r="DF121" s="2">
        <f t="shared" si="48"/>
        <v>64.960567725512064</v>
      </c>
      <c r="DG121" s="2">
        <f t="shared" si="48"/>
        <v>63.909091407467237</v>
      </c>
      <c r="DH121" s="2">
        <f t="shared" si="48"/>
        <v>66.095333597390734</v>
      </c>
      <c r="DI121" s="2">
        <f t="shared" si="48"/>
        <v>66.799756599140579</v>
      </c>
      <c r="DJ121" s="2">
        <f t="shared" si="48"/>
        <v>59.533460091375332</v>
      </c>
      <c r="DL121" s="2">
        <f t="shared" si="49"/>
        <v>36.304032929194179</v>
      </c>
      <c r="DM121" s="2">
        <f t="shared" si="49"/>
        <v>42.612179912492095</v>
      </c>
      <c r="DN121" s="2">
        <f t="shared" si="49"/>
        <v>45.897093995190204</v>
      </c>
      <c r="DO121" s="2">
        <f t="shared" si="49"/>
        <v>50.669085819113135</v>
      </c>
      <c r="DP121" s="2">
        <f t="shared" si="49"/>
        <v>53.964698492987736</v>
      </c>
      <c r="DQ121" s="2">
        <f t="shared" si="49"/>
        <v>57.120859217545956</v>
      </c>
      <c r="DR121" s="2">
        <f t="shared" si="49"/>
        <v>60.543033554760697</v>
      </c>
      <c r="DS121" s="2">
        <f t="shared" si="49"/>
        <v>63.759009134810455</v>
      </c>
      <c r="DT121" s="2">
        <f t="shared" si="49"/>
        <v>65.08690078770141</v>
      </c>
      <c r="DU121" s="2">
        <f t="shared" si="49"/>
        <v>63.653796540571967</v>
      </c>
      <c r="DV121" s="2">
        <f t="shared" si="49"/>
        <v>64.587187589158361</v>
      </c>
      <c r="DW121" s="2">
        <f t="shared" si="49"/>
        <v>63.280914876342749</v>
      </c>
      <c r="DX121" s="2">
        <f t="shared" si="49"/>
        <v>62.820215326751303</v>
      </c>
      <c r="DY121" s="2">
        <f t="shared" si="49"/>
        <v>59.682287959894659</v>
      </c>
      <c r="DZ121" s="2">
        <f t="shared" si="49"/>
        <v>58.320269127753953</v>
      </c>
      <c r="EB121" s="2">
        <f t="shared" si="50"/>
        <v>0.60122930425415777</v>
      </c>
      <c r="EC121" s="2">
        <f t="shared" si="50"/>
        <v>0.57854281756018766</v>
      </c>
      <c r="ED121" s="2">
        <f t="shared" si="50"/>
        <v>0.59777016887692236</v>
      </c>
      <c r="EE121" s="2">
        <f t="shared" si="50"/>
        <v>0.69832758596282407</v>
      </c>
      <c r="EF121" s="2">
        <f t="shared" si="50"/>
        <v>0.67265092141820526</v>
      </c>
      <c r="EG121" s="2">
        <f t="shared" si="50"/>
        <v>0.67426390463925834</v>
      </c>
      <c r="EH121" s="2">
        <f t="shared" si="50"/>
        <v>0.6787503774860596</v>
      </c>
      <c r="EI121" s="2">
        <f t="shared" si="50"/>
        <v>0.68011370521403813</v>
      </c>
      <c r="EJ121" s="2">
        <f t="shared" si="50"/>
        <v>0.67601672734383045</v>
      </c>
      <c r="EK121" s="2">
        <f t="shared" si="50"/>
        <v>0.64797688309634571</v>
      </c>
      <c r="EL121" s="2">
        <f t="shared" si="50"/>
        <v>0.6089039916516078</v>
      </c>
      <c r="EM121" s="2">
        <f t="shared" si="50"/>
        <v>0.57624401351951471</v>
      </c>
      <c r="EN121" s="2">
        <f t="shared" si="50"/>
        <v>0.57291511172528098</v>
      </c>
      <c r="EO121" s="2">
        <f t="shared" si="50"/>
        <v>0.56634448169285478</v>
      </c>
      <c r="EP121" s="2">
        <f t="shared" si="50"/>
        <v>0.56987283317846271</v>
      </c>
    </row>
    <row r="122" spans="2:146" x14ac:dyDescent="0.25">
      <c r="B122" s="2">
        <v>100</v>
      </c>
      <c r="C122" s="49">
        <v>37.464300000000001</v>
      </c>
      <c r="D122" s="49">
        <v>42.148000000000003</v>
      </c>
      <c r="E122" s="49">
        <v>46.414999999999999</v>
      </c>
      <c r="F122" s="49">
        <v>57.225999999999999</v>
      </c>
      <c r="G122" s="49">
        <v>58.4</v>
      </c>
      <c r="H122" s="49">
        <v>62.817999999999998</v>
      </c>
      <c r="I122" s="49">
        <v>68.126999999999995</v>
      </c>
      <c r="J122" s="49">
        <v>72.236000000000004</v>
      </c>
      <c r="K122" s="49">
        <v>72.036000000000001</v>
      </c>
      <c r="L122" s="49">
        <v>67.891000000000005</v>
      </c>
      <c r="M122" s="49">
        <v>66.245000000000005</v>
      </c>
      <c r="N122" s="49">
        <v>66.057000000000002</v>
      </c>
      <c r="O122" s="49">
        <v>63.37</v>
      </c>
      <c r="P122" s="49">
        <v>61.164000000000001</v>
      </c>
      <c r="Q122" s="49">
        <v>58.948</v>
      </c>
      <c r="T122" s="4">
        <f t="shared" si="43"/>
        <v>37.193849178693789</v>
      </c>
      <c r="U122" s="4">
        <f t="shared" si="43"/>
        <v>43.245005796260308</v>
      </c>
      <c r="V122" s="4">
        <f t="shared" si="43"/>
        <v>46.89024945402911</v>
      </c>
      <c r="W122" s="4">
        <f t="shared" si="43"/>
        <v>55.375919490306373</v>
      </c>
      <c r="X122" s="4">
        <f t="shared" si="43"/>
        <v>57.231416095501316</v>
      </c>
      <c r="Y122" s="4">
        <f t="shared" si="43"/>
        <v>60.527288350059216</v>
      </c>
      <c r="Z122" s="4">
        <f t="shared" si="43"/>
        <v>66.161027403922247</v>
      </c>
      <c r="AA122" s="4">
        <f t="shared" si="43"/>
        <v>69.245952571061693</v>
      </c>
      <c r="AB122" s="4">
        <f t="shared" si="43"/>
        <v>69.686861600837872</v>
      </c>
      <c r="AC122" s="4">
        <f t="shared" si="43"/>
        <v>65.13890089304131</v>
      </c>
      <c r="AD122" s="4">
        <f t="shared" si="43"/>
        <v>64.694238463165064</v>
      </c>
      <c r="AE122" s="4">
        <f t="shared" si="43"/>
        <v>63.441430436227712</v>
      </c>
      <c r="AF122" s="4">
        <f t="shared" si="43"/>
        <v>64.04785374489542</v>
      </c>
      <c r="AG122" s="4">
        <f t="shared" si="43"/>
        <v>62.877982367343598</v>
      </c>
      <c r="AH122" s="4">
        <f t="shared" si="43"/>
        <v>58.728995850531724</v>
      </c>
      <c r="AJ122" s="4">
        <f t="shared" si="44"/>
        <v>0.27045082130621267</v>
      </c>
      <c r="AK122" s="4">
        <f t="shared" si="44"/>
        <v>-1.097005796260305</v>
      </c>
      <c r="AL122" s="4">
        <f t="shared" si="44"/>
        <v>-0.47524945402911101</v>
      </c>
      <c r="AM122" s="4">
        <f t="shared" si="44"/>
        <v>1.8500805096936261</v>
      </c>
      <c r="AN122" s="4">
        <f t="shared" si="44"/>
        <v>1.1685839044986821</v>
      </c>
      <c r="AO122" s="4">
        <f t="shared" si="44"/>
        <v>2.290711649940782</v>
      </c>
      <c r="AP122" s="4">
        <f t="shared" si="44"/>
        <v>1.9659725960777479</v>
      </c>
      <c r="AQ122" s="4">
        <f t="shared" si="44"/>
        <v>2.9900474289383112</v>
      </c>
      <c r="AR122" s="4">
        <f t="shared" si="44"/>
        <v>2.3491383991621291</v>
      </c>
      <c r="AS122" s="4">
        <f t="shared" si="44"/>
        <v>2.7520991069586955</v>
      </c>
      <c r="AT122" s="4">
        <f t="shared" si="44"/>
        <v>1.5507615368349406</v>
      </c>
      <c r="AU122" s="4">
        <f t="shared" si="44"/>
        <v>2.61556956377229</v>
      </c>
      <c r="AV122" s="4">
        <f t="shared" si="44"/>
        <v>-0.67785374489542249</v>
      </c>
      <c r="AW122" s="4">
        <f t="shared" si="44"/>
        <v>-1.713982367343597</v>
      </c>
      <c r="AX122" s="4">
        <f t="shared" si="44"/>
        <v>0.21900414946827595</v>
      </c>
      <c r="AZ122" s="2">
        <f t="shared" si="45"/>
        <v>37.19383568986548</v>
      </c>
      <c r="BA122" s="2">
        <f t="shared" si="45"/>
        <v>43.241010756257353</v>
      </c>
      <c r="BB122" s="2">
        <f t="shared" si="45"/>
        <v>46.760050887681651</v>
      </c>
      <c r="BC122" s="2">
        <f t="shared" si="45"/>
        <v>51.20895001174047</v>
      </c>
      <c r="BD122" s="2">
        <f t="shared" si="45"/>
        <v>54.43704504923798</v>
      </c>
      <c r="BE122" s="2">
        <f t="shared" si="45"/>
        <v>57.643269516132335</v>
      </c>
      <c r="BF122" s="2">
        <f t="shared" si="45"/>
        <v>61.313944279295505</v>
      </c>
      <c r="BG122" s="2">
        <f t="shared" si="45"/>
        <v>64.108965506364243</v>
      </c>
      <c r="BH122" s="2">
        <f t="shared" si="45"/>
        <v>65.410788841391678</v>
      </c>
      <c r="BI122" s="2">
        <f t="shared" si="45"/>
        <v>64.136449825962103</v>
      </c>
      <c r="BJ122" s="2">
        <f t="shared" si="45"/>
        <v>64.595943417515244</v>
      </c>
      <c r="BK122" s="2">
        <f t="shared" si="45"/>
        <v>63.410398684744308</v>
      </c>
      <c r="BL122" s="2">
        <f t="shared" si="45"/>
        <v>64.028639089615311</v>
      </c>
      <c r="BM122" s="2">
        <f t="shared" si="45"/>
        <v>62.546426695902838</v>
      </c>
      <c r="BN122" s="2">
        <f t="shared" si="45"/>
        <v>58.72898233132598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42.148000000000003</v>
      </c>
      <c r="CH122" s="2" t="str">
        <f t="shared" si="47"/>
        <v/>
      </c>
      <c r="CI122" s="2" t="str">
        <f t="shared" si="47"/>
        <v/>
      </c>
      <c r="CJ122" s="2" t="str">
        <f t="shared" si="47"/>
        <v/>
      </c>
      <c r="CK122" s="2" t="str">
        <f t="shared" si="47"/>
        <v/>
      </c>
      <c r="CL122" s="2" t="str">
        <f t="shared" si="47"/>
        <v/>
      </c>
      <c r="CM122" s="2" t="str">
        <f t="shared" si="47"/>
        <v/>
      </c>
      <c r="CN122" s="2" t="str">
        <f t="shared" si="47"/>
        <v/>
      </c>
      <c r="CO122" s="2" t="str">
        <f t="shared" si="47"/>
        <v/>
      </c>
      <c r="CP122" s="2">
        <f t="shared" si="47"/>
        <v>66.245000000000005</v>
      </c>
      <c r="CQ122" s="2">
        <f t="shared" si="47"/>
        <v>66.057000000000002</v>
      </c>
      <c r="CR122" s="2">
        <f t="shared" si="47"/>
        <v>63.37</v>
      </c>
      <c r="CS122" s="2" t="str">
        <f t="shared" si="47"/>
        <v/>
      </c>
      <c r="CT122" s="2">
        <f t="shared" si="47"/>
        <v>58.948</v>
      </c>
      <c r="CV122" s="2">
        <f t="shared" si="48"/>
        <v>38.780762460225482</v>
      </c>
      <c r="CW122" s="2">
        <f t="shared" si="48"/>
        <v>44.370354436206739</v>
      </c>
      <c r="CX122" s="2">
        <f t="shared" si="48"/>
        <v>48.381276286541016</v>
      </c>
      <c r="CY122" s="2">
        <f t="shared" si="48"/>
        <v>53.029009976323302</v>
      </c>
      <c r="CZ122" s="2">
        <f t="shared" si="48"/>
        <v>55.903117839701082</v>
      </c>
      <c r="DA122" s="2">
        <f t="shared" si="48"/>
        <v>59.261883663016846</v>
      </c>
      <c r="DB122" s="2">
        <f t="shared" si="48"/>
        <v>63.570886884942404</v>
      </c>
      <c r="DC122" s="2">
        <f t="shared" si="48"/>
        <v>65.415417026786471</v>
      </c>
      <c r="DD122" s="2">
        <f t="shared" si="48"/>
        <v>66.660880742718504</v>
      </c>
      <c r="DE122" s="2">
        <f t="shared" si="48"/>
        <v>65.45822383550356</v>
      </c>
      <c r="DF122" s="2">
        <f t="shared" si="48"/>
        <v>64.940963628828982</v>
      </c>
      <c r="DG122" s="2">
        <f t="shared" si="48"/>
        <v>63.891683343912888</v>
      </c>
      <c r="DH122" s="2">
        <f t="shared" si="48"/>
        <v>66.09953205607799</v>
      </c>
      <c r="DI122" s="2">
        <f t="shared" si="48"/>
        <v>66.847982309280653</v>
      </c>
      <c r="DJ122" s="2">
        <f t="shared" si="48"/>
        <v>59.523834721356117</v>
      </c>
      <c r="DL122" s="2">
        <f t="shared" si="49"/>
        <v>36.233904766560755</v>
      </c>
      <c r="DM122" s="2">
        <f t="shared" si="49"/>
        <v>42.490694978550309</v>
      </c>
      <c r="DN122" s="2">
        <f t="shared" si="49"/>
        <v>45.765141709301702</v>
      </c>
      <c r="DO122" s="2">
        <f t="shared" si="49"/>
        <v>50.491879114029103</v>
      </c>
      <c r="DP122" s="2">
        <f t="shared" si="49"/>
        <v>53.786350880288573</v>
      </c>
      <c r="DQ122" s="2">
        <f t="shared" si="49"/>
        <v>56.930122110254899</v>
      </c>
      <c r="DR122" s="2">
        <f t="shared" si="49"/>
        <v>60.339733216536487</v>
      </c>
      <c r="DS122" s="2">
        <f t="shared" si="49"/>
        <v>63.548553532868326</v>
      </c>
      <c r="DT122" s="2">
        <f t="shared" si="49"/>
        <v>64.864393374741226</v>
      </c>
      <c r="DU122" s="2">
        <f t="shared" si="49"/>
        <v>63.481559041026202</v>
      </c>
      <c r="DV122" s="2">
        <f t="shared" si="49"/>
        <v>64.393837467585357</v>
      </c>
      <c r="DW122" s="2">
        <f t="shared" si="49"/>
        <v>63.08761510117413</v>
      </c>
      <c r="DX122" s="2">
        <f t="shared" si="49"/>
        <v>62.620707412631262</v>
      </c>
      <c r="DY122" s="2">
        <f t="shared" si="49"/>
        <v>59.542497125215981</v>
      </c>
      <c r="DZ122" s="2">
        <f t="shared" si="49"/>
        <v>58.18183359063304</v>
      </c>
      <c r="EB122" s="2">
        <f t="shared" si="50"/>
        <v>0.62309204566374365</v>
      </c>
      <c r="EC122" s="2">
        <f t="shared" si="50"/>
        <v>0.60082355628261663</v>
      </c>
      <c r="ED122" s="2">
        <f t="shared" si="50"/>
        <v>0.61970259976846043</v>
      </c>
      <c r="EE122" s="2">
        <f t="shared" si="50"/>
        <v>0.71736936853822519</v>
      </c>
      <c r="EF122" s="2">
        <f t="shared" si="50"/>
        <v>0.69259999734217226</v>
      </c>
      <c r="EG122" s="2">
        <f t="shared" si="50"/>
        <v>0.69415937704577257</v>
      </c>
      <c r="EH122" s="2">
        <f t="shared" si="50"/>
        <v>0.6984943575154563</v>
      </c>
      <c r="EI122" s="2">
        <f t="shared" si="50"/>
        <v>0.69981095279777117</v>
      </c>
      <c r="EJ122" s="2">
        <f t="shared" si="50"/>
        <v>0.69585343243150155</v>
      </c>
      <c r="EK122" s="2">
        <f t="shared" si="50"/>
        <v>0.6686890024218558</v>
      </c>
      <c r="EL122" s="2">
        <f t="shared" si="50"/>
        <v>0.63060448531560387</v>
      </c>
      <c r="EM122" s="2">
        <f t="shared" si="50"/>
        <v>0.59856195480282026</v>
      </c>
      <c r="EN122" s="2">
        <f t="shared" si="50"/>
        <v>0.59528524105511849</v>
      </c>
      <c r="EO122" s="2">
        <f t="shared" si="50"/>
        <v>0.58881176335292829</v>
      </c>
      <c r="EP122" s="2">
        <f t="shared" si="50"/>
        <v>0.59228891230654934</v>
      </c>
    </row>
    <row r="123" spans="2:146" x14ac:dyDescent="0.25">
      <c r="B123" s="2">
        <v>101</v>
      </c>
      <c r="C123" s="49">
        <v>37.803600000000003</v>
      </c>
      <c r="D123" s="49">
        <v>44.148000000000003</v>
      </c>
      <c r="E123" s="49">
        <v>46.151000000000003</v>
      </c>
      <c r="F123" s="49">
        <v>58.491</v>
      </c>
      <c r="G123" s="49">
        <v>61.164000000000001</v>
      </c>
      <c r="H123" s="49">
        <v>65.272999999999996</v>
      </c>
      <c r="I123" s="49">
        <v>71.691000000000003</v>
      </c>
      <c r="J123" s="49">
        <v>74.691000000000003</v>
      </c>
      <c r="K123" s="49">
        <v>75.018000000000001</v>
      </c>
      <c r="L123" s="49">
        <v>67.164000000000001</v>
      </c>
      <c r="M123" s="49">
        <v>65.566000000000003</v>
      </c>
      <c r="N123" s="49">
        <v>65.528000000000006</v>
      </c>
      <c r="O123" s="49">
        <v>64.093000000000004</v>
      </c>
      <c r="P123" s="49">
        <v>61.781999999999996</v>
      </c>
      <c r="Q123" s="49">
        <v>60.344999999999999</v>
      </c>
      <c r="T123" s="4">
        <f t="shared" si="43"/>
        <v>37.094540354814121</v>
      </c>
      <c r="U123" s="4">
        <f t="shared" si="43"/>
        <v>43.133113059253937</v>
      </c>
      <c r="V123" s="4">
        <f t="shared" si="43"/>
        <v>46.910934199376165</v>
      </c>
      <c r="W123" s="4">
        <f t="shared" si="43"/>
        <v>58.292719356489926</v>
      </c>
      <c r="X123" s="4">
        <f t="shared" si="43"/>
        <v>59.535145317590235</v>
      </c>
      <c r="Y123" s="4">
        <f t="shared" si="43"/>
        <v>63.078757625789088</v>
      </c>
      <c r="Z123" s="4">
        <f t="shared" si="43"/>
        <v>69.783833066326508</v>
      </c>
      <c r="AA123" s="4">
        <f t="shared" si="43"/>
        <v>73.090404400357755</v>
      </c>
      <c r="AB123" s="4">
        <f t="shared" si="43"/>
        <v>72.934583800454632</v>
      </c>
      <c r="AC123" s="4">
        <f t="shared" si="43"/>
        <v>66.074811043967784</v>
      </c>
      <c r="AD123" s="4">
        <f t="shared" si="43"/>
        <v>64.710729617015858</v>
      </c>
      <c r="AE123" s="4">
        <f t="shared" si="43"/>
        <v>63.349277858003532</v>
      </c>
      <c r="AF123" s="4">
        <f t="shared" si="43"/>
        <v>63.881824308678915</v>
      </c>
      <c r="AG123" s="4">
        <f t="shared" si="43"/>
        <v>62.802015807009802</v>
      </c>
      <c r="AH123" s="4">
        <f t="shared" si="43"/>
        <v>58.6106524014887</v>
      </c>
      <c r="AJ123" s="4">
        <f t="shared" si="44"/>
        <v>0.70905964518588149</v>
      </c>
      <c r="AK123" s="4">
        <f t="shared" si="44"/>
        <v>1.0148869407460666</v>
      </c>
      <c r="AL123" s="4">
        <f t="shared" si="44"/>
        <v>-0.75993419937616125</v>
      </c>
      <c r="AM123" s="4">
        <f t="shared" si="44"/>
        <v>0.19828064351007413</v>
      </c>
      <c r="AN123" s="4">
        <f t="shared" si="44"/>
        <v>1.6288546824097665</v>
      </c>
      <c r="AO123" s="4">
        <f t="shared" si="44"/>
        <v>2.1942423742109085</v>
      </c>
      <c r="AP123" s="4">
        <f t="shared" si="44"/>
        <v>1.9071669336734942</v>
      </c>
      <c r="AQ123" s="4">
        <f t="shared" si="44"/>
        <v>1.6005955996422472</v>
      </c>
      <c r="AR123" s="4">
        <f t="shared" si="44"/>
        <v>2.0834161995453684</v>
      </c>
      <c r="AS123" s="4">
        <f t="shared" si="44"/>
        <v>1.089188956032217</v>
      </c>
      <c r="AT123" s="4">
        <f t="shared" si="44"/>
        <v>0.85527038298414482</v>
      </c>
      <c r="AU123" s="4">
        <f t="shared" si="44"/>
        <v>2.1787221419964737</v>
      </c>
      <c r="AV123" s="4">
        <f t="shared" si="44"/>
        <v>0.21117569132108827</v>
      </c>
      <c r="AW123" s="4">
        <f t="shared" si="44"/>
        <v>-1.0200158070098055</v>
      </c>
      <c r="AX123" s="4">
        <f t="shared" si="44"/>
        <v>1.7343475985112988</v>
      </c>
      <c r="AZ123" s="2">
        <f t="shared" si="45"/>
        <v>37.094536525227554</v>
      </c>
      <c r="BA123" s="2">
        <f t="shared" si="45"/>
        <v>43.120736258073904</v>
      </c>
      <c r="BB123" s="2">
        <f t="shared" si="45"/>
        <v>46.619977756925522</v>
      </c>
      <c r="BC123" s="2">
        <f t="shared" si="45"/>
        <v>51.031779311783893</v>
      </c>
      <c r="BD123" s="2">
        <f t="shared" si="45"/>
        <v>54.265200360159675</v>
      </c>
      <c r="BE123" s="2">
        <f t="shared" si="45"/>
        <v>57.461771917392696</v>
      </c>
      <c r="BF123" s="2">
        <f t="shared" si="45"/>
        <v>61.107851585469064</v>
      </c>
      <c r="BG123" s="2">
        <f t="shared" si="45"/>
        <v>63.9204662725719</v>
      </c>
      <c r="BH123" s="2">
        <f t="shared" si="45"/>
        <v>65.209775479909879</v>
      </c>
      <c r="BI123" s="2">
        <f t="shared" si="45"/>
        <v>63.976149041219585</v>
      </c>
      <c r="BJ123" s="2">
        <f t="shared" si="45"/>
        <v>64.451502632800043</v>
      </c>
      <c r="BK123" s="2">
        <f t="shared" si="45"/>
        <v>63.266231077550543</v>
      </c>
      <c r="BL123" s="2">
        <f t="shared" si="45"/>
        <v>63.830627799685701</v>
      </c>
      <c r="BM123" s="2">
        <f t="shared" si="45"/>
        <v>62.318317479474231</v>
      </c>
      <c r="BN123" s="2">
        <f t="shared" si="45"/>
        <v>58.610649686826449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44.148000000000003</v>
      </c>
      <c r="CH123" s="2" t="str">
        <f t="shared" si="47"/>
        <v/>
      </c>
      <c r="CI123" s="2" t="str">
        <f t="shared" si="47"/>
        <v/>
      </c>
      <c r="CJ123" s="2" t="str">
        <f t="shared" si="47"/>
        <v/>
      </c>
      <c r="CK123" s="2" t="str">
        <f t="shared" si="47"/>
        <v/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 t="str">
        <f t="shared" si="47"/>
        <v/>
      </c>
      <c r="CP123" s="2">
        <f t="shared" si="47"/>
        <v>65.566000000000003</v>
      </c>
      <c r="CQ123" s="2">
        <f t="shared" si="47"/>
        <v>65.528000000000006</v>
      </c>
      <c r="CR123" s="2">
        <f t="shared" si="47"/>
        <v>64.093000000000004</v>
      </c>
      <c r="CS123" s="2" t="str">
        <f t="shared" si="47"/>
        <v/>
      </c>
      <c r="CT123" s="2">
        <f t="shared" si="47"/>
        <v>60.344999999999999</v>
      </c>
      <c r="CV123" s="2">
        <f t="shared" si="48"/>
        <v>38.781689951994686</v>
      </c>
      <c r="CW123" s="2">
        <f t="shared" si="48"/>
        <v>44.361034649293956</v>
      </c>
      <c r="CX123" s="2">
        <f t="shared" si="48"/>
        <v>48.383106266175147</v>
      </c>
      <c r="CY123" s="2">
        <f t="shared" si="48"/>
        <v>53.027535583289868</v>
      </c>
      <c r="CZ123" s="2">
        <f t="shared" si="48"/>
        <v>55.888782450852318</v>
      </c>
      <c r="DA123" s="2">
        <f t="shared" si="48"/>
        <v>59.259540951109543</v>
      </c>
      <c r="DB123" s="2">
        <f t="shared" si="48"/>
        <v>63.57544680821475</v>
      </c>
      <c r="DC123" s="2">
        <f t="shared" si="48"/>
        <v>65.409085592293806</v>
      </c>
      <c r="DD123" s="2">
        <f t="shared" si="48"/>
        <v>66.634394397061541</v>
      </c>
      <c r="DE123" s="2">
        <f t="shared" si="48"/>
        <v>65.451861793352151</v>
      </c>
      <c r="DF123" s="2">
        <f t="shared" si="48"/>
        <v>64.921359532145914</v>
      </c>
      <c r="DG123" s="2">
        <f t="shared" si="48"/>
        <v>63.874275280358532</v>
      </c>
      <c r="DH123" s="2">
        <f t="shared" si="48"/>
        <v>66.103730514765232</v>
      </c>
      <c r="DI123" s="2">
        <f t="shared" si="48"/>
        <v>66.896208019420726</v>
      </c>
      <c r="DJ123" s="2">
        <f t="shared" si="48"/>
        <v>59.514209351336902</v>
      </c>
      <c r="DL123" s="2">
        <f t="shared" si="49"/>
        <v>36.163776603927332</v>
      </c>
      <c r="DM123" s="2">
        <f t="shared" si="49"/>
        <v>42.369210044608522</v>
      </c>
      <c r="DN123" s="2">
        <f t="shared" si="49"/>
        <v>45.633189423413214</v>
      </c>
      <c r="DO123" s="2">
        <f t="shared" si="49"/>
        <v>50.314672408945064</v>
      </c>
      <c r="DP123" s="2">
        <f t="shared" si="49"/>
        <v>53.60800326758941</v>
      </c>
      <c r="DQ123" s="2">
        <f t="shared" si="49"/>
        <v>56.739385002963857</v>
      </c>
      <c r="DR123" s="2">
        <f t="shared" si="49"/>
        <v>60.136432878312291</v>
      </c>
      <c r="DS123" s="2">
        <f t="shared" si="49"/>
        <v>63.338097930926196</v>
      </c>
      <c r="DT123" s="2">
        <f t="shared" si="49"/>
        <v>64.641885961781043</v>
      </c>
      <c r="DU123" s="2">
        <f t="shared" si="49"/>
        <v>63.309321541480429</v>
      </c>
      <c r="DV123" s="2">
        <f t="shared" si="49"/>
        <v>64.200487346012352</v>
      </c>
      <c r="DW123" s="2">
        <f t="shared" si="49"/>
        <v>62.894315326005504</v>
      </c>
      <c r="DX123" s="2">
        <f t="shared" si="49"/>
        <v>62.421199498511214</v>
      </c>
      <c r="DY123" s="2">
        <f t="shared" si="49"/>
        <v>59.40270629053731</v>
      </c>
      <c r="DZ123" s="2">
        <f t="shared" si="49"/>
        <v>58.043398053512135</v>
      </c>
      <c r="EB123" s="2">
        <f t="shared" si="50"/>
        <v>0.64446496214729643</v>
      </c>
      <c r="EC123" s="2">
        <f t="shared" si="50"/>
        <v>0.62269458279733081</v>
      </c>
      <c r="ED123" s="2">
        <f t="shared" si="50"/>
        <v>0.64115702767171556</v>
      </c>
      <c r="EE123" s="2">
        <f t="shared" si="50"/>
        <v>0.73566418328044714</v>
      </c>
      <c r="EF123" s="2">
        <f t="shared" si="50"/>
        <v>0.71185413415161558</v>
      </c>
      <c r="EG123" s="2">
        <f t="shared" si="50"/>
        <v>0.71335626473418456</v>
      </c>
      <c r="EH123" s="2">
        <f t="shared" si="50"/>
        <v>0.71752987136509871</v>
      </c>
      <c r="EI123" s="2">
        <f t="shared" si="50"/>
        <v>0.71879680767333798</v>
      </c>
      <c r="EJ123" s="2">
        <f t="shared" si="50"/>
        <v>0.71498764669024273</v>
      </c>
      <c r="EK123" s="2">
        <f t="shared" si="50"/>
        <v>0.68876780767286994</v>
      </c>
      <c r="EL123" s="2">
        <f t="shared" si="50"/>
        <v>0.65178946890151301</v>
      </c>
      <c r="EM123" s="2">
        <f t="shared" si="50"/>
        <v>0.62047862273047893</v>
      </c>
      <c r="EN123" s="2">
        <f t="shared" si="50"/>
        <v>0.61726641406317462</v>
      </c>
      <c r="EO123" s="2">
        <f t="shared" si="50"/>
        <v>0.6109147239268915</v>
      </c>
      <c r="EP123" s="2">
        <f t="shared" si="50"/>
        <v>0.61432738914010387</v>
      </c>
    </row>
    <row r="124" spans="2:146" x14ac:dyDescent="0.25">
      <c r="B124" s="2">
        <v>102</v>
      </c>
      <c r="C124" s="49">
        <v>37.589300000000001</v>
      </c>
      <c r="D124" s="49">
        <v>43.536999999999999</v>
      </c>
      <c r="E124" s="49">
        <v>47.642000000000003</v>
      </c>
      <c r="F124" s="49">
        <v>63.433999999999997</v>
      </c>
      <c r="G124" s="49">
        <v>64.472999999999999</v>
      </c>
      <c r="H124" s="49">
        <v>68.164000000000001</v>
      </c>
      <c r="I124" s="49">
        <v>76.563999999999993</v>
      </c>
      <c r="J124" s="49">
        <v>79.835999999999999</v>
      </c>
      <c r="K124" s="49">
        <v>80.393000000000001</v>
      </c>
      <c r="L124" s="49">
        <v>70.182000000000002</v>
      </c>
      <c r="M124" s="49">
        <v>66.509</v>
      </c>
      <c r="N124" s="49">
        <v>64.962000000000003</v>
      </c>
      <c r="O124" s="49">
        <v>63.555999999999997</v>
      </c>
      <c r="P124" s="49">
        <v>62.255000000000003</v>
      </c>
      <c r="Q124" s="49">
        <v>61.378999999999998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36.993710131114504</v>
      </c>
      <c r="U124" s="4">
        <f t="shared" si="51"/>
        <v>43.031167540969953</v>
      </c>
      <c r="V124" s="4">
        <f t="shared" si="51"/>
        <v>47.076518865210986</v>
      </c>
      <c r="W124" s="4">
        <f t="shared" si="51"/>
        <v>62.32000124311601</v>
      </c>
      <c r="X124" s="4">
        <f t="shared" si="51"/>
        <v>63.166344357148844</v>
      </c>
      <c r="Y124" s="4">
        <f t="shared" si="51"/>
        <v>67.19931407654731</v>
      </c>
      <c r="Z124" s="4">
        <f t="shared" si="51"/>
        <v>75.078083709496639</v>
      </c>
      <c r="AA124" s="4">
        <f t="shared" si="51"/>
        <v>78.694170769157253</v>
      </c>
      <c r="AB124" s="4">
        <f t="shared" si="51"/>
        <v>77.814398531081679</v>
      </c>
      <c r="AC124" s="4">
        <f t="shared" si="51"/>
        <v>67.841567140053499</v>
      </c>
      <c r="AD124" s="4">
        <f t="shared" si="51"/>
        <v>64.92399950514266</v>
      </c>
      <c r="AE124" s="4">
        <f t="shared" si="51"/>
        <v>63.319590036159148</v>
      </c>
      <c r="AF124" s="4">
        <f t="shared" si="51"/>
        <v>63.751129608013727</v>
      </c>
      <c r="AG124" s="4">
        <f t="shared" si="51"/>
        <v>62.768264889583598</v>
      </c>
      <c r="AH124" s="4">
        <f t="shared" si="51"/>
        <v>58.487374165733492</v>
      </c>
      <c r="AJ124" s="4">
        <f t="shared" ref="AJ124:AX140" si="52">IF(OR($B124 &lt; C$226, $B124 &gt; C$231), 0, C124-T124)</f>
        <v>0.59558986888549725</v>
      </c>
      <c r="AK124" s="4">
        <f t="shared" si="52"/>
        <v>0.50583245903004581</v>
      </c>
      <c r="AL124" s="4">
        <f t="shared" si="52"/>
        <v>0.5654811347890174</v>
      </c>
      <c r="AM124" s="4">
        <f t="shared" si="52"/>
        <v>1.1139987568839871</v>
      </c>
      <c r="AN124" s="4">
        <f t="shared" si="52"/>
        <v>1.3066556428511547</v>
      </c>
      <c r="AO124" s="4">
        <f t="shared" si="52"/>
        <v>0.96468592345269144</v>
      </c>
      <c r="AP124" s="4">
        <f t="shared" si="52"/>
        <v>1.4859162905033543</v>
      </c>
      <c r="AQ124" s="4">
        <f t="shared" si="52"/>
        <v>1.1418292308427453</v>
      </c>
      <c r="AR124" s="4">
        <f t="shared" si="52"/>
        <v>2.5786014689183219</v>
      </c>
      <c r="AS124" s="4">
        <f t="shared" si="52"/>
        <v>2.3404328599465032</v>
      </c>
      <c r="AT124" s="4">
        <f t="shared" si="52"/>
        <v>1.58500049485734</v>
      </c>
      <c r="AU124" s="4">
        <f t="shared" si="52"/>
        <v>1.6424099638408549</v>
      </c>
      <c r="AV124" s="4">
        <f t="shared" si="52"/>
        <v>-0.19512960801372969</v>
      </c>
      <c r="AW124" s="4">
        <f t="shared" si="52"/>
        <v>-0.51326488958359562</v>
      </c>
      <c r="AX124" s="4">
        <f t="shared" si="52"/>
        <v>2.891625834266506</v>
      </c>
      <c r="AZ124" s="2">
        <f t="shared" ref="AZ124:BN140" si="53">IF(OR($B124 &lt; C$226, $B124 &gt; C$231), #N/A, ((1-EB124)*CV124) + (EB124*DL124))</f>
        <v>36.993708281382666</v>
      </c>
      <c r="BA124" s="2">
        <f t="shared" si="53"/>
        <v>42.996583111416165</v>
      </c>
      <c r="BB124" s="2">
        <f t="shared" si="53"/>
        <v>46.475751128586722</v>
      </c>
      <c r="BC124" s="2">
        <f t="shared" si="53"/>
        <v>50.850422451254609</v>
      </c>
      <c r="BD124" s="2">
        <f t="shared" si="53"/>
        <v>54.08884043394896</v>
      </c>
      <c r="BE124" s="2">
        <f t="shared" si="53"/>
        <v>57.275043894906716</v>
      </c>
      <c r="BF124" s="2">
        <f t="shared" si="53"/>
        <v>60.896570610094571</v>
      </c>
      <c r="BG124" s="2">
        <f t="shared" si="53"/>
        <v>63.725921446635553</v>
      </c>
      <c r="BH124" s="2">
        <f t="shared" si="53"/>
        <v>65.002885746913918</v>
      </c>
      <c r="BI124" s="2">
        <f t="shared" si="53"/>
        <v>63.81077015694207</v>
      </c>
      <c r="BJ124" s="2">
        <f t="shared" si="53"/>
        <v>64.300222487811482</v>
      </c>
      <c r="BK124" s="2">
        <f t="shared" si="53"/>
        <v>63.114909193344005</v>
      </c>
      <c r="BL124" s="2">
        <f t="shared" si="53"/>
        <v>63.625485375196334</v>
      </c>
      <c r="BM124" s="2">
        <f t="shared" si="53"/>
        <v>62.085328243853326</v>
      </c>
      <c r="BN124" s="2">
        <f t="shared" si="53"/>
        <v>58.487373661479992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 t="str">
        <f t="shared" si="55"/>
        <v/>
      </c>
      <c r="CI124" s="2" t="str">
        <f t="shared" si="55"/>
        <v/>
      </c>
      <c r="CJ124" s="2" t="str">
        <f t="shared" si="55"/>
        <v/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 t="str">
        <f t="shared" si="55"/>
        <v/>
      </c>
      <c r="CT124" s="2">
        <f t="shared" si="55"/>
        <v>61.378999999999998</v>
      </c>
      <c r="CV124" s="2">
        <f t="shared" ref="CV124:DJ140" si="56">BP$223*$B124+BP$224</f>
        <v>38.782617443763897</v>
      </c>
      <c r="CW124" s="2">
        <f t="shared" si="56"/>
        <v>44.351714862381179</v>
      </c>
      <c r="CX124" s="2">
        <f t="shared" si="56"/>
        <v>48.384936245809271</v>
      </c>
      <c r="CY124" s="2">
        <f t="shared" si="56"/>
        <v>53.026061190256442</v>
      </c>
      <c r="CZ124" s="2">
        <f t="shared" si="56"/>
        <v>55.874447062003554</v>
      </c>
      <c r="DA124" s="2">
        <f t="shared" si="56"/>
        <v>59.257198239202246</v>
      </c>
      <c r="DB124" s="2">
        <f t="shared" si="56"/>
        <v>63.580006731487096</v>
      </c>
      <c r="DC124" s="2">
        <f t="shared" si="56"/>
        <v>65.402754157801127</v>
      </c>
      <c r="DD124" s="2">
        <f t="shared" si="56"/>
        <v>66.607908051404578</v>
      </c>
      <c r="DE124" s="2">
        <f t="shared" si="56"/>
        <v>65.445499751200742</v>
      </c>
      <c r="DF124" s="2">
        <f t="shared" si="56"/>
        <v>64.901755435462846</v>
      </c>
      <c r="DG124" s="2">
        <f t="shared" si="56"/>
        <v>63.856867216804183</v>
      </c>
      <c r="DH124" s="2">
        <f t="shared" si="56"/>
        <v>66.107928973452474</v>
      </c>
      <c r="DI124" s="2">
        <f t="shared" si="56"/>
        <v>66.944433729560799</v>
      </c>
      <c r="DJ124" s="2">
        <f t="shared" si="56"/>
        <v>59.504583981317687</v>
      </c>
      <c r="DL124" s="2">
        <f t="shared" ref="DL124:DZ140" si="57">CF$223*$B124+CF$224</f>
        <v>36.093648441293915</v>
      </c>
      <c r="DM124" s="2">
        <f t="shared" si="57"/>
        <v>42.247725110666735</v>
      </c>
      <c r="DN124" s="2">
        <f t="shared" si="57"/>
        <v>45.501237137524711</v>
      </c>
      <c r="DO124" s="2">
        <f t="shared" si="57"/>
        <v>50.137465703861032</v>
      </c>
      <c r="DP124" s="2">
        <f t="shared" si="57"/>
        <v>53.429655654890254</v>
      </c>
      <c r="DQ124" s="2">
        <f t="shared" si="57"/>
        <v>56.548647895672801</v>
      </c>
      <c r="DR124" s="2">
        <f t="shared" si="57"/>
        <v>59.933132540088089</v>
      </c>
      <c r="DS124" s="2">
        <f t="shared" si="57"/>
        <v>63.127642328984066</v>
      </c>
      <c r="DT124" s="2">
        <f t="shared" si="57"/>
        <v>64.419378548820845</v>
      </c>
      <c r="DU124" s="2">
        <f t="shared" si="57"/>
        <v>63.137084041934664</v>
      </c>
      <c r="DV124" s="2">
        <f t="shared" si="57"/>
        <v>64.007137224439361</v>
      </c>
      <c r="DW124" s="2">
        <f t="shared" si="57"/>
        <v>62.701015550836885</v>
      </c>
      <c r="DX124" s="2">
        <f t="shared" si="57"/>
        <v>62.221691584391166</v>
      </c>
      <c r="DY124" s="2">
        <f t="shared" si="57"/>
        <v>59.262915455858632</v>
      </c>
      <c r="DZ124" s="2">
        <f t="shared" si="57"/>
        <v>57.904962516391222</v>
      </c>
      <c r="EB124" s="2">
        <f t="shared" ref="EB124:EP140" si="58">POWER(10,($B124-C$224)/C$225)/(1+POWER(10,($B124-C$224)/C$225))</f>
        <v>0.66527697446047485</v>
      </c>
      <c r="EC124" s="2">
        <f t="shared" si="58"/>
        <v>0.64407716333255849</v>
      </c>
      <c r="ED124" s="2">
        <f t="shared" si="58"/>
        <v>0.66206113936702482</v>
      </c>
      <c r="EE124" s="2">
        <f t="shared" si="58"/>
        <v>0.75318221234110772</v>
      </c>
      <c r="EF124" s="2">
        <f t="shared" si="58"/>
        <v>0.73037177031105571</v>
      </c>
      <c r="EG124" s="2">
        <f t="shared" si="58"/>
        <v>0.73181373535506655</v>
      </c>
      <c r="EH124" s="2">
        <f t="shared" si="58"/>
        <v>0.7358181227422913</v>
      </c>
      <c r="EI124" s="2">
        <f t="shared" si="58"/>
        <v>0.7370330943413177</v>
      </c>
      <c r="EJ124" s="2">
        <f t="shared" si="58"/>
        <v>0.73337933191935556</v>
      </c>
      <c r="EK124" s="2">
        <f t="shared" si="58"/>
        <v>0.70816083415859676</v>
      </c>
      <c r="EL124" s="2">
        <f t="shared" si="58"/>
        <v>0.67239068044812056</v>
      </c>
      <c r="EM124" s="2">
        <f t="shared" si="58"/>
        <v>0.64191456854392603</v>
      </c>
      <c r="EN124" s="2">
        <f t="shared" si="58"/>
        <v>0.63877816760333261</v>
      </c>
      <c r="EO124" s="2">
        <f t="shared" si="58"/>
        <v>0.63257097263476103</v>
      </c>
      <c r="EP124" s="2">
        <f t="shared" si="58"/>
        <v>0.63590689556322844</v>
      </c>
    </row>
    <row r="125" spans="2:146" x14ac:dyDescent="0.25">
      <c r="B125" s="2">
        <v>103</v>
      </c>
      <c r="C125" s="49">
        <v>37.857100000000003</v>
      </c>
      <c r="D125" s="49">
        <v>42.5</v>
      </c>
      <c r="E125" s="49">
        <v>48.698</v>
      </c>
      <c r="F125" s="49">
        <v>66.471999999999994</v>
      </c>
      <c r="G125" s="49">
        <v>68.817999999999998</v>
      </c>
      <c r="H125" s="49">
        <v>73.8</v>
      </c>
      <c r="I125" s="49">
        <v>81.817999999999998</v>
      </c>
      <c r="J125" s="49">
        <v>85.563999999999993</v>
      </c>
      <c r="K125" s="49">
        <v>85.518000000000001</v>
      </c>
      <c r="L125" s="49">
        <v>73.272999999999996</v>
      </c>
      <c r="M125" s="49">
        <v>66.754999999999995</v>
      </c>
      <c r="N125" s="49">
        <v>64.150999999999996</v>
      </c>
      <c r="O125" s="49">
        <v>65.37</v>
      </c>
      <c r="P125" s="49">
        <v>63.8</v>
      </c>
      <c r="Q125" s="49">
        <v>59.171999999999997</v>
      </c>
      <c r="T125" s="4">
        <f t="shared" si="51"/>
        <v>36.891645845379315</v>
      </c>
      <c r="U125" s="4">
        <f t="shared" si="51"/>
        <v>42.955823826827199</v>
      </c>
      <c r="V125" s="4">
        <f t="shared" si="51"/>
        <v>47.473929271657596</v>
      </c>
      <c r="W125" s="4">
        <f t="shared" si="51"/>
        <v>67.08955156230067</v>
      </c>
      <c r="X125" s="4">
        <f t="shared" si="51"/>
        <v>68.189627772877188</v>
      </c>
      <c r="Y125" s="4">
        <f t="shared" si="51"/>
        <v>72.990433841966521</v>
      </c>
      <c r="Z125" s="4">
        <f t="shared" si="51"/>
        <v>81.849291405139027</v>
      </c>
      <c r="AA125" s="4">
        <f t="shared" si="51"/>
        <v>85.867874313174781</v>
      </c>
      <c r="AB125" s="4">
        <f t="shared" si="51"/>
        <v>84.297302661244629</v>
      </c>
      <c r="AC125" s="4">
        <f t="shared" si="51"/>
        <v>70.743216156622509</v>
      </c>
      <c r="AD125" s="4">
        <f t="shared" si="51"/>
        <v>65.512024956260504</v>
      </c>
      <c r="AE125" s="4">
        <f t="shared" si="51"/>
        <v>63.421371326825565</v>
      </c>
      <c r="AF125" s="4">
        <f t="shared" si="51"/>
        <v>63.697805573533593</v>
      </c>
      <c r="AG125" s="4">
        <f t="shared" si="51"/>
        <v>62.781483260773207</v>
      </c>
      <c r="AH125" s="4">
        <f t="shared" si="51"/>
        <v>58.35945998787556</v>
      </c>
      <c r="AJ125" s="4">
        <f t="shared" si="52"/>
        <v>0.96545415462068718</v>
      </c>
      <c r="AK125" s="4">
        <f t="shared" si="52"/>
        <v>-0.45582382682719924</v>
      </c>
      <c r="AL125" s="4">
        <f t="shared" si="52"/>
        <v>1.2240707283424044</v>
      </c>
      <c r="AM125" s="4">
        <f t="shared" si="52"/>
        <v>-0.61755156230067598</v>
      </c>
      <c r="AN125" s="4">
        <f t="shared" si="52"/>
        <v>0.62837222712281005</v>
      </c>
      <c r="AO125" s="4">
        <f t="shared" si="52"/>
        <v>0.80956615803347631</v>
      </c>
      <c r="AP125" s="4">
        <f t="shared" si="52"/>
        <v>-3.1291405139029393E-2</v>
      </c>
      <c r="AQ125" s="4">
        <f t="shared" si="52"/>
        <v>-0.30387431317478786</v>
      </c>
      <c r="AR125" s="4">
        <f t="shared" si="52"/>
        <v>1.2206973387553717</v>
      </c>
      <c r="AS125" s="4">
        <f t="shared" si="52"/>
        <v>2.5297838433774871</v>
      </c>
      <c r="AT125" s="4">
        <f t="shared" si="52"/>
        <v>1.2429750437394915</v>
      </c>
      <c r="AU125" s="4">
        <f t="shared" si="52"/>
        <v>0.7296286731744317</v>
      </c>
      <c r="AV125" s="4">
        <f t="shared" si="52"/>
        <v>1.6721944264664117</v>
      </c>
      <c r="AW125" s="4">
        <f t="shared" si="52"/>
        <v>1.01851673922679</v>
      </c>
      <c r="AX125" s="4">
        <f t="shared" si="52"/>
        <v>0.81254001212443683</v>
      </c>
      <c r="AZ125" s="2">
        <f t="shared" si="53"/>
        <v>36.891643814207228</v>
      </c>
      <c r="BA125" s="2">
        <f t="shared" si="53"/>
        <v>42.868873522126727</v>
      </c>
      <c r="BB125" s="2">
        <f t="shared" si="53"/>
        <v>46.327785362277474</v>
      </c>
      <c r="BC125" s="2">
        <f t="shared" si="53"/>
        <v>50.665353451990164</v>
      </c>
      <c r="BD125" s="2">
        <f t="shared" si="53"/>
        <v>53.908412325729344</v>
      </c>
      <c r="BE125" s="2">
        <f t="shared" si="53"/>
        <v>57.083595297562766</v>
      </c>
      <c r="BF125" s="2">
        <f t="shared" si="53"/>
        <v>60.680681975287129</v>
      </c>
      <c r="BG125" s="2">
        <f t="shared" si="53"/>
        <v>63.525862273801707</v>
      </c>
      <c r="BH125" s="2">
        <f t="shared" si="53"/>
        <v>64.790630116873032</v>
      </c>
      <c r="BI125" s="2">
        <f t="shared" si="53"/>
        <v>63.640761684217964</v>
      </c>
      <c r="BJ125" s="2">
        <f t="shared" si="53"/>
        <v>64.142471109876794</v>
      </c>
      <c r="BK125" s="2">
        <f t="shared" si="53"/>
        <v>62.956782626417294</v>
      </c>
      <c r="BL125" s="2">
        <f t="shared" si="53"/>
        <v>63.413798011606886</v>
      </c>
      <c r="BM125" s="2">
        <f t="shared" si="53"/>
        <v>61.848304318687127</v>
      </c>
      <c r="BN125" s="2">
        <f t="shared" si="53"/>
        <v>58.359459901229158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>
        <f t="shared" si="55"/>
        <v>59.171999999999997</v>
      </c>
      <c r="CV125" s="2">
        <f t="shared" si="56"/>
        <v>38.783544935533101</v>
      </c>
      <c r="CW125" s="2">
        <f t="shared" si="56"/>
        <v>44.342395075468396</v>
      </c>
      <c r="CX125" s="2">
        <f t="shared" si="56"/>
        <v>48.386766225443402</v>
      </c>
      <c r="CY125" s="2">
        <f t="shared" si="56"/>
        <v>53.024586797223016</v>
      </c>
      <c r="CZ125" s="2">
        <f t="shared" si="56"/>
        <v>55.86011167315479</v>
      </c>
      <c r="DA125" s="2">
        <f t="shared" si="56"/>
        <v>59.25485552729495</v>
      </c>
      <c r="DB125" s="2">
        <f t="shared" si="56"/>
        <v>63.584566654759442</v>
      </c>
      <c r="DC125" s="2">
        <f t="shared" si="56"/>
        <v>65.396422723308461</v>
      </c>
      <c r="DD125" s="2">
        <f t="shared" si="56"/>
        <v>66.581421705747616</v>
      </c>
      <c r="DE125" s="2">
        <f t="shared" si="56"/>
        <v>65.439137709049334</v>
      </c>
      <c r="DF125" s="2">
        <f t="shared" si="56"/>
        <v>64.882151338779764</v>
      </c>
      <c r="DG125" s="2">
        <f t="shared" si="56"/>
        <v>63.839459153249834</v>
      </c>
      <c r="DH125" s="2">
        <f t="shared" si="56"/>
        <v>66.112127432139715</v>
      </c>
      <c r="DI125" s="2">
        <f t="shared" si="56"/>
        <v>66.992659439700873</v>
      </c>
      <c r="DJ125" s="2">
        <f t="shared" si="56"/>
        <v>59.494958611298465</v>
      </c>
      <c r="DL125" s="2">
        <f t="shared" si="57"/>
        <v>36.023520278660492</v>
      </c>
      <c r="DM125" s="2">
        <f t="shared" si="57"/>
        <v>42.126240176724949</v>
      </c>
      <c r="DN125" s="2">
        <f t="shared" si="57"/>
        <v>45.369284851636216</v>
      </c>
      <c r="DO125" s="2">
        <f t="shared" si="57"/>
        <v>49.960258998776993</v>
      </c>
      <c r="DP125" s="2">
        <f t="shared" si="57"/>
        <v>53.251308042191098</v>
      </c>
      <c r="DQ125" s="2">
        <f t="shared" si="57"/>
        <v>56.357910788381758</v>
      </c>
      <c r="DR125" s="2">
        <f t="shared" si="57"/>
        <v>59.729832201863886</v>
      </c>
      <c r="DS125" s="2">
        <f t="shared" si="57"/>
        <v>62.917186727041937</v>
      </c>
      <c r="DT125" s="2">
        <f t="shared" si="57"/>
        <v>64.196871135860661</v>
      </c>
      <c r="DU125" s="2">
        <f t="shared" si="57"/>
        <v>62.964846542388898</v>
      </c>
      <c r="DV125" s="2">
        <f t="shared" si="57"/>
        <v>63.813787102866364</v>
      </c>
      <c r="DW125" s="2">
        <f t="shared" si="57"/>
        <v>62.50771577566826</v>
      </c>
      <c r="DX125" s="2">
        <f t="shared" si="57"/>
        <v>62.022183670271126</v>
      </c>
      <c r="DY125" s="2">
        <f t="shared" si="57"/>
        <v>59.123124621179954</v>
      </c>
      <c r="DZ125" s="2">
        <f t="shared" si="57"/>
        <v>57.766526979270317</v>
      </c>
      <c r="EB125" s="2">
        <f t="shared" si="58"/>
        <v>0.6854652970635392</v>
      </c>
      <c r="EC125" s="2">
        <f t="shared" si="58"/>
        <v>0.66490007272377649</v>
      </c>
      <c r="ED125" s="2">
        <f t="shared" si="58"/>
        <v>0.68235081118929797</v>
      </c>
      <c r="EE125" s="2">
        <f t="shared" si="58"/>
        <v>0.7699024061424703</v>
      </c>
      <c r="EF125" s="2">
        <f t="shared" si="58"/>
        <v>0.74812045040909714</v>
      </c>
      <c r="EG125" s="2">
        <f t="shared" si="58"/>
        <v>0.74950005105956885</v>
      </c>
      <c r="EH125" s="2">
        <f t="shared" si="58"/>
        <v>0.7533293706628772</v>
      </c>
      <c r="EI125" s="2">
        <f t="shared" si="58"/>
        <v>0.75449067871054865</v>
      </c>
      <c r="EJ125" s="2">
        <f t="shared" si="58"/>
        <v>0.75099753030588301</v>
      </c>
      <c r="EK125" s="2">
        <f t="shared" si="58"/>
        <v>0.72682473633798239</v>
      </c>
      <c r="EL125" s="2">
        <f t="shared" si="58"/>
        <v>0.69234836213941819</v>
      </c>
      <c r="EM125" s="2">
        <f t="shared" si="58"/>
        <v>0.66279775945683383</v>
      </c>
      <c r="EN125" s="2">
        <f t="shared" si="58"/>
        <v>0.65974731625650351</v>
      </c>
      <c r="EO125" s="2">
        <f t="shared" si="58"/>
        <v>0.65370510959638006</v>
      </c>
      <c r="EP125" s="2">
        <f t="shared" si="58"/>
        <v>0.65695321066122037</v>
      </c>
    </row>
    <row r="126" spans="2:146" x14ac:dyDescent="0.25">
      <c r="B126" s="2">
        <v>104</v>
      </c>
      <c r="C126" s="49">
        <v>37</v>
      </c>
      <c r="D126" s="49">
        <v>43.667000000000002</v>
      </c>
      <c r="E126" s="49">
        <v>49</v>
      </c>
      <c r="F126" s="49">
        <v>70.792000000000002</v>
      </c>
      <c r="G126" s="49">
        <v>74.745000000000005</v>
      </c>
      <c r="H126" s="49">
        <v>79.981999999999999</v>
      </c>
      <c r="I126" s="49">
        <v>88.835999999999999</v>
      </c>
      <c r="J126" s="49">
        <v>93.144999999999996</v>
      </c>
      <c r="K126" s="49">
        <v>92</v>
      </c>
      <c r="L126" s="49">
        <v>75.8</v>
      </c>
      <c r="M126" s="49">
        <v>66.887</v>
      </c>
      <c r="N126" s="49">
        <v>65.150999999999996</v>
      </c>
      <c r="O126" s="49">
        <v>64.778000000000006</v>
      </c>
      <c r="P126" s="49">
        <v>62.509</v>
      </c>
      <c r="Q126" s="49">
        <v>60.414000000000001</v>
      </c>
      <c r="T126" s="4">
        <f t="shared" si="51"/>
        <v>36.788631851687214</v>
      </c>
      <c r="U126" s="4">
        <f t="shared" si="51"/>
        <v>42.934599578326228</v>
      </c>
      <c r="V126" s="4">
        <f t="shared" si="51"/>
        <v>48.196845892911405</v>
      </c>
      <c r="W126" s="4">
        <f t="shared" si="51"/>
        <v>71.797808246574704</v>
      </c>
      <c r="X126" s="4">
        <f t="shared" si="51"/>
        <v>74.245536313533421</v>
      </c>
      <c r="Y126" s="4">
        <f t="shared" si="51"/>
        <v>80.017057449076788</v>
      </c>
      <c r="Z126" s="4">
        <f t="shared" si="51"/>
        <v>89.316208322301918</v>
      </c>
      <c r="AA126" s="4">
        <f t="shared" si="51"/>
        <v>93.815229584567518</v>
      </c>
      <c r="AB126" s="4">
        <f t="shared" si="51"/>
        <v>91.840438445810719</v>
      </c>
      <c r="AC126" s="4">
        <f t="shared" si="51"/>
        <v>74.947983479375523</v>
      </c>
      <c r="AD126" s="4">
        <f t="shared" si="51"/>
        <v>66.722301638550775</v>
      </c>
      <c r="AE126" s="4">
        <f t="shared" si="51"/>
        <v>63.763413383178957</v>
      </c>
      <c r="AF126" s="4">
        <f t="shared" si="51"/>
        <v>63.787468506131191</v>
      </c>
      <c r="AG126" s="4">
        <f t="shared" si="51"/>
        <v>62.842117579875172</v>
      </c>
      <c r="AH126" s="4">
        <f t="shared" si="51"/>
        <v>58.227237425572262</v>
      </c>
      <c r="AJ126" s="4">
        <f t="shared" si="52"/>
        <v>0.21136814831278627</v>
      </c>
      <c r="AK126" s="4">
        <f t="shared" si="52"/>
        <v>0.73240042167377339</v>
      </c>
      <c r="AL126" s="4">
        <f t="shared" si="52"/>
        <v>0.80315410708859503</v>
      </c>
      <c r="AM126" s="4">
        <f t="shared" si="52"/>
        <v>-1.005808246574702</v>
      </c>
      <c r="AN126" s="4">
        <f t="shared" si="52"/>
        <v>0.49946368646658357</v>
      </c>
      <c r="AO126" s="4">
        <f t="shared" si="52"/>
        <v>-3.5057449076788316E-2</v>
      </c>
      <c r="AP126" s="4">
        <f t="shared" si="52"/>
        <v>-0.48020832230191957</v>
      </c>
      <c r="AQ126" s="4">
        <f t="shared" si="52"/>
        <v>-0.67022958456752235</v>
      </c>
      <c r="AR126" s="4">
        <f t="shared" si="52"/>
        <v>0.1595615541892812</v>
      </c>
      <c r="AS126" s="4">
        <f t="shared" si="52"/>
        <v>0.85201652062447408</v>
      </c>
      <c r="AT126" s="4">
        <f t="shared" si="52"/>
        <v>0.16469836144922567</v>
      </c>
      <c r="AU126" s="4">
        <f t="shared" si="52"/>
        <v>1.3875866168210393</v>
      </c>
      <c r="AV126" s="4">
        <f t="shared" si="52"/>
        <v>0.99053149386881501</v>
      </c>
      <c r="AW126" s="4">
        <f t="shared" si="52"/>
        <v>-0.33311757987517154</v>
      </c>
      <c r="AX126" s="4">
        <f t="shared" si="52"/>
        <v>2.186762574427739</v>
      </c>
      <c r="AZ126" s="2">
        <f t="shared" si="53"/>
        <v>36.788628863771791</v>
      </c>
      <c r="BA126" s="2">
        <f t="shared" si="53"/>
        <v>42.737942369326348</v>
      </c>
      <c r="BB126" s="2">
        <f t="shared" si="53"/>
        <v>46.17650155473001</v>
      </c>
      <c r="BC126" s="2">
        <f t="shared" si="53"/>
        <v>50.477034189831478</v>
      </c>
      <c r="BD126" s="2">
        <f t="shared" si="53"/>
        <v>53.724359783948778</v>
      </c>
      <c r="BE126" s="2">
        <f t="shared" si="53"/>
        <v>56.887932601531979</v>
      </c>
      <c r="BF126" s="2">
        <f t="shared" si="53"/>
        <v>60.460755422267425</v>
      </c>
      <c r="BG126" s="2">
        <f t="shared" si="53"/>
        <v>63.320820337332052</v>
      </c>
      <c r="BH126" s="2">
        <f t="shared" si="53"/>
        <v>64.573520590618529</v>
      </c>
      <c r="BI126" s="2">
        <f t="shared" si="53"/>
        <v>63.466576791619531</v>
      </c>
      <c r="BJ126" s="2">
        <f t="shared" si="53"/>
        <v>63.978647050962536</v>
      </c>
      <c r="BK126" s="2">
        <f t="shared" si="53"/>
        <v>62.792239267380545</v>
      </c>
      <c r="BL126" s="2">
        <f t="shared" si="53"/>
        <v>63.196176710998202</v>
      </c>
      <c r="BM126" s="2">
        <f t="shared" si="53"/>
        <v>61.608084137071572</v>
      </c>
      <c r="BN126" s="2">
        <f t="shared" si="53"/>
        <v>58.227237411799514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38.784472427302305</v>
      </c>
      <c r="CW126" s="2">
        <f t="shared" si="56"/>
        <v>44.333075288555619</v>
      </c>
      <c r="CX126" s="2">
        <f t="shared" si="56"/>
        <v>48.388596205077533</v>
      </c>
      <c r="CY126" s="2">
        <f t="shared" si="56"/>
        <v>53.023112404189582</v>
      </c>
      <c r="CZ126" s="2">
        <f t="shared" si="56"/>
        <v>55.845776284306027</v>
      </c>
      <c r="DA126" s="2">
        <f t="shared" si="56"/>
        <v>59.252512815387647</v>
      </c>
      <c r="DB126" s="2">
        <f t="shared" si="56"/>
        <v>63.589126578031788</v>
      </c>
      <c r="DC126" s="2">
        <f t="shared" si="56"/>
        <v>65.390091288815782</v>
      </c>
      <c r="DD126" s="2">
        <f t="shared" si="56"/>
        <v>66.554935360090653</v>
      </c>
      <c r="DE126" s="2">
        <f t="shared" si="56"/>
        <v>65.432775666897925</v>
      </c>
      <c r="DF126" s="2">
        <f t="shared" si="56"/>
        <v>64.862547242096696</v>
      </c>
      <c r="DG126" s="2">
        <f t="shared" si="56"/>
        <v>63.822051089695485</v>
      </c>
      <c r="DH126" s="2">
        <f t="shared" si="56"/>
        <v>66.116325890826957</v>
      </c>
      <c r="DI126" s="2">
        <f t="shared" si="56"/>
        <v>67.040885149840946</v>
      </c>
      <c r="DJ126" s="2">
        <f t="shared" si="56"/>
        <v>59.48533324127925</v>
      </c>
      <c r="DL126" s="2">
        <f t="shared" si="57"/>
        <v>35.953392116027068</v>
      </c>
      <c r="DM126" s="2">
        <f t="shared" si="57"/>
        <v>42.004755242783162</v>
      </c>
      <c r="DN126" s="2">
        <f t="shared" si="57"/>
        <v>45.237332565747721</v>
      </c>
      <c r="DO126" s="2">
        <f t="shared" si="57"/>
        <v>49.783052293692961</v>
      </c>
      <c r="DP126" s="2">
        <f t="shared" si="57"/>
        <v>53.072960429491935</v>
      </c>
      <c r="DQ126" s="2">
        <f t="shared" si="57"/>
        <v>56.167173681090702</v>
      </c>
      <c r="DR126" s="2">
        <f t="shared" si="57"/>
        <v>59.52653186363969</v>
      </c>
      <c r="DS126" s="2">
        <f t="shared" si="57"/>
        <v>62.706731125099807</v>
      </c>
      <c r="DT126" s="2">
        <f t="shared" si="57"/>
        <v>63.974363722900478</v>
      </c>
      <c r="DU126" s="2">
        <f t="shared" si="57"/>
        <v>62.792609042843125</v>
      </c>
      <c r="DV126" s="2">
        <f t="shared" si="57"/>
        <v>63.620436981293366</v>
      </c>
      <c r="DW126" s="2">
        <f t="shared" si="57"/>
        <v>62.314416000499634</v>
      </c>
      <c r="DX126" s="2">
        <f t="shared" si="57"/>
        <v>61.822675756151085</v>
      </c>
      <c r="DY126" s="2">
        <f t="shared" si="57"/>
        <v>58.983333786501277</v>
      </c>
      <c r="DZ126" s="2">
        <f t="shared" si="57"/>
        <v>57.628091442149405</v>
      </c>
      <c r="EB126" s="2">
        <f t="shared" si="58"/>
        <v>0.70497596114873362</v>
      </c>
      <c r="EC126" s="2">
        <f t="shared" si="58"/>
        <v>0.68510036759146076</v>
      </c>
      <c r="ED126" s="2">
        <f t="shared" si="58"/>
        <v>0.70197067066656893</v>
      </c>
      <c r="EE126" s="2">
        <f t="shared" si="58"/>
        <v>0.78581203049589554</v>
      </c>
      <c r="EF126" s="2">
        <f t="shared" si="58"/>
        <v>0.76507659052587373</v>
      </c>
      <c r="EG126" s="2">
        <f t="shared" si="58"/>
        <v>0.76639231894178206</v>
      </c>
      <c r="EH126" s="2">
        <f t="shared" si="58"/>
        <v>0.77004263917388482</v>
      </c>
      <c r="EI126" s="2">
        <f t="shared" si="58"/>
        <v>0.77114916568566538</v>
      </c>
      <c r="EJ126" s="2">
        <f t="shared" si="58"/>
        <v>0.76782009881716273</v>
      </c>
      <c r="EK126" s="2">
        <f t="shared" si="58"/>
        <v>0.74472529777634877</v>
      </c>
      <c r="EL126" s="2">
        <f t="shared" si="58"/>
        <v>0.71161169746919062</v>
      </c>
      <c r="EM126" s="2">
        <f t="shared" si="58"/>
        <v>0.68306437658214891</v>
      </c>
      <c r="EN126" s="2">
        <f t="shared" si="58"/>
        <v>0.68010878581964473</v>
      </c>
      <c r="EO126" s="2">
        <f t="shared" si="58"/>
        <v>0.67424962842776193</v>
      </c>
      <c r="EP126" s="2">
        <f t="shared" si="58"/>
        <v>0.67740012639667058</v>
      </c>
    </row>
    <row r="127" spans="2:146" x14ac:dyDescent="0.25">
      <c r="B127" s="2">
        <v>105</v>
      </c>
      <c r="C127" s="49">
        <v>37.053600000000003</v>
      </c>
      <c r="D127" s="49">
        <v>43.741</v>
      </c>
      <c r="E127" s="49">
        <v>49.244999999999997</v>
      </c>
      <c r="F127" s="49">
        <v>74.887</v>
      </c>
      <c r="G127" s="49">
        <v>78.891000000000005</v>
      </c>
      <c r="H127" s="49">
        <v>85.927000000000007</v>
      </c>
      <c r="I127" s="49">
        <v>94.144999999999996</v>
      </c>
      <c r="J127" s="49">
        <v>100.164</v>
      </c>
      <c r="K127" s="49">
        <v>96.786000000000001</v>
      </c>
      <c r="L127" s="49">
        <v>81.400000000000006</v>
      </c>
      <c r="M127" s="49">
        <v>71.057000000000002</v>
      </c>
      <c r="N127" s="49">
        <v>65.376999999999995</v>
      </c>
      <c r="O127" s="49">
        <v>64.093000000000004</v>
      </c>
      <c r="P127" s="49">
        <v>62.817999999999998</v>
      </c>
      <c r="Q127" s="49">
        <v>60.19</v>
      </c>
      <c r="T127" s="4">
        <f t="shared" si="51"/>
        <v>36.68494250658869</v>
      </c>
      <c r="U127" s="4">
        <f t="shared" si="51"/>
        <v>43.004253045329406</v>
      </c>
      <c r="V127" s="4">
        <f t="shared" si="51"/>
        <v>49.312846558541921</v>
      </c>
      <c r="W127" s="4">
        <f t="shared" si="51"/>
        <v>75.376093183346939</v>
      </c>
      <c r="X127" s="4">
        <f t="shared" si="51"/>
        <v>80.46968121979161</v>
      </c>
      <c r="Y127" s="4">
        <f t="shared" si="51"/>
        <v>87.197312296663469</v>
      </c>
      <c r="Z127" s="4">
        <f t="shared" si="51"/>
        <v>96.156758533985339</v>
      </c>
      <c r="AA127" s="4">
        <f t="shared" si="51"/>
        <v>101.17097410236781</v>
      </c>
      <c r="AB127" s="4">
        <f t="shared" si="51"/>
        <v>99.343275045525871</v>
      </c>
      <c r="AC127" s="4">
        <f t="shared" si="51"/>
        <v>80.316164795572988</v>
      </c>
      <c r="AD127" s="4">
        <f t="shared" si="51"/>
        <v>68.824279801942509</v>
      </c>
      <c r="AE127" s="4">
        <f t="shared" si="51"/>
        <v>64.491356830630593</v>
      </c>
      <c r="AF127" s="4">
        <f t="shared" si="51"/>
        <v>64.107103606723186</v>
      </c>
      <c r="AG127" s="4">
        <f t="shared" si="51"/>
        <v>62.944792290115103</v>
      </c>
      <c r="AH127" s="4">
        <f t="shared" si="51"/>
        <v>58.091052163547651</v>
      </c>
      <c r="AJ127" s="4">
        <f t="shared" si="52"/>
        <v>0.36865749341131249</v>
      </c>
      <c r="AK127" s="4">
        <f t="shared" si="52"/>
        <v>0.73674695467059337</v>
      </c>
      <c r="AL127" s="4">
        <f t="shared" si="52"/>
        <v>-6.784655854192323E-2</v>
      </c>
      <c r="AM127" s="4">
        <f t="shared" si="52"/>
        <v>-0.48909318334693808</v>
      </c>
      <c r="AN127" s="4">
        <f t="shared" si="52"/>
        <v>-1.5786812197916049</v>
      </c>
      <c r="AO127" s="4">
        <f t="shared" si="52"/>
        <v>-1.2703122966634623</v>
      </c>
      <c r="AP127" s="4">
        <f t="shared" si="52"/>
        <v>-2.0117585339853434</v>
      </c>
      <c r="AQ127" s="4">
        <f t="shared" si="52"/>
        <v>-1.0069741023678063</v>
      </c>
      <c r="AR127" s="4">
        <f t="shared" si="52"/>
        <v>-2.5572750455258699</v>
      </c>
      <c r="AS127" s="4">
        <f t="shared" si="52"/>
        <v>1.0838352044270181</v>
      </c>
      <c r="AT127" s="4">
        <f t="shared" si="52"/>
        <v>2.2327201980574927</v>
      </c>
      <c r="AU127" s="4">
        <f t="shared" si="52"/>
        <v>0.88564316936940202</v>
      </c>
      <c r="AV127" s="4">
        <f t="shared" si="52"/>
        <v>-1.4103606723182338E-2</v>
      </c>
      <c r="AW127" s="4">
        <f t="shared" si="52"/>
        <v>-0.12679229011510529</v>
      </c>
      <c r="AX127" s="4">
        <f t="shared" si="52"/>
        <v>2.0989478364523464</v>
      </c>
      <c r="AZ127" s="2">
        <f t="shared" si="53"/>
        <v>36.684938112431418</v>
      </c>
      <c r="BA127" s="2">
        <f t="shared" si="53"/>
        <v>42.60413127327147</v>
      </c>
      <c r="BB127" s="2">
        <f t="shared" si="53"/>
        <v>46.022320646067314</v>
      </c>
      <c r="BC127" s="2">
        <f t="shared" si="53"/>
        <v>50.285909083550905</v>
      </c>
      <c r="BD127" s="2">
        <f t="shared" si="53"/>
        <v>53.53711717347413</v>
      </c>
      <c r="BE127" s="2">
        <f t="shared" si="53"/>
        <v>56.688551955053576</v>
      </c>
      <c r="BF127" s="2">
        <f t="shared" si="53"/>
        <v>60.237342641291185</v>
      </c>
      <c r="BG127" s="2">
        <f t="shared" si="53"/>
        <v>63.111319979424536</v>
      </c>
      <c r="BH127" s="2">
        <f t="shared" si="53"/>
        <v>64.352063260382948</v>
      </c>
      <c r="BI127" s="2">
        <f t="shared" si="53"/>
        <v>63.288666287527199</v>
      </c>
      <c r="BJ127" s="2">
        <f t="shared" si="53"/>
        <v>63.809171242350629</v>
      </c>
      <c r="BK127" s="2">
        <f t="shared" si="53"/>
        <v>62.621697148708947</v>
      </c>
      <c r="BL127" s="2">
        <f t="shared" si="53"/>
        <v>62.973246370203242</v>
      </c>
      <c r="BM127" s="2">
        <f t="shared" si="53"/>
        <v>61.365486364472289</v>
      </c>
      <c r="BN127" s="2">
        <f t="shared" si="53"/>
        <v>58.091052161522491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38.785399919071516</v>
      </c>
      <c r="CW127" s="2">
        <f t="shared" si="56"/>
        <v>44.323755501642836</v>
      </c>
      <c r="CX127" s="2">
        <f t="shared" si="56"/>
        <v>48.390426184711664</v>
      </c>
      <c r="CY127" s="2">
        <f t="shared" si="56"/>
        <v>53.021638011156156</v>
      </c>
      <c r="CZ127" s="2">
        <f t="shared" si="56"/>
        <v>55.83144089545727</v>
      </c>
      <c r="DA127" s="2">
        <f t="shared" si="56"/>
        <v>59.25017010348035</v>
      </c>
      <c r="DB127" s="2">
        <f t="shared" si="56"/>
        <v>63.593686501304134</v>
      </c>
      <c r="DC127" s="2">
        <f t="shared" si="56"/>
        <v>65.383759854323117</v>
      </c>
      <c r="DD127" s="2">
        <f t="shared" si="56"/>
        <v>66.528449014433704</v>
      </c>
      <c r="DE127" s="2">
        <f t="shared" si="56"/>
        <v>65.426413624746516</v>
      </c>
      <c r="DF127" s="2">
        <f t="shared" si="56"/>
        <v>64.842943145413614</v>
      </c>
      <c r="DG127" s="2">
        <f t="shared" si="56"/>
        <v>63.804643026141136</v>
      </c>
      <c r="DH127" s="2">
        <f t="shared" si="56"/>
        <v>66.120524349514199</v>
      </c>
      <c r="DI127" s="2">
        <f t="shared" si="56"/>
        <v>67.08911085998102</v>
      </c>
      <c r="DJ127" s="2">
        <f t="shared" si="56"/>
        <v>59.475707871260035</v>
      </c>
      <c r="DL127" s="2">
        <f t="shared" si="57"/>
        <v>35.883263953393644</v>
      </c>
      <c r="DM127" s="2">
        <f t="shared" si="57"/>
        <v>41.883270308841375</v>
      </c>
      <c r="DN127" s="2">
        <f t="shared" si="57"/>
        <v>45.105380279859226</v>
      </c>
      <c r="DO127" s="2">
        <f t="shared" si="57"/>
        <v>49.605845588608929</v>
      </c>
      <c r="DP127" s="2">
        <f t="shared" si="57"/>
        <v>52.894612816792772</v>
      </c>
      <c r="DQ127" s="2">
        <f t="shared" si="57"/>
        <v>55.97643657379966</v>
      </c>
      <c r="DR127" s="2">
        <f t="shared" si="57"/>
        <v>59.323231525415487</v>
      </c>
      <c r="DS127" s="2">
        <f t="shared" si="57"/>
        <v>62.496275523157678</v>
      </c>
      <c r="DT127" s="2">
        <f t="shared" si="57"/>
        <v>63.751856309940294</v>
      </c>
      <c r="DU127" s="2">
        <f t="shared" si="57"/>
        <v>62.62037154329736</v>
      </c>
      <c r="DV127" s="2">
        <f t="shared" si="57"/>
        <v>63.427086859720362</v>
      </c>
      <c r="DW127" s="2">
        <f t="shared" si="57"/>
        <v>62.121116225331008</v>
      </c>
      <c r="DX127" s="2">
        <f t="shared" si="57"/>
        <v>61.623167842031037</v>
      </c>
      <c r="DY127" s="2">
        <f t="shared" si="57"/>
        <v>58.843542951822606</v>
      </c>
      <c r="DZ127" s="2">
        <f t="shared" si="57"/>
        <v>57.489655905028499</v>
      </c>
      <c r="EB127" s="2">
        <f t="shared" si="58"/>
        <v>0.72376409357839311</v>
      </c>
      <c r="EC127" s="2">
        <f t="shared" si="58"/>
        <v>0.70462391390188839</v>
      </c>
      <c r="ED127" s="2">
        <f t="shared" si="58"/>
        <v>0.72087441309308786</v>
      </c>
      <c r="EE127" s="2">
        <f t="shared" si="58"/>
        <v>0.80090608245016093</v>
      </c>
      <c r="EF127" s="2">
        <f t="shared" si="58"/>
        <v>0.78122507022149645</v>
      </c>
      <c r="EG127" s="2">
        <f t="shared" si="58"/>
        <v>0.78247607057885005</v>
      </c>
      <c r="EH127" s="2">
        <f t="shared" si="58"/>
        <v>0.78594526320102986</v>
      </c>
      <c r="EI127" s="2">
        <f t="shared" si="58"/>
        <v>0.78699643505299421</v>
      </c>
      <c r="EJ127" s="2">
        <f t="shared" si="58"/>
        <v>0.78383327541294701</v>
      </c>
      <c r="EK127" s="2">
        <f t="shared" si="58"/>
        <v>0.76183723378634827</v>
      </c>
      <c r="EL127" s="2">
        <f t="shared" si="58"/>
        <v>0.73013900740414117</v>
      </c>
      <c r="EM127" s="2">
        <f t="shared" si="58"/>
        <v>0.70265936774095228</v>
      </c>
      <c r="EN127" s="2">
        <f t="shared" si="58"/>
        <v>0.69980620261573545</v>
      </c>
      <c r="EO127" s="2">
        <f t="shared" si="58"/>
        <v>0.69414557726771031</v>
      </c>
      <c r="EP127" s="2">
        <f t="shared" si="58"/>
        <v>0.69719007018979373</v>
      </c>
    </row>
    <row r="128" spans="2:146" x14ac:dyDescent="0.25">
      <c r="B128" s="2">
        <v>106</v>
      </c>
      <c r="C128" s="49">
        <v>36.607100000000003</v>
      </c>
      <c r="D128" s="49">
        <v>42.814999999999998</v>
      </c>
      <c r="E128" s="49">
        <v>50.811</v>
      </c>
      <c r="F128" s="49">
        <v>75.942999999999998</v>
      </c>
      <c r="G128" s="49">
        <v>83.418000000000006</v>
      </c>
      <c r="H128" s="49">
        <v>90.927000000000007</v>
      </c>
      <c r="I128" s="49">
        <v>98.563999999999993</v>
      </c>
      <c r="J128" s="49">
        <v>103.727</v>
      </c>
      <c r="K128" s="49">
        <v>103.179</v>
      </c>
      <c r="L128" s="49">
        <v>85.382000000000005</v>
      </c>
      <c r="M128" s="49">
        <v>72.150999999999996</v>
      </c>
      <c r="N128" s="49">
        <v>65.962000000000003</v>
      </c>
      <c r="O128" s="49">
        <v>64.667000000000002</v>
      </c>
      <c r="P128" s="49">
        <v>62.527000000000001</v>
      </c>
      <c r="Q128" s="49">
        <v>58.671999999999997</v>
      </c>
      <c r="T128" s="4">
        <f t="shared" si="51"/>
        <v>36.580837944631938</v>
      </c>
      <c r="U128" s="4">
        <f t="shared" si="51"/>
        <v>43.200131298310424</v>
      </c>
      <c r="V128" s="4">
        <f t="shared" si="51"/>
        <v>50.817409353988204</v>
      </c>
      <c r="W128" s="4">
        <f t="shared" si="51"/>
        <v>76.858606704502506</v>
      </c>
      <c r="X128" s="4">
        <f t="shared" si="51"/>
        <v>85.631414016748806</v>
      </c>
      <c r="Y128" s="4">
        <f t="shared" si="51"/>
        <v>92.993253458693601</v>
      </c>
      <c r="Z128" s="4">
        <f t="shared" si="51"/>
        <v>100.84257534894013</v>
      </c>
      <c r="AA128" s="4">
        <f t="shared" si="51"/>
        <v>106.33450133166656</v>
      </c>
      <c r="AB128" s="4">
        <f t="shared" si="51"/>
        <v>105.3509286608659</v>
      </c>
      <c r="AC128" s="4">
        <f t="shared" si="51"/>
        <v>86.274787646428223</v>
      </c>
      <c r="AD128" s="4">
        <f t="shared" si="51"/>
        <v>71.998821882383226</v>
      </c>
      <c r="AE128" s="4">
        <f t="shared" si="51"/>
        <v>65.760454968046659</v>
      </c>
      <c r="AF128" s="4">
        <f t="shared" si="51"/>
        <v>64.748259560599365</v>
      </c>
      <c r="AG128" s="4">
        <f t="shared" si="51"/>
        <v>63.077361720748286</v>
      </c>
      <c r="AH128" s="4">
        <f t="shared" si="51"/>
        <v>57.951260723674196</v>
      </c>
      <c r="AJ128" s="4">
        <f t="shared" si="52"/>
        <v>2.6262055368064807E-2</v>
      </c>
      <c r="AK128" s="4">
        <f t="shared" si="52"/>
        <v>-0.38513129831042647</v>
      </c>
      <c r="AL128" s="4">
        <f t="shared" si="52"/>
        <v>-6.4093539882037476E-3</v>
      </c>
      <c r="AM128" s="4">
        <f t="shared" si="52"/>
        <v>-0.91560670450250825</v>
      </c>
      <c r="AN128" s="4">
        <f t="shared" si="52"/>
        <v>-2.2134140167487999</v>
      </c>
      <c r="AO128" s="4">
        <f t="shared" si="52"/>
        <v>-2.0662534586935948</v>
      </c>
      <c r="AP128" s="4">
        <f t="shared" si="52"/>
        <v>-2.2785753489401372</v>
      </c>
      <c r="AQ128" s="4">
        <f t="shared" si="52"/>
        <v>-2.6075013316665547</v>
      </c>
      <c r="AR128" s="4">
        <f t="shared" si="52"/>
        <v>-2.1719286608659019</v>
      </c>
      <c r="AS128" s="4">
        <f t="shared" si="52"/>
        <v>-0.89278764642821784</v>
      </c>
      <c r="AT128" s="4">
        <f t="shared" si="52"/>
        <v>0.15217811761677069</v>
      </c>
      <c r="AU128" s="4">
        <f t="shared" si="52"/>
        <v>0.20154503195334428</v>
      </c>
      <c r="AV128" s="4">
        <f t="shared" si="52"/>
        <v>-8.1259560599363567E-2</v>
      </c>
      <c r="AW128" s="4">
        <f t="shared" si="52"/>
        <v>-0.55036172074828471</v>
      </c>
      <c r="AX128" s="4">
        <f t="shared" si="52"/>
        <v>0.72073927632580137</v>
      </c>
      <c r="AZ128" s="2">
        <f t="shared" si="53"/>
        <v>36.580831814009414</v>
      </c>
      <c r="BA128" s="2">
        <f t="shared" si="53"/>
        <v>42.467782931569509</v>
      </c>
      <c r="BB128" s="2">
        <f t="shared" si="53"/>
        <v>45.86565707394022</v>
      </c>
      <c r="BC128" s="2">
        <f t="shared" si="53"/>
        <v>50.092400750623923</v>
      </c>
      <c r="BD128" s="2">
        <f t="shared" si="53"/>
        <v>53.347104237674188</v>
      </c>
      <c r="BE128" s="2">
        <f t="shared" si="53"/>
        <v>56.485933177755683</v>
      </c>
      <c r="BF128" s="2">
        <f t="shared" si="53"/>
        <v>60.010971254557703</v>
      </c>
      <c r="BG128" s="2">
        <f t="shared" si="53"/>
        <v>62.89787168844672</v>
      </c>
      <c r="BH128" s="2">
        <f t="shared" si="53"/>
        <v>64.126751787911346</v>
      </c>
      <c r="BI128" s="2">
        <f t="shared" si="53"/>
        <v>63.107472331869616</v>
      </c>
      <c r="BJ128" s="2">
        <f t="shared" si="53"/>
        <v>63.634479103686459</v>
      </c>
      <c r="BK128" s="2">
        <f t="shared" si="53"/>
        <v>62.445596162189872</v>
      </c>
      <c r="BL128" s="2">
        <f t="shared" si="53"/>
        <v>62.745635303262958</v>
      </c>
      <c r="BM128" s="2">
        <f t="shared" si="53"/>
        <v>61.121298359662269</v>
      </c>
      <c r="BN128" s="2">
        <f t="shared" si="53"/>
        <v>57.951260723398732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38.78632741084072</v>
      </c>
      <c r="CW128" s="2">
        <f t="shared" si="56"/>
        <v>44.31443571473006</v>
      </c>
      <c r="CX128" s="2">
        <f t="shared" si="56"/>
        <v>48.392256164345795</v>
      </c>
      <c r="CY128" s="2">
        <f t="shared" si="56"/>
        <v>53.02016361812273</v>
      </c>
      <c r="CZ128" s="2">
        <f t="shared" si="56"/>
        <v>55.817105506608506</v>
      </c>
      <c r="DA128" s="2">
        <f t="shared" si="56"/>
        <v>59.247827391573054</v>
      </c>
      <c r="DB128" s="2">
        <f t="shared" si="56"/>
        <v>63.598246424576473</v>
      </c>
      <c r="DC128" s="2">
        <f t="shared" si="56"/>
        <v>65.377428419830437</v>
      </c>
      <c r="DD128" s="2">
        <f t="shared" si="56"/>
        <v>66.501962668776741</v>
      </c>
      <c r="DE128" s="2">
        <f t="shared" si="56"/>
        <v>65.420051582595107</v>
      </c>
      <c r="DF128" s="2">
        <f t="shared" si="56"/>
        <v>64.823339048730546</v>
      </c>
      <c r="DG128" s="2">
        <f t="shared" si="56"/>
        <v>63.787234962586787</v>
      </c>
      <c r="DH128" s="2">
        <f t="shared" si="56"/>
        <v>66.12472280820144</v>
      </c>
      <c r="DI128" s="2">
        <f t="shared" si="56"/>
        <v>67.137336570121093</v>
      </c>
      <c r="DJ128" s="2">
        <f t="shared" si="56"/>
        <v>59.46608250124082</v>
      </c>
      <c r="DL128" s="2">
        <f t="shared" si="57"/>
        <v>35.813135790760221</v>
      </c>
      <c r="DM128" s="2">
        <f t="shared" si="57"/>
        <v>41.761785374899588</v>
      </c>
      <c r="DN128" s="2">
        <f t="shared" si="57"/>
        <v>44.973427993970731</v>
      </c>
      <c r="DO128" s="2">
        <f t="shared" si="57"/>
        <v>49.428638883524897</v>
      </c>
      <c r="DP128" s="2">
        <f t="shared" si="57"/>
        <v>52.716265204093617</v>
      </c>
      <c r="DQ128" s="2">
        <f t="shared" si="57"/>
        <v>55.785699466508603</v>
      </c>
      <c r="DR128" s="2">
        <f t="shared" si="57"/>
        <v>59.119931187191284</v>
      </c>
      <c r="DS128" s="2">
        <f t="shared" si="57"/>
        <v>62.285819921215548</v>
      </c>
      <c r="DT128" s="2">
        <f t="shared" si="57"/>
        <v>63.52934889698011</v>
      </c>
      <c r="DU128" s="2">
        <f t="shared" si="57"/>
        <v>62.448134043751594</v>
      </c>
      <c r="DV128" s="2">
        <f t="shared" si="57"/>
        <v>63.233736738147371</v>
      </c>
      <c r="DW128" s="2">
        <f t="shared" si="57"/>
        <v>61.927816450162389</v>
      </c>
      <c r="DX128" s="2">
        <f t="shared" si="57"/>
        <v>61.42365992791099</v>
      </c>
      <c r="DY128" s="2">
        <f t="shared" si="57"/>
        <v>58.703752117143928</v>
      </c>
      <c r="DZ128" s="2">
        <f t="shared" si="57"/>
        <v>57.351220367907587</v>
      </c>
      <c r="EB128" s="2">
        <f t="shared" si="58"/>
        <v>0.74179396374445294</v>
      </c>
      <c r="EC128" s="2">
        <f t="shared" si="58"/>
        <v>0.7234256703106432</v>
      </c>
      <c r="ED128" s="2">
        <f t="shared" si="58"/>
        <v>0.73902488352562967</v>
      </c>
      <c r="EE128" s="2">
        <f t="shared" si="58"/>
        <v>0.81518660843265578</v>
      </c>
      <c r="EF128" s="2">
        <f t="shared" si="58"/>
        <v>0.7965586834417302</v>
      </c>
      <c r="EG128" s="2">
        <f t="shared" si="58"/>
        <v>0.7977447031411925</v>
      </c>
      <c r="EH128" s="2">
        <f t="shared" si="58"/>
        <v>0.80103230341446985</v>
      </c>
      <c r="EI128" s="2">
        <f t="shared" si="58"/>
        <v>0.80202804866612865</v>
      </c>
      <c r="EJ128" s="2">
        <f t="shared" si="58"/>
        <v>0.79903110972598146</v>
      </c>
      <c r="EK128" s="2">
        <f t="shared" si="58"/>
        <v>0.77814381472556127</v>
      </c>
      <c r="EL128" s="2">
        <f t="shared" si="58"/>
        <v>0.74789772078774264</v>
      </c>
      <c r="EM128" s="2">
        <f t="shared" si="58"/>
        <v>0.72153675540619699</v>
      </c>
      <c r="EN128" s="2">
        <f t="shared" si="58"/>
        <v>0.71879223719928353</v>
      </c>
      <c r="EO128" s="2">
        <f t="shared" si="58"/>
        <v>0.71334297344174713</v>
      </c>
      <c r="EP128" s="2">
        <f t="shared" si="58"/>
        <v>0.7162744814266343</v>
      </c>
    </row>
    <row r="129" spans="2:146" x14ac:dyDescent="0.25">
      <c r="B129" s="2">
        <v>107</v>
      </c>
      <c r="C129" s="49">
        <v>36.678600000000003</v>
      </c>
      <c r="D129" s="49">
        <v>43.389000000000003</v>
      </c>
      <c r="E129" s="49">
        <v>52.037999999999997</v>
      </c>
      <c r="F129" s="49">
        <v>75.453000000000003</v>
      </c>
      <c r="G129" s="49">
        <v>87.2</v>
      </c>
      <c r="H129" s="49">
        <v>94.673000000000002</v>
      </c>
      <c r="I129" s="49">
        <v>101.58199999999999</v>
      </c>
      <c r="J129" s="49">
        <v>106.38200000000001</v>
      </c>
      <c r="K129" s="49">
        <v>106.732</v>
      </c>
      <c r="L129" s="49">
        <v>89.891000000000005</v>
      </c>
      <c r="M129" s="49">
        <v>77.019000000000005</v>
      </c>
      <c r="N129" s="49">
        <v>68.736000000000004</v>
      </c>
      <c r="O129" s="49">
        <v>66.480999999999995</v>
      </c>
      <c r="P129" s="49">
        <v>62.036000000000001</v>
      </c>
      <c r="Q129" s="49">
        <v>59.69</v>
      </c>
      <c r="T129" s="4">
        <f t="shared" si="51"/>
        <v>36.47656110408446</v>
      </c>
      <c r="U129" s="4">
        <f t="shared" si="51"/>
        <v>43.535066896740297</v>
      </c>
      <c r="V129" s="4">
        <f t="shared" si="51"/>
        <v>52.591948564492256</v>
      </c>
      <c r="W129" s="4">
        <f t="shared" si="51"/>
        <v>75.782127193664053</v>
      </c>
      <c r="X129" s="4">
        <f t="shared" si="51"/>
        <v>88.500998220771493</v>
      </c>
      <c r="Y129" s="4">
        <f t="shared" si="51"/>
        <v>95.910654472301474</v>
      </c>
      <c r="Z129" s="4">
        <f t="shared" si="51"/>
        <v>102.16882214998381</v>
      </c>
      <c r="AA129" s="4">
        <f t="shared" si="51"/>
        <v>108.0118384316898</v>
      </c>
      <c r="AB129" s="4">
        <f t="shared" si="51"/>
        <v>108.48576282414268</v>
      </c>
      <c r="AC129" s="4">
        <f t="shared" si="51"/>
        <v>91.841517753539819</v>
      </c>
      <c r="AD129" s="4">
        <f t="shared" si="51"/>
        <v>76.183708228613199</v>
      </c>
      <c r="AE129" s="4">
        <f t="shared" si="51"/>
        <v>67.67697224411998</v>
      </c>
      <c r="AF129" s="4">
        <f t="shared" si="51"/>
        <v>65.771770920360865</v>
      </c>
      <c r="AG129" s="4">
        <f t="shared" si="51"/>
        <v>63.220910113855538</v>
      </c>
      <c r="AH129" s="4">
        <f t="shared" si="51"/>
        <v>57.808224160362812</v>
      </c>
      <c r="AJ129" s="4">
        <f t="shared" si="52"/>
        <v>0.20203889591554258</v>
      </c>
      <c r="AK129" s="4">
        <f t="shared" si="52"/>
        <v>-0.14606689674029383</v>
      </c>
      <c r="AL129" s="4">
        <f t="shared" si="52"/>
        <v>-0.55394856449225927</v>
      </c>
      <c r="AM129" s="4">
        <f t="shared" si="52"/>
        <v>-0.32912719366404986</v>
      </c>
      <c r="AN129" s="4">
        <f t="shared" si="52"/>
        <v>-1.3009982207714899</v>
      </c>
      <c r="AO129" s="4">
        <f t="shared" si="52"/>
        <v>-1.2376544723014717</v>
      </c>
      <c r="AP129" s="4">
        <f t="shared" si="52"/>
        <v>-0.5868221499838171</v>
      </c>
      <c r="AQ129" s="4">
        <f t="shared" si="52"/>
        <v>-1.6298384316897909</v>
      </c>
      <c r="AR129" s="4">
        <f t="shared" si="52"/>
        <v>-1.753762824142683</v>
      </c>
      <c r="AS129" s="4">
        <f t="shared" si="52"/>
        <v>-1.9505177535398133</v>
      </c>
      <c r="AT129" s="4">
        <f t="shared" si="52"/>
        <v>0.83529177138680666</v>
      </c>
      <c r="AU129" s="4">
        <f t="shared" si="52"/>
        <v>1.0590277558800238</v>
      </c>
      <c r="AV129" s="4">
        <f t="shared" si="52"/>
        <v>0.70922907963912962</v>
      </c>
      <c r="AW129" s="4">
        <f t="shared" si="52"/>
        <v>-1.1849101138555369</v>
      </c>
      <c r="AX129" s="4">
        <f t="shared" si="52"/>
        <v>1.8817758396371858</v>
      </c>
      <c r="AZ129" s="2">
        <f t="shared" si="53"/>
        <v>36.47655304670343</v>
      </c>
      <c r="BA129" s="2">
        <f t="shared" si="53"/>
        <v>42.329235883964643</v>
      </c>
      <c r="BB129" s="2">
        <f t="shared" si="53"/>
        <v>45.706913126225579</v>
      </c>
      <c r="BC129" s="2">
        <f t="shared" si="53"/>
        <v>49.896906627672621</v>
      </c>
      <c r="BD129" s="2">
        <f t="shared" si="53"/>
        <v>53.15472175189533</v>
      </c>
      <c r="BE129" s="2">
        <f t="shared" si="53"/>
        <v>56.280534774494747</v>
      </c>
      <c r="BF129" s="2">
        <f t="shared" si="53"/>
        <v>59.782139985407269</v>
      </c>
      <c r="BG129" s="2">
        <f t="shared" si="53"/>
        <v>62.680966525844873</v>
      </c>
      <c r="BH129" s="2">
        <f t="shared" si="53"/>
        <v>63.898061875207461</v>
      </c>
      <c r="BI129" s="2">
        <f t="shared" si="53"/>
        <v>62.923422985713501</v>
      </c>
      <c r="BJ129" s="2">
        <f t="shared" si="53"/>
        <v>63.455013040160381</v>
      </c>
      <c r="BK129" s="2">
        <f t="shared" si="53"/>
        <v>62.264389927694396</v>
      </c>
      <c r="BL129" s="2">
        <f t="shared" si="53"/>
        <v>62.513965502458611</v>
      </c>
      <c r="BM129" s="2">
        <f t="shared" si="53"/>
        <v>60.876266236944161</v>
      </c>
      <c r="BN129" s="2">
        <f t="shared" si="53"/>
        <v>57.808224160328152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38.787254902609931</v>
      </c>
      <c r="CW129" s="2">
        <f t="shared" si="56"/>
        <v>44.305115927817276</v>
      </c>
      <c r="CX129" s="2">
        <f t="shared" si="56"/>
        <v>48.394086143979919</v>
      </c>
      <c r="CY129" s="2">
        <f t="shared" si="56"/>
        <v>53.018689225089304</v>
      </c>
      <c r="CZ129" s="2">
        <f t="shared" si="56"/>
        <v>55.802770117759742</v>
      </c>
      <c r="DA129" s="2">
        <f t="shared" si="56"/>
        <v>59.245484679665751</v>
      </c>
      <c r="DB129" s="2">
        <f t="shared" si="56"/>
        <v>63.602806347848819</v>
      </c>
      <c r="DC129" s="2">
        <f t="shared" si="56"/>
        <v>65.371096985337772</v>
      </c>
      <c r="DD129" s="2">
        <f t="shared" si="56"/>
        <v>66.475476323119778</v>
      </c>
      <c r="DE129" s="2">
        <f t="shared" si="56"/>
        <v>65.413689540443698</v>
      </c>
      <c r="DF129" s="2">
        <f t="shared" si="56"/>
        <v>64.803734952047478</v>
      </c>
      <c r="DG129" s="2">
        <f t="shared" si="56"/>
        <v>63.769826899032431</v>
      </c>
      <c r="DH129" s="2">
        <f t="shared" si="56"/>
        <v>66.128921266888696</v>
      </c>
      <c r="DI129" s="2">
        <f t="shared" si="56"/>
        <v>67.185562280261166</v>
      </c>
      <c r="DJ129" s="2">
        <f t="shared" si="56"/>
        <v>59.456457131221597</v>
      </c>
      <c r="DL129" s="2">
        <f t="shared" si="57"/>
        <v>35.743007628126797</v>
      </c>
      <c r="DM129" s="2">
        <f t="shared" si="57"/>
        <v>41.640300440957802</v>
      </c>
      <c r="DN129" s="2">
        <f t="shared" si="57"/>
        <v>44.841475708082235</v>
      </c>
      <c r="DO129" s="2">
        <f t="shared" si="57"/>
        <v>49.251432178440865</v>
      </c>
      <c r="DP129" s="2">
        <f t="shared" si="57"/>
        <v>52.537917591394461</v>
      </c>
      <c r="DQ129" s="2">
        <f t="shared" si="57"/>
        <v>55.594962359217561</v>
      </c>
      <c r="DR129" s="2">
        <f t="shared" si="57"/>
        <v>58.916630848967081</v>
      </c>
      <c r="DS129" s="2">
        <f t="shared" si="57"/>
        <v>62.075364319273419</v>
      </c>
      <c r="DT129" s="2">
        <f t="shared" si="57"/>
        <v>63.30684148401992</v>
      </c>
      <c r="DU129" s="2">
        <f t="shared" si="57"/>
        <v>62.275896544205821</v>
      </c>
      <c r="DV129" s="2">
        <f t="shared" si="57"/>
        <v>63.040386616574366</v>
      </c>
      <c r="DW129" s="2">
        <f t="shared" si="57"/>
        <v>61.734516674993763</v>
      </c>
      <c r="DX129" s="2">
        <f t="shared" si="57"/>
        <v>61.224152013790956</v>
      </c>
      <c r="DY129" s="2">
        <f t="shared" si="57"/>
        <v>58.563961282465257</v>
      </c>
      <c r="DZ129" s="2">
        <f t="shared" si="57"/>
        <v>57.212784830786674</v>
      </c>
      <c r="EB129" s="2">
        <f t="shared" si="58"/>
        <v>0.75903881897991388</v>
      </c>
      <c r="EC129" s="2">
        <f t="shared" si="58"/>
        <v>0.74146973912300429</v>
      </c>
      <c r="ED129" s="2">
        <f t="shared" si="58"/>
        <v>0.75639394362003343</v>
      </c>
      <c r="EE129" s="2">
        <f t="shared" si="58"/>
        <v>0.82866195716429503</v>
      </c>
      <c r="EF129" s="2">
        <f t="shared" si="58"/>
        <v>0.81107748190159523</v>
      </c>
      <c r="EG129" s="2">
        <f t="shared" si="58"/>
        <v>0.81219881564975183</v>
      </c>
      <c r="EH129" s="2">
        <f t="shared" si="58"/>
        <v>0.81530586367353819</v>
      </c>
      <c r="EI129" s="2">
        <f t="shared" si="58"/>
        <v>0.81624656246932781</v>
      </c>
      <c r="EJ129" s="2">
        <f t="shared" si="58"/>
        <v>0.8134147917923239</v>
      </c>
      <c r="EK129" s="2">
        <f t="shared" si="58"/>
        <v>0.79363634175866615</v>
      </c>
      <c r="EL129" s="2">
        <f t="shared" si="58"/>
        <v>0.76486414212948328</v>
      </c>
      <c r="EM129" s="2">
        <f t="shared" si="58"/>
        <v>0.73965971062179903</v>
      </c>
      <c r="EN129" s="2">
        <f t="shared" si="58"/>
        <v>0.7370287118291986</v>
      </c>
      <c r="EO129" s="2">
        <f t="shared" si="58"/>
        <v>0.73180097813967049</v>
      </c>
      <c r="EP129" s="2">
        <f t="shared" si="58"/>
        <v>0.73461394989542128</v>
      </c>
    </row>
    <row r="130" spans="2:146" x14ac:dyDescent="0.25">
      <c r="B130" s="2">
        <v>108</v>
      </c>
      <c r="C130" s="49">
        <v>35.214300000000001</v>
      </c>
      <c r="D130" s="49">
        <v>43.555999999999997</v>
      </c>
      <c r="E130" s="49">
        <v>53.491</v>
      </c>
      <c r="F130" s="49">
        <v>73.132000000000005</v>
      </c>
      <c r="G130" s="49">
        <v>88.509</v>
      </c>
      <c r="H130" s="49">
        <v>95.144999999999996</v>
      </c>
      <c r="I130" s="49">
        <v>101.273</v>
      </c>
      <c r="J130" s="49">
        <v>106.90900000000001</v>
      </c>
      <c r="K130" s="49">
        <v>107.571</v>
      </c>
      <c r="L130" s="49">
        <v>94.418000000000006</v>
      </c>
      <c r="M130" s="49">
        <v>80.283000000000001</v>
      </c>
      <c r="N130" s="49">
        <v>71.811000000000007</v>
      </c>
      <c r="O130" s="49">
        <v>67.037000000000006</v>
      </c>
      <c r="P130" s="49">
        <v>62.527000000000001</v>
      </c>
      <c r="Q130" s="49">
        <v>58.878999999999998</v>
      </c>
      <c r="T130" s="4">
        <f t="shared" si="51"/>
        <v>36.372335577105702</v>
      </c>
      <c r="U130" s="4">
        <f t="shared" si="51"/>
        <v>43.974889427498063</v>
      </c>
      <c r="V130" s="4">
        <f t="shared" si="51"/>
        <v>54.391663244717037</v>
      </c>
      <c r="W130" s="4">
        <f t="shared" si="51"/>
        <v>72.39316744043731</v>
      </c>
      <c r="X130" s="4">
        <f t="shared" si="51"/>
        <v>88.305853311037339</v>
      </c>
      <c r="Y130" s="4">
        <f t="shared" si="51"/>
        <v>95.099401533463819</v>
      </c>
      <c r="Z130" s="4">
        <f t="shared" si="51"/>
        <v>99.733006066275877</v>
      </c>
      <c r="AA130" s="4">
        <f t="shared" si="51"/>
        <v>105.72029265788564</v>
      </c>
      <c r="AB130" s="4">
        <f t="shared" si="51"/>
        <v>107.94039401466708</v>
      </c>
      <c r="AC130" s="4">
        <f t="shared" si="51"/>
        <v>95.852537101725346</v>
      </c>
      <c r="AD130" s="4">
        <f t="shared" si="51"/>
        <v>80.945283918962545</v>
      </c>
      <c r="AE130" s="4">
        <f t="shared" si="51"/>
        <v>70.217724592576502</v>
      </c>
      <c r="AF130" s="4">
        <f t="shared" si="51"/>
        <v>67.160142564110345</v>
      </c>
      <c r="AG130" s="4">
        <f t="shared" si="51"/>
        <v>63.350956870210553</v>
      </c>
      <c r="AH130" s="4">
        <f t="shared" si="51"/>
        <v>57.662302326901631</v>
      </c>
      <c r="AJ130" s="4">
        <f t="shared" si="52"/>
        <v>-1.1580355771057</v>
      </c>
      <c r="AK130" s="4">
        <f t="shared" si="52"/>
        <v>-0.41888942749806546</v>
      </c>
      <c r="AL130" s="4">
        <f t="shared" si="52"/>
        <v>-0.90066324471703751</v>
      </c>
      <c r="AM130" s="4">
        <f t="shared" si="52"/>
        <v>0.73883255956269522</v>
      </c>
      <c r="AN130" s="4">
        <f t="shared" si="52"/>
        <v>0.20314668896266141</v>
      </c>
      <c r="AO130" s="4">
        <f t="shared" si="52"/>
        <v>4.5598466536176829E-2</v>
      </c>
      <c r="AP130" s="4">
        <f t="shared" si="52"/>
        <v>1.5399939337241193</v>
      </c>
      <c r="AQ130" s="4">
        <f t="shared" si="52"/>
        <v>1.1887073421143697</v>
      </c>
      <c r="AR130" s="4">
        <f t="shared" si="52"/>
        <v>-0.36939401466707977</v>
      </c>
      <c r="AS130" s="4">
        <f t="shared" si="52"/>
        <v>-1.4345371017253399</v>
      </c>
      <c r="AT130" s="4">
        <f t="shared" si="52"/>
        <v>-0.66228391896254379</v>
      </c>
      <c r="AU130" s="4">
        <f t="shared" si="52"/>
        <v>1.5932754074235049</v>
      </c>
      <c r="AV130" s="4">
        <f t="shared" si="52"/>
        <v>-0.12314256411033853</v>
      </c>
      <c r="AW130" s="4">
        <f t="shared" si="52"/>
        <v>-0.82395687021055153</v>
      </c>
      <c r="AX130" s="4">
        <f t="shared" si="52"/>
        <v>1.2166976730983663</v>
      </c>
      <c r="AZ130" s="2">
        <f t="shared" si="53"/>
        <v>36.372325610424724</v>
      </c>
      <c r="BA130" s="2">
        <f t="shared" si="53"/>
        <v>42.188819831248736</v>
      </c>
      <c r="BB130" s="2">
        <f t="shared" si="53"/>
        <v>45.546474097021232</v>
      </c>
      <c r="BC130" s="2">
        <f t="shared" si="53"/>
        <v>49.699796517494804</v>
      </c>
      <c r="BD130" s="2">
        <f t="shared" si="53"/>
        <v>52.960348078757683</v>
      </c>
      <c r="BE130" s="2">
        <f t="shared" si="53"/>
        <v>56.072789975908186</v>
      </c>
      <c r="BF130" s="2">
        <f t="shared" si="53"/>
        <v>59.551314996672744</v>
      </c>
      <c r="BG130" s="2">
        <f t="shared" si="53"/>
        <v>62.46107161553271</v>
      </c>
      <c r="BH130" s="2">
        <f t="shared" si="53"/>
        <v>63.666446757767737</v>
      </c>
      <c r="BI130" s="2">
        <f t="shared" si="53"/>
        <v>62.736927659434869</v>
      </c>
      <c r="BJ130" s="2">
        <f t="shared" si="53"/>
        <v>63.271215518384061</v>
      </c>
      <c r="BK130" s="2">
        <f t="shared" si="53"/>
        <v>62.078538057855361</v>
      </c>
      <c r="BL130" s="2">
        <f t="shared" si="53"/>
        <v>62.278843880189612</v>
      </c>
      <c r="BM130" s="2">
        <f t="shared" si="53"/>
        <v>60.631086704079856</v>
      </c>
      <c r="BN130" s="2">
        <f t="shared" si="53"/>
        <v>57.662302326897596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38.788182394379135</v>
      </c>
      <c r="CW130" s="2">
        <f t="shared" si="56"/>
        <v>44.2957961409045</v>
      </c>
      <c r="CX130" s="2">
        <f t="shared" si="56"/>
        <v>48.39591612361405</v>
      </c>
      <c r="CY130" s="2">
        <f t="shared" si="56"/>
        <v>53.01721483205587</v>
      </c>
      <c r="CZ130" s="2">
        <f t="shared" si="56"/>
        <v>55.788434728910978</v>
      </c>
      <c r="DA130" s="2">
        <f t="shared" si="56"/>
        <v>59.243141967758454</v>
      </c>
      <c r="DB130" s="2">
        <f t="shared" si="56"/>
        <v>63.607366271121165</v>
      </c>
      <c r="DC130" s="2">
        <f t="shared" si="56"/>
        <v>65.364765550845092</v>
      </c>
      <c r="DD130" s="2">
        <f t="shared" si="56"/>
        <v>66.448989977462816</v>
      </c>
      <c r="DE130" s="2">
        <f t="shared" si="56"/>
        <v>65.40732749829229</v>
      </c>
      <c r="DF130" s="2">
        <f t="shared" si="56"/>
        <v>64.784130855364396</v>
      </c>
      <c r="DG130" s="2">
        <f t="shared" si="56"/>
        <v>63.752418835478082</v>
      </c>
      <c r="DH130" s="2">
        <f t="shared" si="56"/>
        <v>66.133119725575938</v>
      </c>
      <c r="DI130" s="2">
        <f t="shared" si="56"/>
        <v>67.23378799040124</v>
      </c>
      <c r="DJ130" s="2">
        <f t="shared" si="56"/>
        <v>59.446831761202382</v>
      </c>
      <c r="DL130" s="2">
        <f t="shared" si="57"/>
        <v>35.672879465493374</v>
      </c>
      <c r="DM130" s="2">
        <f t="shared" si="57"/>
        <v>41.518815507016015</v>
      </c>
      <c r="DN130" s="2">
        <f t="shared" si="57"/>
        <v>44.70952342219374</v>
      </c>
      <c r="DO130" s="2">
        <f t="shared" si="57"/>
        <v>49.074225473356833</v>
      </c>
      <c r="DP130" s="2">
        <f t="shared" si="57"/>
        <v>52.359569978695298</v>
      </c>
      <c r="DQ130" s="2">
        <f t="shared" si="57"/>
        <v>55.404225251926505</v>
      </c>
      <c r="DR130" s="2">
        <f t="shared" si="57"/>
        <v>58.713330510742878</v>
      </c>
      <c r="DS130" s="2">
        <f t="shared" si="57"/>
        <v>61.864908717331289</v>
      </c>
      <c r="DT130" s="2">
        <f t="shared" si="57"/>
        <v>63.084334071059729</v>
      </c>
      <c r="DU130" s="2">
        <f t="shared" si="57"/>
        <v>62.103659044660048</v>
      </c>
      <c r="DV130" s="2">
        <f t="shared" si="57"/>
        <v>62.847036495001369</v>
      </c>
      <c r="DW130" s="2">
        <f t="shared" si="57"/>
        <v>61.541216899825145</v>
      </c>
      <c r="DX130" s="2">
        <f t="shared" si="57"/>
        <v>61.024644099670908</v>
      </c>
      <c r="DY130" s="2">
        <f t="shared" si="57"/>
        <v>58.42417044778658</v>
      </c>
      <c r="DZ130" s="2">
        <f t="shared" si="57"/>
        <v>57.074349293665769</v>
      </c>
      <c r="EB130" s="2">
        <f t="shared" si="58"/>
        <v>0.77548053563397068</v>
      </c>
      <c r="EC130" s="2">
        <f t="shared" si="58"/>
        <v>0.7587292053619612</v>
      </c>
      <c r="ED130" s="2">
        <f t="shared" si="58"/>
        <v>0.77296214955475906</v>
      </c>
      <c r="EE130" s="2">
        <f t="shared" si="58"/>
        <v>0.84134599735659032</v>
      </c>
      <c r="EF130" s="2">
        <f t="shared" si="58"/>
        <v>0.82478804390736216</v>
      </c>
      <c r="EG130" s="2">
        <f t="shared" si="58"/>
        <v>0.82584547322309021</v>
      </c>
      <c r="EH130" s="2">
        <f t="shared" si="58"/>
        <v>0.82877434351540291</v>
      </c>
      <c r="EI130" s="2">
        <f t="shared" si="58"/>
        <v>0.82966077569439212</v>
      </c>
      <c r="EJ130" s="2">
        <f t="shared" si="58"/>
        <v>0.82699191153537566</v>
      </c>
      <c r="EK130" s="2">
        <f t="shared" si="58"/>
        <v>0.80831350855484219</v>
      </c>
      <c r="EL130" s="2">
        <f t="shared" si="58"/>
        <v>0.781023045618078</v>
      </c>
      <c r="EM130" s="2">
        <f t="shared" si="58"/>
        <v>0.75700041259617079</v>
      </c>
      <c r="EN130" s="2">
        <f t="shared" si="58"/>
        <v>0.75448649022446823</v>
      </c>
      <c r="EO130" s="2">
        <f t="shared" si="58"/>
        <v>0.74948784716047145</v>
      </c>
      <c r="EP130" s="2">
        <f t="shared" si="58"/>
        <v>0.75217813354704766</v>
      </c>
    </row>
    <row r="131" spans="2:146" x14ac:dyDescent="0.25">
      <c r="B131" s="2">
        <v>109</v>
      </c>
      <c r="C131" s="49">
        <v>35.517899999999997</v>
      </c>
      <c r="D131" s="49">
        <v>45.036999999999999</v>
      </c>
      <c r="E131" s="49">
        <v>55.491</v>
      </c>
      <c r="F131" s="49">
        <v>69.906000000000006</v>
      </c>
      <c r="G131" s="49">
        <v>87.018000000000001</v>
      </c>
      <c r="H131" s="49">
        <v>92.745000000000005</v>
      </c>
      <c r="I131" s="49">
        <v>95.527000000000001</v>
      </c>
      <c r="J131" s="49">
        <v>103.145</v>
      </c>
      <c r="K131" s="49">
        <v>106.089</v>
      </c>
      <c r="L131" s="49">
        <v>96.4</v>
      </c>
      <c r="M131" s="49">
        <v>85</v>
      </c>
      <c r="N131" s="49">
        <v>72.225999999999999</v>
      </c>
      <c r="O131" s="49">
        <v>68.888999999999996</v>
      </c>
      <c r="P131" s="49">
        <v>63.417999999999999</v>
      </c>
      <c r="Q131" s="49">
        <v>58.930999999999997</v>
      </c>
      <c r="T131" s="4">
        <f t="shared" si="51"/>
        <v>36.268364162224806</v>
      </c>
      <c r="U131" s="4">
        <f t="shared" si="51"/>
        <v>44.426723064582873</v>
      </c>
      <c r="V131" s="4">
        <f t="shared" si="51"/>
        <v>55.884038111643086</v>
      </c>
      <c r="W131" s="4">
        <f t="shared" si="51"/>
        <v>67.53691323677522</v>
      </c>
      <c r="X131" s="4">
        <f t="shared" si="51"/>
        <v>85.046533146774763</v>
      </c>
      <c r="Y131" s="4">
        <f t="shared" si="51"/>
        <v>90.727836569534063</v>
      </c>
      <c r="Z131" s="4">
        <f t="shared" si="51"/>
        <v>94.103991026302396</v>
      </c>
      <c r="AA131" s="4">
        <f t="shared" si="51"/>
        <v>99.988020946440159</v>
      </c>
      <c r="AB131" s="4">
        <f t="shared" si="51"/>
        <v>103.7923640397761</v>
      </c>
      <c r="AC131" s="4">
        <f t="shared" si="51"/>
        <v>97.339215165223692</v>
      </c>
      <c r="AD131" s="4">
        <f t="shared" si="51"/>
        <v>85.475361545224231</v>
      </c>
      <c r="AE131" s="4">
        <f t="shared" si="51"/>
        <v>73.160330756693867</v>
      </c>
      <c r="AF131" s="4">
        <f t="shared" si="51"/>
        <v>68.777290801668343</v>
      </c>
      <c r="AG131" s="4">
        <f t="shared" si="51"/>
        <v>63.439892672433906</v>
      </c>
      <c r="AH131" s="4">
        <f t="shared" si="51"/>
        <v>57.513848724752172</v>
      </c>
      <c r="AJ131" s="4">
        <f t="shared" si="52"/>
        <v>-0.75046416222480872</v>
      </c>
      <c r="AK131" s="4">
        <f t="shared" si="52"/>
        <v>0.6102769354171258</v>
      </c>
      <c r="AL131" s="4">
        <f t="shared" si="52"/>
        <v>-0.39303811164308655</v>
      </c>
      <c r="AM131" s="4">
        <f t="shared" si="52"/>
        <v>2.3690867632247858</v>
      </c>
      <c r="AN131" s="4">
        <f t="shared" si="52"/>
        <v>1.9714668532252375</v>
      </c>
      <c r="AO131" s="4">
        <f t="shared" si="52"/>
        <v>2.017163430465942</v>
      </c>
      <c r="AP131" s="4">
        <f t="shared" si="52"/>
        <v>1.4230089736976055</v>
      </c>
      <c r="AQ131" s="4">
        <f t="shared" si="52"/>
        <v>3.1569790535598372</v>
      </c>
      <c r="AR131" s="4">
        <f t="shared" si="52"/>
        <v>2.2966359602238953</v>
      </c>
      <c r="AS131" s="4">
        <f t="shared" si="52"/>
        <v>-0.9392151652236862</v>
      </c>
      <c r="AT131" s="4">
        <f t="shared" si="52"/>
        <v>-0.47536154522423146</v>
      </c>
      <c r="AU131" s="4">
        <f t="shared" si="52"/>
        <v>-0.93433075669386767</v>
      </c>
      <c r="AV131" s="4">
        <f t="shared" si="52"/>
        <v>0.11170919833165271</v>
      </c>
      <c r="AW131" s="4">
        <f t="shared" si="52"/>
        <v>-2.1892672433907023E-2</v>
      </c>
      <c r="AX131" s="4">
        <f t="shared" si="52"/>
        <v>1.417151275247825</v>
      </c>
      <c r="AZ131" s="2">
        <f t="shared" si="53"/>
        <v>36.268352560448371</v>
      </c>
      <c r="BA131" s="2">
        <f t="shared" si="53"/>
        <v>42.046851596621465</v>
      </c>
      <c r="BB131" s="2">
        <f t="shared" si="53"/>
        <v>45.384704305135244</v>
      </c>
      <c r="BC131" s="2">
        <f t="shared" si="53"/>
        <v>49.501410996656801</v>
      </c>
      <c r="BD131" s="2">
        <f t="shared" si="53"/>
        <v>52.764336600016847</v>
      </c>
      <c r="BE131" s="2">
        <f t="shared" si="53"/>
        <v>55.863103777270879</v>
      </c>
      <c r="BF131" s="2">
        <f t="shared" si="53"/>
        <v>59.318927339730877</v>
      </c>
      <c r="BG131" s="2">
        <f t="shared" si="53"/>
        <v>62.238626675250948</v>
      </c>
      <c r="BH131" s="2">
        <f t="shared" si="53"/>
        <v>63.432333707123789</v>
      </c>
      <c r="BI131" s="2">
        <f t="shared" si="53"/>
        <v>62.548373476700391</v>
      </c>
      <c r="BJ131" s="2">
        <f t="shared" si="53"/>
        <v>63.083522864202081</v>
      </c>
      <c r="BK131" s="2">
        <f t="shared" si="53"/>
        <v>61.888499019401088</v>
      </c>
      <c r="BL131" s="2">
        <f t="shared" si="53"/>
        <v>62.040854666196964</v>
      </c>
      <c r="BM131" s="2">
        <f t="shared" si="53"/>
        <v>60.386400756851124</v>
      </c>
      <c r="BN131" s="2">
        <f t="shared" si="53"/>
        <v>57.513848724751739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38.789109886148339</v>
      </c>
      <c r="CW131" s="2">
        <f t="shared" si="56"/>
        <v>44.286476353991716</v>
      </c>
      <c r="CX131" s="2">
        <f t="shared" si="56"/>
        <v>48.397746103248181</v>
      </c>
      <c r="CY131" s="2">
        <f t="shared" si="56"/>
        <v>53.015740439022444</v>
      </c>
      <c r="CZ131" s="2">
        <f t="shared" si="56"/>
        <v>55.774099340062214</v>
      </c>
      <c r="DA131" s="2">
        <f t="shared" si="56"/>
        <v>59.240799255851158</v>
      </c>
      <c r="DB131" s="2">
        <f t="shared" si="56"/>
        <v>63.611926194393511</v>
      </c>
      <c r="DC131" s="2">
        <f t="shared" si="56"/>
        <v>65.358434116352427</v>
      </c>
      <c r="DD131" s="2">
        <f t="shared" si="56"/>
        <v>66.422503631805853</v>
      </c>
      <c r="DE131" s="2">
        <f t="shared" si="56"/>
        <v>65.400965456140881</v>
      </c>
      <c r="DF131" s="2">
        <f t="shared" si="56"/>
        <v>64.764526758681328</v>
      </c>
      <c r="DG131" s="2">
        <f t="shared" si="56"/>
        <v>63.735010771923733</v>
      </c>
      <c r="DH131" s="2">
        <f t="shared" si="56"/>
        <v>66.137318184263179</v>
      </c>
      <c r="DI131" s="2">
        <f t="shared" si="56"/>
        <v>67.282013700541313</v>
      </c>
      <c r="DJ131" s="2">
        <f t="shared" si="56"/>
        <v>59.437206391183167</v>
      </c>
      <c r="DL131" s="2">
        <f t="shared" si="57"/>
        <v>35.60275130285995</v>
      </c>
      <c r="DM131" s="2">
        <f t="shared" si="57"/>
        <v>41.397330573074228</v>
      </c>
      <c r="DN131" s="2">
        <f t="shared" si="57"/>
        <v>44.577571136305245</v>
      </c>
      <c r="DO131" s="2">
        <f t="shared" si="57"/>
        <v>48.897018768272794</v>
      </c>
      <c r="DP131" s="2">
        <f t="shared" si="57"/>
        <v>52.181222365996135</v>
      </c>
      <c r="DQ131" s="2">
        <f t="shared" si="57"/>
        <v>55.213488144635463</v>
      </c>
      <c r="DR131" s="2">
        <f t="shared" si="57"/>
        <v>58.510030172518682</v>
      </c>
      <c r="DS131" s="2">
        <f t="shared" si="57"/>
        <v>61.654453115389167</v>
      </c>
      <c r="DT131" s="2">
        <f t="shared" si="57"/>
        <v>62.861826658099545</v>
      </c>
      <c r="DU131" s="2">
        <f t="shared" si="57"/>
        <v>61.931421545114283</v>
      </c>
      <c r="DV131" s="2">
        <f t="shared" si="57"/>
        <v>62.653686373428371</v>
      </c>
      <c r="DW131" s="2">
        <f t="shared" si="57"/>
        <v>61.347917124656519</v>
      </c>
      <c r="DX131" s="2">
        <f t="shared" si="57"/>
        <v>60.825136185550861</v>
      </c>
      <c r="DY131" s="2">
        <f t="shared" si="57"/>
        <v>58.284379613107902</v>
      </c>
      <c r="DZ131" s="2">
        <f t="shared" si="57"/>
        <v>56.935913756544863</v>
      </c>
      <c r="EB131" s="2">
        <f t="shared" si="58"/>
        <v>0.79110911713473642</v>
      </c>
      <c r="EC131" s="2">
        <f t="shared" si="58"/>
        <v>0.77518579095687923</v>
      </c>
      <c r="ED131" s="2">
        <f t="shared" si="58"/>
        <v>0.78871827185551679</v>
      </c>
      <c r="EE131" s="2">
        <f t="shared" si="58"/>
        <v>0.85325732673895271</v>
      </c>
      <c r="EF131" s="2">
        <f t="shared" si="58"/>
        <v>0.83770269947184073</v>
      </c>
      <c r="EG131" s="2">
        <f t="shared" si="58"/>
        <v>0.83869742994865759</v>
      </c>
      <c r="EH131" s="2">
        <f t="shared" si="58"/>
        <v>0.84145165566997515</v>
      </c>
      <c r="EI131" s="2">
        <f t="shared" si="58"/>
        <v>0.84228494700435608</v>
      </c>
      <c r="EJ131" s="2">
        <f t="shared" si="58"/>
        <v>0.83977567938986486</v>
      </c>
      <c r="EK131" s="2">
        <f t="shared" si="58"/>
        <v>0.82218068212788209</v>
      </c>
      <c r="EL131" s="2">
        <f t="shared" si="58"/>
        <v>0.79636712762523443</v>
      </c>
      <c r="EM131" s="2">
        <f t="shared" si="58"/>
        <v>0.77353972041966745</v>
      </c>
      <c r="EN131" s="2">
        <f t="shared" si="58"/>
        <v>0.77114517519527948</v>
      </c>
      <c r="EO131" s="2">
        <f t="shared" si="58"/>
        <v>0.76638068148614558</v>
      </c>
      <c r="EP131" s="2">
        <f t="shared" si="58"/>
        <v>0.76894548034742449</v>
      </c>
    </row>
    <row r="132" spans="2:146" x14ac:dyDescent="0.25">
      <c r="B132" s="2">
        <v>110</v>
      </c>
      <c r="C132" s="49">
        <v>35.303600000000003</v>
      </c>
      <c r="D132" s="49">
        <v>43.777999999999999</v>
      </c>
      <c r="E132" s="49">
        <v>56.942999999999998</v>
      </c>
      <c r="F132" s="49">
        <v>63.244999999999997</v>
      </c>
      <c r="G132" s="49">
        <v>81.326999999999998</v>
      </c>
      <c r="H132" s="49">
        <v>86.6</v>
      </c>
      <c r="I132" s="49">
        <v>89.673000000000002</v>
      </c>
      <c r="J132" s="49">
        <v>95.454999999999998</v>
      </c>
      <c r="K132" s="49">
        <v>99.929000000000002</v>
      </c>
      <c r="L132" s="49">
        <v>97.655000000000001</v>
      </c>
      <c r="M132" s="49">
        <v>88</v>
      </c>
      <c r="N132" s="49">
        <v>75.528000000000006</v>
      </c>
      <c r="O132" s="49">
        <v>70.221999999999994</v>
      </c>
      <c r="P132" s="49">
        <v>62.491</v>
      </c>
      <c r="Q132" s="49">
        <v>60.533999999999999</v>
      </c>
      <c r="T132" s="4">
        <f t="shared" si="51"/>
        <v>36.164828053834782</v>
      </c>
      <c r="U132" s="4">
        <f t="shared" si="51"/>
        <v>44.756303674947233</v>
      </c>
      <c r="V132" s="4">
        <f t="shared" si="51"/>
        <v>56.737105597675303</v>
      </c>
      <c r="W132" s="4">
        <f t="shared" si="51"/>
        <v>62.295961700424932</v>
      </c>
      <c r="X132" s="4">
        <f t="shared" si="51"/>
        <v>79.496639876120511</v>
      </c>
      <c r="Y132" s="4">
        <f t="shared" si="51"/>
        <v>83.907277597686573</v>
      </c>
      <c r="Z132" s="4">
        <f t="shared" si="51"/>
        <v>86.584770322184283</v>
      </c>
      <c r="AA132" s="4">
        <f t="shared" si="51"/>
        <v>92.13632905297267</v>
      </c>
      <c r="AB132" s="4">
        <f t="shared" si="51"/>
        <v>96.973411406999588</v>
      </c>
      <c r="AC132" s="4">
        <f t="shared" si="51"/>
        <v>95.890645269515176</v>
      </c>
      <c r="AD132" s="4">
        <f t="shared" si="51"/>
        <v>88.777085291340398</v>
      </c>
      <c r="AE132" s="4">
        <f t="shared" si="51"/>
        <v>76.070953346260751</v>
      </c>
      <c r="AF132" s="4">
        <f t="shared" si="51"/>
        <v>70.363230493031011</v>
      </c>
      <c r="AG132" s="4">
        <f t="shared" si="51"/>
        <v>63.460379058051636</v>
      </c>
      <c r="AH132" s="4">
        <f t="shared" si="51"/>
        <v>57.363206009558681</v>
      </c>
      <c r="AJ132" s="4">
        <f t="shared" si="52"/>
        <v>-0.86122805383477896</v>
      </c>
      <c r="AK132" s="4">
        <f t="shared" si="52"/>
        <v>-0.97830367494723447</v>
      </c>
      <c r="AL132" s="4">
        <f t="shared" si="52"/>
        <v>0.20589440232469514</v>
      </c>
      <c r="AM132" s="4">
        <f t="shared" si="52"/>
        <v>0.94903829957506503</v>
      </c>
      <c r="AN132" s="4">
        <f t="shared" si="52"/>
        <v>1.8303601238794869</v>
      </c>
      <c r="AO132" s="4">
        <f t="shared" si="52"/>
        <v>2.6927224023134215</v>
      </c>
      <c r="AP132" s="4">
        <f t="shared" si="52"/>
        <v>3.0882296778157183</v>
      </c>
      <c r="AQ132" s="4">
        <f t="shared" si="52"/>
        <v>3.3186709470273286</v>
      </c>
      <c r="AR132" s="4">
        <f t="shared" si="52"/>
        <v>2.9555885930004138</v>
      </c>
      <c r="AS132" s="4">
        <f t="shared" si="52"/>
        <v>1.7643547304848255</v>
      </c>
      <c r="AT132" s="4">
        <f t="shared" si="52"/>
        <v>-0.7770852913403985</v>
      </c>
      <c r="AU132" s="4">
        <f t="shared" si="52"/>
        <v>-0.54295334626074521</v>
      </c>
      <c r="AV132" s="4">
        <f t="shared" si="52"/>
        <v>-0.14123049303101709</v>
      </c>
      <c r="AW132" s="4">
        <f t="shared" si="52"/>
        <v>-0.96937905805163638</v>
      </c>
      <c r="AX132" s="4">
        <f t="shared" si="52"/>
        <v>3.170793990441318</v>
      </c>
      <c r="AZ132" s="2">
        <f t="shared" si="53"/>
        <v>36.164815344894102</v>
      </c>
      <c r="BA132" s="2">
        <f t="shared" si="53"/>
        <v>41.903631780817093</v>
      </c>
      <c r="BB132" s="2">
        <f t="shared" si="53"/>
        <v>45.221943992018801</v>
      </c>
      <c r="BC132" s="2">
        <f t="shared" si="53"/>
        <v>49.302060597737778</v>
      </c>
      <c r="BD132" s="2">
        <f t="shared" si="53"/>
        <v>52.567013971318403</v>
      </c>
      <c r="BE132" s="2">
        <f t="shared" si="53"/>
        <v>55.651850914913396</v>
      </c>
      <c r="BF132" s="2">
        <f t="shared" si="53"/>
        <v>59.085371424351877</v>
      </c>
      <c r="BG132" s="2">
        <f t="shared" si="53"/>
        <v>62.014041534523685</v>
      </c>
      <c r="BH132" s="2">
        <f t="shared" si="53"/>
        <v>63.196121494474056</v>
      </c>
      <c r="BI132" s="2">
        <f t="shared" si="53"/>
        <v>62.358122534122302</v>
      </c>
      <c r="BJ132" s="2">
        <f t="shared" si="53"/>
        <v>62.8923598778822</v>
      </c>
      <c r="BK132" s="2">
        <f t="shared" si="53"/>
        <v>61.694723743179004</v>
      </c>
      <c r="BL132" s="2">
        <f t="shared" si="53"/>
        <v>61.800553066324952</v>
      </c>
      <c r="BM132" s="2">
        <f t="shared" si="53"/>
        <v>60.142789225048482</v>
      </c>
      <c r="BN132" s="2">
        <f t="shared" si="53"/>
        <v>57.363206009558638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38.79003737791755</v>
      </c>
      <c r="CW132" s="2">
        <f t="shared" si="56"/>
        <v>44.277156567078933</v>
      </c>
      <c r="CX132" s="2">
        <f t="shared" si="56"/>
        <v>48.399576082882312</v>
      </c>
      <c r="CY132" s="2">
        <f t="shared" si="56"/>
        <v>53.014266045989018</v>
      </c>
      <c r="CZ132" s="2">
        <f t="shared" si="56"/>
        <v>55.759763951213451</v>
      </c>
      <c r="DA132" s="2">
        <f t="shared" si="56"/>
        <v>59.238456543943855</v>
      </c>
      <c r="DB132" s="2">
        <f t="shared" si="56"/>
        <v>63.616486117665858</v>
      </c>
      <c r="DC132" s="2">
        <f t="shared" si="56"/>
        <v>65.352102681859748</v>
      </c>
      <c r="DD132" s="2">
        <f t="shared" si="56"/>
        <v>66.39601728614889</v>
      </c>
      <c r="DE132" s="2">
        <f t="shared" si="56"/>
        <v>65.394603413989472</v>
      </c>
      <c r="DF132" s="2">
        <f t="shared" si="56"/>
        <v>64.744922661998245</v>
      </c>
      <c r="DG132" s="2">
        <f t="shared" si="56"/>
        <v>63.717602708369384</v>
      </c>
      <c r="DH132" s="2">
        <f t="shared" si="56"/>
        <v>66.141516642950421</v>
      </c>
      <c r="DI132" s="2">
        <f t="shared" si="56"/>
        <v>67.330239410681401</v>
      </c>
      <c r="DJ132" s="2">
        <f t="shared" si="56"/>
        <v>59.427581021163952</v>
      </c>
      <c r="DL132" s="2">
        <f t="shared" si="57"/>
        <v>35.532623140226526</v>
      </c>
      <c r="DM132" s="2">
        <f t="shared" si="57"/>
        <v>41.275845639132442</v>
      </c>
      <c r="DN132" s="2">
        <f t="shared" si="57"/>
        <v>44.44561885041675</v>
      </c>
      <c r="DO132" s="2">
        <f t="shared" si="57"/>
        <v>48.719812063188762</v>
      </c>
      <c r="DP132" s="2">
        <f t="shared" si="57"/>
        <v>52.002874753296979</v>
      </c>
      <c r="DQ132" s="2">
        <f t="shared" si="57"/>
        <v>55.022751037344406</v>
      </c>
      <c r="DR132" s="2">
        <f t="shared" si="57"/>
        <v>58.30672983429448</v>
      </c>
      <c r="DS132" s="2">
        <f t="shared" si="57"/>
        <v>61.443997513447037</v>
      </c>
      <c r="DT132" s="2">
        <f t="shared" si="57"/>
        <v>62.639319245139362</v>
      </c>
      <c r="DU132" s="2">
        <f t="shared" si="57"/>
        <v>61.759184045568517</v>
      </c>
      <c r="DV132" s="2">
        <f t="shared" si="57"/>
        <v>62.460336251855374</v>
      </c>
      <c r="DW132" s="2">
        <f t="shared" si="57"/>
        <v>61.154617349487893</v>
      </c>
      <c r="DX132" s="2">
        <f t="shared" si="57"/>
        <v>60.62562827143082</v>
      </c>
      <c r="DY132" s="2">
        <f t="shared" si="57"/>
        <v>58.144588778429224</v>
      </c>
      <c r="DZ132" s="2">
        <f t="shared" si="57"/>
        <v>56.797478219423951</v>
      </c>
      <c r="EB132" s="2">
        <f t="shared" si="58"/>
        <v>0.80592207237489877</v>
      </c>
      <c r="EC132" s="2">
        <f t="shared" si="58"/>
        <v>0.79082935531968024</v>
      </c>
      <c r="ED132" s="2">
        <f t="shared" si="58"/>
        <v>0.80365869027926684</v>
      </c>
      <c r="EE132" s="2">
        <f t="shared" si="58"/>
        <v>0.86441849490506029</v>
      </c>
      <c r="EF132" s="2">
        <f t="shared" si="58"/>
        <v>0.8498387393659923</v>
      </c>
      <c r="EG132" s="2">
        <f t="shared" si="58"/>
        <v>0.85077233772990812</v>
      </c>
      <c r="EH132" s="2">
        <f t="shared" si="58"/>
        <v>0.85335643511626325</v>
      </c>
      <c r="EI132" s="2">
        <f t="shared" si="58"/>
        <v>0.85413800383775929</v>
      </c>
      <c r="EJ132" s="2">
        <f t="shared" si="58"/>
        <v>0.85178413509512108</v>
      </c>
      <c r="EK132" s="2">
        <f t="shared" si="58"/>
        <v>0.83524913418340108</v>
      </c>
      <c r="EL132" s="2">
        <f t="shared" si="58"/>
        <v>0.81089635125694004</v>
      </c>
      <c r="EM132" s="2">
        <f t="shared" si="58"/>
        <v>0.7892666878413932</v>
      </c>
      <c r="EN132" s="2">
        <f t="shared" si="58"/>
        <v>0.78699264456462392</v>
      </c>
      <c r="EO132" s="2">
        <f t="shared" si="58"/>
        <v>0.78246500693121512</v>
      </c>
      <c r="EP132" s="2">
        <f t="shared" si="58"/>
        <v>0.78490278411915271</v>
      </c>
    </row>
    <row r="133" spans="2:146" x14ac:dyDescent="0.25">
      <c r="B133" s="2">
        <v>111</v>
      </c>
      <c r="C133" s="49">
        <v>35.821399999999997</v>
      </c>
      <c r="D133" s="49">
        <v>45.259</v>
      </c>
      <c r="E133" s="49">
        <v>56.491</v>
      </c>
      <c r="F133" s="49">
        <v>57.792000000000002</v>
      </c>
      <c r="G133" s="49">
        <v>74.944999999999993</v>
      </c>
      <c r="H133" s="49">
        <v>77.891000000000005</v>
      </c>
      <c r="I133" s="49">
        <v>79.944999999999993</v>
      </c>
      <c r="J133" s="49">
        <v>84.382000000000005</v>
      </c>
      <c r="K133" s="49">
        <v>91.018000000000001</v>
      </c>
      <c r="L133" s="49">
        <v>92.855000000000004</v>
      </c>
      <c r="M133" s="49">
        <v>88.566000000000003</v>
      </c>
      <c r="N133" s="49">
        <v>77.113</v>
      </c>
      <c r="O133" s="49">
        <v>70</v>
      </c>
      <c r="P133" s="49">
        <v>64.144999999999996</v>
      </c>
      <c r="Q133" s="49">
        <v>59.569000000000003</v>
      </c>
      <c r="T133" s="4">
        <f t="shared" si="51"/>
        <v>36.061886595484964</v>
      </c>
      <c r="U133" s="4">
        <f t="shared" si="51"/>
        <v>44.835491773802879</v>
      </c>
      <c r="V133" s="4">
        <f t="shared" si="51"/>
        <v>56.727463173723876</v>
      </c>
      <c r="W133" s="4">
        <f t="shared" si="51"/>
        <v>57.588610573353755</v>
      </c>
      <c r="X133" s="4">
        <f t="shared" si="51"/>
        <v>72.886721533612345</v>
      </c>
      <c r="Y133" s="4">
        <f t="shared" si="51"/>
        <v>76.212767456997696</v>
      </c>
      <c r="Z133" s="4">
        <f t="shared" si="51"/>
        <v>78.703696369910787</v>
      </c>
      <c r="AA133" s="4">
        <f t="shared" si="51"/>
        <v>83.766930025207344</v>
      </c>
      <c r="AB133" s="4">
        <f t="shared" si="51"/>
        <v>88.910021179608137</v>
      </c>
      <c r="AC133" s="4">
        <f t="shared" si="51"/>
        <v>91.817324524547217</v>
      </c>
      <c r="AD133" s="4">
        <f t="shared" si="51"/>
        <v>90.00035447313897</v>
      </c>
      <c r="AE133" s="4">
        <f t="shared" si="51"/>
        <v>78.383872734999414</v>
      </c>
      <c r="AF133" s="4">
        <f t="shared" si="51"/>
        <v>71.583210042427226</v>
      </c>
      <c r="AG133" s="4">
        <f t="shared" si="51"/>
        <v>63.389167249687915</v>
      </c>
      <c r="AH133" s="4">
        <f t="shared" si="51"/>
        <v>57.210702208827215</v>
      </c>
      <c r="AJ133" s="4">
        <f t="shared" si="52"/>
        <v>-0.24048659548496687</v>
      </c>
      <c r="AK133" s="4">
        <f t="shared" si="52"/>
        <v>0.42350822619712147</v>
      </c>
      <c r="AL133" s="4">
        <f t="shared" si="52"/>
        <v>-0.23646317372387671</v>
      </c>
      <c r="AM133" s="4">
        <f t="shared" si="52"/>
        <v>0.20338942664624682</v>
      </c>
      <c r="AN133" s="4">
        <f t="shared" si="52"/>
        <v>2.0582784663876481</v>
      </c>
      <c r="AO133" s="4">
        <f t="shared" si="52"/>
        <v>1.6782325430023093</v>
      </c>
      <c r="AP133" s="4">
        <f t="shared" si="52"/>
        <v>1.241303630089206</v>
      </c>
      <c r="AQ133" s="4">
        <f t="shared" si="52"/>
        <v>0.6150699747926609</v>
      </c>
      <c r="AR133" s="4">
        <f t="shared" si="52"/>
        <v>2.1079788203918639</v>
      </c>
      <c r="AS133" s="4">
        <f t="shared" si="52"/>
        <v>1.0376754754527866</v>
      </c>
      <c r="AT133" s="4">
        <f t="shared" si="52"/>
        <v>-1.434354473138967</v>
      </c>
      <c r="AU133" s="4">
        <f t="shared" si="52"/>
        <v>-1.2708727349994149</v>
      </c>
      <c r="AV133" s="4">
        <f t="shared" si="52"/>
        <v>-1.5832100424272255</v>
      </c>
      <c r="AW133" s="4">
        <f t="shared" si="52"/>
        <v>0.75583275031208075</v>
      </c>
      <c r="AX133" s="4">
        <f t="shared" si="52"/>
        <v>2.358297791172788</v>
      </c>
      <c r="AZ133" s="2">
        <f t="shared" si="53"/>
        <v>36.061873494488367</v>
      </c>
      <c r="BA133" s="2">
        <f t="shared" si="53"/>
        <v>41.759442127875843</v>
      </c>
      <c r="BB133" s="2">
        <f t="shared" si="53"/>
        <v>45.058507079274847</v>
      </c>
      <c r="BC133" s="2">
        <f t="shared" si="53"/>
        <v>49.102025667968334</v>
      </c>
      <c r="BD133" s="2">
        <f t="shared" si="53"/>
        <v>52.368679125278796</v>
      </c>
      <c r="BE133" s="2">
        <f t="shared" si="53"/>
        <v>55.439374695686439</v>
      </c>
      <c r="BF133" s="2">
        <f t="shared" si="53"/>
        <v>58.851004397770922</v>
      </c>
      <c r="BG133" s="2">
        <f t="shared" si="53"/>
        <v>61.787694557785372</v>
      </c>
      <c r="BH133" s="2">
        <f t="shared" si="53"/>
        <v>62.95817874062287</v>
      </c>
      <c r="BI133" s="2">
        <f t="shared" si="53"/>
        <v>62.166510006339465</v>
      </c>
      <c r="BJ133" s="2">
        <f t="shared" si="53"/>
        <v>62.698135316906018</v>
      </c>
      <c r="BK133" s="2">
        <f t="shared" si="53"/>
        <v>61.497650085161354</v>
      </c>
      <c r="BL133" s="2">
        <f t="shared" si="53"/>
        <v>61.558460224658155</v>
      </c>
      <c r="BM133" s="2">
        <f t="shared" si="53"/>
        <v>59.90077009047355</v>
      </c>
      <c r="BN133" s="2">
        <f t="shared" si="53"/>
        <v>57.210702208827207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38.790964869686754</v>
      </c>
      <c r="CW133" s="2">
        <f t="shared" si="56"/>
        <v>44.267836780166157</v>
      </c>
      <c r="CX133" s="2">
        <f t="shared" si="56"/>
        <v>48.401406062516443</v>
      </c>
      <c r="CY133" s="2">
        <f t="shared" si="56"/>
        <v>53.012791652955585</v>
      </c>
      <c r="CZ133" s="2">
        <f t="shared" si="56"/>
        <v>55.745428562364687</v>
      </c>
      <c r="DA133" s="2">
        <f t="shared" si="56"/>
        <v>59.236113832036558</v>
      </c>
      <c r="DB133" s="2">
        <f t="shared" si="56"/>
        <v>63.621046040938204</v>
      </c>
      <c r="DC133" s="2">
        <f t="shared" si="56"/>
        <v>65.345771247367082</v>
      </c>
      <c r="DD133" s="2">
        <f t="shared" si="56"/>
        <v>66.369530940491927</v>
      </c>
      <c r="DE133" s="2">
        <f t="shared" si="56"/>
        <v>65.388241371838063</v>
      </c>
      <c r="DF133" s="2">
        <f t="shared" si="56"/>
        <v>64.725318565315177</v>
      </c>
      <c r="DG133" s="2">
        <f t="shared" si="56"/>
        <v>63.700194644815035</v>
      </c>
      <c r="DH133" s="2">
        <f t="shared" si="56"/>
        <v>66.145715101637663</v>
      </c>
      <c r="DI133" s="2">
        <f t="shared" si="56"/>
        <v>67.378465120821474</v>
      </c>
      <c r="DJ133" s="2">
        <f t="shared" si="56"/>
        <v>59.41795565114473</v>
      </c>
      <c r="DL133" s="2">
        <f t="shared" si="57"/>
        <v>35.462494977593103</v>
      </c>
      <c r="DM133" s="2">
        <f t="shared" si="57"/>
        <v>41.154360705190655</v>
      </c>
      <c r="DN133" s="2">
        <f t="shared" si="57"/>
        <v>44.313666564528248</v>
      </c>
      <c r="DO133" s="2">
        <f t="shared" si="57"/>
        <v>48.542605358104723</v>
      </c>
      <c r="DP133" s="2">
        <f t="shared" si="57"/>
        <v>51.824527140597823</v>
      </c>
      <c r="DQ133" s="2">
        <f t="shared" si="57"/>
        <v>54.832013930053364</v>
      </c>
      <c r="DR133" s="2">
        <f t="shared" si="57"/>
        <v>58.103429496070277</v>
      </c>
      <c r="DS133" s="2">
        <f t="shared" si="57"/>
        <v>61.233541911504908</v>
      </c>
      <c r="DT133" s="2">
        <f t="shared" si="57"/>
        <v>62.416811832179171</v>
      </c>
      <c r="DU133" s="2">
        <f t="shared" si="57"/>
        <v>61.586946546022745</v>
      </c>
      <c r="DV133" s="2">
        <f t="shared" si="57"/>
        <v>62.266986130282376</v>
      </c>
      <c r="DW133" s="2">
        <f t="shared" si="57"/>
        <v>60.961317574319267</v>
      </c>
      <c r="DX133" s="2">
        <f t="shared" si="57"/>
        <v>60.426120357310779</v>
      </c>
      <c r="DY133" s="2">
        <f t="shared" si="57"/>
        <v>58.004797943750553</v>
      </c>
      <c r="DZ133" s="2">
        <f t="shared" si="57"/>
        <v>56.659042682303038</v>
      </c>
      <c r="EB133" s="2">
        <f t="shared" si="58"/>
        <v>0.81992370779167612</v>
      </c>
      <c r="EC133" s="2">
        <f t="shared" si="58"/>
        <v>0.80565727562562151</v>
      </c>
      <c r="ED133" s="2">
        <f t="shared" si="58"/>
        <v>0.81778669724106001</v>
      </c>
      <c r="EE133" s="2">
        <f t="shared" si="58"/>
        <v>0.87485525815601972</v>
      </c>
      <c r="EF133" s="2">
        <f t="shared" si="58"/>
        <v>0.8612176318282021</v>
      </c>
      <c r="EG133" s="2">
        <f t="shared" si="58"/>
        <v>0.86209196449890246</v>
      </c>
      <c r="EH133" s="2">
        <f t="shared" si="58"/>
        <v>0.86451126213256368</v>
      </c>
      <c r="EI133" s="2">
        <f t="shared" si="58"/>
        <v>0.86524276711714943</v>
      </c>
      <c r="EJ133" s="2">
        <f t="shared" si="58"/>
        <v>0.86303936768358125</v>
      </c>
      <c r="EK133" s="2">
        <f t="shared" si="58"/>
        <v>0.8475352513094242</v>
      </c>
      <c r="EL133" s="2">
        <f t="shared" si="58"/>
        <v>0.82461721593080994</v>
      </c>
      <c r="EM133" s="2">
        <f t="shared" si="58"/>
        <v>0.80417795430847538</v>
      </c>
      <c r="EN133" s="2">
        <f t="shared" si="58"/>
        <v>0.80202445838133651</v>
      </c>
      <c r="EO133" s="2">
        <f t="shared" si="58"/>
        <v>0.79773421533882016</v>
      </c>
      <c r="EP133" s="2">
        <f t="shared" si="58"/>
        <v>0.80004460714982839</v>
      </c>
    </row>
    <row r="134" spans="2:146" x14ac:dyDescent="0.25">
      <c r="B134" s="2">
        <v>112</v>
      </c>
      <c r="C134" s="49">
        <v>35.267899999999997</v>
      </c>
      <c r="D134" s="49">
        <v>44.277999999999999</v>
      </c>
      <c r="E134" s="49">
        <v>56.17</v>
      </c>
      <c r="F134" s="49">
        <v>50.848999999999997</v>
      </c>
      <c r="G134" s="49">
        <v>66.817999999999998</v>
      </c>
      <c r="H134" s="49">
        <v>68.055000000000007</v>
      </c>
      <c r="I134" s="49">
        <v>71.236000000000004</v>
      </c>
      <c r="J134" s="49">
        <v>74.072999999999993</v>
      </c>
      <c r="K134" s="49">
        <v>80.981999999999999</v>
      </c>
      <c r="L134" s="49">
        <v>88.144999999999996</v>
      </c>
      <c r="M134" s="49">
        <v>88.283000000000001</v>
      </c>
      <c r="N134" s="49">
        <v>77.566000000000003</v>
      </c>
      <c r="O134" s="49">
        <v>71.888999999999996</v>
      </c>
      <c r="P134" s="49">
        <v>64.055000000000007</v>
      </c>
      <c r="Q134" s="49">
        <v>58.707000000000001</v>
      </c>
      <c r="T134" s="4">
        <f t="shared" si="51"/>
        <v>35.959677508489143</v>
      </c>
      <c r="U134" s="4">
        <f t="shared" si="51"/>
        <v>44.598400918468116</v>
      </c>
      <c r="V134" s="4">
        <f t="shared" si="51"/>
        <v>55.820338918788252</v>
      </c>
      <c r="W134" s="4">
        <f t="shared" si="51"/>
        <v>53.926237307622138</v>
      </c>
      <c r="X134" s="4">
        <f t="shared" si="51"/>
        <v>66.448014153551227</v>
      </c>
      <c r="Y134" s="4">
        <f t="shared" si="51"/>
        <v>69.080874866898426</v>
      </c>
      <c r="Z134" s="4">
        <f t="shared" si="51"/>
        <v>71.704391226530618</v>
      </c>
      <c r="AA134" s="4">
        <f t="shared" si="51"/>
        <v>76.224993212388839</v>
      </c>
      <c r="AB134" s="4">
        <f t="shared" si="51"/>
        <v>81.024346065118948</v>
      </c>
      <c r="AC134" s="4">
        <f t="shared" si="51"/>
        <v>86.027224374474599</v>
      </c>
      <c r="AD134" s="4">
        <f t="shared" si="51"/>
        <v>88.776854780707737</v>
      </c>
      <c r="AE134" s="4">
        <f t="shared" si="51"/>
        <v>79.564269228730993</v>
      </c>
      <c r="AF134" s="4">
        <f t="shared" si="51"/>
        <v>72.124969395267783</v>
      </c>
      <c r="AG134" s="4">
        <f t="shared" si="51"/>
        <v>63.210618588459255</v>
      </c>
      <c r="AH134" s="4">
        <f t="shared" si="51"/>
        <v>57.056647673753908</v>
      </c>
      <c r="AJ134" s="4">
        <f t="shared" si="52"/>
        <v>-0.69177750848914599</v>
      </c>
      <c r="AK134" s="4">
        <f t="shared" si="52"/>
        <v>-0.32040091846811691</v>
      </c>
      <c r="AL134" s="4">
        <f t="shared" si="52"/>
        <v>0.34966108121174955</v>
      </c>
      <c r="AM134" s="4">
        <f t="shared" si="52"/>
        <v>-3.0772373076221413</v>
      </c>
      <c r="AN134" s="4">
        <f t="shared" si="52"/>
        <v>0.36998584644877042</v>
      </c>
      <c r="AO134" s="4">
        <f t="shared" si="52"/>
        <v>-1.0258748668984197</v>
      </c>
      <c r="AP134" s="4">
        <f t="shared" si="52"/>
        <v>-0.46839122653061338</v>
      </c>
      <c r="AQ134" s="4">
        <f t="shared" si="52"/>
        <v>-2.1519932123888452</v>
      </c>
      <c r="AR134" s="4">
        <f t="shared" si="52"/>
        <v>-4.2346065118948673E-2</v>
      </c>
      <c r="AS134" s="4">
        <f t="shared" si="52"/>
        <v>2.1177756255253968</v>
      </c>
      <c r="AT134" s="4">
        <f t="shared" si="52"/>
        <v>-0.49385478070773559</v>
      </c>
      <c r="AU134" s="4">
        <f t="shared" si="52"/>
        <v>-1.9982692287309902</v>
      </c>
      <c r="AV134" s="4">
        <f t="shared" si="52"/>
        <v>-0.23596939526778726</v>
      </c>
      <c r="AW134" s="4">
        <f t="shared" si="52"/>
        <v>0.84438141154075197</v>
      </c>
      <c r="AX134" s="4">
        <f t="shared" si="52"/>
        <v>1.6503523262460931</v>
      </c>
      <c r="AZ134" s="2">
        <f t="shared" si="53"/>
        <v>35.959664799549017</v>
      </c>
      <c r="BA134" s="2">
        <f t="shared" si="53"/>
        <v>41.614543588316984</v>
      </c>
      <c r="BB134" s="2">
        <f t="shared" si="53"/>
        <v>44.8946797358401</v>
      </c>
      <c r="BC134" s="2">
        <f t="shared" si="53"/>
        <v>48.901556800317202</v>
      </c>
      <c r="BD134" s="2">
        <f t="shared" si="53"/>
        <v>52.169602934643088</v>
      </c>
      <c r="BE134" s="2">
        <f t="shared" si="53"/>
        <v>55.22598657937592</v>
      </c>
      <c r="BF134" s="2">
        <f t="shared" si="53"/>
        <v>58.616146308757351</v>
      </c>
      <c r="BG134" s="2">
        <f t="shared" si="53"/>
        <v>61.559931873695248</v>
      </c>
      <c r="BH134" s="2">
        <f t="shared" si="53"/>
        <v>62.7188430591616</v>
      </c>
      <c r="BI134" s="2">
        <f t="shared" si="53"/>
        <v>61.973843023803489</v>
      </c>
      <c r="BJ134" s="2">
        <f t="shared" si="53"/>
        <v>62.501238256240903</v>
      </c>
      <c r="BK134" s="2">
        <f t="shared" si="53"/>
        <v>61.297698193251748</v>
      </c>
      <c r="BL134" s="2">
        <f t="shared" si="53"/>
        <v>61.315059473907759</v>
      </c>
      <c r="BM134" s="2">
        <f t="shared" si="53"/>
        <v>59.660797438124646</v>
      </c>
      <c r="BN134" s="2">
        <f t="shared" si="53"/>
        <v>57.056647673753908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38.791892361455965</v>
      </c>
      <c r="CW134" s="2">
        <f t="shared" si="56"/>
        <v>44.258516993253373</v>
      </c>
      <c r="CX134" s="2">
        <f t="shared" si="56"/>
        <v>48.403236042150567</v>
      </c>
      <c r="CY134" s="2">
        <f t="shared" si="56"/>
        <v>53.011317259922158</v>
      </c>
      <c r="CZ134" s="2">
        <f t="shared" si="56"/>
        <v>55.731093173515923</v>
      </c>
      <c r="DA134" s="2">
        <f t="shared" si="56"/>
        <v>59.233771120129262</v>
      </c>
      <c r="DB134" s="2">
        <f t="shared" si="56"/>
        <v>63.62560596421055</v>
      </c>
      <c r="DC134" s="2">
        <f t="shared" si="56"/>
        <v>65.339439812874403</v>
      </c>
      <c r="DD134" s="2">
        <f t="shared" si="56"/>
        <v>66.343044594834964</v>
      </c>
      <c r="DE134" s="2">
        <f t="shared" si="56"/>
        <v>65.381879329686655</v>
      </c>
      <c r="DF134" s="2">
        <f t="shared" si="56"/>
        <v>64.70571446863211</v>
      </c>
      <c r="DG134" s="2">
        <f t="shared" si="56"/>
        <v>63.682786581260686</v>
      </c>
      <c r="DH134" s="2">
        <f t="shared" si="56"/>
        <v>66.149913560324904</v>
      </c>
      <c r="DI134" s="2">
        <f t="shared" si="56"/>
        <v>67.426690830961547</v>
      </c>
      <c r="DJ134" s="2">
        <f t="shared" si="56"/>
        <v>59.408330281125515</v>
      </c>
      <c r="DL134" s="2">
        <f t="shared" si="57"/>
        <v>35.392366814959679</v>
      </c>
      <c r="DM134" s="2">
        <f t="shared" si="57"/>
        <v>41.032875771248868</v>
      </c>
      <c r="DN134" s="2">
        <f t="shared" si="57"/>
        <v>44.18171427863976</v>
      </c>
      <c r="DO134" s="2">
        <f t="shared" si="57"/>
        <v>48.365398653020691</v>
      </c>
      <c r="DP134" s="2">
        <f t="shared" si="57"/>
        <v>51.64617952789866</v>
      </c>
      <c r="DQ134" s="2">
        <f t="shared" si="57"/>
        <v>54.641276822762308</v>
      </c>
      <c r="DR134" s="2">
        <f t="shared" si="57"/>
        <v>57.900129157846081</v>
      </c>
      <c r="DS134" s="2">
        <f t="shared" si="57"/>
        <v>61.023086309562778</v>
      </c>
      <c r="DT134" s="2">
        <f t="shared" si="57"/>
        <v>62.194304419218987</v>
      </c>
      <c r="DU134" s="2">
        <f t="shared" si="57"/>
        <v>61.414709046476979</v>
      </c>
      <c r="DV134" s="2">
        <f t="shared" si="57"/>
        <v>62.073636008709371</v>
      </c>
      <c r="DW134" s="2">
        <f t="shared" si="57"/>
        <v>60.768017799150648</v>
      </c>
      <c r="DX134" s="2">
        <f t="shared" si="57"/>
        <v>60.226612443190731</v>
      </c>
      <c r="DY134" s="2">
        <f t="shared" si="57"/>
        <v>57.865007109071875</v>
      </c>
      <c r="DZ134" s="2">
        <f t="shared" si="57"/>
        <v>56.520607145182133</v>
      </c>
      <c r="EB134" s="2">
        <f t="shared" si="58"/>
        <v>0.83312436490614827</v>
      </c>
      <c r="EC134" s="2">
        <f t="shared" si="58"/>
        <v>0.8196737401853248</v>
      </c>
      <c r="ED134" s="2">
        <f t="shared" si="58"/>
        <v>0.83111174189294967</v>
      </c>
      <c r="EE134" s="2">
        <f t="shared" si="58"/>
        <v>0.88459588024205649</v>
      </c>
      <c r="EF134" s="2">
        <f t="shared" si="58"/>
        <v>0.87186426638271541</v>
      </c>
      <c r="EG134" s="2">
        <f t="shared" si="58"/>
        <v>0.87268144090046018</v>
      </c>
      <c r="EH134" s="2">
        <f t="shared" si="58"/>
        <v>0.8749419174809433</v>
      </c>
      <c r="EI134" s="2">
        <f t="shared" si="58"/>
        <v>0.87562520916774256</v>
      </c>
      <c r="EJ134" s="2">
        <f t="shared" si="58"/>
        <v>0.87356676539409239</v>
      </c>
      <c r="EK134" s="2">
        <f t="shared" si="58"/>
        <v>0.85905974853337097</v>
      </c>
      <c r="EL134" s="2">
        <f t="shared" si="58"/>
        <v>0.83754198286927883</v>
      </c>
      <c r="EM134" s="2">
        <f t="shared" si="58"/>
        <v>0.8182770457292835</v>
      </c>
      <c r="EN134" s="2">
        <f t="shared" si="58"/>
        <v>0.81624317096280885</v>
      </c>
      <c r="EO134" s="2">
        <f t="shared" si="58"/>
        <v>0.81218890090019924</v>
      </c>
      <c r="EP134" s="2">
        <f t="shared" si="58"/>
        <v>0.81437260314200577</v>
      </c>
    </row>
    <row r="135" spans="2:146" x14ac:dyDescent="0.25">
      <c r="B135" s="2">
        <v>113</v>
      </c>
      <c r="C135" s="49">
        <v>35.5</v>
      </c>
      <c r="D135" s="49">
        <v>44.426000000000002</v>
      </c>
      <c r="E135" s="49">
        <v>55.527999999999999</v>
      </c>
      <c r="F135" s="49">
        <v>50</v>
      </c>
      <c r="G135" s="49">
        <v>58.564</v>
      </c>
      <c r="H135" s="49">
        <v>60.527000000000001</v>
      </c>
      <c r="I135" s="49">
        <v>61.8</v>
      </c>
      <c r="J135" s="49">
        <v>67.290999999999997</v>
      </c>
      <c r="K135" s="49">
        <v>72.768000000000001</v>
      </c>
      <c r="L135" s="49">
        <v>80.454999999999998</v>
      </c>
      <c r="M135" s="49">
        <v>87.396000000000001</v>
      </c>
      <c r="N135" s="49">
        <v>79.792000000000002</v>
      </c>
      <c r="O135" s="49">
        <v>72.314999999999998</v>
      </c>
      <c r="P135" s="49">
        <v>64.126999999999995</v>
      </c>
      <c r="Q135" s="49">
        <v>58.69</v>
      </c>
      <c r="T135" s="4">
        <f t="shared" si="51"/>
        <v>35.858317502770525</v>
      </c>
      <c r="U135" s="4">
        <f t="shared" si="51"/>
        <v>44.072965095921916</v>
      </c>
      <c r="V135" s="4">
        <f t="shared" si="51"/>
        <v>54.182572860223033</v>
      </c>
      <c r="W135" s="4">
        <f t="shared" si="51"/>
        <v>51.397783224046862</v>
      </c>
      <c r="X135" s="4">
        <f t="shared" si="51"/>
        <v>61.045353894556065</v>
      </c>
      <c r="Y135" s="4">
        <f t="shared" si="51"/>
        <v>63.394757790942407</v>
      </c>
      <c r="Z135" s="4">
        <f t="shared" si="51"/>
        <v>66.260772685889521</v>
      </c>
      <c r="AA135" s="4">
        <f t="shared" si="51"/>
        <v>70.278570387457492</v>
      </c>
      <c r="AB135" s="4">
        <f t="shared" si="51"/>
        <v>74.332428882713074</v>
      </c>
      <c r="AC135" s="4">
        <f t="shared" si="51"/>
        <v>79.681707780976581</v>
      </c>
      <c r="AD135" s="4">
        <f t="shared" si="51"/>
        <v>85.375268847915876</v>
      </c>
      <c r="AE135" s="4">
        <f t="shared" si="51"/>
        <v>79.293052926239227</v>
      </c>
      <c r="AF135" s="4">
        <f t="shared" si="51"/>
        <v>71.807107194891657</v>
      </c>
      <c r="AG135" s="4">
        <f t="shared" si="51"/>
        <v>62.919204810331465</v>
      </c>
      <c r="AH135" s="4">
        <f t="shared" si="51"/>
        <v>56.901332756659677</v>
      </c>
      <c r="AJ135" s="4">
        <f t="shared" si="52"/>
        <v>-0.35831750277052521</v>
      </c>
      <c r="AK135" s="4">
        <f t="shared" si="52"/>
        <v>0.35303490407808624</v>
      </c>
      <c r="AL135" s="4">
        <f t="shared" si="52"/>
        <v>1.3454271397769659</v>
      </c>
      <c r="AM135" s="4">
        <f t="shared" si="52"/>
        <v>-1.3977832240468615</v>
      </c>
      <c r="AN135" s="4">
        <f t="shared" si="52"/>
        <v>-2.4813538945560651</v>
      </c>
      <c r="AO135" s="4">
        <f t="shared" si="52"/>
        <v>-2.8677577909424059</v>
      </c>
      <c r="AP135" s="4">
        <f t="shared" si="52"/>
        <v>-4.4607726858895234</v>
      </c>
      <c r="AQ135" s="4">
        <f t="shared" si="52"/>
        <v>-2.9875703874574953</v>
      </c>
      <c r="AR135" s="4">
        <f t="shared" si="52"/>
        <v>-1.5644288827130737</v>
      </c>
      <c r="AS135" s="4">
        <f t="shared" si="52"/>
        <v>0.77329221902341772</v>
      </c>
      <c r="AT135" s="4">
        <f t="shared" si="52"/>
        <v>2.0207311520841245</v>
      </c>
      <c r="AU135" s="4">
        <f t="shared" si="52"/>
        <v>0.49894707376077463</v>
      </c>
      <c r="AV135" s="4">
        <f t="shared" si="52"/>
        <v>0.50789280510834089</v>
      </c>
      <c r="AW135" s="4">
        <f t="shared" si="52"/>
        <v>1.2077951896685306</v>
      </c>
      <c r="AX135" s="4">
        <f t="shared" si="52"/>
        <v>1.7886672433403206</v>
      </c>
      <c r="AZ135" s="2">
        <f t="shared" si="53"/>
        <v>35.858305900998161</v>
      </c>
      <c r="BA135" s="2">
        <f t="shared" si="53"/>
        <v>41.469175041784851</v>
      </c>
      <c r="BB135" s="2">
        <f t="shared" si="53"/>
        <v>44.730719682286015</v>
      </c>
      <c r="BC135" s="2">
        <f t="shared" si="53"/>
        <v>48.700875732926498</v>
      </c>
      <c r="BD135" s="2">
        <f t="shared" si="53"/>
        <v>51.970028440069918</v>
      </c>
      <c r="BE135" s="2">
        <f t="shared" si="53"/>
        <v>55.011966405756091</v>
      </c>
      <c r="BF135" s="2">
        <f t="shared" si="53"/>
        <v>58.381080927655127</v>
      </c>
      <c r="BG135" s="2">
        <f t="shared" si="53"/>
        <v>61.331067301786888</v>
      </c>
      <c r="BH135" s="2">
        <f t="shared" si="53"/>
        <v>62.478420889111369</v>
      </c>
      <c r="BI135" s="2">
        <f t="shared" si="53"/>
        <v>61.780400235480478</v>
      </c>
      <c r="BJ135" s="2">
        <f t="shared" si="53"/>
        <v>62.302035302017089</v>
      </c>
      <c r="BK135" s="2">
        <f t="shared" si="53"/>
        <v>61.095266792039837</v>
      </c>
      <c r="BL135" s="2">
        <f t="shared" si="53"/>
        <v>61.070793811631248</v>
      </c>
      <c r="BM135" s="2">
        <f t="shared" si="53"/>
        <v>59.423261858377153</v>
      </c>
      <c r="BN135" s="2">
        <f t="shared" si="53"/>
        <v>56.901332756659677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>
        <f t="shared" si="55"/>
        <v>50</v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38.792819853225168</v>
      </c>
      <c r="CW135" s="2">
        <f t="shared" si="56"/>
        <v>44.249197206340597</v>
      </c>
      <c r="CX135" s="2">
        <f t="shared" si="56"/>
        <v>48.405066021784698</v>
      </c>
      <c r="CY135" s="2">
        <f t="shared" si="56"/>
        <v>53.009842866888732</v>
      </c>
      <c r="CZ135" s="2">
        <f t="shared" si="56"/>
        <v>55.716757784667159</v>
      </c>
      <c r="DA135" s="2">
        <f t="shared" si="56"/>
        <v>59.231428408221959</v>
      </c>
      <c r="DB135" s="2">
        <f t="shared" si="56"/>
        <v>63.630165887482896</v>
      </c>
      <c r="DC135" s="2">
        <f t="shared" si="56"/>
        <v>65.333108378381738</v>
      </c>
      <c r="DD135" s="2">
        <f t="shared" si="56"/>
        <v>66.316558249178001</v>
      </c>
      <c r="DE135" s="2">
        <f t="shared" si="56"/>
        <v>65.375517287535246</v>
      </c>
      <c r="DF135" s="2">
        <f t="shared" si="56"/>
        <v>64.686110371949027</v>
      </c>
      <c r="DG135" s="2">
        <f t="shared" si="56"/>
        <v>63.66537851770633</v>
      </c>
      <c r="DH135" s="2">
        <f t="shared" si="56"/>
        <v>66.154112019012146</v>
      </c>
      <c r="DI135" s="2">
        <f t="shared" si="56"/>
        <v>67.474916541101621</v>
      </c>
      <c r="DJ135" s="2">
        <f t="shared" si="56"/>
        <v>59.3987049111063</v>
      </c>
      <c r="DL135" s="2">
        <f t="shared" si="57"/>
        <v>35.322238652326263</v>
      </c>
      <c r="DM135" s="2">
        <f t="shared" si="57"/>
        <v>40.911390837307081</v>
      </c>
      <c r="DN135" s="2">
        <f t="shared" si="57"/>
        <v>44.049761992751257</v>
      </c>
      <c r="DO135" s="2">
        <f t="shared" si="57"/>
        <v>48.188191947936659</v>
      </c>
      <c r="DP135" s="2">
        <f t="shared" si="57"/>
        <v>51.467831915199497</v>
      </c>
      <c r="DQ135" s="2">
        <f t="shared" si="57"/>
        <v>54.450539715471265</v>
      </c>
      <c r="DR135" s="2">
        <f t="shared" si="57"/>
        <v>57.696828819621871</v>
      </c>
      <c r="DS135" s="2">
        <f t="shared" si="57"/>
        <v>60.812630707620649</v>
      </c>
      <c r="DT135" s="2">
        <f t="shared" si="57"/>
        <v>61.971797006258797</v>
      </c>
      <c r="DU135" s="2">
        <f t="shared" si="57"/>
        <v>61.242471546931213</v>
      </c>
      <c r="DV135" s="2">
        <f t="shared" si="57"/>
        <v>61.880285887136381</v>
      </c>
      <c r="DW135" s="2">
        <f t="shared" si="57"/>
        <v>60.574718023982022</v>
      </c>
      <c r="DX135" s="2">
        <f t="shared" si="57"/>
        <v>60.027104529070684</v>
      </c>
      <c r="DY135" s="2">
        <f t="shared" si="57"/>
        <v>57.725216274393198</v>
      </c>
      <c r="DZ135" s="2">
        <f t="shared" si="57"/>
        <v>56.382171608061228</v>
      </c>
      <c r="EB135" s="2">
        <f t="shared" si="58"/>
        <v>0.84553963222844164</v>
      </c>
      <c r="EC135" s="2">
        <f t="shared" si="58"/>
        <v>0.83288898671516465</v>
      </c>
      <c r="ED135" s="2">
        <f t="shared" si="58"/>
        <v>0.84364864427481079</v>
      </c>
      <c r="EE135" s="2">
        <f t="shared" si="58"/>
        <v>0.89367048888282641</v>
      </c>
      <c r="EF135" s="2">
        <f t="shared" si="58"/>
        <v>0.88180623990661866</v>
      </c>
      <c r="EG135" s="2">
        <f t="shared" si="58"/>
        <v>0.88256855024963765</v>
      </c>
      <c r="EH135" s="2">
        <f t="shared" si="58"/>
        <v>0.88467668359183071</v>
      </c>
      <c r="EI135" s="2">
        <f t="shared" si="58"/>
        <v>0.88531375842877313</v>
      </c>
      <c r="EJ135" s="2">
        <f t="shared" si="58"/>
        <v>0.88339430994551482</v>
      </c>
      <c r="EK135" s="2">
        <f t="shared" si="58"/>
        <v>0.86984690654049079</v>
      </c>
      <c r="EL135" s="2">
        <f t="shared" si="58"/>
        <v>0.84968788419818986</v>
      </c>
      <c r="EM135" s="2">
        <f t="shared" si="58"/>
        <v>0.83157361699390731</v>
      </c>
      <c r="EN135" s="2">
        <f t="shared" si="58"/>
        <v>0.8296575801035071</v>
      </c>
      <c r="EO135" s="2">
        <f t="shared" si="58"/>
        <v>0.8258361244414717</v>
      </c>
      <c r="EP135" s="2">
        <f t="shared" si="58"/>
        <v>0.8278947730912255</v>
      </c>
    </row>
    <row r="136" spans="2:146" x14ac:dyDescent="0.25">
      <c r="B136" s="2">
        <v>114</v>
      </c>
      <c r="C136" s="49">
        <v>35.339300000000001</v>
      </c>
      <c r="D136" s="49">
        <v>43.906999999999996</v>
      </c>
      <c r="E136" s="49">
        <v>52.905999999999999</v>
      </c>
      <c r="F136" s="49">
        <v>47.981000000000002</v>
      </c>
      <c r="G136" s="49">
        <v>53.436</v>
      </c>
      <c r="H136" s="49">
        <v>56.2</v>
      </c>
      <c r="I136" s="49">
        <v>58.618000000000002</v>
      </c>
      <c r="J136" s="49">
        <v>62.491</v>
      </c>
      <c r="K136" s="49">
        <v>65.588999999999999</v>
      </c>
      <c r="L136" s="49">
        <v>72.290999999999997</v>
      </c>
      <c r="M136" s="49">
        <v>82.263999999999996</v>
      </c>
      <c r="N136" s="49">
        <v>79.584999999999994</v>
      </c>
      <c r="O136" s="49">
        <v>71.667000000000002</v>
      </c>
      <c r="P136" s="49">
        <v>63.545000000000002</v>
      </c>
      <c r="Q136" s="49">
        <v>57.862000000000002</v>
      </c>
      <c r="T136" s="4">
        <f t="shared" si="51"/>
        <v>35.757903185567073</v>
      </c>
      <c r="U136" s="4">
        <f t="shared" si="51"/>
        <v>43.367534636093431</v>
      </c>
      <c r="V136" s="4">
        <f t="shared" si="51"/>
        <v>52.121951669812603</v>
      </c>
      <c r="W136" s="4">
        <f t="shared" si="51"/>
        <v>49.812394650151383</v>
      </c>
      <c r="X136" s="4">
        <f t="shared" si="51"/>
        <v>57.03862204038424</v>
      </c>
      <c r="Y136" s="4">
        <f t="shared" si="51"/>
        <v>59.398691301232994</v>
      </c>
      <c r="Z136" s="4">
        <f t="shared" si="51"/>
        <v>62.478200949308835</v>
      </c>
      <c r="AA136" s="4">
        <f t="shared" si="51"/>
        <v>66.093290217757499</v>
      </c>
      <c r="AB136" s="4">
        <f t="shared" si="51"/>
        <v>69.284424443417322</v>
      </c>
      <c r="AC136" s="4">
        <f t="shared" si="51"/>
        <v>73.809000442203384</v>
      </c>
      <c r="AD136" s="4">
        <f t="shared" si="51"/>
        <v>80.587789781890891</v>
      </c>
      <c r="AE136" s="4">
        <f t="shared" si="51"/>
        <v>77.586909327007092</v>
      </c>
      <c r="AF136" s="4">
        <f t="shared" si="51"/>
        <v>70.647452243815223</v>
      </c>
      <c r="AG136" s="4">
        <f t="shared" si="51"/>
        <v>62.520450084231285</v>
      </c>
      <c r="AH136" s="4">
        <f t="shared" si="51"/>
        <v>56.745026179553825</v>
      </c>
      <c r="AJ136" s="4">
        <f t="shared" si="52"/>
        <v>-0.41860318556707199</v>
      </c>
      <c r="AK136" s="4">
        <f t="shared" si="52"/>
        <v>0.53946536390656519</v>
      </c>
      <c r="AL136" s="4">
        <f t="shared" si="52"/>
        <v>0.78404833018739595</v>
      </c>
      <c r="AM136" s="4">
        <f t="shared" si="52"/>
        <v>-1.8313946501513811</v>
      </c>
      <c r="AN136" s="4">
        <f t="shared" si="52"/>
        <v>-3.6026220403842402</v>
      </c>
      <c r="AO136" s="4">
        <f t="shared" si="52"/>
        <v>-3.1986913012329907</v>
      </c>
      <c r="AP136" s="4">
        <f t="shared" si="52"/>
        <v>-3.8602009493088332</v>
      </c>
      <c r="AQ136" s="4">
        <f t="shared" si="52"/>
        <v>-3.6022902177574991</v>
      </c>
      <c r="AR136" s="4">
        <f t="shared" si="52"/>
        <v>-3.6954244434173233</v>
      </c>
      <c r="AS136" s="4">
        <f t="shared" si="52"/>
        <v>-1.5180004422033875</v>
      </c>
      <c r="AT136" s="4">
        <f t="shared" si="52"/>
        <v>1.6762102181091052</v>
      </c>
      <c r="AU136" s="4">
        <f t="shared" si="52"/>
        <v>1.9980906729929018</v>
      </c>
      <c r="AV136" s="4">
        <f t="shared" si="52"/>
        <v>1.0195477561847781</v>
      </c>
      <c r="AW136" s="4">
        <f t="shared" si="52"/>
        <v>1.0245499157687163</v>
      </c>
      <c r="AX136" s="4">
        <f t="shared" si="52"/>
        <v>1.1169738204461765</v>
      </c>
      <c r="AZ136" s="2">
        <f t="shared" si="53"/>
        <v>35.757893218913786</v>
      </c>
      <c r="BA136" s="2">
        <f t="shared" si="53"/>
        <v>41.323552622492585</v>
      </c>
      <c r="BB136" s="2">
        <f t="shared" si="53"/>
        <v>44.566856144367193</v>
      </c>
      <c r="BC136" s="2">
        <f t="shared" si="53"/>
        <v>48.500176616974656</v>
      </c>
      <c r="BD136" s="2">
        <f t="shared" si="53"/>
        <v>51.770171545388862</v>
      </c>
      <c r="BE136" s="2">
        <f t="shared" si="53"/>
        <v>54.797563155988826</v>
      </c>
      <c r="BF136" s="2">
        <f t="shared" si="53"/>
        <v>58.146057094990155</v>
      </c>
      <c r="BG136" s="2">
        <f t="shared" si="53"/>
        <v>61.101382864295537</v>
      </c>
      <c r="BH136" s="2">
        <f t="shared" si="53"/>
        <v>62.237187909063458</v>
      </c>
      <c r="BI136" s="2">
        <f t="shared" si="53"/>
        <v>61.586431960339709</v>
      </c>
      <c r="BJ136" s="2">
        <f t="shared" si="53"/>
        <v>62.100868607711519</v>
      </c>
      <c r="BK136" s="2">
        <f t="shared" si="53"/>
        <v>60.890730361491073</v>
      </c>
      <c r="BL136" s="2">
        <f t="shared" si="53"/>
        <v>60.826064503392061</v>
      </c>
      <c r="BM136" s="2">
        <f t="shared" si="53"/>
        <v>59.188492090506998</v>
      </c>
      <c r="BN136" s="2">
        <f t="shared" si="53"/>
        <v>56.745026179553825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>
        <f t="shared" si="55"/>
        <v>47.981000000000002</v>
      </c>
      <c r="CJ136" s="2" t="str">
        <f t="shared" si="55"/>
        <v/>
      </c>
      <c r="CK136" s="2">
        <f t="shared" si="55"/>
        <v>56.2</v>
      </c>
      <c r="CL136" s="2">
        <f t="shared" si="55"/>
        <v>58.618000000000002</v>
      </c>
      <c r="CM136" s="2">
        <f t="shared" si="55"/>
        <v>62.491</v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38.793747344994372</v>
      </c>
      <c r="CW136" s="2">
        <f t="shared" si="56"/>
        <v>44.239877419427813</v>
      </c>
      <c r="CX136" s="2">
        <f t="shared" si="56"/>
        <v>48.406896001418829</v>
      </c>
      <c r="CY136" s="2">
        <f t="shared" si="56"/>
        <v>53.008368473855306</v>
      </c>
      <c r="CZ136" s="2">
        <f t="shared" si="56"/>
        <v>55.702422395818395</v>
      </c>
      <c r="DA136" s="2">
        <f t="shared" si="56"/>
        <v>59.229085696314662</v>
      </c>
      <c r="DB136" s="2">
        <f t="shared" si="56"/>
        <v>63.634725810755242</v>
      </c>
      <c r="DC136" s="2">
        <f t="shared" si="56"/>
        <v>65.326776943889058</v>
      </c>
      <c r="DD136" s="2">
        <f t="shared" si="56"/>
        <v>66.290071903521039</v>
      </c>
      <c r="DE136" s="2">
        <f t="shared" si="56"/>
        <v>65.369155245383837</v>
      </c>
      <c r="DF136" s="2">
        <f t="shared" si="56"/>
        <v>64.666506275265959</v>
      </c>
      <c r="DG136" s="2">
        <f t="shared" si="56"/>
        <v>63.647970454151981</v>
      </c>
      <c r="DH136" s="2">
        <f t="shared" si="56"/>
        <v>66.158310477699402</v>
      </c>
      <c r="DI136" s="2">
        <f t="shared" si="56"/>
        <v>67.523142251241694</v>
      </c>
      <c r="DJ136" s="2">
        <f t="shared" si="56"/>
        <v>59.389079541087085</v>
      </c>
      <c r="DL136" s="2">
        <f t="shared" si="57"/>
        <v>35.252110489692839</v>
      </c>
      <c r="DM136" s="2">
        <f t="shared" si="57"/>
        <v>40.789905903365295</v>
      </c>
      <c r="DN136" s="2">
        <f t="shared" si="57"/>
        <v>43.917809706862762</v>
      </c>
      <c r="DO136" s="2">
        <f t="shared" si="57"/>
        <v>48.010985242852627</v>
      </c>
      <c r="DP136" s="2">
        <f t="shared" si="57"/>
        <v>51.289484302500341</v>
      </c>
      <c r="DQ136" s="2">
        <f t="shared" si="57"/>
        <v>54.259802608180209</v>
      </c>
      <c r="DR136" s="2">
        <f t="shared" si="57"/>
        <v>57.493528481397675</v>
      </c>
      <c r="DS136" s="2">
        <f t="shared" si="57"/>
        <v>60.602175105678526</v>
      </c>
      <c r="DT136" s="2">
        <f t="shared" si="57"/>
        <v>61.749289593298613</v>
      </c>
      <c r="DU136" s="2">
        <f t="shared" si="57"/>
        <v>61.070234047385441</v>
      </c>
      <c r="DV136" s="2">
        <f t="shared" si="57"/>
        <v>61.686935765563376</v>
      </c>
      <c r="DW136" s="2">
        <f t="shared" si="57"/>
        <v>60.381418248813404</v>
      </c>
      <c r="DX136" s="2">
        <f t="shared" si="57"/>
        <v>59.827596614950643</v>
      </c>
      <c r="DY136" s="2">
        <f t="shared" si="57"/>
        <v>57.585425439714527</v>
      </c>
      <c r="DZ136" s="2">
        <f t="shared" si="57"/>
        <v>56.243736070940315</v>
      </c>
      <c r="EB136" s="2">
        <f t="shared" si="58"/>
        <v>0.85718955672605712</v>
      </c>
      <c r="EC136" s="2">
        <f t="shared" si="58"/>
        <v>0.84531851447389761</v>
      </c>
      <c r="ED136" s="2">
        <f t="shared" si="58"/>
        <v>0.85541680535490461</v>
      </c>
      <c r="EE136" s="2">
        <f t="shared" si="58"/>
        <v>0.90211049433087376</v>
      </c>
      <c r="EF136" s="2">
        <f t="shared" si="58"/>
        <v>0.89107319596974133</v>
      </c>
      <c r="EG136" s="2">
        <f t="shared" si="58"/>
        <v>0.89178307247323596</v>
      </c>
      <c r="EH136" s="2">
        <f t="shared" si="58"/>
        <v>0.893745701595825</v>
      </c>
      <c r="EI136" s="2">
        <f t="shared" si="58"/>
        <v>0.89433866054497224</v>
      </c>
      <c r="EJ136" s="2">
        <f t="shared" si="58"/>
        <v>0.8925519255423302</v>
      </c>
      <c r="EK136" s="2">
        <f t="shared" si="58"/>
        <v>0.87992384852399408</v>
      </c>
      <c r="EL136" s="2">
        <f t="shared" si="58"/>
        <v>0.86107633942535611</v>
      </c>
      <c r="EM136" s="2">
        <f t="shared" si="58"/>
        <v>0.84408266555627287</v>
      </c>
      <c r="EN136" s="2">
        <f t="shared" si="58"/>
        <v>0.842281943223399</v>
      </c>
      <c r="EO136" s="2">
        <f t="shared" si="58"/>
        <v>0.83868863631402613</v>
      </c>
      <c r="EP136" s="2">
        <f t="shared" si="58"/>
        <v>0.84062468427649373</v>
      </c>
    </row>
    <row r="137" spans="2:146" x14ac:dyDescent="0.25">
      <c r="B137" s="2">
        <v>115</v>
      </c>
      <c r="C137" s="49">
        <v>34.375</v>
      </c>
      <c r="D137" s="49">
        <v>42.593000000000004</v>
      </c>
      <c r="E137" s="49">
        <v>49.792000000000002</v>
      </c>
      <c r="F137" s="49">
        <v>47.264000000000003</v>
      </c>
      <c r="G137" s="49">
        <v>51.164000000000001</v>
      </c>
      <c r="H137" s="49">
        <v>54</v>
      </c>
      <c r="I137" s="49">
        <v>56.545000000000002</v>
      </c>
      <c r="J137" s="49">
        <v>60.073</v>
      </c>
      <c r="K137" s="49">
        <v>62.856999999999999</v>
      </c>
      <c r="L137" s="49">
        <v>67.182000000000002</v>
      </c>
      <c r="M137" s="49">
        <v>76.906000000000006</v>
      </c>
      <c r="N137" s="49">
        <v>75.736000000000004</v>
      </c>
      <c r="O137" s="49">
        <v>69</v>
      </c>
      <c r="P137" s="49">
        <v>62.890999999999998</v>
      </c>
      <c r="Q137" s="49">
        <v>57.259</v>
      </c>
      <c r="T137" s="4">
        <f t="shared" si="51"/>
        <v>35.658512200121642</v>
      </c>
      <c r="U137" s="4">
        <f t="shared" si="51"/>
        <v>42.62128510302847</v>
      </c>
      <c r="V137" s="4">
        <f t="shared" si="51"/>
        <v>49.983064646321296</v>
      </c>
      <c r="W137" s="4">
        <f t="shared" si="51"/>
        <v>48.878432161672357</v>
      </c>
      <c r="X137" s="4">
        <f t="shared" si="51"/>
        <v>54.363679975577483</v>
      </c>
      <c r="Y137" s="4">
        <f t="shared" si="51"/>
        <v>56.87402283847279</v>
      </c>
      <c r="Z137" s="4">
        <f t="shared" si="51"/>
        <v>60.086307420133231</v>
      </c>
      <c r="AA137" s="4">
        <f t="shared" si="51"/>
        <v>63.417831671113568</v>
      </c>
      <c r="AB137" s="4">
        <f t="shared" si="51"/>
        <v>65.841685524580811</v>
      </c>
      <c r="AC137" s="4">
        <f t="shared" si="51"/>
        <v>69.048291085468477</v>
      </c>
      <c r="AD137" s="4">
        <f t="shared" si="51"/>
        <v>75.413217917679361</v>
      </c>
      <c r="AE137" s="4">
        <f t="shared" si="51"/>
        <v>74.79202079136931</v>
      </c>
      <c r="AF137" s="4">
        <f t="shared" si="51"/>
        <v>68.856366057279899</v>
      </c>
      <c r="AG137" s="4">
        <f t="shared" si="51"/>
        <v>62.030107642734379</v>
      </c>
      <c r="AH137" s="4">
        <f t="shared" si="51"/>
        <v>56.587974039433277</v>
      </c>
      <c r="AJ137" s="4">
        <f t="shared" si="52"/>
        <v>-1.2835122001216419</v>
      </c>
      <c r="AK137" s="4">
        <f t="shared" si="52"/>
        <v>-2.8285103028466096E-2</v>
      </c>
      <c r="AL137" s="4">
        <f t="shared" si="52"/>
        <v>-0.19106464632129416</v>
      </c>
      <c r="AM137" s="4">
        <f t="shared" si="52"/>
        <v>-1.6144321616723545</v>
      </c>
      <c r="AN137" s="4">
        <f t="shared" si="52"/>
        <v>-3.1996799755774816</v>
      </c>
      <c r="AO137" s="4">
        <f t="shared" si="52"/>
        <v>-2.8740228384727899</v>
      </c>
      <c r="AP137" s="4">
        <f t="shared" si="52"/>
        <v>-3.5413074201332293</v>
      </c>
      <c r="AQ137" s="4">
        <f t="shared" si="52"/>
        <v>-3.3448316711135675</v>
      </c>
      <c r="AR137" s="4">
        <f t="shared" si="52"/>
        <v>-2.9846855245808115</v>
      </c>
      <c r="AS137" s="4">
        <f t="shared" si="52"/>
        <v>-1.8662910854684753</v>
      </c>
      <c r="AT137" s="4">
        <f t="shared" si="52"/>
        <v>1.4927820823206446</v>
      </c>
      <c r="AU137" s="4">
        <f t="shared" si="52"/>
        <v>0.94397920863069373</v>
      </c>
      <c r="AV137" s="4">
        <f t="shared" si="52"/>
        <v>0.14363394272010055</v>
      </c>
      <c r="AW137" s="4">
        <f t="shared" si="52"/>
        <v>0.86089235726561952</v>
      </c>
      <c r="AX137" s="4">
        <f t="shared" si="52"/>
        <v>0.67102596056672326</v>
      </c>
      <c r="AZ137" s="2">
        <f t="shared" si="53"/>
        <v>35.658504142917536</v>
      </c>
      <c r="BA137" s="2">
        <f t="shared" si="53"/>
        <v>41.177869577964771</v>
      </c>
      <c r="BB137" s="2">
        <f t="shared" si="53"/>
        <v>44.40329035941356</v>
      </c>
      <c r="BC137" s="2">
        <f t="shared" si="53"/>
        <v>48.299627560374695</v>
      </c>
      <c r="BD137" s="2">
        <f t="shared" si="53"/>
        <v>51.570222085858823</v>
      </c>
      <c r="BE137" s="2">
        <f t="shared" si="53"/>
        <v>54.582996141080315</v>
      </c>
      <c r="BF137" s="2">
        <f t="shared" si="53"/>
        <v>57.91129047779603</v>
      </c>
      <c r="BG137" s="2">
        <f t="shared" si="53"/>
        <v>60.871129772994152</v>
      </c>
      <c r="BH137" s="2">
        <f t="shared" si="53"/>
        <v>61.995389925987951</v>
      </c>
      <c r="BI137" s="2">
        <f t="shared" si="53"/>
        <v>61.392160828921227</v>
      </c>
      <c r="BJ137" s="2">
        <f t="shared" si="53"/>
        <v>61.898054622350507</v>
      </c>
      <c r="BK137" s="2">
        <f t="shared" si="53"/>
        <v>60.684437156809544</v>
      </c>
      <c r="BL137" s="2">
        <f t="shared" si="53"/>
        <v>60.581230688441856</v>
      </c>
      <c r="BM137" s="2">
        <f t="shared" si="53"/>
        <v>58.956757685057696</v>
      </c>
      <c r="BN137" s="2">
        <f t="shared" si="53"/>
        <v>56.587974039433277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>
        <f t="shared" si="55"/>
        <v>47.264000000000003</v>
      </c>
      <c r="CJ137" s="2">
        <f t="shared" si="55"/>
        <v>51.164000000000001</v>
      </c>
      <c r="CK137" s="2">
        <f t="shared" si="55"/>
        <v>54</v>
      </c>
      <c r="CL137" s="2">
        <f t="shared" si="55"/>
        <v>56.545000000000002</v>
      </c>
      <c r="CM137" s="2">
        <f t="shared" si="55"/>
        <v>60.073</v>
      </c>
      <c r="CN137" s="2">
        <f t="shared" si="55"/>
        <v>62.856999999999999</v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38.794674836763583</v>
      </c>
      <c r="CW137" s="2">
        <f t="shared" si="56"/>
        <v>44.230557632515037</v>
      </c>
      <c r="CX137" s="2">
        <f t="shared" si="56"/>
        <v>48.40872598105296</v>
      </c>
      <c r="CY137" s="2">
        <f t="shared" si="56"/>
        <v>53.006894080821873</v>
      </c>
      <c r="CZ137" s="2">
        <f t="shared" si="56"/>
        <v>55.688087006969631</v>
      </c>
      <c r="DA137" s="2">
        <f t="shared" si="56"/>
        <v>59.226742984407366</v>
      </c>
      <c r="DB137" s="2">
        <f t="shared" si="56"/>
        <v>63.639285734027588</v>
      </c>
      <c r="DC137" s="2">
        <f t="shared" si="56"/>
        <v>65.320445509396393</v>
      </c>
      <c r="DD137" s="2">
        <f t="shared" si="56"/>
        <v>66.263585557864076</v>
      </c>
      <c r="DE137" s="2">
        <f t="shared" si="56"/>
        <v>65.362793203232428</v>
      </c>
      <c r="DF137" s="2">
        <f t="shared" si="56"/>
        <v>64.646902178582877</v>
      </c>
      <c r="DG137" s="2">
        <f t="shared" si="56"/>
        <v>63.630562390597632</v>
      </c>
      <c r="DH137" s="2">
        <f t="shared" si="56"/>
        <v>66.162508936386644</v>
      </c>
      <c r="DI137" s="2">
        <f t="shared" si="56"/>
        <v>67.571367961381767</v>
      </c>
      <c r="DJ137" s="2">
        <f t="shared" si="56"/>
        <v>59.379454171067863</v>
      </c>
      <c r="DL137" s="2">
        <f t="shared" si="57"/>
        <v>35.181982327059416</v>
      </c>
      <c r="DM137" s="2">
        <f t="shared" si="57"/>
        <v>40.668420969423508</v>
      </c>
      <c r="DN137" s="2">
        <f t="shared" si="57"/>
        <v>43.785857420974267</v>
      </c>
      <c r="DO137" s="2">
        <f t="shared" si="57"/>
        <v>47.833778537768595</v>
      </c>
      <c r="DP137" s="2">
        <f t="shared" si="57"/>
        <v>51.111136689801185</v>
      </c>
      <c r="DQ137" s="2">
        <f t="shared" si="57"/>
        <v>54.069065500889167</v>
      </c>
      <c r="DR137" s="2">
        <f t="shared" si="57"/>
        <v>57.290228143173472</v>
      </c>
      <c r="DS137" s="2">
        <f t="shared" si="57"/>
        <v>60.391719503736397</v>
      </c>
      <c r="DT137" s="2">
        <f t="shared" si="57"/>
        <v>61.526782180338429</v>
      </c>
      <c r="DU137" s="2">
        <f t="shared" si="57"/>
        <v>60.897996547839668</v>
      </c>
      <c r="DV137" s="2">
        <f t="shared" si="57"/>
        <v>61.493585643990379</v>
      </c>
      <c r="DW137" s="2">
        <f t="shared" si="57"/>
        <v>60.188118473644778</v>
      </c>
      <c r="DX137" s="2">
        <f t="shared" si="57"/>
        <v>59.628088700830602</v>
      </c>
      <c r="DY137" s="2">
        <f t="shared" si="57"/>
        <v>57.445634605035849</v>
      </c>
      <c r="DZ137" s="2">
        <f t="shared" si="57"/>
        <v>56.105300533819403</v>
      </c>
      <c r="EB137" s="2">
        <f t="shared" si="58"/>
        <v>0.86809787587011067</v>
      </c>
      <c r="EC137" s="2">
        <f t="shared" si="58"/>
        <v>0.85698229553631999</v>
      </c>
      <c r="ED137" s="2">
        <f t="shared" si="58"/>
        <v>0.86643943464644402</v>
      </c>
      <c r="EE137" s="2">
        <f t="shared" si="58"/>
        <v>0.90994807312361947</v>
      </c>
      <c r="EF137" s="2">
        <f t="shared" si="58"/>
        <v>0.89969622472510113</v>
      </c>
      <c r="EG137" s="2">
        <f t="shared" si="58"/>
        <v>0.90035618903402526</v>
      </c>
      <c r="EH137" s="2">
        <f t="shared" si="58"/>
        <v>0.90218039043822795</v>
      </c>
      <c r="EI137" s="2">
        <f t="shared" si="58"/>
        <v>0.90273140184558398</v>
      </c>
      <c r="EJ137" s="2">
        <f t="shared" si="58"/>
        <v>0.90107088931052326</v>
      </c>
      <c r="EK137" s="2">
        <f t="shared" si="58"/>
        <v>0.88931986846821098</v>
      </c>
      <c r="EL137" s="2">
        <f t="shared" si="58"/>
        <v>0.87173219880623276</v>
      </c>
      <c r="EM137" s="2">
        <f t="shared" si="58"/>
        <v>0.85582374175492915</v>
      </c>
      <c r="EN137" s="2">
        <f t="shared" si="58"/>
        <v>0.85413518671099897</v>
      </c>
      <c r="EO137" s="2">
        <f t="shared" si="58"/>
        <v>0.85076408524279346</v>
      </c>
      <c r="EP137" s="2">
        <f t="shared" si="58"/>
        <v>0.85258067913407365</v>
      </c>
    </row>
    <row r="138" spans="2:146" x14ac:dyDescent="0.25">
      <c r="B138" s="2">
        <v>116</v>
      </c>
      <c r="C138" s="49">
        <v>33.696399999999997</v>
      </c>
      <c r="D138" s="49">
        <v>41.944000000000003</v>
      </c>
      <c r="E138" s="49">
        <v>47.414999999999999</v>
      </c>
      <c r="F138" s="49">
        <v>46.225999999999999</v>
      </c>
      <c r="G138" s="49">
        <v>50.726999999999997</v>
      </c>
      <c r="H138" s="49">
        <v>52.436</v>
      </c>
      <c r="I138" s="49">
        <v>55.764000000000003</v>
      </c>
      <c r="J138" s="49">
        <v>58.854999999999997</v>
      </c>
      <c r="K138" s="49">
        <v>59.570999999999998</v>
      </c>
      <c r="L138" s="49">
        <v>62.4</v>
      </c>
      <c r="M138" s="49">
        <v>70.17</v>
      </c>
      <c r="N138" s="49">
        <v>72.697999999999993</v>
      </c>
      <c r="O138" s="49">
        <v>66.721999999999994</v>
      </c>
      <c r="P138" s="49">
        <v>62.326999999999998</v>
      </c>
      <c r="Q138" s="49">
        <v>57.155000000000001</v>
      </c>
      <c r="T138" s="4">
        <f t="shared" si="51"/>
        <v>35.560204542254922</v>
      </c>
      <c r="U138" s="4">
        <f t="shared" si="51"/>
        <v>41.94925337426379</v>
      </c>
      <c r="V138" s="4">
        <f t="shared" si="51"/>
        <v>48.047758725462479</v>
      </c>
      <c r="W138" s="4">
        <f t="shared" si="51"/>
        <v>48.330843534291368</v>
      </c>
      <c r="X138" s="4">
        <f t="shared" si="51"/>
        <v>52.723171291223011</v>
      </c>
      <c r="Y138" s="4">
        <f t="shared" si="51"/>
        <v>55.403331610127537</v>
      </c>
      <c r="Z138" s="4">
        <f t="shared" si="51"/>
        <v>58.674191468574413</v>
      </c>
      <c r="AA138" s="4">
        <f t="shared" si="51"/>
        <v>61.828595428830077</v>
      </c>
      <c r="AB138" s="4">
        <f t="shared" si="51"/>
        <v>63.68049344788465</v>
      </c>
      <c r="AC138" s="4">
        <f t="shared" si="51"/>
        <v>65.597505117296393</v>
      </c>
      <c r="AD138" s="4">
        <f t="shared" si="51"/>
        <v>70.709150334983505</v>
      </c>
      <c r="AE138" s="4">
        <f t="shared" si="51"/>
        <v>71.454757472296848</v>
      </c>
      <c r="AF138" s="4">
        <f t="shared" si="51"/>
        <v>66.758486054857556</v>
      </c>
      <c r="AG138" s="4">
        <f t="shared" si="51"/>
        <v>61.471752700174335</v>
      </c>
      <c r="AH138" s="4">
        <f t="shared" si="51"/>
        <v>56.430399382067201</v>
      </c>
      <c r="AJ138" s="4">
        <f t="shared" si="52"/>
        <v>-1.8638045422549254</v>
      </c>
      <c r="AK138" s="4">
        <f t="shared" si="52"/>
        <v>-5.2533742637876912E-3</v>
      </c>
      <c r="AL138" s="4">
        <f t="shared" si="52"/>
        <v>-0.63275872546248024</v>
      </c>
      <c r="AM138" s="4">
        <f t="shared" si="52"/>
        <v>-2.1048435342913692</v>
      </c>
      <c r="AN138" s="4">
        <f t="shared" si="52"/>
        <v>-1.9961712912230141</v>
      </c>
      <c r="AO138" s="4">
        <f t="shared" si="52"/>
        <v>-2.9673316101275375</v>
      </c>
      <c r="AP138" s="4">
        <f t="shared" si="52"/>
        <v>-2.9101914685744106</v>
      </c>
      <c r="AQ138" s="4">
        <f t="shared" si="52"/>
        <v>-2.9735954288300803</v>
      </c>
      <c r="AR138" s="4">
        <f t="shared" si="52"/>
        <v>-4.1094934478846525</v>
      </c>
      <c r="AS138" s="4">
        <f t="shared" si="52"/>
        <v>-3.1975051172963944</v>
      </c>
      <c r="AT138" s="4">
        <f t="shared" si="52"/>
        <v>-0.5391503349835034</v>
      </c>
      <c r="AU138" s="4">
        <f t="shared" si="52"/>
        <v>1.2432425277031456</v>
      </c>
      <c r="AV138" s="4">
        <f t="shared" si="52"/>
        <v>-3.6486054857562067E-2</v>
      </c>
      <c r="AW138" s="4">
        <f t="shared" si="52"/>
        <v>0.85524729982566328</v>
      </c>
      <c r="AX138" s="4">
        <f t="shared" si="52"/>
        <v>0.72460061793280062</v>
      </c>
      <c r="AZ138" s="2">
        <f t="shared" si="53"/>
        <v>35.560198412693737</v>
      </c>
      <c r="BA138" s="2">
        <f t="shared" si="53"/>
        <v>41.032296584251412</v>
      </c>
      <c r="BB138" s="2">
        <f t="shared" si="53"/>
        <v>44.240196536522816</v>
      </c>
      <c r="BC138" s="2">
        <f t="shared" si="53"/>
        <v>48.099372364115801</v>
      </c>
      <c r="BD138" s="2">
        <f t="shared" si="53"/>
        <v>51.370345180915365</v>
      </c>
      <c r="BE138" s="2">
        <f t="shared" si="53"/>
        <v>54.368456516826726</v>
      </c>
      <c r="BF138" s="2">
        <f t="shared" si="53"/>
        <v>57.67696562286325</v>
      </c>
      <c r="BG138" s="2">
        <f t="shared" si="53"/>
        <v>60.640529786863745</v>
      </c>
      <c r="BH138" s="2">
        <f t="shared" si="53"/>
        <v>61.753244137091428</v>
      </c>
      <c r="BI138" s="2">
        <f t="shared" si="53"/>
        <v>61.197782818343711</v>
      </c>
      <c r="BJ138" s="2">
        <f t="shared" si="53"/>
        <v>61.693883487479567</v>
      </c>
      <c r="BK138" s="2">
        <f t="shared" si="53"/>
        <v>60.476707995575751</v>
      </c>
      <c r="BL138" s="2">
        <f t="shared" si="53"/>
        <v>60.336609848280872</v>
      </c>
      <c r="BM138" s="2">
        <f t="shared" si="53"/>
        <v>58.728272462266595</v>
      </c>
      <c r="BN138" s="2">
        <f t="shared" si="53"/>
        <v>56.430399382067201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>
        <f t="shared" si="55"/>
        <v>46.225999999999999</v>
      </c>
      <c r="CJ138" s="2">
        <f t="shared" si="55"/>
        <v>50.726999999999997</v>
      </c>
      <c r="CK138" s="2">
        <f t="shared" si="55"/>
        <v>52.436</v>
      </c>
      <c r="CL138" s="2">
        <f t="shared" si="55"/>
        <v>55.764000000000003</v>
      </c>
      <c r="CM138" s="2">
        <f t="shared" si="55"/>
        <v>58.854999999999997</v>
      </c>
      <c r="CN138" s="2">
        <f t="shared" si="55"/>
        <v>59.570999999999998</v>
      </c>
      <c r="CO138" s="2">
        <f t="shared" si="55"/>
        <v>62.4</v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38.795602328532787</v>
      </c>
      <c r="CW138" s="2">
        <f t="shared" si="56"/>
        <v>44.221237845602253</v>
      </c>
      <c r="CX138" s="2">
        <f t="shared" si="56"/>
        <v>48.410555960687091</v>
      </c>
      <c r="CY138" s="2">
        <f t="shared" si="56"/>
        <v>53.005419687788446</v>
      </c>
      <c r="CZ138" s="2">
        <f t="shared" si="56"/>
        <v>55.673751618120868</v>
      </c>
      <c r="DA138" s="2">
        <f t="shared" si="56"/>
        <v>59.224400272500063</v>
      </c>
      <c r="DB138" s="2">
        <f t="shared" si="56"/>
        <v>63.643845657299934</v>
      </c>
      <c r="DC138" s="2">
        <f t="shared" si="56"/>
        <v>65.314114074903713</v>
      </c>
      <c r="DD138" s="2">
        <f t="shared" si="56"/>
        <v>66.237099212207113</v>
      </c>
      <c r="DE138" s="2">
        <f t="shared" si="56"/>
        <v>65.356431161081019</v>
      </c>
      <c r="DF138" s="2">
        <f t="shared" si="56"/>
        <v>64.627298081899809</v>
      </c>
      <c r="DG138" s="2">
        <f t="shared" si="56"/>
        <v>63.613154327043283</v>
      </c>
      <c r="DH138" s="2">
        <f t="shared" si="56"/>
        <v>66.166707395073885</v>
      </c>
      <c r="DI138" s="2">
        <f t="shared" si="56"/>
        <v>67.619593671521841</v>
      </c>
      <c r="DJ138" s="2">
        <f t="shared" si="56"/>
        <v>59.369828801048648</v>
      </c>
      <c r="DL138" s="2">
        <f t="shared" si="57"/>
        <v>35.111854164425992</v>
      </c>
      <c r="DM138" s="2">
        <f t="shared" si="57"/>
        <v>40.546936035481721</v>
      </c>
      <c r="DN138" s="2">
        <f t="shared" si="57"/>
        <v>43.653905135085772</v>
      </c>
      <c r="DO138" s="2">
        <f t="shared" si="57"/>
        <v>47.656571832684563</v>
      </c>
      <c r="DP138" s="2">
        <f t="shared" si="57"/>
        <v>50.932789077102022</v>
      </c>
      <c r="DQ138" s="2">
        <f t="shared" si="57"/>
        <v>53.87832839359811</v>
      </c>
      <c r="DR138" s="2">
        <f t="shared" si="57"/>
        <v>57.086927804949269</v>
      </c>
      <c r="DS138" s="2">
        <f t="shared" si="57"/>
        <v>60.181263901794267</v>
      </c>
      <c r="DT138" s="2">
        <f t="shared" si="57"/>
        <v>61.304274767378239</v>
      </c>
      <c r="DU138" s="2">
        <f t="shared" si="57"/>
        <v>60.725759048293909</v>
      </c>
      <c r="DV138" s="2">
        <f t="shared" si="57"/>
        <v>61.300235522417381</v>
      </c>
      <c r="DW138" s="2">
        <f t="shared" si="57"/>
        <v>59.994818698476152</v>
      </c>
      <c r="DX138" s="2">
        <f t="shared" si="57"/>
        <v>59.428580786710555</v>
      </c>
      <c r="DY138" s="2">
        <f t="shared" si="57"/>
        <v>57.305843770357171</v>
      </c>
      <c r="DZ138" s="2">
        <f t="shared" si="57"/>
        <v>55.966864996698497</v>
      </c>
      <c r="EB138" s="2">
        <f t="shared" si="58"/>
        <v>0.8782912869461974</v>
      </c>
      <c r="EC138" s="2">
        <f t="shared" si="58"/>
        <v>0.86790400629779263</v>
      </c>
      <c r="ED138" s="2">
        <f t="shared" si="58"/>
        <v>0.87674281276197497</v>
      </c>
      <c r="EE138" s="2">
        <f t="shared" si="58"/>
        <v>0.91721571758510223</v>
      </c>
      <c r="EF138" s="2">
        <f t="shared" si="58"/>
        <v>0.90770732735650117</v>
      </c>
      <c r="EG138" s="2">
        <f t="shared" si="58"/>
        <v>0.90831995260615828</v>
      </c>
      <c r="EH138" s="2">
        <f t="shared" si="58"/>
        <v>0.9100129311971713</v>
      </c>
      <c r="EI138" s="2">
        <f t="shared" si="58"/>
        <v>0.91052419813936303</v>
      </c>
      <c r="EJ138" s="2">
        <f t="shared" si="58"/>
        <v>0.90898330667659333</v>
      </c>
      <c r="EK138" s="2">
        <f t="shared" si="58"/>
        <v>0.89806581883732106</v>
      </c>
      <c r="EL138" s="2">
        <f t="shared" si="58"/>
        <v>0.88168302879059202</v>
      </c>
      <c r="EM138" s="2">
        <f t="shared" si="58"/>
        <v>0.86682017740559003</v>
      </c>
      <c r="EN138" s="2">
        <f t="shared" si="58"/>
        <v>0.86524013062573246</v>
      </c>
      <c r="EO138" s="2">
        <f t="shared" si="58"/>
        <v>0.86208423652499155</v>
      </c>
      <c r="EP138" s="2">
        <f t="shared" si="58"/>
        <v>0.86378509675120452</v>
      </c>
    </row>
    <row r="139" spans="2:146" x14ac:dyDescent="0.25">
      <c r="B139" s="2">
        <v>117</v>
      </c>
      <c r="C139" s="49">
        <v>34.857100000000003</v>
      </c>
      <c r="D139" s="49">
        <v>41.314999999999998</v>
      </c>
      <c r="E139" s="49">
        <v>45.094000000000001</v>
      </c>
      <c r="F139" s="49">
        <v>46.131999999999998</v>
      </c>
      <c r="G139" s="49">
        <v>49.308999999999997</v>
      </c>
      <c r="H139" s="49">
        <v>51.564</v>
      </c>
      <c r="I139" s="49">
        <v>57.073</v>
      </c>
      <c r="J139" s="49">
        <v>59.582000000000001</v>
      </c>
      <c r="K139" s="49">
        <v>59.5</v>
      </c>
      <c r="L139" s="49">
        <v>60.218000000000004</v>
      </c>
      <c r="M139" s="49">
        <v>64.887</v>
      </c>
      <c r="N139" s="49">
        <v>68.245000000000005</v>
      </c>
      <c r="O139" s="49">
        <v>65.888999999999996</v>
      </c>
      <c r="P139" s="49">
        <v>60.872999999999998</v>
      </c>
      <c r="Q139" s="49">
        <v>56.844999999999999</v>
      </c>
      <c r="T139" s="4">
        <f t="shared" si="51"/>
        <v>35.463024011435095</v>
      </c>
      <c r="U139" s="4">
        <f t="shared" si="51"/>
        <v>41.411004492956927</v>
      </c>
      <c r="V139" s="4">
        <f t="shared" si="51"/>
        <v>46.478386581014071</v>
      </c>
      <c r="W139" s="4">
        <f t="shared" si="51"/>
        <v>47.983604572046907</v>
      </c>
      <c r="X139" s="4">
        <f t="shared" si="51"/>
        <v>51.769107551191659</v>
      </c>
      <c r="Y139" s="4">
        <f t="shared" si="51"/>
        <v>54.578207474130927</v>
      </c>
      <c r="Z139" s="4">
        <f t="shared" si="51"/>
        <v>57.860849475893779</v>
      </c>
      <c r="AA139" s="4">
        <f t="shared" si="51"/>
        <v>60.916661514161568</v>
      </c>
      <c r="AB139" s="4">
        <f t="shared" si="51"/>
        <v>62.397527018130809</v>
      </c>
      <c r="AC139" s="4">
        <f t="shared" si="51"/>
        <v>63.323054472712123</v>
      </c>
      <c r="AD139" s="4">
        <f t="shared" si="51"/>
        <v>66.975637946982587</v>
      </c>
      <c r="AE139" s="4">
        <f t="shared" si="51"/>
        <v>68.135299315358338</v>
      </c>
      <c r="AF139" s="4">
        <f t="shared" si="51"/>
        <v>64.682697130098504</v>
      </c>
      <c r="AG139" s="4">
        <f t="shared" si="51"/>
        <v>60.873311277100896</v>
      </c>
      <c r="AH139" s="4">
        <f t="shared" si="51"/>
        <v>56.272502267791516</v>
      </c>
      <c r="AJ139" s="4">
        <f t="shared" si="52"/>
        <v>-0.60592401143509278</v>
      </c>
      <c r="AK139" s="4">
        <f t="shared" si="52"/>
        <v>-9.6004492956929255E-2</v>
      </c>
      <c r="AL139" s="4">
        <f t="shared" si="52"/>
        <v>-1.3843865810140699</v>
      </c>
      <c r="AM139" s="4">
        <f t="shared" si="52"/>
        <v>-1.8516045720469094</v>
      </c>
      <c r="AN139" s="4">
        <f t="shared" si="52"/>
        <v>-2.4601075511916619</v>
      </c>
      <c r="AO139" s="4">
        <f t="shared" si="52"/>
        <v>-3.0142074741309273</v>
      </c>
      <c r="AP139" s="4">
        <f t="shared" si="52"/>
        <v>-0.78784947589377907</v>
      </c>
      <c r="AQ139" s="4">
        <f t="shared" si="52"/>
        <v>-1.3346615141615672</v>
      </c>
      <c r="AR139" s="4">
        <f t="shared" si="52"/>
        <v>-2.897527018130809</v>
      </c>
      <c r="AS139" s="4">
        <f t="shared" si="52"/>
        <v>-3.1050544727121192</v>
      </c>
      <c r="AT139" s="4">
        <f t="shared" si="52"/>
        <v>-2.0886379469825869</v>
      </c>
      <c r="AU139" s="4">
        <f t="shared" si="52"/>
        <v>0.10970068464166616</v>
      </c>
      <c r="AV139" s="4">
        <f t="shared" si="52"/>
        <v>1.2063028699014922</v>
      </c>
      <c r="AW139" s="4">
        <f t="shared" si="52"/>
        <v>-3.1127710089862148E-4</v>
      </c>
      <c r="AX139" s="4">
        <f t="shared" si="52"/>
        <v>0.57249773220848255</v>
      </c>
      <c r="AZ139" s="2">
        <f t="shared" si="53"/>
        <v>35.463019623255356</v>
      </c>
      <c r="BA139" s="2">
        <f t="shared" si="53"/>
        <v>40.886982438245504</v>
      </c>
      <c r="BB139" s="2">
        <f t="shared" si="53"/>
        <v>44.077723173676766</v>
      </c>
      <c r="BC139" s="2">
        <f t="shared" si="53"/>
        <v>47.899532378599787</v>
      </c>
      <c r="BD139" s="2">
        <f t="shared" si="53"/>
        <v>51.17068279108976</v>
      </c>
      <c r="BE139" s="2">
        <f t="shared" si="53"/>
        <v>54.154109033942618</v>
      </c>
      <c r="BF139" s="2">
        <f t="shared" si="53"/>
        <v>57.443238208377124</v>
      </c>
      <c r="BG139" s="2">
        <f t="shared" si="53"/>
        <v>60.409776845211667</v>
      </c>
      <c r="BH139" s="2">
        <f t="shared" si="53"/>
        <v>61.510940671201105</v>
      </c>
      <c r="BI139" s="2">
        <f t="shared" si="53"/>
        <v>61.003468589695721</v>
      </c>
      <c r="BJ139" s="2">
        <f t="shared" si="53"/>
        <v>61.48861899294846</v>
      </c>
      <c r="BK139" s="2">
        <f t="shared" si="53"/>
        <v>60.267835724374052</v>
      </c>
      <c r="BL139" s="2">
        <f t="shared" si="53"/>
        <v>60.092478992304194</v>
      </c>
      <c r="BM139" s="2">
        <f t="shared" si="53"/>
        <v>58.503198553564573</v>
      </c>
      <c r="BN139" s="2">
        <f t="shared" si="53"/>
        <v>56.272502267791516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>
        <f t="shared" si="55"/>
        <v>46.131999999999998</v>
      </c>
      <c r="CJ139" s="2">
        <f t="shared" si="55"/>
        <v>49.308999999999997</v>
      </c>
      <c r="CK139" s="2">
        <f t="shared" si="55"/>
        <v>51.564</v>
      </c>
      <c r="CL139" s="2">
        <f t="shared" si="55"/>
        <v>57.073</v>
      </c>
      <c r="CM139" s="2">
        <f t="shared" si="55"/>
        <v>59.582000000000001</v>
      </c>
      <c r="CN139" s="2">
        <f t="shared" si="55"/>
        <v>59.5</v>
      </c>
      <c r="CO139" s="2">
        <f t="shared" si="55"/>
        <v>60.218000000000004</v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38.796529820301998</v>
      </c>
      <c r="CW139" s="2">
        <f t="shared" si="56"/>
        <v>44.211918058689477</v>
      </c>
      <c r="CX139" s="2">
        <f t="shared" si="56"/>
        <v>48.412385940321222</v>
      </c>
      <c r="CY139" s="2">
        <f t="shared" si="56"/>
        <v>53.00394529475502</v>
      </c>
      <c r="CZ139" s="2">
        <f t="shared" si="56"/>
        <v>55.659416229272104</v>
      </c>
      <c r="DA139" s="2">
        <f t="shared" si="56"/>
        <v>59.222057560592766</v>
      </c>
      <c r="DB139" s="2">
        <f t="shared" si="56"/>
        <v>63.64840558057228</v>
      </c>
      <c r="DC139" s="2">
        <f t="shared" si="56"/>
        <v>65.307782640411048</v>
      </c>
      <c r="DD139" s="2">
        <f t="shared" si="56"/>
        <v>66.210612866550164</v>
      </c>
      <c r="DE139" s="2">
        <f t="shared" si="56"/>
        <v>65.350069118929611</v>
      </c>
      <c r="DF139" s="2">
        <f t="shared" si="56"/>
        <v>64.607693985216741</v>
      </c>
      <c r="DG139" s="2">
        <f t="shared" si="56"/>
        <v>63.595746263488934</v>
      </c>
      <c r="DH139" s="2">
        <f t="shared" si="56"/>
        <v>66.170905853761127</v>
      </c>
      <c r="DI139" s="2">
        <f t="shared" si="56"/>
        <v>67.667819381661914</v>
      </c>
      <c r="DJ139" s="2">
        <f t="shared" si="56"/>
        <v>59.360203431029433</v>
      </c>
      <c r="DL139" s="2">
        <f t="shared" si="57"/>
        <v>35.041726001792568</v>
      </c>
      <c r="DM139" s="2">
        <f t="shared" si="57"/>
        <v>40.425451101539934</v>
      </c>
      <c r="DN139" s="2">
        <f t="shared" si="57"/>
        <v>43.521952849197277</v>
      </c>
      <c r="DO139" s="2">
        <f t="shared" si="57"/>
        <v>47.479365127600524</v>
      </c>
      <c r="DP139" s="2">
        <f t="shared" si="57"/>
        <v>50.754441464402859</v>
      </c>
      <c r="DQ139" s="2">
        <f t="shared" si="57"/>
        <v>53.687591286307068</v>
      </c>
      <c r="DR139" s="2">
        <f t="shared" si="57"/>
        <v>56.883627466725073</v>
      </c>
      <c r="DS139" s="2">
        <f t="shared" si="57"/>
        <v>59.970808299852138</v>
      </c>
      <c r="DT139" s="2">
        <f t="shared" si="57"/>
        <v>61.081767354418048</v>
      </c>
      <c r="DU139" s="2">
        <f t="shared" si="57"/>
        <v>60.553521548748137</v>
      </c>
      <c r="DV139" s="2">
        <f t="shared" si="57"/>
        <v>61.106885400844376</v>
      </c>
      <c r="DW139" s="2">
        <f t="shared" si="57"/>
        <v>59.801518923307526</v>
      </c>
      <c r="DX139" s="2">
        <f t="shared" si="57"/>
        <v>59.229072872590507</v>
      </c>
      <c r="DY139" s="2">
        <f t="shared" si="57"/>
        <v>57.166052935678493</v>
      </c>
      <c r="DZ139" s="2">
        <f t="shared" si="57"/>
        <v>55.828429459577592</v>
      </c>
      <c r="EB139" s="2">
        <f t="shared" si="58"/>
        <v>0.8877987661070309</v>
      </c>
      <c r="EC139" s="2">
        <f t="shared" si="58"/>
        <v>0.8781102959754844</v>
      </c>
      <c r="ED139" s="2">
        <f t="shared" si="58"/>
        <v>0.8863556020246548</v>
      </c>
      <c r="EE139" s="2">
        <f t="shared" si="58"/>
        <v>0.92394584958739467</v>
      </c>
      <c r="EF139" s="2">
        <f t="shared" si="58"/>
        <v>0.91513894634726123</v>
      </c>
      <c r="EG139" s="2">
        <f t="shared" si="58"/>
        <v>0.91570682257057223</v>
      </c>
      <c r="EH139" s="2">
        <f t="shared" si="58"/>
        <v>0.9172758171466775</v>
      </c>
      <c r="EI139" s="2">
        <f t="shared" si="58"/>
        <v>0.91774954921114427</v>
      </c>
      <c r="EJ139" s="2">
        <f t="shared" si="58"/>
        <v>0.9163216525497091</v>
      </c>
      <c r="EK139" s="2">
        <f t="shared" si="58"/>
        <v>0.90619356227284187</v>
      </c>
      <c r="EL139" s="2">
        <f t="shared" si="58"/>
        <v>0.89095845062533574</v>
      </c>
      <c r="EM139" s="2">
        <f t="shared" si="58"/>
        <v>0.87709834987266933</v>
      </c>
      <c r="EN139" s="2">
        <f t="shared" si="58"/>
        <v>0.87562274660660533</v>
      </c>
      <c r="EO139" s="2">
        <f t="shared" si="58"/>
        <v>0.87267421868846695</v>
      </c>
      <c r="EP139" s="2">
        <f t="shared" si="58"/>
        <v>0.87426352541145924</v>
      </c>
    </row>
    <row r="140" spans="2:146" x14ac:dyDescent="0.25">
      <c r="B140" s="2">
        <v>118</v>
      </c>
      <c r="C140" s="49">
        <v>34.482100000000003</v>
      </c>
      <c r="D140" s="49">
        <v>40.685000000000002</v>
      </c>
      <c r="E140" s="49">
        <v>44.981000000000002</v>
      </c>
      <c r="F140" s="49">
        <v>47.225999999999999</v>
      </c>
      <c r="G140" s="49">
        <v>49.509</v>
      </c>
      <c r="H140" s="49">
        <v>53.091000000000001</v>
      </c>
      <c r="I140" s="49">
        <v>55.527000000000001</v>
      </c>
      <c r="J140" s="49">
        <v>59.6</v>
      </c>
      <c r="K140" s="49">
        <v>59.375</v>
      </c>
      <c r="L140" s="49">
        <v>59.055</v>
      </c>
      <c r="M140" s="49">
        <v>61.264000000000003</v>
      </c>
      <c r="N140" s="49">
        <v>64.566000000000003</v>
      </c>
      <c r="O140" s="49">
        <v>62.573999999999998</v>
      </c>
      <c r="P140" s="49">
        <v>59.908999999999999</v>
      </c>
      <c r="Q140" s="49">
        <v>56.533999999999999</v>
      </c>
      <c r="T140" s="4">
        <f t="shared" si="51"/>
        <v>35.366999753689967</v>
      </c>
      <c r="U140" s="4">
        <f t="shared" si="51"/>
        <v>41.011452484418591</v>
      </c>
      <c r="V140" s="4">
        <f t="shared" si="51"/>
        <v>45.314521802956158</v>
      </c>
      <c r="W140" s="4">
        <f t="shared" si="51"/>
        <v>47.728609580282125</v>
      </c>
      <c r="X140" s="4">
        <f t="shared" si="51"/>
        <v>51.21334035416816</v>
      </c>
      <c r="Y140" s="4">
        <f t="shared" si="51"/>
        <v>54.09793385254838</v>
      </c>
      <c r="Z140" s="4">
        <f t="shared" si="51"/>
        <v>57.370388865912624</v>
      </c>
      <c r="AA140" s="4">
        <f t="shared" si="51"/>
        <v>60.377178153946716</v>
      </c>
      <c r="AB140" s="4">
        <f t="shared" si="51"/>
        <v>61.643273527844585</v>
      </c>
      <c r="AC140" s="4">
        <f t="shared" si="51"/>
        <v>61.931297117713513</v>
      </c>
      <c r="AD140" s="4">
        <f t="shared" si="51"/>
        <v>64.329657021574675</v>
      </c>
      <c r="AE140" s="4">
        <f t="shared" si="51"/>
        <v>65.250642688385057</v>
      </c>
      <c r="AF140" s="4">
        <f t="shared" si="51"/>
        <v>62.871040459667405</v>
      </c>
      <c r="AG140" s="4">
        <f t="shared" si="51"/>
        <v>60.263239919414985</v>
      </c>
      <c r="AH140" s="4">
        <f t="shared" si="51"/>
        <v>56.114460249528598</v>
      </c>
      <c r="AJ140" s="4">
        <f t="shared" si="52"/>
        <v>-0.88489975368996454</v>
      </c>
      <c r="AK140" s="4">
        <f t="shared" si="52"/>
        <v>-0.32645248441858854</v>
      </c>
      <c r="AL140" s="4">
        <f t="shared" si="52"/>
        <v>-0.33352180295615597</v>
      </c>
      <c r="AM140" s="4">
        <f t="shared" si="52"/>
        <v>-0.50260958028212599</v>
      </c>
      <c r="AN140" s="4">
        <f t="shared" si="52"/>
        <v>-1.7043403541681599</v>
      </c>
      <c r="AO140" s="4">
        <f t="shared" si="52"/>
        <v>-1.0069338525483786</v>
      </c>
      <c r="AP140" s="4">
        <f t="shared" si="52"/>
        <v>-1.8433888659126225</v>
      </c>
      <c r="AQ140" s="4">
        <f t="shared" si="52"/>
        <v>-0.77717815394671419</v>
      </c>
      <c r="AR140" s="4">
        <f t="shared" si="52"/>
        <v>-2.2682735278445847</v>
      </c>
      <c r="AS140" s="4">
        <f t="shared" si="52"/>
        <v>-2.8762971177135128</v>
      </c>
      <c r="AT140" s="4">
        <f t="shared" si="52"/>
        <v>-3.0656570215746726</v>
      </c>
      <c r="AU140" s="4">
        <f t="shared" si="52"/>
        <v>-0.68464268838505404</v>
      </c>
      <c r="AV140" s="4">
        <f t="shared" si="52"/>
        <v>-0.29704045966740722</v>
      </c>
      <c r="AW140" s="4">
        <f t="shared" si="52"/>
        <v>-0.35423991941498656</v>
      </c>
      <c r="AX140" s="4">
        <f t="shared" si="52"/>
        <v>0.41953975047140091</v>
      </c>
      <c r="AZ140" s="2">
        <f t="shared" si="53"/>
        <v>35.366996797383621</v>
      </c>
      <c r="BA140" s="2">
        <f t="shared" si="53"/>
        <v>40.742055049119728</v>
      </c>
      <c r="BB140" s="2">
        <f t="shared" si="53"/>
        <v>43.915994640733764</v>
      </c>
      <c r="BC140" s="2">
        <f t="shared" si="53"/>
        <v>47.700208418254235</v>
      </c>
      <c r="BD140" s="2">
        <f t="shared" si="53"/>
        <v>50.971355408304689</v>
      </c>
      <c r="BE140" s="2">
        <f t="shared" si="53"/>
        <v>53.940093942835816</v>
      </c>
      <c r="BF140" s="2">
        <f t="shared" si="53"/>
        <v>57.21023740878119</v>
      </c>
      <c r="BG140" s="2">
        <f t="shared" si="53"/>
        <v>60.179038891368577</v>
      </c>
      <c r="BH140" s="2">
        <f t="shared" si="53"/>
        <v>61.268644326081436</v>
      </c>
      <c r="BI140" s="2">
        <f t="shared" si="53"/>
        <v>60.809365044775269</v>
      </c>
      <c r="BJ140" s="2">
        <f t="shared" si="53"/>
        <v>61.282498999953916</v>
      </c>
      <c r="BK140" s="2">
        <f t="shared" si="53"/>
        <v>60.058085269727592</v>
      </c>
      <c r="BL140" s="2">
        <f t="shared" si="53"/>
        <v>59.849076416121463</v>
      </c>
      <c r="BM140" s="2">
        <f t="shared" si="53"/>
        <v>58.281650830433279</v>
      </c>
      <c r="BN140" s="2">
        <f t="shared" si="53"/>
        <v>56.114460249528598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>
        <f t="shared" si="55"/>
        <v>40.685000000000002</v>
      </c>
      <c r="CH140" s="2">
        <f t="shared" si="55"/>
        <v>44.981000000000002</v>
      </c>
      <c r="CI140" s="2">
        <f t="shared" si="55"/>
        <v>47.225999999999999</v>
      </c>
      <c r="CJ140" s="2">
        <f t="shared" si="55"/>
        <v>49.509</v>
      </c>
      <c r="CK140" s="2">
        <f t="shared" si="55"/>
        <v>53.091000000000001</v>
      </c>
      <c r="CL140" s="2">
        <f t="shared" si="55"/>
        <v>55.527000000000001</v>
      </c>
      <c r="CM140" s="2">
        <f t="shared" si="55"/>
        <v>59.6</v>
      </c>
      <c r="CN140" s="2">
        <f t="shared" si="55"/>
        <v>59.375</v>
      </c>
      <c r="CO140" s="2">
        <f t="shared" si="55"/>
        <v>59.055</v>
      </c>
      <c r="CP140" s="2">
        <f t="shared" si="55"/>
        <v>61.264000000000003</v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>
        <f t="shared" si="55"/>
        <v>56.533999999999999</v>
      </c>
      <c r="CV140" s="2">
        <f t="shared" si="56"/>
        <v>38.797457312071202</v>
      </c>
      <c r="CW140" s="2">
        <f t="shared" si="56"/>
        <v>44.202598271776694</v>
      </c>
      <c r="CX140" s="2">
        <f t="shared" si="56"/>
        <v>48.414215919955346</v>
      </c>
      <c r="CY140" s="2">
        <f t="shared" si="56"/>
        <v>53.002470901721587</v>
      </c>
      <c r="CZ140" s="2">
        <f t="shared" si="56"/>
        <v>55.64508084042334</v>
      </c>
      <c r="DA140" s="2">
        <f t="shared" si="56"/>
        <v>59.21971484868547</v>
      </c>
      <c r="DB140" s="2">
        <f t="shared" si="56"/>
        <v>63.652965503844626</v>
      </c>
      <c r="DC140" s="2">
        <f t="shared" si="56"/>
        <v>65.301451205918369</v>
      </c>
      <c r="DD140" s="2">
        <f t="shared" si="56"/>
        <v>66.184126520893201</v>
      </c>
      <c r="DE140" s="2">
        <f t="shared" si="56"/>
        <v>65.343707076778202</v>
      </c>
      <c r="DF140" s="2">
        <f t="shared" si="56"/>
        <v>64.588089888533659</v>
      </c>
      <c r="DG140" s="2">
        <f t="shared" si="56"/>
        <v>63.578338199934585</v>
      </c>
      <c r="DH140" s="2">
        <f t="shared" si="56"/>
        <v>66.175104312448369</v>
      </c>
      <c r="DI140" s="2">
        <f t="shared" si="56"/>
        <v>67.716045091801988</v>
      </c>
      <c r="DJ140" s="2">
        <f t="shared" si="56"/>
        <v>59.350578061010218</v>
      </c>
      <c r="DL140" s="2">
        <f t="shared" si="57"/>
        <v>34.971597839159145</v>
      </c>
      <c r="DM140" s="2">
        <f t="shared" si="57"/>
        <v>40.303966167598148</v>
      </c>
      <c r="DN140" s="2">
        <f t="shared" si="57"/>
        <v>43.390000563308782</v>
      </c>
      <c r="DO140" s="2">
        <f t="shared" si="57"/>
        <v>47.302158422516491</v>
      </c>
      <c r="DP140" s="2">
        <f t="shared" si="57"/>
        <v>50.576093851703703</v>
      </c>
      <c r="DQ140" s="2">
        <f t="shared" si="57"/>
        <v>53.496854179016012</v>
      </c>
      <c r="DR140" s="2">
        <f t="shared" si="57"/>
        <v>56.680327128500863</v>
      </c>
      <c r="DS140" s="2">
        <f t="shared" si="57"/>
        <v>59.760352697910008</v>
      </c>
      <c r="DT140" s="2">
        <f t="shared" si="57"/>
        <v>60.859259941457864</v>
      </c>
      <c r="DU140" s="2">
        <f t="shared" si="57"/>
        <v>60.381284049202364</v>
      </c>
      <c r="DV140" s="2">
        <f t="shared" si="57"/>
        <v>60.913535279271386</v>
      </c>
      <c r="DW140" s="2">
        <f t="shared" si="57"/>
        <v>59.6082191481389</v>
      </c>
      <c r="DX140" s="2">
        <f t="shared" si="57"/>
        <v>59.029564958470466</v>
      </c>
      <c r="DY140" s="2">
        <f t="shared" si="57"/>
        <v>57.026262100999823</v>
      </c>
      <c r="DZ140" s="2">
        <f t="shared" si="57"/>
        <v>55.689993922456679</v>
      </c>
      <c r="EB140" s="2">
        <f t="shared" si="58"/>
        <v>0.89665094574853421</v>
      </c>
      <c r="EC140" s="2">
        <f t="shared" si="58"/>
        <v>0.88763010465849423</v>
      </c>
      <c r="ED140" s="2">
        <f t="shared" si="58"/>
        <v>0.89530821430073759</v>
      </c>
      <c r="EE140" s="2">
        <f t="shared" si="58"/>
        <v>0.93017049553163222</v>
      </c>
      <c r="EF140" s="2">
        <f t="shared" si="58"/>
        <v>0.92202356062846769</v>
      </c>
      <c r="EG140" s="2">
        <f t="shared" si="58"/>
        <v>0.92254926523566616</v>
      </c>
      <c r="EH140" s="2">
        <f t="shared" si="58"/>
        <v>0.92400146805918326</v>
      </c>
      <c r="EI140" s="2">
        <f t="shared" si="58"/>
        <v>0.92443985739407897</v>
      </c>
      <c r="EJ140" s="2">
        <f t="shared" si="58"/>
        <v>0.92311837704917921</v>
      </c>
      <c r="EK140" s="2">
        <f t="shared" si="58"/>
        <v>0.91373548905563007</v>
      </c>
      <c r="EL140" s="2">
        <f t="shared" si="58"/>
        <v>0.89958953943629005</v>
      </c>
      <c r="EM140" s="2">
        <f t="shared" si="58"/>
        <v>0.88668699459145639</v>
      </c>
      <c r="EN140" s="2">
        <f t="shared" si="58"/>
        <v>0.88531146257073268</v>
      </c>
      <c r="EO140" s="2">
        <f t="shared" si="58"/>
        <v>0.88256181341439455</v>
      </c>
      <c r="EP140" s="2">
        <f t="shared" si="58"/>
        <v>0.88404410033868386</v>
      </c>
    </row>
    <row r="141" spans="2:146" x14ac:dyDescent="0.25">
      <c r="B141" s="2">
        <v>119</v>
      </c>
      <c r="C141" s="49">
        <v>35.303600000000003</v>
      </c>
      <c r="D141" s="49">
        <v>40.5</v>
      </c>
      <c r="E141" s="49">
        <v>43.377000000000002</v>
      </c>
      <c r="F141" s="49">
        <v>46.603999999999999</v>
      </c>
      <c r="G141" s="49">
        <v>49.290999999999997</v>
      </c>
      <c r="H141" s="49">
        <v>52.781999999999996</v>
      </c>
      <c r="I141" s="49">
        <v>54.527000000000001</v>
      </c>
      <c r="J141" s="49">
        <v>58.472999999999999</v>
      </c>
      <c r="K141" s="49">
        <v>58.606999999999999</v>
      </c>
      <c r="L141" s="49">
        <v>59.344999999999999</v>
      </c>
      <c r="M141" s="49">
        <v>60.491</v>
      </c>
      <c r="N141" s="49">
        <v>60.755000000000003</v>
      </c>
      <c r="O141" s="49">
        <v>60.204000000000001</v>
      </c>
      <c r="P141" s="49">
        <v>59.527000000000001</v>
      </c>
      <c r="Q141" s="49">
        <v>54.982999999999997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35.272147850477644</v>
      </c>
      <c r="U141" s="4">
        <f t="shared" si="59"/>
        <v>40.722211897516075</v>
      </c>
      <c r="V141" s="4">
        <f t="shared" si="59"/>
        <v>44.50790891671425</v>
      </c>
      <c r="W141" s="4">
        <f t="shared" si="59"/>
        <v>47.513130256341427</v>
      </c>
      <c r="X141" s="4">
        <f t="shared" si="59"/>
        <v>50.862789057013018</v>
      </c>
      <c r="Y141" s="4">
        <f t="shared" si="59"/>
        <v>53.780713331723291</v>
      </c>
      <c r="Z141" s="4">
        <f t="shared" si="59"/>
        <v>57.036374641887214</v>
      </c>
      <c r="AA141" s="4">
        <f t="shared" si="59"/>
        <v>60.021163176953067</v>
      </c>
      <c r="AB141" s="4">
        <f t="shared" si="59"/>
        <v>61.172766564095113</v>
      </c>
      <c r="AC141" s="4">
        <f t="shared" si="59"/>
        <v>61.113467085650626</v>
      </c>
      <c r="AD141" s="4">
        <f t="shared" si="59"/>
        <v>62.619762998528344</v>
      </c>
      <c r="AE141" s="4">
        <f t="shared" si="59"/>
        <v>63.003896835702896</v>
      </c>
      <c r="AF141" s="4">
        <f t="shared" si="59"/>
        <v>61.439044194663339</v>
      </c>
      <c r="AG141" s="4">
        <f t="shared" si="59"/>
        <v>59.667079831923985</v>
      </c>
      <c r="AH141" s="4">
        <f t="shared" si="59"/>
        <v>55.956429183984163</v>
      </c>
      <c r="AJ141" s="4">
        <f t="shared" ref="AJ141:AX157" si="60">IF(OR($B141 &lt; C$226, $B141 &gt; C$231), 0, C141-T141)</f>
        <v>3.1452149522358752E-2</v>
      </c>
      <c r="AK141" s="4">
        <f t="shared" si="60"/>
        <v>-0.2222118975160754</v>
      </c>
      <c r="AL141" s="4">
        <f t="shared" si="60"/>
        <v>-1.1309089167142474</v>
      </c>
      <c r="AM141" s="4">
        <f t="shared" si="60"/>
        <v>-0.90913025634142741</v>
      </c>
      <c r="AN141" s="4">
        <f t="shared" si="60"/>
        <v>-1.5717890570130209</v>
      </c>
      <c r="AO141" s="4">
        <f t="shared" si="60"/>
        <v>-0.99871333172329457</v>
      </c>
      <c r="AP141" s="4">
        <f t="shared" si="60"/>
        <v>-2.5093746418872129</v>
      </c>
      <c r="AQ141" s="4">
        <f t="shared" si="60"/>
        <v>-1.5481631769530679</v>
      </c>
      <c r="AR141" s="4">
        <f t="shared" si="60"/>
        <v>-2.5657665640951137</v>
      </c>
      <c r="AS141" s="4">
        <f t="shared" si="60"/>
        <v>-1.7684670856506273</v>
      </c>
      <c r="AT141" s="4">
        <f t="shared" si="60"/>
        <v>-2.1287629985283445</v>
      </c>
      <c r="AU141" s="4">
        <f t="shared" si="60"/>
        <v>-2.2488968357028938</v>
      </c>
      <c r="AV141" s="4">
        <f t="shared" si="60"/>
        <v>-1.2350441946633381</v>
      </c>
      <c r="AW141" s="4">
        <f t="shared" si="60"/>
        <v>-0.14007983192398399</v>
      </c>
      <c r="AX141" s="4">
        <f t="shared" si="60"/>
        <v>-0.973429183984166</v>
      </c>
      <c r="AZ141" s="2">
        <f t="shared" ref="AZ141:BN157" si="61">IF(OR($B141 &lt; C$226, $B141 &gt; C$231), #N/A, ((1-EB141)*CV141) + (EB141*DL141))</f>
        <v>35.272145976240814</v>
      </c>
      <c r="BA141" s="2">
        <f t="shared" si="61"/>
        <v>40.597622655287203</v>
      </c>
      <c r="BB141" s="2">
        <f t="shared" si="61"/>
        <v>43.75511294563524</v>
      </c>
      <c r="BC141" s="2">
        <f t="shared" si="61"/>
        <v>47.501482683438866</v>
      </c>
      <c r="BD141" s="2">
        <f t="shared" si="61"/>
        <v>50.772463818844052</v>
      </c>
      <c r="BE141" s="2">
        <f t="shared" si="61"/>
        <v>53.726528983917341</v>
      </c>
      <c r="BF141" s="2">
        <f t="shared" si="61"/>
        <v>56.978068301306635</v>
      </c>
      <c r="BG141" s="2">
        <f t="shared" si="61"/>
        <v>59.948459813444849</v>
      </c>
      <c r="BH141" s="2">
        <f t="shared" si="61"/>
        <v>61.026496428957643</v>
      </c>
      <c r="BI141" s="2">
        <f t="shared" si="61"/>
        <v>60.615597028654662</v>
      </c>
      <c r="BJ141" s="2">
        <f t="shared" si="61"/>
        <v>61.075736242216159</v>
      </c>
      <c r="BK141" s="2">
        <f t="shared" si="61"/>
        <v>59.847694176247174</v>
      </c>
      <c r="BL141" s="2">
        <f t="shared" si="61"/>
        <v>59.606603895363271</v>
      </c>
      <c r="BM141" s="2">
        <f t="shared" si="61"/>
        <v>58.063701547139949</v>
      </c>
      <c r="BN141" s="2">
        <f t="shared" si="61"/>
        <v>55.956429183984163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>
        <f t="shared" si="63"/>
        <v>40.5</v>
      </c>
      <c r="CH141" s="2">
        <f t="shared" si="63"/>
        <v>43.377000000000002</v>
      </c>
      <c r="CI141" s="2">
        <f t="shared" si="63"/>
        <v>46.603999999999999</v>
      </c>
      <c r="CJ141" s="2">
        <f t="shared" si="63"/>
        <v>49.290999999999997</v>
      </c>
      <c r="CK141" s="2">
        <f t="shared" si="63"/>
        <v>52.781999999999996</v>
      </c>
      <c r="CL141" s="2">
        <f t="shared" si="63"/>
        <v>54.527000000000001</v>
      </c>
      <c r="CM141" s="2">
        <f t="shared" si="63"/>
        <v>58.472999999999999</v>
      </c>
      <c r="CN141" s="2">
        <f t="shared" si="63"/>
        <v>58.606999999999999</v>
      </c>
      <c r="CO141" s="2">
        <f t="shared" si="63"/>
        <v>59.344999999999999</v>
      </c>
      <c r="CP141" s="2">
        <f t="shared" si="63"/>
        <v>60.491</v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>
        <f t="shared" si="63"/>
        <v>54.982999999999997</v>
      </c>
      <c r="CV141" s="2">
        <f t="shared" ref="CV141:DJ157" si="64">BP$223*$B141+BP$224</f>
        <v>38.798384803840406</v>
      </c>
      <c r="CW141" s="2">
        <f t="shared" si="64"/>
        <v>44.193278484863917</v>
      </c>
      <c r="CX141" s="2">
        <f t="shared" si="64"/>
        <v>48.416045899589477</v>
      </c>
      <c r="CY141" s="2">
        <f t="shared" si="64"/>
        <v>53.000996508688161</v>
      </c>
      <c r="CZ141" s="2">
        <f t="shared" si="64"/>
        <v>55.630745451574576</v>
      </c>
      <c r="DA141" s="2">
        <f t="shared" si="64"/>
        <v>59.217372136778167</v>
      </c>
      <c r="DB141" s="2">
        <f t="shared" si="64"/>
        <v>63.657525427116973</v>
      </c>
      <c r="DC141" s="2">
        <f t="shared" si="64"/>
        <v>65.295119771425703</v>
      </c>
      <c r="DD141" s="2">
        <f t="shared" si="64"/>
        <v>66.157640175236239</v>
      </c>
      <c r="DE141" s="2">
        <f t="shared" si="64"/>
        <v>65.337345034626793</v>
      </c>
      <c r="DF141" s="2">
        <f t="shared" si="64"/>
        <v>64.568485791850591</v>
      </c>
      <c r="DG141" s="2">
        <f t="shared" si="64"/>
        <v>63.560930136380229</v>
      </c>
      <c r="DH141" s="2">
        <f t="shared" si="64"/>
        <v>66.17930277113561</v>
      </c>
      <c r="DI141" s="2">
        <f t="shared" si="64"/>
        <v>67.764270801942061</v>
      </c>
      <c r="DJ141" s="2">
        <f t="shared" si="64"/>
        <v>59.340952690990996</v>
      </c>
      <c r="DL141" s="2">
        <f t="shared" ref="DL141:DZ157" si="65">CF$223*$B141+CF$224</f>
        <v>34.901469676525721</v>
      </c>
      <c r="DM141" s="2">
        <f t="shared" si="65"/>
        <v>40.182481233656361</v>
      </c>
      <c r="DN141" s="2">
        <f t="shared" si="65"/>
        <v>43.258048277420286</v>
      </c>
      <c r="DO141" s="2">
        <f t="shared" si="65"/>
        <v>47.124951717432452</v>
      </c>
      <c r="DP141" s="2">
        <f t="shared" si="65"/>
        <v>50.397746239004547</v>
      </c>
      <c r="DQ141" s="2">
        <f t="shared" si="65"/>
        <v>53.306117071724969</v>
      </c>
      <c r="DR141" s="2">
        <f t="shared" si="65"/>
        <v>56.477026790276668</v>
      </c>
      <c r="DS141" s="2">
        <f t="shared" si="65"/>
        <v>59.549897095967879</v>
      </c>
      <c r="DT141" s="2">
        <f t="shared" si="65"/>
        <v>60.636752528497681</v>
      </c>
      <c r="DU141" s="2">
        <f t="shared" si="65"/>
        <v>60.209046549656598</v>
      </c>
      <c r="DV141" s="2">
        <f t="shared" si="65"/>
        <v>60.720185157698381</v>
      </c>
      <c r="DW141" s="2">
        <f t="shared" si="65"/>
        <v>59.414919372970282</v>
      </c>
      <c r="DX141" s="2">
        <f t="shared" si="65"/>
        <v>58.830057044350426</v>
      </c>
      <c r="DY141" s="2">
        <f t="shared" si="65"/>
        <v>56.886471266321145</v>
      </c>
      <c r="DZ141" s="2">
        <f t="shared" si="65"/>
        <v>55.551558385335767</v>
      </c>
      <c r="EB141" s="2">
        <f t="shared" ref="EB141:EP157" si="66">POWER(10,($B141-C$224)/C$225)/(1+POWER(10,($B141-C$224)/C$225))</f>
        <v>0.90487955533932207</v>
      </c>
      <c r="EC141" s="2">
        <f t="shared" si="66"/>
        <v>0.89649403955638707</v>
      </c>
      <c r="ED141" s="2">
        <f t="shared" si="66"/>
        <v>0.90363224169035028</v>
      </c>
      <c r="EE141" s="2">
        <f t="shared" si="66"/>
        <v>0.93592101840905961</v>
      </c>
      <c r="EF141" s="2">
        <f t="shared" si="66"/>
        <v>0.9283933429725334</v>
      </c>
      <c r="EG141" s="2">
        <f t="shared" si="66"/>
        <v>0.92887941603504587</v>
      </c>
      <c r="EH141" s="2">
        <f t="shared" si="66"/>
        <v>0.93022190569617069</v>
      </c>
      <c r="EI141" s="2">
        <f t="shared" si="66"/>
        <v>0.93062710707810548</v>
      </c>
      <c r="EJ141" s="2">
        <f t="shared" si="66"/>
        <v>0.92940557290815362</v>
      </c>
      <c r="EK141" s="2">
        <f t="shared" si="66"/>
        <v>0.92072409977898917</v>
      </c>
      <c r="EL141" s="2">
        <f t="shared" si="66"/>
        <v>0.90760828783427205</v>
      </c>
      <c r="EM141" s="2">
        <f t="shared" si="66"/>
        <v>0.89561657507107972</v>
      </c>
      <c r="EN141" s="2">
        <f t="shared" si="66"/>
        <v>0.89433652379010342</v>
      </c>
      <c r="EO141" s="2">
        <f t="shared" si="66"/>
        <v>0.89177679943780941</v>
      </c>
      <c r="EP141" s="2">
        <f t="shared" si="66"/>
        <v>0.89315685674510847</v>
      </c>
    </row>
    <row r="142" spans="2:146" x14ac:dyDescent="0.25">
      <c r="B142" s="2">
        <v>120</v>
      </c>
      <c r="C142" s="49">
        <v>35.071399999999997</v>
      </c>
      <c r="D142" s="49">
        <v>40.167000000000002</v>
      </c>
      <c r="E142" s="49">
        <v>42.622999999999998</v>
      </c>
      <c r="F142" s="49">
        <v>45.453000000000003</v>
      </c>
      <c r="G142" s="49">
        <v>48.927</v>
      </c>
      <c r="H142" s="49">
        <v>52.344999999999999</v>
      </c>
      <c r="I142" s="49">
        <v>56.308999999999997</v>
      </c>
      <c r="J142" s="49">
        <v>58.273000000000003</v>
      </c>
      <c r="K142" s="49">
        <v>58.963999999999999</v>
      </c>
      <c r="L142" s="49">
        <v>57.618000000000002</v>
      </c>
      <c r="M142" s="49">
        <v>60.302</v>
      </c>
      <c r="N142" s="49">
        <v>59.546999999999997</v>
      </c>
      <c r="O142" s="49">
        <v>58.926000000000002</v>
      </c>
      <c r="P142" s="49">
        <v>57.8</v>
      </c>
      <c r="Q142" s="49">
        <v>55.862000000000002</v>
      </c>
      <c r="T142" s="4">
        <f t="shared" si="59"/>
        <v>35.178472906067014</v>
      </c>
      <c r="U142" s="4">
        <f t="shared" si="59"/>
        <v>40.50560873505956</v>
      </c>
      <c r="V142" s="4">
        <f t="shared" si="59"/>
        <v>43.969647897147311</v>
      </c>
      <c r="W142" s="4">
        <f t="shared" si="59"/>
        <v>47.31826250923276</v>
      </c>
      <c r="X142" s="4">
        <f t="shared" si="59"/>
        <v>50.608785829161192</v>
      </c>
      <c r="Y142" s="4">
        <f t="shared" si="59"/>
        <v>53.534402911113517</v>
      </c>
      <c r="Z142" s="4">
        <f t="shared" si="59"/>
        <v>56.775825151002564</v>
      </c>
      <c r="AA142" s="4">
        <f t="shared" si="59"/>
        <v>59.750614360680835</v>
      </c>
      <c r="AB142" s="4">
        <f t="shared" si="59"/>
        <v>60.841067454177974</v>
      </c>
      <c r="AC142" s="4">
        <f t="shared" si="59"/>
        <v>60.625107647632554</v>
      </c>
      <c r="AD142" s="4">
        <f t="shared" si="59"/>
        <v>61.582397807201197</v>
      </c>
      <c r="AE142" s="4">
        <f t="shared" si="59"/>
        <v>61.403665706763753</v>
      </c>
      <c r="AF142" s="4">
        <f t="shared" si="59"/>
        <v>60.388651695759599</v>
      </c>
      <c r="AG142" s="4">
        <f t="shared" si="59"/>
        <v>59.10494539863911</v>
      </c>
      <c r="AH142" s="4">
        <f t="shared" si="59"/>
        <v>55.79854430083072</v>
      </c>
      <c r="AJ142" s="4">
        <f t="shared" si="60"/>
        <v>-0.10707290606701747</v>
      </c>
      <c r="AK142" s="4">
        <f t="shared" si="60"/>
        <v>-0.3386087350595588</v>
      </c>
      <c r="AL142" s="4">
        <f t="shared" si="60"/>
        <v>-1.3466478971473137</v>
      </c>
      <c r="AM142" s="4">
        <f t="shared" si="60"/>
        <v>-1.8652625092327568</v>
      </c>
      <c r="AN142" s="4">
        <f t="shared" si="60"/>
        <v>-1.6817858291611927</v>
      </c>
      <c r="AO142" s="4">
        <f t="shared" si="60"/>
        <v>-1.1894029111135183</v>
      </c>
      <c r="AP142" s="4">
        <f t="shared" si="60"/>
        <v>-0.46682515100256694</v>
      </c>
      <c r="AQ142" s="4">
        <f t="shared" si="60"/>
        <v>-1.4776143606808319</v>
      </c>
      <c r="AR142" s="4">
        <f t="shared" si="60"/>
        <v>-1.8770674541779755</v>
      </c>
      <c r="AS142" s="4">
        <f t="shared" si="60"/>
        <v>-3.0071076476325516</v>
      </c>
      <c r="AT142" s="4">
        <f t="shared" si="60"/>
        <v>-1.2803978072011972</v>
      </c>
      <c r="AU142" s="4">
        <f t="shared" si="60"/>
        <v>-1.8566657067637564</v>
      </c>
      <c r="AV142" s="4">
        <f t="shared" si="60"/>
        <v>-1.4626516957595967</v>
      </c>
      <c r="AW142" s="4">
        <f t="shared" si="60"/>
        <v>-1.3049453986391129</v>
      </c>
      <c r="AX142" s="4">
        <f t="shared" si="60"/>
        <v>6.3455699169281843E-2</v>
      </c>
      <c r="AZ142" s="2">
        <f t="shared" si="61"/>
        <v>35.178471787892718</v>
      </c>
      <c r="BA142" s="2">
        <f t="shared" si="61"/>
        <v>40.453775199797917</v>
      </c>
      <c r="BB142" s="2">
        <f t="shared" si="61"/>
        <v>43.595159611111129</v>
      </c>
      <c r="BC142" s="2">
        <f t="shared" si="61"/>
        <v>47.30342064878154</v>
      </c>
      <c r="BD142" s="2">
        <f t="shared" si="61"/>
        <v>50.5740908883663</v>
      </c>
      <c r="BE142" s="2">
        <f t="shared" si="61"/>
        <v>53.51351140574085</v>
      </c>
      <c r="BF142" s="2">
        <f t="shared" si="61"/>
        <v>56.746814255778958</v>
      </c>
      <c r="BG142" s="2">
        <f t="shared" si="61"/>
        <v>59.718161440105028</v>
      </c>
      <c r="BH142" s="2">
        <f t="shared" si="61"/>
        <v>60.78461675861417</v>
      </c>
      <c r="BI142" s="2">
        <f t="shared" si="61"/>
        <v>60.422269114755395</v>
      </c>
      <c r="BJ142" s="2">
        <f t="shared" si="61"/>
        <v>60.868519421602471</v>
      </c>
      <c r="BK142" s="2">
        <f t="shared" si="61"/>
        <v>59.636873537364409</v>
      </c>
      <c r="BL142" s="2">
        <f t="shared" si="61"/>
        <v>59.365229189201941</v>
      </c>
      <c r="BM142" s="2">
        <f t="shared" si="61"/>
        <v>57.849385048835558</v>
      </c>
      <c r="BN142" s="2">
        <f t="shared" si="61"/>
        <v>55.79854430083072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35.071399999999997</v>
      </c>
      <c r="CG142" s="2">
        <f t="shared" si="63"/>
        <v>40.167000000000002</v>
      </c>
      <c r="CH142" s="2">
        <f t="shared" si="63"/>
        <v>42.622999999999998</v>
      </c>
      <c r="CI142" s="2">
        <f t="shared" si="63"/>
        <v>45.453000000000003</v>
      </c>
      <c r="CJ142" s="2">
        <f t="shared" si="63"/>
        <v>48.927</v>
      </c>
      <c r="CK142" s="2">
        <f t="shared" si="63"/>
        <v>52.344999999999999</v>
      </c>
      <c r="CL142" s="2">
        <f t="shared" si="63"/>
        <v>56.308999999999997</v>
      </c>
      <c r="CM142" s="2">
        <f t="shared" si="63"/>
        <v>58.273000000000003</v>
      </c>
      <c r="CN142" s="2">
        <f t="shared" si="63"/>
        <v>58.963999999999999</v>
      </c>
      <c r="CO142" s="2">
        <f t="shared" si="63"/>
        <v>57.618000000000002</v>
      </c>
      <c r="CP142" s="2">
        <f t="shared" si="63"/>
        <v>60.302</v>
      </c>
      <c r="CQ142" s="2">
        <f t="shared" si="63"/>
        <v>59.546999999999997</v>
      </c>
      <c r="CR142" s="2">
        <f t="shared" si="63"/>
        <v>58.926000000000002</v>
      </c>
      <c r="CS142" s="2" t="str">
        <f t="shared" si="63"/>
        <v/>
      </c>
      <c r="CT142" s="2">
        <f t="shared" si="63"/>
        <v>55.862000000000002</v>
      </c>
      <c r="CV142" s="2">
        <f t="shared" si="64"/>
        <v>38.799312295609617</v>
      </c>
      <c r="CW142" s="2">
        <f t="shared" si="64"/>
        <v>44.183958697951134</v>
      </c>
      <c r="CX142" s="2">
        <f t="shared" si="64"/>
        <v>48.417875879223608</v>
      </c>
      <c r="CY142" s="2">
        <f t="shared" si="64"/>
        <v>52.999522115654734</v>
      </c>
      <c r="CZ142" s="2">
        <f t="shared" si="64"/>
        <v>55.616410062725812</v>
      </c>
      <c r="DA142" s="2">
        <f t="shared" si="64"/>
        <v>59.21502942487087</v>
      </c>
      <c r="DB142" s="2">
        <f t="shared" si="64"/>
        <v>63.662085350389319</v>
      </c>
      <c r="DC142" s="2">
        <f t="shared" si="64"/>
        <v>65.288788336933024</v>
      </c>
      <c r="DD142" s="2">
        <f t="shared" si="64"/>
        <v>66.131153829579276</v>
      </c>
      <c r="DE142" s="2">
        <f t="shared" si="64"/>
        <v>65.330982992475384</v>
      </c>
      <c r="DF142" s="2">
        <f t="shared" si="64"/>
        <v>64.548881695167509</v>
      </c>
      <c r="DG142" s="2">
        <f t="shared" si="64"/>
        <v>63.54352207282588</v>
      </c>
      <c r="DH142" s="2">
        <f t="shared" si="64"/>
        <v>66.183501229822852</v>
      </c>
      <c r="DI142" s="2">
        <f t="shared" si="64"/>
        <v>67.812496512082149</v>
      </c>
      <c r="DJ142" s="2">
        <f t="shared" si="64"/>
        <v>59.331327320971781</v>
      </c>
      <c r="DL142" s="2">
        <f t="shared" si="65"/>
        <v>34.831341513892298</v>
      </c>
      <c r="DM142" s="2">
        <f t="shared" si="65"/>
        <v>40.060996299714574</v>
      </c>
      <c r="DN142" s="2">
        <f t="shared" si="65"/>
        <v>43.126095991531791</v>
      </c>
      <c r="DO142" s="2">
        <f t="shared" si="65"/>
        <v>46.94774501234842</v>
      </c>
      <c r="DP142" s="2">
        <f t="shared" si="65"/>
        <v>50.219398626305384</v>
      </c>
      <c r="DQ142" s="2">
        <f t="shared" si="65"/>
        <v>53.115379964433913</v>
      </c>
      <c r="DR142" s="2">
        <f t="shared" si="65"/>
        <v>56.273726452052465</v>
      </c>
      <c r="DS142" s="2">
        <f t="shared" si="65"/>
        <v>59.339441494025749</v>
      </c>
      <c r="DT142" s="2">
        <f t="shared" si="65"/>
        <v>60.414245115537497</v>
      </c>
      <c r="DU142" s="2">
        <f t="shared" si="65"/>
        <v>60.036809050110833</v>
      </c>
      <c r="DV142" s="2">
        <f t="shared" si="65"/>
        <v>60.526835036125384</v>
      </c>
      <c r="DW142" s="2">
        <f t="shared" si="65"/>
        <v>59.221619597801663</v>
      </c>
      <c r="DX142" s="2">
        <f t="shared" si="65"/>
        <v>58.630549130230378</v>
      </c>
      <c r="DY142" s="2">
        <f t="shared" si="65"/>
        <v>56.746680431642474</v>
      </c>
      <c r="DZ142" s="2">
        <f t="shared" si="65"/>
        <v>55.413122848214854</v>
      </c>
      <c r="EB142" s="2">
        <f t="shared" si="66"/>
        <v>0.91251692789678618</v>
      </c>
      <c r="EC142" s="2">
        <f t="shared" si="66"/>
        <v>0.9047338146349968</v>
      </c>
      <c r="ED142" s="2">
        <f t="shared" si="66"/>
        <v>0.91135995269373726</v>
      </c>
      <c r="EE142" s="2">
        <f t="shared" si="66"/>
        <v>0.94122790209196583</v>
      </c>
      <c r="EF142" s="2">
        <f t="shared" si="66"/>
        <v>0.93427987577210669</v>
      </c>
      <c r="EG142" s="2">
        <f t="shared" si="66"/>
        <v>0.93472879976312351</v>
      </c>
      <c r="EH142" s="2">
        <f t="shared" si="66"/>
        <v>0.9359684863396408</v>
      </c>
      <c r="EI142" s="2">
        <f t="shared" si="66"/>
        <v>0.93634260094773625</v>
      </c>
      <c r="EJ142" s="2">
        <f t="shared" si="66"/>
        <v>0.9352147005309055</v>
      </c>
      <c r="EK142" s="2">
        <f t="shared" si="66"/>
        <v>0.92719165089003464</v>
      </c>
      <c r="EL142" s="2">
        <f t="shared" si="66"/>
        <v>0.9150471353411751</v>
      </c>
      <c r="EM142" s="2">
        <f t="shared" si="66"/>
        <v>0.90391871589827533</v>
      </c>
      <c r="EN142" s="2">
        <f t="shared" si="66"/>
        <v>0.90272941635480486</v>
      </c>
      <c r="EO142" s="2">
        <f t="shared" si="66"/>
        <v>0.90035035742711655</v>
      </c>
      <c r="EP142" s="2">
        <f t="shared" si="66"/>
        <v>0.90163314464681887</v>
      </c>
    </row>
    <row r="143" spans="2:146" x14ac:dyDescent="0.25">
      <c r="B143" s="2">
        <v>121</v>
      </c>
      <c r="C143" s="49">
        <v>33.910699999999999</v>
      </c>
      <c r="D143" s="49">
        <v>39.573999999999998</v>
      </c>
      <c r="E143" s="49">
        <v>41.868000000000002</v>
      </c>
      <c r="F143" s="49">
        <v>45.942999999999998</v>
      </c>
      <c r="G143" s="49">
        <v>48.564</v>
      </c>
      <c r="H143" s="49">
        <v>53.109000000000002</v>
      </c>
      <c r="I143" s="49">
        <v>54.018000000000001</v>
      </c>
      <c r="J143" s="49">
        <v>56.726999999999997</v>
      </c>
      <c r="K143" s="49">
        <v>59.393000000000001</v>
      </c>
      <c r="L143" s="49">
        <v>58.235999999999997</v>
      </c>
      <c r="M143" s="49">
        <v>60.774000000000001</v>
      </c>
      <c r="N143" s="49">
        <v>58.075000000000003</v>
      </c>
      <c r="O143" s="49">
        <v>58.573999999999998</v>
      </c>
      <c r="P143" s="49">
        <v>56.890999999999998</v>
      </c>
      <c r="Q143" s="49">
        <v>54.966000000000001</v>
      </c>
      <c r="T143" s="4">
        <f t="shared" si="59"/>
        <v>35.085969589693278</v>
      </c>
      <c r="U143" s="4">
        <f t="shared" si="59"/>
        <v>40.329985030322135</v>
      </c>
      <c r="V143" s="4">
        <f t="shared" si="59"/>
        <v>43.608634234688388</v>
      </c>
      <c r="W143" s="4">
        <f t="shared" si="59"/>
        <v>47.148008348649633</v>
      </c>
      <c r="X143" s="4">
        <f t="shared" si="59"/>
        <v>50.402600824028653</v>
      </c>
      <c r="Y143" s="4">
        <f t="shared" si="59"/>
        <v>53.324096432626419</v>
      </c>
      <c r="Z143" s="4">
        <f t="shared" si="59"/>
        <v>56.564804532826194</v>
      </c>
      <c r="AA143" s="4">
        <f t="shared" si="59"/>
        <v>59.531119475250186</v>
      </c>
      <c r="AB143" s="4">
        <f t="shared" si="59"/>
        <v>60.578302166565663</v>
      </c>
      <c r="AC143" s="4">
        <f t="shared" si="59"/>
        <v>60.305981041978427</v>
      </c>
      <c r="AD143" s="4">
        <f t="shared" si="59"/>
        <v>60.962246398631194</v>
      </c>
      <c r="AE143" s="4">
        <f t="shared" si="59"/>
        <v>60.336651344378616</v>
      </c>
      <c r="AF143" s="4">
        <f t="shared" si="59"/>
        <v>59.651548121986487</v>
      </c>
      <c r="AG143" s="4">
        <f t="shared" si="59"/>
        <v>58.590235221398999</v>
      </c>
      <c r="AH143" s="4">
        <f t="shared" si="59"/>
        <v>55.640921460774408</v>
      </c>
      <c r="AJ143" s="4">
        <f t="shared" si="60"/>
        <v>-1.1752695896932792</v>
      </c>
      <c r="AK143" s="4">
        <f t="shared" si="60"/>
        <v>-0.75598503032213671</v>
      </c>
      <c r="AL143" s="4">
        <f t="shared" si="60"/>
        <v>-1.7406342346883861</v>
      </c>
      <c r="AM143" s="4">
        <f t="shared" si="60"/>
        <v>-1.2050083486496348</v>
      </c>
      <c r="AN143" s="4">
        <f t="shared" si="60"/>
        <v>-1.8386008240286529</v>
      </c>
      <c r="AO143" s="4">
        <f t="shared" si="60"/>
        <v>-0.21509643262641731</v>
      </c>
      <c r="AP143" s="4">
        <f t="shared" si="60"/>
        <v>-2.5468045328261937</v>
      </c>
      <c r="AQ143" s="4">
        <f t="shared" si="60"/>
        <v>-2.8041194752501895</v>
      </c>
      <c r="AR143" s="4">
        <f t="shared" si="60"/>
        <v>-1.1853021665656627</v>
      </c>
      <c r="AS143" s="4">
        <f t="shared" si="60"/>
        <v>-2.0699810419784299</v>
      </c>
      <c r="AT143" s="4">
        <f t="shared" si="60"/>
        <v>-0.1882463986311933</v>
      </c>
      <c r="AU143" s="4">
        <f t="shared" si="60"/>
        <v>-2.2616513443786133</v>
      </c>
      <c r="AV143" s="4">
        <f t="shared" si="60"/>
        <v>-1.0775481219864886</v>
      </c>
      <c r="AW143" s="4">
        <f t="shared" si="60"/>
        <v>-1.6992352213990003</v>
      </c>
      <c r="AX143" s="4">
        <f t="shared" si="60"/>
        <v>-0.67492146077440651</v>
      </c>
      <c r="AZ143" s="2">
        <f t="shared" si="61"/>
        <v>35.085968961917516</v>
      </c>
      <c r="BA143" s="2">
        <f t="shared" si="61"/>
        <v>40.310585804905536</v>
      </c>
      <c r="BB143" s="2">
        <f t="shared" si="61"/>
        <v>43.43619759983801</v>
      </c>
      <c r="BC143" s="2">
        <f t="shared" si="61"/>
        <v>47.106072886307722</v>
      </c>
      <c r="BD143" s="2">
        <f t="shared" si="61"/>
        <v>50.376303327944264</v>
      </c>
      <c r="BE143" s="2">
        <f t="shared" si="61"/>
        <v>53.301119964160918</v>
      </c>
      <c r="BF143" s="2">
        <f t="shared" si="61"/>
        <v>56.516539261584306</v>
      </c>
      <c r="BG143" s="2">
        <f t="shared" si="61"/>
        <v>59.488245540394139</v>
      </c>
      <c r="BH143" s="2">
        <f t="shared" si="61"/>
        <v>60.543105478217385</v>
      </c>
      <c r="BI143" s="2">
        <f t="shared" si="61"/>
        <v>60.229467419392847</v>
      </c>
      <c r="BJ143" s="2">
        <f t="shared" si="61"/>
        <v>60.661014521991433</v>
      </c>
      <c r="BK143" s="2">
        <f t="shared" si="61"/>
        <v>59.425809229749419</v>
      </c>
      <c r="BL143" s="2">
        <f t="shared" si="61"/>
        <v>59.125088741906836</v>
      </c>
      <c r="BM143" s="2">
        <f t="shared" si="61"/>
        <v>57.638702422327228</v>
      </c>
      <c r="BN143" s="2">
        <f t="shared" si="61"/>
        <v>55.640921460774408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33.910699999999999</v>
      </c>
      <c r="CG143" s="2">
        <f t="shared" si="63"/>
        <v>39.573999999999998</v>
      </c>
      <c r="CH143" s="2">
        <f t="shared" si="63"/>
        <v>41.868000000000002</v>
      </c>
      <c r="CI143" s="2">
        <f t="shared" si="63"/>
        <v>45.942999999999998</v>
      </c>
      <c r="CJ143" s="2">
        <f t="shared" si="63"/>
        <v>48.564</v>
      </c>
      <c r="CK143" s="2">
        <f t="shared" si="63"/>
        <v>53.109000000000002</v>
      </c>
      <c r="CL143" s="2">
        <f t="shared" si="63"/>
        <v>54.018000000000001</v>
      </c>
      <c r="CM143" s="2">
        <f t="shared" si="63"/>
        <v>56.726999999999997</v>
      </c>
      <c r="CN143" s="2">
        <f t="shared" si="63"/>
        <v>59.393000000000001</v>
      </c>
      <c r="CO143" s="2">
        <f t="shared" si="63"/>
        <v>58.235999999999997</v>
      </c>
      <c r="CP143" s="2">
        <f t="shared" si="63"/>
        <v>60.774000000000001</v>
      </c>
      <c r="CQ143" s="2">
        <f t="shared" si="63"/>
        <v>58.075000000000003</v>
      </c>
      <c r="CR143" s="2">
        <f t="shared" si="63"/>
        <v>58.573999999999998</v>
      </c>
      <c r="CS143" s="2" t="str">
        <f t="shared" si="63"/>
        <v/>
      </c>
      <c r="CT143" s="2">
        <f t="shared" si="63"/>
        <v>54.966000000000001</v>
      </c>
      <c r="CV143" s="2">
        <f t="shared" si="64"/>
        <v>38.800239787378821</v>
      </c>
      <c r="CW143" s="2">
        <f t="shared" si="64"/>
        <v>44.174638911038357</v>
      </c>
      <c r="CX143" s="2">
        <f t="shared" si="64"/>
        <v>48.419705858857739</v>
      </c>
      <c r="CY143" s="2">
        <f t="shared" si="64"/>
        <v>52.998047722621301</v>
      </c>
      <c r="CZ143" s="2">
        <f t="shared" si="64"/>
        <v>55.602074673877048</v>
      </c>
      <c r="DA143" s="2">
        <f t="shared" si="64"/>
        <v>59.212686712963574</v>
      </c>
      <c r="DB143" s="2">
        <f t="shared" si="64"/>
        <v>63.666645273661665</v>
      </c>
      <c r="DC143" s="2">
        <f t="shared" si="64"/>
        <v>65.282456902440359</v>
      </c>
      <c r="DD143" s="2">
        <f t="shared" si="64"/>
        <v>66.104667483922313</v>
      </c>
      <c r="DE143" s="2">
        <f t="shared" si="64"/>
        <v>65.324620950323961</v>
      </c>
      <c r="DF143" s="2">
        <f t="shared" si="64"/>
        <v>64.529277598484441</v>
      </c>
      <c r="DG143" s="2">
        <f t="shared" si="64"/>
        <v>63.526114009271531</v>
      </c>
      <c r="DH143" s="2">
        <f t="shared" si="64"/>
        <v>66.187699688510094</v>
      </c>
      <c r="DI143" s="2">
        <f t="shared" si="64"/>
        <v>67.860722222222222</v>
      </c>
      <c r="DJ143" s="2">
        <f t="shared" si="64"/>
        <v>59.321701950952566</v>
      </c>
      <c r="DL143" s="2">
        <f t="shared" si="65"/>
        <v>34.761213351258874</v>
      </c>
      <c r="DM143" s="2">
        <f t="shared" si="65"/>
        <v>39.939511365772788</v>
      </c>
      <c r="DN143" s="2">
        <f t="shared" si="65"/>
        <v>42.994143705643296</v>
      </c>
      <c r="DO143" s="2">
        <f t="shared" si="65"/>
        <v>46.770538307264388</v>
      </c>
      <c r="DP143" s="2">
        <f t="shared" si="65"/>
        <v>50.041051013606221</v>
      </c>
      <c r="DQ143" s="2">
        <f t="shared" si="65"/>
        <v>52.924642857142871</v>
      </c>
      <c r="DR143" s="2">
        <f t="shared" si="65"/>
        <v>56.070426113828262</v>
      </c>
      <c r="DS143" s="2">
        <f t="shared" si="65"/>
        <v>59.12898589208362</v>
      </c>
      <c r="DT143" s="2">
        <f t="shared" si="65"/>
        <v>60.191737702577306</v>
      </c>
      <c r="DU143" s="2">
        <f t="shared" si="65"/>
        <v>59.86457155056506</v>
      </c>
      <c r="DV143" s="2">
        <f t="shared" si="65"/>
        <v>60.333484914552386</v>
      </c>
      <c r="DW143" s="2">
        <f t="shared" si="65"/>
        <v>59.028319822633037</v>
      </c>
      <c r="DX143" s="2">
        <f t="shared" si="65"/>
        <v>58.431041216110337</v>
      </c>
      <c r="DY143" s="2">
        <f t="shared" si="65"/>
        <v>56.606889596963796</v>
      </c>
      <c r="DZ143" s="2">
        <f t="shared" si="65"/>
        <v>55.274687311093949</v>
      </c>
      <c r="EB143" s="2">
        <f t="shared" si="66"/>
        <v>0.91959557190454644</v>
      </c>
      <c r="EC143" s="2">
        <f t="shared" si="66"/>
        <v>0.91238175588181158</v>
      </c>
      <c r="ED143" s="2">
        <f t="shared" si="66"/>
        <v>0.91852385398758718</v>
      </c>
      <c r="EE143" s="2">
        <f t="shared" si="66"/>
        <v>0.94612058261752019</v>
      </c>
      <c r="EF143" s="2">
        <f t="shared" si="66"/>
        <v>0.93971392052633052</v>
      </c>
      <c r="EG143" s="2">
        <f t="shared" si="66"/>
        <v>0.94012810412103742</v>
      </c>
      <c r="EH143" s="2">
        <f t="shared" si="66"/>
        <v>0.94127168550968665</v>
      </c>
      <c r="EI143" s="2">
        <f t="shared" si="66"/>
        <v>0.94161674805880113</v>
      </c>
      <c r="EJ143" s="2">
        <f t="shared" si="66"/>
        <v>0.94057636592461813</v>
      </c>
      <c r="EK143" s="2">
        <f t="shared" si="66"/>
        <v>0.93316985944414599</v>
      </c>
      <c r="EL143" s="2">
        <f t="shared" si="66"/>
        <v>0.92193856271942731</v>
      </c>
      <c r="EM143" s="2">
        <f t="shared" si="66"/>
        <v>0.91162570126103215</v>
      </c>
      <c r="EN143" s="2">
        <f t="shared" si="66"/>
        <v>0.91052235595184383</v>
      </c>
      <c r="EO143" s="2">
        <f t="shared" si="66"/>
        <v>0.90831453961314479</v>
      </c>
      <c r="EP143" s="2">
        <f t="shared" si="66"/>
        <v>0.90950510876005697</v>
      </c>
    </row>
    <row r="144" spans="2:146" x14ac:dyDescent="0.25">
      <c r="B144" s="2">
        <v>122</v>
      </c>
      <c r="C144" s="49">
        <v>34.589300000000001</v>
      </c>
      <c r="D144" s="49">
        <v>39.648000000000003</v>
      </c>
      <c r="E144" s="49">
        <v>42.811</v>
      </c>
      <c r="F144" s="49">
        <v>45.283000000000001</v>
      </c>
      <c r="G144" s="49">
        <v>47.726999999999997</v>
      </c>
      <c r="H144" s="49">
        <v>51.908999999999999</v>
      </c>
      <c r="I144" s="49">
        <v>54.927</v>
      </c>
      <c r="J144" s="49">
        <v>58.109000000000002</v>
      </c>
      <c r="K144" s="49">
        <v>58.070999999999998</v>
      </c>
      <c r="L144" s="49">
        <v>56.436</v>
      </c>
      <c r="M144" s="49">
        <v>60.566000000000003</v>
      </c>
      <c r="N144" s="49">
        <v>57.320999999999998</v>
      </c>
      <c r="O144" s="49">
        <v>57.981000000000002</v>
      </c>
      <c r="P144" s="49">
        <v>56.509</v>
      </c>
      <c r="Q144" s="49">
        <v>55.276000000000003</v>
      </c>
      <c r="T144" s="4">
        <f t="shared" si="59"/>
        <v>34.994624097768678</v>
      </c>
      <c r="U144" s="4">
        <f t="shared" si="59"/>
        <v>40.174643653971572</v>
      </c>
      <c r="V144" s="4">
        <f t="shared" si="59"/>
        <v>43.352642315273336</v>
      </c>
      <c r="W144" s="4">
        <f t="shared" si="59"/>
        <v>47.030705603028025</v>
      </c>
      <c r="X144" s="4">
        <f t="shared" si="59"/>
        <v>50.237800632171549</v>
      </c>
      <c r="Y144" s="4">
        <f t="shared" si="59"/>
        <v>53.155520161652781</v>
      </c>
      <c r="Z144" s="4">
        <f t="shared" si="59"/>
        <v>56.433385605073845</v>
      </c>
      <c r="AA144" s="4">
        <f t="shared" si="59"/>
        <v>59.381619148865617</v>
      </c>
      <c r="AB144" s="4">
        <f t="shared" si="59"/>
        <v>60.369557401396456</v>
      </c>
      <c r="AC144" s="4">
        <f t="shared" si="59"/>
        <v>60.066692459644649</v>
      </c>
      <c r="AD144" s="4">
        <f t="shared" si="59"/>
        <v>60.569679620543305</v>
      </c>
      <c r="AE144" s="4">
        <f t="shared" si="59"/>
        <v>59.647115938540601</v>
      </c>
      <c r="AF144" s="4">
        <f t="shared" si="59"/>
        <v>59.135728145942743</v>
      </c>
      <c r="AG144" s="4">
        <f t="shared" si="59"/>
        <v>58.129560468482914</v>
      </c>
      <c r="AH144" s="4">
        <f t="shared" si="59"/>
        <v>55.483658540910014</v>
      </c>
      <c r="AJ144" s="4">
        <f t="shared" si="60"/>
        <v>-0.40532409776867695</v>
      </c>
      <c r="AK144" s="4">
        <f t="shared" si="60"/>
        <v>-0.52664365397156843</v>
      </c>
      <c r="AL144" s="4">
        <f t="shared" si="60"/>
        <v>-0.54164231527333584</v>
      </c>
      <c r="AM144" s="4">
        <f t="shared" si="60"/>
        <v>-1.7477056030280238</v>
      </c>
      <c r="AN144" s="4">
        <f t="shared" si="60"/>
        <v>-2.5108006321715521</v>
      </c>
      <c r="AO144" s="4">
        <f t="shared" si="60"/>
        <v>-1.2465201616527821</v>
      </c>
      <c r="AP144" s="4">
        <f t="shared" si="60"/>
        <v>-1.5063856050738451</v>
      </c>
      <c r="AQ144" s="4">
        <f t="shared" si="60"/>
        <v>-1.2726191488656156</v>
      </c>
      <c r="AR144" s="4">
        <f t="shared" si="60"/>
        <v>-2.298557401396458</v>
      </c>
      <c r="AS144" s="4">
        <f t="shared" si="60"/>
        <v>-3.6306924596446493</v>
      </c>
      <c r="AT144" s="4">
        <f t="shared" si="60"/>
        <v>-3.6796205433020646E-3</v>
      </c>
      <c r="AU144" s="4">
        <f t="shared" si="60"/>
        <v>-2.3261159385406032</v>
      </c>
      <c r="AV144" s="4">
        <f t="shared" si="60"/>
        <v>-1.154728145942741</v>
      </c>
      <c r="AW144" s="4">
        <f t="shared" si="60"/>
        <v>-1.620560468482914</v>
      </c>
      <c r="AX144" s="4">
        <f t="shared" si="60"/>
        <v>-0.20765854091001046</v>
      </c>
      <c r="AZ144" s="2">
        <f t="shared" si="61"/>
        <v>34.994623766096083</v>
      </c>
      <c r="BA144" s="2">
        <f t="shared" si="61"/>
        <v>40.168112294996661</v>
      </c>
      <c r="BB144" s="2">
        <f t="shared" si="61"/>
        <v>43.278273236720501</v>
      </c>
      <c r="BC144" s="2">
        <f t="shared" si="61"/>
        <v>46.909476799905121</v>
      </c>
      <c r="BD144" s="2">
        <f t="shared" si="61"/>
        <v>50.179153408972788</v>
      </c>
      <c r="BE144" s="2">
        <f t="shared" si="61"/>
        <v>53.089416865742329</v>
      </c>
      <c r="BF144" s="2">
        <f t="shared" si="61"/>
        <v>56.287290156749386</v>
      </c>
      <c r="BG144" s="2">
        <f t="shared" si="61"/>
        <v>59.25879578695492</v>
      </c>
      <c r="BH144" s="2">
        <f t="shared" si="61"/>
        <v>60.302045038098584</v>
      </c>
      <c r="BI144" s="2">
        <f t="shared" si="61"/>
        <v>60.037261402621034</v>
      </c>
      <c r="BJ144" s="2">
        <f t="shared" si="61"/>
        <v>60.453366273870273</v>
      </c>
      <c r="BK144" s="2">
        <f t="shared" si="61"/>
        <v>59.214663370481951</v>
      </c>
      <c r="BL144" s="2">
        <f t="shared" si="61"/>
        <v>58.886290486223885</v>
      </c>
      <c r="BM144" s="2">
        <f t="shared" si="61"/>
        <v>57.431625992058741</v>
      </c>
      <c r="BN144" s="2">
        <f t="shared" si="61"/>
        <v>55.483658540910014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34.589300000000001</v>
      </c>
      <c r="CG144" s="2">
        <f t="shared" si="63"/>
        <v>39.648000000000003</v>
      </c>
      <c r="CH144" s="2">
        <f t="shared" si="63"/>
        <v>42.811</v>
      </c>
      <c r="CI144" s="2">
        <f t="shared" si="63"/>
        <v>45.283000000000001</v>
      </c>
      <c r="CJ144" s="2">
        <f t="shared" si="63"/>
        <v>47.726999999999997</v>
      </c>
      <c r="CK144" s="2">
        <f t="shared" si="63"/>
        <v>51.908999999999999</v>
      </c>
      <c r="CL144" s="2">
        <f t="shared" si="63"/>
        <v>54.927</v>
      </c>
      <c r="CM144" s="2">
        <f t="shared" si="63"/>
        <v>58.109000000000002</v>
      </c>
      <c r="CN144" s="2">
        <f t="shared" si="63"/>
        <v>58.070999999999998</v>
      </c>
      <c r="CO144" s="2">
        <f t="shared" si="63"/>
        <v>56.436</v>
      </c>
      <c r="CP144" s="2">
        <f t="shared" si="63"/>
        <v>60.566000000000003</v>
      </c>
      <c r="CQ144" s="2">
        <f t="shared" si="63"/>
        <v>57.320999999999998</v>
      </c>
      <c r="CR144" s="2">
        <f t="shared" si="63"/>
        <v>57.981000000000002</v>
      </c>
      <c r="CS144" s="2" t="str">
        <f t="shared" si="63"/>
        <v/>
      </c>
      <c r="CT144" s="2">
        <f t="shared" si="63"/>
        <v>55.276000000000003</v>
      </c>
      <c r="CV144" s="2">
        <f t="shared" si="64"/>
        <v>38.801167279148025</v>
      </c>
      <c r="CW144" s="2">
        <f t="shared" si="64"/>
        <v>44.165319124125574</v>
      </c>
      <c r="CX144" s="2">
        <f t="shared" si="64"/>
        <v>48.42153583849187</v>
      </c>
      <c r="CY144" s="2">
        <f t="shared" si="64"/>
        <v>52.996573329587875</v>
      </c>
      <c r="CZ144" s="2">
        <f t="shared" si="64"/>
        <v>55.587739285028285</v>
      </c>
      <c r="DA144" s="2">
        <f t="shared" si="64"/>
        <v>59.210344001056271</v>
      </c>
      <c r="DB144" s="2">
        <f t="shared" si="64"/>
        <v>63.671205196934011</v>
      </c>
      <c r="DC144" s="2">
        <f t="shared" si="64"/>
        <v>65.276125467947679</v>
      </c>
      <c r="DD144" s="2">
        <f t="shared" si="64"/>
        <v>66.07818113826535</v>
      </c>
      <c r="DE144" s="2">
        <f t="shared" si="64"/>
        <v>65.318258908172552</v>
      </c>
      <c r="DF144" s="2">
        <f t="shared" si="64"/>
        <v>64.509673501801373</v>
      </c>
      <c r="DG144" s="2">
        <f t="shared" si="64"/>
        <v>63.508705945717182</v>
      </c>
      <c r="DH144" s="2">
        <f t="shared" si="64"/>
        <v>66.19189814719735</v>
      </c>
      <c r="DI144" s="2">
        <f t="shared" si="64"/>
        <v>67.908947932362295</v>
      </c>
      <c r="DJ144" s="2">
        <f t="shared" si="64"/>
        <v>59.312076580933351</v>
      </c>
      <c r="DL144" s="2">
        <f t="shared" si="65"/>
        <v>34.691085188625451</v>
      </c>
      <c r="DM144" s="2">
        <f t="shared" si="65"/>
        <v>39.818026431831001</v>
      </c>
      <c r="DN144" s="2">
        <f t="shared" si="65"/>
        <v>42.862191419754794</v>
      </c>
      <c r="DO144" s="2">
        <f t="shared" si="65"/>
        <v>46.593331602180356</v>
      </c>
      <c r="DP144" s="2">
        <f t="shared" si="65"/>
        <v>49.862703400907066</v>
      </c>
      <c r="DQ144" s="2">
        <f t="shared" si="65"/>
        <v>52.733905749851814</v>
      </c>
      <c r="DR144" s="2">
        <f t="shared" si="65"/>
        <v>55.867125775604066</v>
      </c>
      <c r="DS144" s="2">
        <f t="shared" si="65"/>
        <v>58.91853029014149</v>
      </c>
      <c r="DT144" s="2">
        <f t="shared" si="65"/>
        <v>59.969230289617116</v>
      </c>
      <c r="DU144" s="2">
        <f t="shared" si="65"/>
        <v>59.692334051019294</v>
      </c>
      <c r="DV144" s="2">
        <f t="shared" si="65"/>
        <v>60.140134792979389</v>
      </c>
      <c r="DW144" s="2">
        <f t="shared" si="65"/>
        <v>58.835020047464411</v>
      </c>
      <c r="DX144" s="2">
        <f t="shared" si="65"/>
        <v>58.231533301990297</v>
      </c>
      <c r="DY144" s="2">
        <f t="shared" si="65"/>
        <v>56.467098762285119</v>
      </c>
      <c r="DZ144" s="2">
        <f t="shared" si="65"/>
        <v>55.136251773973044</v>
      </c>
      <c r="EB144" s="2">
        <f t="shared" si="66"/>
        <v>0.92614780659233975</v>
      </c>
      <c r="EC144" s="2">
        <f t="shared" si="66"/>
        <v>0.9194703720349503</v>
      </c>
      <c r="ED144" s="2">
        <f t="shared" si="66"/>
        <v>0.92515631599233961</v>
      </c>
      <c r="EE144" s="2">
        <f t="shared" si="66"/>
        <v>0.95062732110025105</v>
      </c>
      <c r="EF144" s="2">
        <f t="shared" si="66"/>
        <v>0.94472523588133039</v>
      </c>
      <c r="EG144" s="2">
        <f t="shared" si="66"/>
        <v>0.94510700139472592</v>
      </c>
      <c r="EH144" s="2">
        <f t="shared" si="66"/>
        <v>0.94616092962906928</v>
      </c>
      <c r="EI144" s="2">
        <f t="shared" si="66"/>
        <v>0.94647889849903188</v>
      </c>
      <c r="EJ144" s="2">
        <f t="shared" si="66"/>
        <v>0.94552014630219017</v>
      </c>
      <c r="EK144" s="2">
        <f t="shared" si="66"/>
        <v>0.93868966252487862</v>
      </c>
      <c r="EL144" s="2">
        <f t="shared" si="66"/>
        <v>0.92831474858925578</v>
      </c>
      <c r="EM144" s="2">
        <f t="shared" si="66"/>
        <v>0.91877003904788213</v>
      </c>
      <c r="EN144" s="2">
        <f t="shared" si="66"/>
        <v>0.91774784234571605</v>
      </c>
      <c r="EO144" s="2">
        <f t="shared" si="66"/>
        <v>0.91570180523825995</v>
      </c>
      <c r="EP144" s="2">
        <f t="shared" si="66"/>
        <v>0.91680523417603288</v>
      </c>
    </row>
    <row r="145" spans="2:146" x14ac:dyDescent="0.25">
      <c r="B145" s="2">
        <v>123</v>
      </c>
      <c r="C145" s="49">
        <v>34.017899999999997</v>
      </c>
      <c r="D145" s="49">
        <v>40.241</v>
      </c>
      <c r="E145" s="49">
        <v>42.113</v>
      </c>
      <c r="F145" s="49">
        <v>45.453000000000003</v>
      </c>
      <c r="G145" s="49">
        <v>48.326999999999998</v>
      </c>
      <c r="H145" s="49">
        <v>52.308999999999997</v>
      </c>
      <c r="I145" s="49">
        <v>53.6</v>
      </c>
      <c r="J145" s="49">
        <v>60.055</v>
      </c>
      <c r="K145" s="49">
        <v>59.856999999999999</v>
      </c>
      <c r="L145" s="49">
        <v>58</v>
      </c>
      <c r="M145" s="49">
        <v>60.962000000000003</v>
      </c>
      <c r="N145" s="49">
        <v>58.433999999999997</v>
      </c>
      <c r="O145" s="49">
        <v>58.481000000000002</v>
      </c>
      <c r="P145" s="49">
        <v>57.091000000000001</v>
      </c>
      <c r="Q145" s="49">
        <v>55.930999999999997</v>
      </c>
      <c r="T145" s="4">
        <f t="shared" si="59"/>
        <v>34.904415513065821</v>
      </c>
      <c r="U145" s="4">
        <f t="shared" si="59"/>
        <v>40.02837723697737</v>
      </c>
      <c r="V145" s="4">
        <f t="shared" si="59"/>
        <v>43.154081457393659</v>
      </c>
      <c r="W145" s="4">
        <f t="shared" si="59"/>
        <v>47.029882845967663</v>
      </c>
      <c r="X145" s="4">
        <f t="shared" si="59"/>
        <v>50.148087770148464</v>
      </c>
      <c r="Y145" s="4">
        <f t="shared" si="59"/>
        <v>53.080353189584919</v>
      </c>
      <c r="Z145" s="4">
        <f t="shared" si="59"/>
        <v>56.485175359326874</v>
      </c>
      <c r="AA145" s="4">
        <f t="shared" si="59"/>
        <v>59.388428455203623</v>
      </c>
      <c r="AB145" s="4">
        <f t="shared" si="59"/>
        <v>60.252572108319349</v>
      </c>
      <c r="AC145" s="4">
        <f t="shared" si="59"/>
        <v>59.867116830376439</v>
      </c>
      <c r="AD145" s="4">
        <f t="shared" si="59"/>
        <v>60.288044123877427</v>
      </c>
      <c r="AE145" s="4">
        <f t="shared" si="59"/>
        <v>59.192671914272054</v>
      </c>
      <c r="AF145" s="4">
        <f t="shared" si="59"/>
        <v>58.757779156936778</v>
      </c>
      <c r="AG145" s="4">
        <f t="shared" si="59"/>
        <v>57.723649792078056</v>
      </c>
      <c r="AH145" s="4">
        <f t="shared" si="59"/>
        <v>55.326836894012224</v>
      </c>
      <c r="AJ145" s="4">
        <f t="shared" si="60"/>
        <v>-0.88651551306582377</v>
      </c>
      <c r="AK145" s="4">
        <f t="shared" si="60"/>
        <v>0.21262276302262961</v>
      </c>
      <c r="AL145" s="4">
        <f t="shared" si="60"/>
        <v>-1.0410814573936591</v>
      </c>
      <c r="AM145" s="4">
        <f t="shared" si="60"/>
        <v>-1.5768828459676598</v>
      </c>
      <c r="AN145" s="4">
        <f t="shared" si="60"/>
        <v>-1.8210877701484662</v>
      </c>
      <c r="AO145" s="4">
        <f t="shared" si="60"/>
        <v>-0.77135318958492149</v>
      </c>
      <c r="AP145" s="4">
        <f t="shared" si="60"/>
        <v>-2.8851753593268725</v>
      </c>
      <c r="AQ145" s="4">
        <f t="shared" si="60"/>
        <v>0.66657154479637626</v>
      </c>
      <c r="AR145" s="4">
        <f t="shared" si="60"/>
        <v>-0.39557210831934952</v>
      </c>
      <c r="AS145" s="4">
        <f t="shared" si="60"/>
        <v>-1.8671168303764389</v>
      </c>
      <c r="AT145" s="4">
        <f t="shared" si="60"/>
        <v>0.67395587612257657</v>
      </c>
      <c r="AU145" s="4">
        <f t="shared" si="60"/>
        <v>-0.75867191427205682</v>
      </c>
      <c r="AV145" s="4">
        <f t="shared" si="60"/>
        <v>-0.27677915693677591</v>
      </c>
      <c r="AW145" s="4">
        <f t="shared" si="60"/>
        <v>-0.63264979207805538</v>
      </c>
      <c r="AX145" s="4">
        <f t="shared" si="60"/>
        <v>0.60416310598777301</v>
      </c>
      <c r="AZ145" s="2">
        <f t="shared" si="61"/>
        <v>34.904415348164306</v>
      </c>
      <c r="BA145" s="2">
        <f t="shared" si="61"/>
        <v>40.026398725621128</v>
      </c>
      <c r="BB145" s="2">
        <f t="shared" si="61"/>
        <v>43.121418087230097</v>
      </c>
      <c r="BC145" s="2">
        <f t="shared" si="61"/>
        <v>46.713658254727136</v>
      </c>
      <c r="BD145" s="2">
        <f t="shared" si="61"/>
        <v>49.982680602707021</v>
      </c>
      <c r="BE145" s="2">
        <f t="shared" si="61"/>
        <v>52.878449627641231</v>
      </c>
      <c r="BF145" s="2">
        <f t="shared" si="61"/>
        <v>56.059098733805726</v>
      </c>
      <c r="BG145" s="2">
        <f t="shared" si="61"/>
        <v>59.029879651277298</v>
      </c>
      <c r="BH145" s="2">
        <f t="shared" si="61"/>
        <v>60.061502016882685</v>
      </c>
      <c r="BI145" s="2">
        <f t="shared" si="61"/>
        <v>59.845705621351534</v>
      </c>
      <c r="BJ145" s="2">
        <f t="shared" si="61"/>
        <v>60.245699711386933</v>
      </c>
      <c r="BK145" s="2">
        <f t="shared" si="61"/>
        <v>59.003575925351242</v>
      </c>
      <c r="BL145" s="2">
        <f t="shared" si="61"/>
        <v>58.648916668162734</v>
      </c>
      <c r="BM145" s="2">
        <f t="shared" si="61"/>
        <v>57.228103587387672</v>
      </c>
      <c r="BN145" s="2">
        <f t="shared" si="61"/>
        <v>55.326836894012224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34.017899999999997</v>
      </c>
      <c r="CG145" s="2">
        <f t="shared" si="63"/>
        <v>40.241</v>
      </c>
      <c r="CH145" s="2">
        <f t="shared" si="63"/>
        <v>42.113</v>
      </c>
      <c r="CI145" s="2">
        <f t="shared" si="63"/>
        <v>45.453000000000003</v>
      </c>
      <c r="CJ145" s="2">
        <f t="shared" si="63"/>
        <v>48.326999999999998</v>
      </c>
      <c r="CK145" s="2">
        <f t="shared" si="63"/>
        <v>52.308999999999997</v>
      </c>
      <c r="CL145" s="2">
        <f t="shared" si="63"/>
        <v>53.6</v>
      </c>
      <c r="CM145" s="2">
        <f t="shared" si="63"/>
        <v>60.055</v>
      </c>
      <c r="CN145" s="2">
        <f t="shared" si="63"/>
        <v>59.856999999999999</v>
      </c>
      <c r="CO145" s="2">
        <f t="shared" si="63"/>
        <v>58</v>
      </c>
      <c r="CP145" s="2">
        <f t="shared" si="63"/>
        <v>60.962000000000003</v>
      </c>
      <c r="CQ145" s="2">
        <f t="shared" si="63"/>
        <v>58.433999999999997</v>
      </c>
      <c r="CR145" s="2">
        <f t="shared" si="63"/>
        <v>58.481000000000002</v>
      </c>
      <c r="CS145" s="2" t="str">
        <f t="shared" si="63"/>
        <v/>
      </c>
      <c r="CT145" s="2">
        <f t="shared" si="63"/>
        <v>55.930999999999997</v>
      </c>
      <c r="CV145" s="2">
        <f t="shared" si="64"/>
        <v>38.802094770917236</v>
      </c>
      <c r="CW145" s="2">
        <f t="shared" si="64"/>
        <v>44.155999337212798</v>
      </c>
      <c r="CX145" s="2">
        <f t="shared" si="64"/>
        <v>48.423365818125994</v>
      </c>
      <c r="CY145" s="2">
        <f t="shared" si="64"/>
        <v>52.995098936554449</v>
      </c>
      <c r="CZ145" s="2">
        <f t="shared" si="64"/>
        <v>55.573403896179521</v>
      </c>
      <c r="DA145" s="2">
        <f t="shared" si="64"/>
        <v>59.208001289148974</v>
      </c>
      <c r="DB145" s="2">
        <f t="shared" si="64"/>
        <v>63.675765120206357</v>
      </c>
      <c r="DC145" s="2">
        <f t="shared" si="64"/>
        <v>65.269794033455014</v>
      </c>
      <c r="DD145" s="2">
        <f t="shared" si="64"/>
        <v>66.051694792608387</v>
      </c>
      <c r="DE145" s="2">
        <f t="shared" si="64"/>
        <v>65.311896866021144</v>
      </c>
      <c r="DF145" s="2">
        <f t="shared" si="64"/>
        <v>64.490069405118291</v>
      </c>
      <c r="DG145" s="2">
        <f t="shared" si="64"/>
        <v>63.491297882162833</v>
      </c>
      <c r="DH145" s="2">
        <f t="shared" si="64"/>
        <v>66.196096605884591</v>
      </c>
      <c r="DI145" s="2">
        <f t="shared" si="64"/>
        <v>67.957173642502369</v>
      </c>
      <c r="DJ145" s="2">
        <f t="shared" si="64"/>
        <v>59.302451210914128</v>
      </c>
      <c r="DL145" s="2">
        <f t="shared" si="65"/>
        <v>34.620957025992027</v>
      </c>
      <c r="DM145" s="2">
        <f t="shared" si="65"/>
        <v>39.696541497889214</v>
      </c>
      <c r="DN145" s="2">
        <f t="shared" si="65"/>
        <v>42.730239133866306</v>
      </c>
      <c r="DO145" s="2">
        <f t="shared" si="65"/>
        <v>46.416124897096324</v>
      </c>
      <c r="DP145" s="2">
        <f t="shared" si="65"/>
        <v>49.68435578820791</v>
      </c>
      <c r="DQ145" s="2">
        <f t="shared" si="65"/>
        <v>52.543168642560772</v>
      </c>
      <c r="DR145" s="2">
        <f t="shared" si="65"/>
        <v>55.663825437379863</v>
      </c>
      <c r="DS145" s="2">
        <f t="shared" si="65"/>
        <v>58.70807468819936</v>
      </c>
      <c r="DT145" s="2">
        <f t="shared" si="65"/>
        <v>59.746722876656932</v>
      </c>
      <c r="DU145" s="2">
        <f t="shared" si="65"/>
        <v>59.520096551473529</v>
      </c>
      <c r="DV145" s="2">
        <f t="shared" si="65"/>
        <v>59.946784671406391</v>
      </c>
      <c r="DW145" s="2">
        <f t="shared" si="65"/>
        <v>58.641720272295785</v>
      </c>
      <c r="DX145" s="2">
        <f t="shared" si="65"/>
        <v>58.032025387870249</v>
      </c>
      <c r="DY145" s="2">
        <f t="shared" si="65"/>
        <v>56.327307927606441</v>
      </c>
      <c r="DZ145" s="2">
        <f t="shared" si="65"/>
        <v>54.997816236852131</v>
      </c>
      <c r="EB145" s="2">
        <f t="shared" si="66"/>
        <v>0.93220545711120872</v>
      </c>
      <c r="EC145" s="2">
        <f t="shared" si="66"/>
        <v>0.92603198872669579</v>
      </c>
      <c r="ED145" s="2">
        <f t="shared" si="66"/>
        <v>0.93128925895056625</v>
      </c>
      <c r="EE145" s="2">
        <f t="shared" si="66"/>
        <v>0.95477511298170137</v>
      </c>
      <c r="EF145" s="2">
        <f t="shared" si="66"/>
        <v>0.94934243887474912</v>
      </c>
      <c r="EG145" s="2">
        <f t="shared" si="66"/>
        <v>0.94969401290937261</v>
      </c>
      <c r="EH145" s="2">
        <f t="shared" si="66"/>
        <v>0.95066446927039128</v>
      </c>
      <c r="EI145" s="2">
        <f t="shared" si="66"/>
        <v>0.95095721926744492</v>
      </c>
      <c r="EJ145" s="2">
        <f t="shared" si="66"/>
        <v>0.95007445799570234</v>
      </c>
      <c r="EK145" s="2">
        <f t="shared" si="66"/>
        <v>0.94378102624495697</v>
      </c>
      <c r="EL145" s="2">
        <f t="shared" si="66"/>
        <v>0.9342072844868069</v>
      </c>
      <c r="EM145" s="2">
        <f t="shared" si="66"/>
        <v>0.92538408864326249</v>
      </c>
      <c r="EN145" s="2">
        <f t="shared" si="66"/>
        <v>0.92443827793524269</v>
      </c>
      <c r="EO145" s="2">
        <f t="shared" si="66"/>
        <v>0.92254462073216725</v>
      </c>
      <c r="EP145" s="2">
        <f t="shared" si="66"/>
        <v>0.92356595643007111</v>
      </c>
    </row>
    <row r="146" spans="2:146" x14ac:dyDescent="0.25">
      <c r="B146" s="2">
        <v>124</v>
      </c>
      <c r="C146" s="49">
        <v>33.160699999999999</v>
      </c>
      <c r="D146" s="49">
        <v>38.295999999999999</v>
      </c>
      <c r="E146" s="49">
        <v>40.453000000000003</v>
      </c>
      <c r="F146" s="49">
        <v>46.66</v>
      </c>
      <c r="G146" s="49">
        <v>50.164000000000001</v>
      </c>
      <c r="H146" s="49">
        <v>53.636000000000003</v>
      </c>
      <c r="I146" s="49">
        <v>56.744999999999997</v>
      </c>
      <c r="J146" s="49">
        <v>60.509</v>
      </c>
      <c r="K146" s="49">
        <v>58.820999999999998</v>
      </c>
      <c r="L146" s="49">
        <v>57.527000000000001</v>
      </c>
      <c r="M146" s="49">
        <v>59.848999999999997</v>
      </c>
      <c r="N146" s="49">
        <v>58.094000000000001</v>
      </c>
      <c r="O146" s="49">
        <v>57.036999999999999</v>
      </c>
      <c r="P146" s="49">
        <v>55.636000000000003</v>
      </c>
      <c r="Q146" s="49">
        <v>55</v>
      </c>
      <c r="T146" s="4">
        <f t="shared" si="59"/>
        <v>34.81531704880566</v>
      </c>
      <c r="U146" s="4">
        <f t="shared" si="59"/>
        <v>39.886018647797499</v>
      </c>
      <c r="V146" s="4">
        <f t="shared" si="59"/>
        <v>42.987196678060002</v>
      </c>
      <c r="W146" s="4">
        <f t="shared" si="59"/>
        <v>47.255332625263108</v>
      </c>
      <c r="X146" s="4">
        <f t="shared" si="59"/>
        <v>50.21991984006246</v>
      </c>
      <c r="Y146" s="4">
        <f t="shared" si="59"/>
        <v>53.22035841259369</v>
      </c>
      <c r="Z146" s="4">
        <f t="shared" si="59"/>
        <v>56.929144066110624</v>
      </c>
      <c r="AA146" s="4">
        <f t="shared" si="59"/>
        <v>59.736147215907003</v>
      </c>
      <c r="AB146" s="4">
        <f t="shared" si="59"/>
        <v>60.335045910896419</v>
      </c>
      <c r="AC146" s="4">
        <f t="shared" si="59"/>
        <v>59.702060132826638</v>
      </c>
      <c r="AD146" s="4">
        <f t="shared" si="59"/>
        <v>60.057203005474022</v>
      </c>
      <c r="AE146" s="4">
        <f t="shared" si="59"/>
        <v>58.868845347293679</v>
      </c>
      <c r="AF146" s="4">
        <f t="shared" si="59"/>
        <v>58.456830492743684</v>
      </c>
      <c r="AG146" s="4">
        <f t="shared" si="59"/>
        <v>57.368860894310963</v>
      </c>
      <c r="AH146" s="4">
        <f t="shared" si="59"/>
        <v>55.170522836833506</v>
      </c>
      <c r="AJ146" s="4">
        <f t="shared" si="60"/>
        <v>-1.6546170488056617</v>
      </c>
      <c r="AK146" s="4">
        <f t="shared" si="60"/>
        <v>-1.5900186477974998</v>
      </c>
      <c r="AL146" s="4">
        <f t="shared" si="60"/>
        <v>-2.5341966780599989</v>
      </c>
      <c r="AM146" s="4">
        <f t="shared" si="60"/>
        <v>-0.59533262526311148</v>
      </c>
      <c r="AN146" s="4">
        <f t="shared" si="60"/>
        <v>-5.5919840062458093E-2</v>
      </c>
      <c r="AO146" s="4">
        <f t="shared" si="60"/>
        <v>0.41564158740631285</v>
      </c>
      <c r="AP146" s="4">
        <f t="shared" si="60"/>
        <v>-0.18414406611062617</v>
      </c>
      <c r="AQ146" s="4">
        <f t="shared" si="60"/>
        <v>0.77285278409299707</v>
      </c>
      <c r="AR146" s="4">
        <f t="shared" si="60"/>
        <v>-1.5140459108964208</v>
      </c>
      <c r="AS146" s="4">
        <f t="shared" si="60"/>
        <v>-2.175060132826637</v>
      </c>
      <c r="AT146" s="4">
        <f t="shared" si="60"/>
        <v>-0.20820300547402582</v>
      </c>
      <c r="AU146" s="4">
        <f t="shared" si="60"/>
        <v>-0.77484534729367738</v>
      </c>
      <c r="AV146" s="4">
        <f t="shared" si="60"/>
        <v>-1.4198304927436851</v>
      </c>
      <c r="AW146" s="4">
        <f t="shared" si="60"/>
        <v>-1.73286089431096</v>
      </c>
      <c r="AX146" s="4">
        <f t="shared" si="60"/>
        <v>-0.17052283683350566</v>
      </c>
      <c r="AZ146" s="2">
        <f t="shared" si="61"/>
        <v>34.815316971653218</v>
      </c>
      <c r="BA146" s="2">
        <f t="shared" si="61"/>
        <v>39.885476884585202</v>
      </c>
      <c r="BB146" s="2">
        <f t="shared" si="61"/>
        <v>42.965650760197356</v>
      </c>
      <c r="BC146" s="2">
        <f t="shared" si="61"/>
        <v>46.518633091092369</v>
      </c>
      <c r="BD146" s="2">
        <f t="shared" si="61"/>
        <v>49.78691312709455</v>
      </c>
      <c r="BE146" s="2">
        <f t="shared" si="61"/>
        <v>52.668252834012904</v>
      </c>
      <c r="BF146" s="2">
        <f t="shared" si="61"/>
        <v>55.831983705418345</v>
      </c>
      <c r="BG146" s="2">
        <f t="shared" si="61"/>
        <v>58.801550207802428</v>
      </c>
      <c r="BH146" s="2">
        <f t="shared" si="61"/>
        <v>59.821528877425763</v>
      </c>
      <c r="BI146" s="2">
        <f t="shared" si="61"/>
        <v>59.654841408935155</v>
      </c>
      <c r="BJ146" s="2">
        <f t="shared" si="61"/>
        <v>60.038121772807699</v>
      </c>
      <c r="BK146" s="2">
        <f t="shared" si="61"/>
        <v>58.792666406562518</v>
      </c>
      <c r="BL146" s="2">
        <f t="shared" si="61"/>
        <v>58.413026628089796</v>
      </c>
      <c r="BM146" s="2">
        <f t="shared" si="61"/>
        <v>57.028062528437857</v>
      </c>
      <c r="BN146" s="2">
        <f t="shared" si="61"/>
        <v>55.170522836833506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33.160699999999999</v>
      </c>
      <c r="CG146" s="2">
        <f t="shared" si="63"/>
        <v>38.295999999999999</v>
      </c>
      <c r="CH146" s="2">
        <f t="shared" si="63"/>
        <v>40.453000000000003</v>
      </c>
      <c r="CI146" s="2">
        <f t="shared" si="63"/>
        <v>46.66</v>
      </c>
      <c r="CJ146" s="2">
        <f t="shared" si="63"/>
        <v>50.164000000000001</v>
      </c>
      <c r="CK146" s="2">
        <f t="shared" si="63"/>
        <v>53.636000000000003</v>
      </c>
      <c r="CL146" s="2">
        <f t="shared" si="63"/>
        <v>56.744999999999997</v>
      </c>
      <c r="CM146" s="2">
        <f t="shared" si="63"/>
        <v>60.509</v>
      </c>
      <c r="CN146" s="2">
        <f t="shared" si="63"/>
        <v>58.820999999999998</v>
      </c>
      <c r="CO146" s="2">
        <f t="shared" si="63"/>
        <v>57.527000000000001</v>
      </c>
      <c r="CP146" s="2">
        <f t="shared" si="63"/>
        <v>59.848999999999997</v>
      </c>
      <c r="CQ146" s="2">
        <f t="shared" si="63"/>
        <v>58.094000000000001</v>
      </c>
      <c r="CR146" s="2">
        <f t="shared" si="63"/>
        <v>57.036999999999999</v>
      </c>
      <c r="CS146" s="2">
        <f t="shared" si="63"/>
        <v>55.636000000000003</v>
      </c>
      <c r="CT146" s="2">
        <f t="shared" si="63"/>
        <v>55</v>
      </c>
      <c r="CV146" s="2">
        <f t="shared" si="64"/>
        <v>38.80302226268644</v>
      </c>
      <c r="CW146" s="2">
        <f t="shared" si="64"/>
        <v>44.146679550300014</v>
      </c>
      <c r="CX146" s="2">
        <f t="shared" si="64"/>
        <v>48.425195797760125</v>
      </c>
      <c r="CY146" s="2">
        <f t="shared" si="64"/>
        <v>52.993624543521022</v>
      </c>
      <c r="CZ146" s="2">
        <f t="shared" si="64"/>
        <v>55.559068507330757</v>
      </c>
      <c r="DA146" s="2">
        <f t="shared" si="64"/>
        <v>59.205658577241678</v>
      </c>
      <c r="DB146" s="2">
        <f t="shared" si="64"/>
        <v>63.680325043478703</v>
      </c>
      <c r="DC146" s="2">
        <f t="shared" si="64"/>
        <v>65.263462598962334</v>
      </c>
      <c r="DD146" s="2">
        <f t="shared" si="64"/>
        <v>66.025208446951424</v>
      </c>
      <c r="DE146" s="2">
        <f t="shared" si="64"/>
        <v>65.305534823869735</v>
      </c>
      <c r="DF146" s="2">
        <f t="shared" si="64"/>
        <v>64.470465308435223</v>
      </c>
      <c r="DG146" s="2">
        <f t="shared" si="64"/>
        <v>63.473889818608484</v>
      </c>
      <c r="DH146" s="2">
        <f t="shared" si="64"/>
        <v>66.200295064571833</v>
      </c>
      <c r="DI146" s="2">
        <f t="shared" si="64"/>
        <v>68.005399352642442</v>
      </c>
      <c r="DJ146" s="2">
        <f t="shared" si="64"/>
        <v>59.292825840894913</v>
      </c>
      <c r="DL146" s="2">
        <f t="shared" si="65"/>
        <v>34.550828863358603</v>
      </c>
      <c r="DM146" s="2">
        <f t="shared" si="65"/>
        <v>39.575056563947427</v>
      </c>
      <c r="DN146" s="2">
        <f t="shared" si="65"/>
        <v>42.598286847977803</v>
      </c>
      <c r="DO146" s="2">
        <f t="shared" si="65"/>
        <v>46.238918192012292</v>
      </c>
      <c r="DP146" s="2">
        <f t="shared" si="65"/>
        <v>49.506008175508747</v>
      </c>
      <c r="DQ146" s="2">
        <f t="shared" si="65"/>
        <v>52.352431535269716</v>
      </c>
      <c r="DR146" s="2">
        <f t="shared" si="65"/>
        <v>55.46052509915566</v>
      </c>
      <c r="DS146" s="2">
        <f t="shared" si="65"/>
        <v>58.497619086257231</v>
      </c>
      <c r="DT146" s="2">
        <f t="shared" si="65"/>
        <v>59.524215463696748</v>
      </c>
      <c r="DU146" s="2">
        <f t="shared" si="65"/>
        <v>59.347859051927756</v>
      </c>
      <c r="DV146" s="2">
        <f t="shared" si="65"/>
        <v>59.753434549833386</v>
      </c>
      <c r="DW146" s="2">
        <f t="shared" si="65"/>
        <v>58.448420497127159</v>
      </c>
      <c r="DX146" s="2">
        <f t="shared" si="65"/>
        <v>57.832517473750201</v>
      </c>
      <c r="DY146" s="2">
        <f t="shared" si="65"/>
        <v>56.18751709292777</v>
      </c>
      <c r="DZ146" s="2">
        <f t="shared" si="65"/>
        <v>54.859380699731219</v>
      </c>
      <c r="EB146" s="2">
        <f t="shared" si="66"/>
        <v>0.93779960517872407</v>
      </c>
      <c r="EC146" s="2">
        <f t="shared" si="66"/>
        <v>0.9320984425958877</v>
      </c>
      <c r="ED146" s="2">
        <f t="shared" si="66"/>
        <v>0.93695389521518446</v>
      </c>
      <c r="EE146" s="2">
        <f t="shared" si="66"/>
        <v>0.95858962854579199</v>
      </c>
      <c r="EF146" s="2">
        <f t="shared" si="66"/>
        <v>0.95359290405399788</v>
      </c>
      <c r="EG146" s="2">
        <f t="shared" si="66"/>
        <v>0.95391641093911406</v>
      </c>
      <c r="EH146" s="2">
        <f t="shared" si="66"/>
        <v>0.95480928869573856</v>
      </c>
      <c r="EI146" s="2">
        <f t="shared" si="66"/>
        <v>0.95507860609331741</v>
      </c>
      <c r="EJ146" s="2">
        <f t="shared" si="66"/>
        <v>0.95426646137061799</v>
      </c>
      <c r="EK146" s="2">
        <f t="shared" si="66"/>
        <v>0.94847279899769843</v>
      </c>
      <c r="EL146" s="2">
        <f t="shared" si="66"/>
        <v>0.93964694369330359</v>
      </c>
      <c r="EM146" s="2">
        <f t="shared" si="66"/>
        <v>0.93149974909529643</v>
      </c>
      <c r="EN146" s="2">
        <f t="shared" si="66"/>
        <v>0.93062564724756325</v>
      </c>
      <c r="EO146" s="2">
        <f t="shared" si="66"/>
        <v>0.92887512186719134</v>
      </c>
      <c r="EP146" s="2">
        <f t="shared" si="66"/>
        <v>0.92981933300281638</v>
      </c>
    </row>
    <row r="147" spans="2:146" x14ac:dyDescent="0.25">
      <c r="B147" s="2">
        <v>125</v>
      </c>
      <c r="C147" s="49">
        <v>34.017899999999997</v>
      </c>
      <c r="D147" s="49">
        <v>39.222000000000001</v>
      </c>
      <c r="E147" s="49">
        <v>41.396000000000001</v>
      </c>
      <c r="F147" s="49">
        <v>47.414999999999999</v>
      </c>
      <c r="G147" s="49">
        <v>49.817999999999998</v>
      </c>
      <c r="H147" s="49">
        <v>52.545000000000002</v>
      </c>
      <c r="I147" s="49">
        <v>60.290999999999997</v>
      </c>
      <c r="J147" s="49">
        <v>61.564</v>
      </c>
      <c r="K147" s="49">
        <v>61.143000000000001</v>
      </c>
      <c r="L147" s="49">
        <v>58.491</v>
      </c>
      <c r="M147" s="49">
        <v>59.057000000000002</v>
      </c>
      <c r="N147" s="49">
        <v>56.698</v>
      </c>
      <c r="O147" s="49">
        <v>57.167000000000002</v>
      </c>
      <c r="P147" s="49">
        <v>55.835999999999999</v>
      </c>
      <c r="Q147" s="49">
        <v>54.052</v>
      </c>
      <c r="T147" s="4">
        <f t="shared" si="59"/>
        <v>34.7272971738848</v>
      </c>
      <c r="U147" s="4">
        <f t="shared" si="59"/>
        <v>39.745518857714217</v>
      </c>
      <c r="V147" s="4">
        <f t="shared" si="59"/>
        <v>42.843107475884949</v>
      </c>
      <c r="W147" s="4">
        <f t="shared" si="59"/>
        <v>47.856026800735009</v>
      </c>
      <c r="X147" s="4">
        <f t="shared" si="59"/>
        <v>50.608536018954801</v>
      </c>
      <c r="Y147" s="4">
        <f t="shared" si="59"/>
        <v>53.792000291681667</v>
      </c>
      <c r="Z147" s="4">
        <f t="shared" si="59"/>
        <v>58.082295654612949</v>
      </c>
      <c r="AA147" s="4">
        <f t="shared" si="59"/>
        <v>60.723635671985981</v>
      </c>
      <c r="AB147" s="4">
        <f t="shared" si="59"/>
        <v>60.818914786597531</v>
      </c>
      <c r="AC147" s="4">
        <f t="shared" si="59"/>
        <v>59.600823235055188</v>
      </c>
      <c r="AD147" s="4">
        <f t="shared" si="59"/>
        <v>59.854650621070284</v>
      </c>
      <c r="AE147" s="4">
        <f t="shared" si="59"/>
        <v>58.610459905545923</v>
      </c>
      <c r="AF147" s="4">
        <f t="shared" si="59"/>
        <v>58.195091877077935</v>
      </c>
      <c r="AG147" s="4">
        <f t="shared" si="59"/>
        <v>57.058914673636259</v>
      </c>
      <c r="AH147" s="4">
        <f t="shared" si="59"/>
        <v>55.014769130661058</v>
      </c>
      <c r="AJ147" s="4">
        <f t="shared" si="60"/>
        <v>-0.70939717388480261</v>
      </c>
      <c r="AK147" s="4">
        <f t="shared" si="60"/>
        <v>-0.52351885771421536</v>
      </c>
      <c r="AL147" s="4">
        <f t="shared" si="60"/>
        <v>-1.4471074758849483</v>
      </c>
      <c r="AM147" s="4">
        <f t="shared" si="60"/>
        <v>-0.44102680073500977</v>
      </c>
      <c r="AN147" s="4">
        <f t="shared" si="60"/>
        <v>-0.79053601895480341</v>
      </c>
      <c r="AO147" s="4">
        <f t="shared" si="60"/>
        <v>-1.2470002916816654</v>
      </c>
      <c r="AP147" s="4">
        <f t="shared" si="60"/>
        <v>2.2087043453870479</v>
      </c>
      <c r="AQ147" s="4">
        <f t="shared" si="60"/>
        <v>0.84036432801401872</v>
      </c>
      <c r="AR147" s="4">
        <f t="shared" si="60"/>
        <v>0.32408521340246921</v>
      </c>
      <c r="AS147" s="4">
        <f t="shared" si="60"/>
        <v>-1.1098232350551882</v>
      </c>
      <c r="AT147" s="4">
        <f t="shared" si="60"/>
        <v>-0.79765062107028228</v>
      </c>
      <c r="AU147" s="4">
        <f t="shared" si="60"/>
        <v>-1.9124599055459228</v>
      </c>
      <c r="AV147" s="4">
        <f t="shared" si="60"/>
        <v>-1.0280918770779337</v>
      </c>
      <c r="AW147" s="4">
        <f t="shared" si="60"/>
        <v>-1.2229146736362608</v>
      </c>
      <c r="AX147" s="4">
        <f t="shared" si="60"/>
        <v>-0.96276913066105863</v>
      </c>
      <c r="AZ147" s="2">
        <f t="shared" si="61"/>
        <v>34.727297139915642</v>
      </c>
      <c r="BA147" s="2">
        <f t="shared" si="61"/>
        <v>39.745367738684088</v>
      </c>
      <c r="BB147" s="2">
        <f t="shared" si="61"/>
        <v>42.810978611898641</v>
      </c>
      <c r="BC147" s="2">
        <f t="shared" si="61"/>
        <v>46.324408517335577</v>
      </c>
      <c r="BD147" s="2">
        <f t="shared" si="61"/>
        <v>49.591869389427444</v>
      </c>
      <c r="BE147" s="2">
        <f t="shared" si="61"/>
        <v>52.45884977566508</v>
      </c>
      <c r="BF147" s="2">
        <f t="shared" si="61"/>
        <v>55.605952519693005</v>
      </c>
      <c r="BG147" s="2">
        <f t="shared" si="61"/>
        <v>58.573847830725839</v>
      </c>
      <c r="BH147" s="2">
        <f t="shared" si="61"/>
        <v>59.582165620986075</v>
      </c>
      <c r="BI147" s="2">
        <f t="shared" si="61"/>
        <v>59.464698462577545</v>
      </c>
      <c r="BJ147" s="2">
        <f t="shared" si="61"/>
        <v>59.830722904165</v>
      </c>
      <c r="BK147" s="2">
        <f t="shared" si="61"/>
        <v>58.58203560804089</v>
      </c>
      <c r="BL147" s="2">
        <f t="shared" si="61"/>
        <v>58.178659487291867</v>
      </c>
      <c r="BM147" s="2">
        <f t="shared" si="61"/>
        <v>56.831413296240321</v>
      </c>
      <c r="BN147" s="2">
        <f t="shared" si="61"/>
        <v>55.014769130661058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34.017899999999997</v>
      </c>
      <c r="CG147" s="2">
        <f t="shared" si="63"/>
        <v>39.222000000000001</v>
      </c>
      <c r="CH147" s="2">
        <f t="shared" si="63"/>
        <v>41.396000000000001</v>
      </c>
      <c r="CI147" s="2" t="str">
        <f t="shared" si="63"/>
        <v/>
      </c>
      <c r="CJ147" s="2">
        <f t="shared" si="63"/>
        <v>49.817999999999998</v>
      </c>
      <c r="CK147" s="2">
        <f t="shared" si="63"/>
        <v>52.545000000000002</v>
      </c>
      <c r="CL147" s="2">
        <f t="shared" si="63"/>
        <v>60.290999999999997</v>
      </c>
      <c r="CM147" s="2">
        <f t="shared" si="63"/>
        <v>61.564</v>
      </c>
      <c r="CN147" s="2">
        <f t="shared" si="63"/>
        <v>61.143000000000001</v>
      </c>
      <c r="CO147" s="2">
        <f t="shared" si="63"/>
        <v>58.491</v>
      </c>
      <c r="CP147" s="2">
        <f t="shared" si="63"/>
        <v>59.057000000000002</v>
      </c>
      <c r="CQ147" s="2">
        <f t="shared" si="63"/>
        <v>56.698</v>
      </c>
      <c r="CR147" s="2">
        <f t="shared" si="63"/>
        <v>57.167000000000002</v>
      </c>
      <c r="CS147" s="2">
        <f t="shared" si="63"/>
        <v>55.835999999999999</v>
      </c>
      <c r="CT147" s="2">
        <f t="shared" si="63"/>
        <v>54.052</v>
      </c>
      <c r="CV147" s="2">
        <f t="shared" si="64"/>
        <v>38.803949754455651</v>
      </c>
      <c r="CW147" s="2">
        <f t="shared" si="64"/>
        <v>44.137359763387238</v>
      </c>
      <c r="CX147" s="2">
        <f t="shared" si="64"/>
        <v>48.427025777394256</v>
      </c>
      <c r="CY147" s="2">
        <f t="shared" si="64"/>
        <v>52.992150150487589</v>
      </c>
      <c r="CZ147" s="2">
        <f t="shared" si="64"/>
        <v>55.544733118481993</v>
      </c>
      <c r="DA147" s="2">
        <f t="shared" si="64"/>
        <v>59.203315865334375</v>
      </c>
      <c r="DB147" s="2">
        <f t="shared" si="64"/>
        <v>63.684884966751049</v>
      </c>
      <c r="DC147" s="2">
        <f t="shared" si="64"/>
        <v>65.257131164469669</v>
      </c>
      <c r="DD147" s="2">
        <f t="shared" si="64"/>
        <v>65.998722101294462</v>
      </c>
      <c r="DE147" s="2">
        <f t="shared" si="64"/>
        <v>65.299172781718326</v>
      </c>
      <c r="DF147" s="2">
        <f t="shared" si="64"/>
        <v>64.450861211752141</v>
      </c>
      <c r="DG147" s="2">
        <f t="shared" si="64"/>
        <v>63.456481755054128</v>
      </c>
      <c r="DH147" s="2">
        <f t="shared" si="64"/>
        <v>66.204493523259075</v>
      </c>
      <c r="DI147" s="2">
        <f t="shared" si="64"/>
        <v>68.053625062782515</v>
      </c>
      <c r="DJ147" s="2">
        <f t="shared" si="64"/>
        <v>59.283200470875698</v>
      </c>
      <c r="DL147" s="2">
        <f t="shared" si="65"/>
        <v>34.48070070072518</v>
      </c>
      <c r="DM147" s="2">
        <f t="shared" si="65"/>
        <v>39.453571630005641</v>
      </c>
      <c r="DN147" s="2">
        <f t="shared" si="65"/>
        <v>42.466334562089315</v>
      </c>
      <c r="DO147" s="2">
        <f t="shared" si="65"/>
        <v>46.061711486928253</v>
      </c>
      <c r="DP147" s="2">
        <f t="shared" si="65"/>
        <v>49.327660562809584</v>
      </c>
      <c r="DQ147" s="2">
        <f t="shared" si="65"/>
        <v>52.161694427978674</v>
      </c>
      <c r="DR147" s="2">
        <f t="shared" si="65"/>
        <v>55.257224760931464</v>
      </c>
      <c r="DS147" s="2">
        <f t="shared" si="65"/>
        <v>58.287163484315101</v>
      </c>
      <c r="DT147" s="2">
        <f t="shared" si="65"/>
        <v>59.301708050736565</v>
      </c>
      <c r="DU147" s="2">
        <f t="shared" si="65"/>
        <v>59.175621552381983</v>
      </c>
      <c r="DV147" s="2">
        <f t="shared" si="65"/>
        <v>59.560084428260396</v>
      </c>
      <c r="DW147" s="2">
        <f t="shared" si="65"/>
        <v>58.255120721958541</v>
      </c>
      <c r="DX147" s="2">
        <f t="shared" si="65"/>
        <v>57.63300955963016</v>
      </c>
      <c r="DY147" s="2">
        <f t="shared" si="65"/>
        <v>56.047726258249092</v>
      </c>
      <c r="DZ147" s="2">
        <f t="shared" si="65"/>
        <v>54.720945162610313</v>
      </c>
      <c r="EB147" s="2">
        <f t="shared" si="66"/>
        <v>0.9429603901774567</v>
      </c>
      <c r="EC147" s="2">
        <f t="shared" si="66"/>
        <v>0.93770083095800216</v>
      </c>
      <c r="ED147" s="2">
        <f t="shared" si="66"/>
        <v>0.94218052280171793</v>
      </c>
      <c r="EE147" s="2">
        <f t="shared" si="66"/>
        <v>0.96209517995035365</v>
      </c>
      <c r="EF147" s="2">
        <f t="shared" si="66"/>
        <v>0.95750269531971377</v>
      </c>
      <c r="EG147" s="2">
        <f t="shared" si="66"/>
        <v>0.95780015294346899</v>
      </c>
      <c r="EH147" s="2">
        <f t="shared" si="66"/>
        <v>0.95862104661970937</v>
      </c>
      <c r="EI147" s="2">
        <f t="shared" si="66"/>
        <v>0.9588686261448508</v>
      </c>
      <c r="EJ147" s="2">
        <f t="shared" si="66"/>
        <v>0.95812199763473005</v>
      </c>
      <c r="EK147" s="2">
        <f t="shared" si="66"/>
        <v>0.95279260361035845</v>
      </c>
      <c r="EL147" s="2">
        <f t="shared" si="66"/>
        <v>0.94466349868631982</v>
      </c>
      <c r="EM147" s="2">
        <f t="shared" si="66"/>
        <v>0.93714820332558513</v>
      </c>
      <c r="EN147" s="2">
        <f t="shared" si="66"/>
        <v>0.93634125316257399</v>
      </c>
      <c r="EO147" s="2">
        <f t="shared" si="66"/>
        <v>0.93472483395451311</v>
      </c>
      <c r="EP147" s="2">
        <f t="shared" si="66"/>
        <v>0.93559677216695192</v>
      </c>
    </row>
    <row r="148" spans="2:146" x14ac:dyDescent="0.25">
      <c r="B148" s="2">
        <v>126</v>
      </c>
      <c r="C148" s="49">
        <v>34.035699999999999</v>
      </c>
      <c r="D148" s="49">
        <v>39.148000000000003</v>
      </c>
      <c r="E148" s="49">
        <v>41.396000000000001</v>
      </c>
      <c r="F148" s="49">
        <v>48.527999999999999</v>
      </c>
      <c r="G148" s="49">
        <v>50.927</v>
      </c>
      <c r="H148" s="49">
        <v>55.145000000000003</v>
      </c>
      <c r="I148" s="49">
        <v>61.509</v>
      </c>
      <c r="J148" s="49">
        <v>64.382000000000005</v>
      </c>
      <c r="K148" s="49">
        <v>62.286000000000001</v>
      </c>
      <c r="L148" s="49">
        <v>58.290999999999997</v>
      </c>
      <c r="M148" s="49">
        <v>59.357999999999997</v>
      </c>
      <c r="N148" s="49">
        <v>57.679000000000002</v>
      </c>
      <c r="O148" s="49">
        <v>56.889000000000003</v>
      </c>
      <c r="P148" s="49">
        <v>57.073</v>
      </c>
      <c r="Q148" s="49">
        <v>53.207000000000001</v>
      </c>
      <c r="T148" s="4">
        <f t="shared" si="59"/>
        <v>34.640320620639542</v>
      </c>
      <c r="U148" s="4">
        <f t="shared" si="59"/>
        <v>39.606223516400213</v>
      </c>
      <c r="V148" s="4">
        <f t="shared" si="59"/>
        <v>42.726332625138099</v>
      </c>
      <c r="W148" s="4">
        <f t="shared" si="59"/>
        <v>48.972499728088764</v>
      </c>
      <c r="X148" s="4">
        <f t="shared" si="59"/>
        <v>51.531972244591287</v>
      </c>
      <c r="Y148" s="4">
        <f t="shared" si="59"/>
        <v>55.089962719738978</v>
      </c>
      <c r="Z148" s="4">
        <f t="shared" si="59"/>
        <v>60.277094097746044</v>
      </c>
      <c r="AA148" s="4">
        <f t="shared" si="59"/>
        <v>62.706251795868198</v>
      </c>
      <c r="AB148" s="4">
        <f t="shared" si="59"/>
        <v>61.998062416529336</v>
      </c>
      <c r="AC148" s="4">
        <f t="shared" si="59"/>
        <v>59.640666484620652</v>
      </c>
      <c r="AD148" s="4">
        <f t="shared" si="59"/>
        <v>59.685093790344375</v>
      </c>
      <c r="AE148" s="4">
        <f t="shared" si="59"/>
        <v>58.382294078659868</v>
      </c>
      <c r="AF148" s="4">
        <f t="shared" si="59"/>
        <v>57.952321041194025</v>
      </c>
      <c r="AG148" s="4">
        <f t="shared" si="59"/>
        <v>56.786542824781087</v>
      </c>
      <c r="AH148" s="4">
        <f t="shared" si="59"/>
        <v>54.859616425027895</v>
      </c>
      <c r="AJ148" s="4">
        <f t="shared" si="60"/>
        <v>-0.60462062063954392</v>
      </c>
      <c r="AK148" s="4">
        <f t="shared" si="60"/>
        <v>-0.45822351640020997</v>
      </c>
      <c r="AL148" s="4">
        <f t="shared" si="60"/>
        <v>-1.330332625138098</v>
      </c>
      <c r="AM148" s="4">
        <f t="shared" si="60"/>
        <v>-0.44449972808876481</v>
      </c>
      <c r="AN148" s="4">
        <f t="shared" si="60"/>
        <v>-0.60497224459128773</v>
      </c>
      <c r="AO148" s="4">
        <f t="shared" si="60"/>
        <v>5.5037280261025501E-2</v>
      </c>
      <c r="AP148" s="4">
        <f t="shared" si="60"/>
        <v>1.2319059022539562</v>
      </c>
      <c r="AQ148" s="4">
        <f t="shared" si="60"/>
        <v>1.675748204131807</v>
      </c>
      <c r="AR148" s="4">
        <f t="shared" si="60"/>
        <v>0.287937583470665</v>
      </c>
      <c r="AS148" s="4">
        <f t="shared" si="60"/>
        <v>-1.3496664846206556</v>
      </c>
      <c r="AT148" s="4">
        <f t="shared" si="60"/>
        <v>-0.32709379034437802</v>
      </c>
      <c r="AU148" s="4">
        <f t="shared" si="60"/>
        <v>-0.70329407865986582</v>
      </c>
      <c r="AV148" s="4">
        <f t="shared" si="60"/>
        <v>-1.0633210411940226</v>
      </c>
      <c r="AW148" s="4">
        <f t="shared" si="60"/>
        <v>0.28645717521891356</v>
      </c>
      <c r="AX148" s="4">
        <f t="shared" si="60"/>
        <v>-1.6526164250278939</v>
      </c>
      <c r="AZ148" s="2">
        <f t="shared" si="61"/>
        <v>34.640320606565147</v>
      </c>
      <c r="BA148" s="2">
        <f t="shared" si="61"/>
        <v>39.606082806474035</v>
      </c>
      <c r="BB148" s="2">
        <f t="shared" si="61"/>
        <v>42.657399335601788</v>
      </c>
      <c r="BC148" s="2">
        <f t="shared" si="61"/>
        <v>46.130984379997081</v>
      </c>
      <c r="BD148" s="2">
        <f t="shared" si="61"/>
        <v>49.397559318205914</v>
      </c>
      <c r="BE148" s="2">
        <f t="shared" si="61"/>
        <v>52.250253965210213</v>
      </c>
      <c r="BF148" s="2">
        <f t="shared" si="61"/>
        <v>55.381003020719206</v>
      </c>
      <c r="BG148" s="2">
        <f t="shared" si="61"/>
        <v>58.346801773237097</v>
      </c>
      <c r="BH148" s="2">
        <f t="shared" si="61"/>
        <v>59.343441328914551</v>
      </c>
      <c r="BI148" s="2">
        <f t="shared" si="61"/>
        <v>59.275296326087641</v>
      </c>
      <c r="BJ148" s="2">
        <f t="shared" si="61"/>
        <v>59.62357863405088</v>
      </c>
      <c r="BK148" s="2">
        <f t="shared" si="61"/>
        <v>58.371767336017065</v>
      </c>
      <c r="BL148" s="2">
        <f t="shared" si="61"/>
        <v>57.945836702028565</v>
      </c>
      <c r="BM148" s="2">
        <f t="shared" si="61"/>
        <v>56.638052868416125</v>
      </c>
      <c r="BN148" s="2">
        <f t="shared" si="61"/>
        <v>54.859616425027895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34.035699999999999</v>
      </c>
      <c r="CG148" s="2">
        <f t="shared" si="63"/>
        <v>39.148000000000003</v>
      </c>
      <c r="CH148" s="2">
        <f t="shared" si="63"/>
        <v>41.396000000000001</v>
      </c>
      <c r="CI148" s="2" t="str">
        <f t="shared" si="63"/>
        <v/>
      </c>
      <c r="CJ148" s="2">
        <f t="shared" si="63"/>
        <v>50.927</v>
      </c>
      <c r="CK148" s="2" t="str">
        <f t="shared" si="63"/>
        <v/>
      </c>
      <c r="CL148" s="2" t="str">
        <f t="shared" si="63"/>
        <v/>
      </c>
      <c r="CM148" s="2" t="str">
        <f t="shared" si="63"/>
        <v/>
      </c>
      <c r="CN148" s="2">
        <f t="shared" si="63"/>
        <v>62.286000000000001</v>
      </c>
      <c r="CO148" s="2">
        <f t="shared" si="63"/>
        <v>58.290999999999997</v>
      </c>
      <c r="CP148" s="2">
        <f t="shared" si="63"/>
        <v>59.357999999999997</v>
      </c>
      <c r="CQ148" s="2">
        <f t="shared" si="63"/>
        <v>57.679000000000002</v>
      </c>
      <c r="CR148" s="2">
        <f t="shared" si="63"/>
        <v>56.889000000000003</v>
      </c>
      <c r="CS148" s="2">
        <f t="shared" si="63"/>
        <v>57.073</v>
      </c>
      <c r="CT148" s="2">
        <f t="shared" si="63"/>
        <v>53.207000000000001</v>
      </c>
      <c r="CV148" s="2">
        <f t="shared" si="64"/>
        <v>38.804877246224855</v>
      </c>
      <c r="CW148" s="2">
        <f t="shared" si="64"/>
        <v>44.128039976474454</v>
      </c>
      <c r="CX148" s="2">
        <f t="shared" si="64"/>
        <v>48.428855757028387</v>
      </c>
      <c r="CY148" s="2">
        <f t="shared" si="64"/>
        <v>52.990675757454163</v>
      </c>
      <c r="CZ148" s="2">
        <f t="shared" si="64"/>
        <v>55.530397729633229</v>
      </c>
      <c r="DA148" s="2">
        <f t="shared" si="64"/>
        <v>59.200973153427078</v>
      </c>
      <c r="DB148" s="2">
        <f t="shared" si="64"/>
        <v>63.689444890023395</v>
      </c>
      <c r="DC148" s="2">
        <f t="shared" si="64"/>
        <v>65.25079972997699</v>
      </c>
      <c r="DD148" s="2">
        <f t="shared" si="64"/>
        <v>65.972235755637499</v>
      </c>
      <c r="DE148" s="2">
        <f t="shared" si="64"/>
        <v>65.292810739566917</v>
      </c>
      <c r="DF148" s="2">
        <f t="shared" si="64"/>
        <v>64.431257115069073</v>
      </c>
      <c r="DG148" s="2">
        <f t="shared" si="64"/>
        <v>63.439073691499779</v>
      </c>
      <c r="DH148" s="2">
        <f t="shared" si="64"/>
        <v>66.208691981946316</v>
      </c>
      <c r="DI148" s="2">
        <f t="shared" si="64"/>
        <v>68.101850772922589</v>
      </c>
      <c r="DJ148" s="2">
        <f t="shared" si="64"/>
        <v>59.273575100856483</v>
      </c>
      <c r="DL148" s="2">
        <f t="shared" si="65"/>
        <v>34.410572538091756</v>
      </c>
      <c r="DM148" s="2">
        <f t="shared" si="65"/>
        <v>39.332086696063854</v>
      </c>
      <c r="DN148" s="2">
        <f t="shared" si="65"/>
        <v>42.334382276200813</v>
      </c>
      <c r="DO148" s="2">
        <f t="shared" si="65"/>
        <v>45.884504781844221</v>
      </c>
      <c r="DP148" s="2">
        <f t="shared" si="65"/>
        <v>49.149312950110428</v>
      </c>
      <c r="DQ148" s="2">
        <f t="shared" si="65"/>
        <v>51.970957320687617</v>
      </c>
      <c r="DR148" s="2">
        <f t="shared" si="65"/>
        <v>55.053924422707254</v>
      </c>
      <c r="DS148" s="2">
        <f t="shared" si="65"/>
        <v>58.076707882372979</v>
      </c>
      <c r="DT148" s="2">
        <f t="shared" si="65"/>
        <v>59.079200637776374</v>
      </c>
      <c r="DU148" s="2">
        <f t="shared" si="65"/>
        <v>59.003384052836225</v>
      </c>
      <c r="DV148" s="2">
        <f t="shared" si="65"/>
        <v>59.366734306687391</v>
      </c>
      <c r="DW148" s="2">
        <f t="shared" si="65"/>
        <v>58.061820946789922</v>
      </c>
      <c r="DX148" s="2">
        <f t="shared" si="65"/>
        <v>57.43350164551012</v>
      </c>
      <c r="DY148" s="2">
        <f t="shared" si="65"/>
        <v>55.907935423570422</v>
      </c>
      <c r="DZ148" s="2">
        <f t="shared" si="65"/>
        <v>54.582509625489408</v>
      </c>
      <c r="EB148" s="2">
        <f t="shared" si="66"/>
        <v>0.94771685539963557</v>
      </c>
      <c r="EC148" s="2">
        <f t="shared" si="66"/>
        <v>0.94286931202408919</v>
      </c>
      <c r="ED148" s="2">
        <f t="shared" si="66"/>
        <v>0.94699836492567457</v>
      </c>
      <c r="EE148" s="2">
        <f t="shared" si="66"/>
        <v>0.96531471041171968</v>
      </c>
      <c r="EF148" s="2">
        <f t="shared" si="66"/>
        <v>0.96109652564214154</v>
      </c>
      <c r="EG148" s="2">
        <f t="shared" si="66"/>
        <v>0.96136984330547948</v>
      </c>
      <c r="EH148" s="2">
        <f t="shared" si="66"/>
        <v>0.96212404344939162</v>
      </c>
      <c r="EI148" s="2">
        <f t="shared" si="66"/>
        <v>0.96235148690571526</v>
      </c>
      <c r="EJ148" s="2">
        <f t="shared" si="66"/>
        <v>0.96166555274707888</v>
      </c>
      <c r="EK148" s="2">
        <f t="shared" si="66"/>
        <v>0.95676676320512755</v>
      </c>
      <c r="EL148" s="2">
        <f t="shared" si="66"/>
        <v>0.94928558186401857</v>
      </c>
      <c r="EM148" s="2">
        <f t="shared" si="66"/>
        <v>0.94235971341833169</v>
      </c>
      <c r="EN148" s="2">
        <f t="shared" si="66"/>
        <v>0.94161550497758006</v>
      </c>
      <c r="EO148" s="2">
        <f t="shared" si="66"/>
        <v>0.94012444535425654</v>
      </c>
      <c r="EP148" s="2">
        <f t="shared" si="66"/>
        <v>0.94092881436134612</v>
      </c>
    </row>
    <row r="149" spans="2:146" x14ac:dyDescent="0.25">
      <c r="B149" s="2">
        <v>127</v>
      </c>
      <c r="C149" s="49">
        <v>33.821399999999997</v>
      </c>
      <c r="D149" s="49">
        <v>38.369999999999997</v>
      </c>
      <c r="E149" s="49">
        <v>40.755000000000003</v>
      </c>
      <c r="F149" s="49">
        <v>49.679000000000002</v>
      </c>
      <c r="G149" s="49">
        <v>54.127000000000002</v>
      </c>
      <c r="H149" s="49">
        <v>58.255000000000003</v>
      </c>
      <c r="I149" s="49">
        <v>64.308999999999997</v>
      </c>
      <c r="J149" s="49">
        <v>66.018000000000001</v>
      </c>
      <c r="K149" s="49">
        <v>65.375</v>
      </c>
      <c r="L149" s="49">
        <v>59.890999999999998</v>
      </c>
      <c r="M149" s="49">
        <v>57.603999999999999</v>
      </c>
      <c r="N149" s="49">
        <v>56.057000000000002</v>
      </c>
      <c r="O149" s="49">
        <v>55.389000000000003</v>
      </c>
      <c r="P149" s="49">
        <v>55.145000000000003</v>
      </c>
      <c r="Q149" s="49">
        <v>53.966000000000001</v>
      </c>
      <c r="T149" s="4">
        <f t="shared" si="59"/>
        <v>34.554349279289269</v>
      </c>
      <c r="U149" s="4">
        <f t="shared" si="59"/>
        <v>39.468195652353252</v>
      </c>
      <c r="V149" s="4">
        <f t="shared" si="59"/>
        <v>42.653482307697331</v>
      </c>
      <c r="W149" s="4">
        <f t="shared" si="59"/>
        <v>50.642564898584922</v>
      </c>
      <c r="X149" s="4">
        <f t="shared" si="59"/>
        <v>53.209665199698648</v>
      </c>
      <c r="Y149" s="4">
        <f t="shared" si="59"/>
        <v>57.377941827811945</v>
      </c>
      <c r="Z149" s="4">
        <f t="shared" si="59"/>
        <v>63.63650216502289</v>
      </c>
      <c r="AA149" s="4">
        <f t="shared" si="59"/>
        <v>65.913266326071096</v>
      </c>
      <c r="AB149" s="4">
        <f t="shared" si="59"/>
        <v>64.18109007255299</v>
      </c>
      <c r="AC149" s="4">
        <f t="shared" si="59"/>
        <v>59.965197502810994</v>
      </c>
      <c r="AD149" s="4">
        <f t="shared" si="59"/>
        <v>59.581244907040592</v>
      </c>
      <c r="AE149" s="4">
        <f t="shared" si="59"/>
        <v>58.168669200387967</v>
      </c>
      <c r="AF149" s="4">
        <f t="shared" si="59"/>
        <v>57.719833369047912</v>
      </c>
      <c r="AG149" s="4">
        <f t="shared" si="59"/>
        <v>56.544857778504728</v>
      </c>
      <c r="AH149" s="4">
        <f t="shared" si="59"/>
        <v>54.705094642385546</v>
      </c>
      <c r="AJ149" s="4">
        <f t="shared" si="60"/>
        <v>-0.73294927928927223</v>
      </c>
      <c r="AK149" s="4">
        <f t="shared" si="60"/>
        <v>-1.0981956523532546</v>
      </c>
      <c r="AL149" s="4">
        <f t="shared" si="60"/>
        <v>-1.8984823076973285</v>
      </c>
      <c r="AM149" s="4">
        <f t="shared" si="60"/>
        <v>-0.96356489858492012</v>
      </c>
      <c r="AN149" s="4">
        <f t="shared" si="60"/>
        <v>0.91733480030135439</v>
      </c>
      <c r="AO149" s="4">
        <f t="shared" si="60"/>
        <v>0.87705817218805748</v>
      </c>
      <c r="AP149" s="4">
        <f t="shared" si="60"/>
        <v>0.6724978349771078</v>
      </c>
      <c r="AQ149" s="4">
        <f t="shared" si="60"/>
        <v>0.10473367392890509</v>
      </c>
      <c r="AR149" s="4">
        <f t="shared" si="60"/>
        <v>1.1939099274470095</v>
      </c>
      <c r="AS149" s="4">
        <f t="shared" si="60"/>
        <v>-7.4197502810996241E-2</v>
      </c>
      <c r="AT149" s="4">
        <f t="shared" si="60"/>
        <v>-1.9772449070405926</v>
      </c>
      <c r="AU149" s="4">
        <f t="shared" si="60"/>
        <v>-2.1116692003879649</v>
      </c>
      <c r="AV149" s="4">
        <f t="shared" si="60"/>
        <v>-2.3308333690479088</v>
      </c>
      <c r="AW149" s="4">
        <f t="shared" si="60"/>
        <v>-1.3998577785047246</v>
      </c>
      <c r="AX149" s="4">
        <f t="shared" si="60"/>
        <v>-0.73909464238554534</v>
      </c>
      <c r="AZ149" s="2">
        <f t="shared" si="61"/>
        <v>34.554349273801641</v>
      </c>
      <c r="BA149" s="2">
        <f t="shared" si="61"/>
        <v>39.467625443428702</v>
      </c>
      <c r="BB149" s="2">
        <f t="shared" si="61"/>
        <v>42.504902426916587</v>
      </c>
      <c r="BC149" s="2">
        <f t="shared" si="61"/>
        <v>45.938354312805842</v>
      </c>
      <c r="BD149" s="2">
        <f t="shared" si="61"/>
        <v>49.203985581543918</v>
      </c>
      <c r="BE149" s="2">
        <f t="shared" si="61"/>
        <v>52.042470524457961</v>
      </c>
      <c r="BF149" s="2">
        <f t="shared" si="61"/>
        <v>55.157124954378347</v>
      </c>
      <c r="BG149" s="2">
        <f t="shared" si="61"/>
        <v>58.120431623766166</v>
      </c>
      <c r="BH149" s="2">
        <f t="shared" si="61"/>
        <v>59.105375585976304</v>
      </c>
      <c r="BI149" s="2">
        <f t="shared" si="61"/>
        <v>59.086645760560593</v>
      </c>
      <c r="BJ149" s="2">
        <f t="shared" si="61"/>
        <v>59.41675109485584</v>
      </c>
      <c r="BK149" s="2">
        <f t="shared" si="61"/>
        <v>58.161930101357143</v>
      </c>
      <c r="BL149" s="2">
        <f t="shared" si="61"/>
        <v>57.714564458336966</v>
      </c>
      <c r="BM149" s="2">
        <f t="shared" si="61"/>
        <v>56.447867714346771</v>
      </c>
      <c r="BN149" s="2">
        <f t="shared" si="61"/>
        <v>54.705094642385546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33.821399999999997</v>
      </c>
      <c r="CG149" s="2">
        <f t="shared" si="63"/>
        <v>38.369999999999997</v>
      </c>
      <c r="CH149" s="2">
        <f t="shared" si="63"/>
        <v>40.755000000000003</v>
      </c>
      <c r="CI149" s="2" t="str">
        <f t="shared" si="63"/>
        <v/>
      </c>
      <c r="CJ149" s="2" t="str">
        <f t="shared" si="63"/>
        <v/>
      </c>
      <c r="CK149" s="2" t="str">
        <f t="shared" si="63"/>
        <v/>
      </c>
      <c r="CL149" s="2" t="str">
        <f t="shared" si="63"/>
        <v/>
      </c>
      <c r="CM149" s="2" t="str">
        <f t="shared" si="63"/>
        <v/>
      </c>
      <c r="CN149" s="2" t="str">
        <f t="shared" si="63"/>
        <v/>
      </c>
      <c r="CO149" s="2">
        <f t="shared" si="63"/>
        <v>59.890999999999998</v>
      </c>
      <c r="CP149" s="2">
        <f t="shared" si="63"/>
        <v>57.603999999999999</v>
      </c>
      <c r="CQ149" s="2">
        <f t="shared" si="63"/>
        <v>56.057000000000002</v>
      </c>
      <c r="CR149" s="2">
        <f t="shared" si="63"/>
        <v>55.389000000000003</v>
      </c>
      <c r="CS149" s="2">
        <f t="shared" si="63"/>
        <v>55.145000000000003</v>
      </c>
      <c r="CT149" s="2">
        <f t="shared" si="63"/>
        <v>53.966000000000001</v>
      </c>
      <c r="CV149" s="2">
        <f t="shared" si="64"/>
        <v>38.805804737994059</v>
      </c>
      <c r="CW149" s="2">
        <f t="shared" si="64"/>
        <v>44.118720189561671</v>
      </c>
      <c r="CX149" s="2">
        <f t="shared" si="64"/>
        <v>48.430685736662518</v>
      </c>
      <c r="CY149" s="2">
        <f t="shared" si="64"/>
        <v>52.989201364420737</v>
      </c>
      <c r="CZ149" s="2">
        <f t="shared" si="64"/>
        <v>55.516062340784465</v>
      </c>
      <c r="DA149" s="2">
        <f t="shared" si="64"/>
        <v>59.198630441519782</v>
      </c>
      <c r="DB149" s="2">
        <f t="shared" si="64"/>
        <v>63.694004813295741</v>
      </c>
      <c r="DC149" s="2">
        <f t="shared" si="64"/>
        <v>65.244468295484324</v>
      </c>
      <c r="DD149" s="2">
        <f t="shared" si="64"/>
        <v>65.945749409980536</v>
      </c>
      <c r="DE149" s="2">
        <f t="shared" si="64"/>
        <v>65.286448697415508</v>
      </c>
      <c r="DF149" s="2">
        <f t="shared" si="64"/>
        <v>64.411653018386005</v>
      </c>
      <c r="DG149" s="2">
        <f t="shared" si="64"/>
        <v>63.42166562794543</v>
      </c>
      <c r="DH149" s="2">
        <f t="shared" si="64"/>
        <v>66.212890440633558</v>
      </c>
      <c r="DI149" s="2">
        <f t="shared" si="64"/>
        <v>68.150076483062662</v>
      </c>
      <c r="DJ149" s="2">
        <f t="shared" si="64"/>
        <v>59.263949730837261</v>
      </c>
      <c r="DL149" s="2">
        <f t="shared" si="65"/>
        <v>34.34044437545834</v>
      </c>
      <c r="DM149" s="2">
        <f t="shared" si="65"/>
        <v>39.210601762122067</v>
      </c>
      <c r="DN149" s="2">
        <f t="shared" si="65"/>
        <v>42.202429990312318</v>
      </c>
      <c r="DO149" s="2">
        <f t="shared" si="65"/>
        <v>45.707298076760182</v>
      </c>
      <c r="DP149" s="2">
        <f t="shared" si="65"/>
        <v>48.970965337411272</v>
      </c>
      <c r="DQ149" s="2">
        <f t="shared" si="65"/>
        <v>51.780220213396575</v>
      </c>
      <c r="DR149" s="2">
        <f t="shared" si="65"/>
        <v>54.850624084483059</v>
      </c>
      <c r="DS149" s="2">
        <f t="shared" si="65"/>
        <v>57.866252280430849</v>
      </c>
      <c r="DT149" s="2">
        <f t="shared" si="65"/>
        <v>58.856693224816183</v>
      </c>
      <c r="DU149" s="2">
        <f t="shared" si="65"/>
        <v>58.831146553290452</v>
      </c>
      <c r="DV149" s="2">
        <f t="shared" si="65"/>
        <v>59.173384185114394</v>
      </c>
      <c r="DW149" s="2">
        <f t="shared" si="65"/>
        <v>57.868521171621296</v>
      </c>
      <c r="DX149" s="2">
        <f t="shared" si="65"/>
        <v>57.233993731390072</v>
      </c>
      <c r="DY149" s="2">
        <f t="shared" si="65"/>
        <v>55.768144588891744</v>
      </c>
      <c r="DZ149" s="2">
        <f t="shared" si="65"/>
        <v>54.444074088368495</v>
      </c>
      <c r="EB149" s="2">
        <f t="shared" si="66"/>
        <v>0.95209683407906931</v>
      </c>
      <c r="EC149" s="2">
        <f t="shared" si="66"/>
        <v>0.94763295036450168</v>
      </c>
      <c r="ED149" s="2">
        <f t="shared" si="66"/>
        <v>0.95143545016090225</v>
      </c>
      <c r="EE149" s="2">
        <f t="shared" si="66"/>
        <v>0.96826980160019493</v>
      </c>
      <c r="EF149" s="2">
        <f t="shared" si="66"/>
        <v>0.96439774016908331</v>
      </c>
      <c r="EG149" s="2">
        <f t="shared" si="66"/>
        <v>0.96464871812195097</v>
      </c>
      <c r="EH149" s="2">
        <f t="shared" si="66"/>
        <v>0.96534121064168621</v>
      </c>
      <c r="EI149" s="2">
        <f t="shared" si="66"/>
        <v>0.96555002688770275</v>
      </c>
      <c r="EJ149" s="2">
        <f t="shared" si="66"/>
        <v>0.96492024401209431</v>
      </c>
      <c r="EK149" s="2">
        <f t="shared" si="66"/>
        <v>0.96042025585081747</v>
      </c>
      <c r="EL149" s="2">
        <f t="shared" si="66"/>
        <v>0.95354058421063292</v>
      </c>
      <c r="EM149" s="2">
        <f t="shared" si="66"/>
        <v>0.94716346170290955</v>
      </c>
      <c r="EN149" s="2">
        <f t="shared" si="66"/>
        <v>0.94647775305710313</v>
      </c>
      <c r="EO149" s="2">
        <f t="shared" si="66"/>
        <v>0.9451036291214765</v>
      </c>
      <c r="EP149" s="2">
        <f t="shared" si="66"/>
        <v>0.94584496087053538</v>
      </c>
    </row>
    <row r="150" spans="2:146" x14ac:dyDescent="0.25">
      <c r="B150" s="2">
        <v>128</v>
      </c>
      <c r="C150" s="49">
        <v>33.267899999999997</v>
      </c>
      <c r="D150" s="49">
        <v>37.926000000000002</v>
      </c>
      <c r="E150" s="49">
        <v>41.34</v>
      </c>
      <c r="F150" s="49">
        <v>53.264000000000003</v>
      </c>
      <c r="G150" s="49">
        <v>55.781999999999996</v>
      </c>
      <c r="H150" s="49">
        <v>61.673000000000002</v>
      </c>
      <c r="I150" s="49">
        <v>66.436000000000007</v>
      </c>
      <c r="J150" s="49">
        <v>71.144999999999996</v>
      </c>
      <c r="K150" s="49">
        <v>69.625</v>
      </c>
      <c r="L150" s="49">
        <v>61.744999999999997</v>
      </c>
      <c r="M150" s="49">
        <v>57.716999999999999</v>
      </c>
      <c r="N150" s="49">
        <v>56.755000000000003</v>
      </c>
      <c r="O150" s="49">
        <v>55.481000000000002</v>
      </c>
      <c r="P150" s="49">
        <v>55.326999999999998</v>
      </c>
      <c r="Q150" s="49">
        <v>52.776000000000003</v>
      </c>
      <c r="T150" s="4">
        <f t="shared" si="59"/>
        <v>34.469342984571867</v>
      </c>
      <c r="U150" s="4">
        <f t="shared" si="59"/>
        <v>39.332454453560935</v>
      </c>
      <c r="V150" s="4">
        <f t="shared" si="59"/>
        <v>42.652455188933509</v>
      </c>
      <c r="W150" s="4">
        <f t="shared" si="59"/>
        <v>52.696119867126065</v>
      </c>
      <c r="X150" s="4">
        <f t="shared" si="59"/>
        <v>55.731019397731814</v>
      </c>
      <c r="Y150" s="4">
        <f t="shared" si="59"/>
        <v>60.677967222538079</v>
      </c>
      <c r="Z150" s="4">
        <f t="shared" si="59"/>
        <v>67.797597311142596</v>
      </c>
      <c r="AA150" s="4">
        <f t="shared" si="59"/>
        <v>70.174329636669682</v>
      </c>
      <c r="AB150" s="4">
        <f t="shared" si="59"/>
        <v>67.512572306418093</v>
      </c>
      <c r="AC150" s="4">
        <f t="shared" si="59"/>
        <v>60.78474799593026</v>
      </c>
      <c r="AD150" s="4">
        <f t="shared" si="59"/>
        <v>59.612837110271464</v>
      </c>
      <c r="AE150" s="4">
        <f t="shared" si="59"/>
        <v>57.967220879239726</v>
      </c>
      <c r="AF150" s="4">
        <f t="shared" si="59"/>
        <v>57.497010760462153</v>
      </c>
      <c r="AG150" s="4">
        <f t="shared" si="59"/>
        <v>56.328365971708642</v>
      </c>
      <c r="AH150" s="4">
        <f t="shared" si="59"/>
        <v>54.551224287623612</v>
      </c>
      <c r="AJ150" s="4">
        <f t="shared" si="60"/>
        <v>-1.2014429845718695</v>
      </c>
      <c r="AK150" s="4">
        <f t="shared" si="60"/>
        <v>-1.4064544535609329</v>
      </c>
      <c r="AL150" s="4">
        <f t="shared" si="60"/>
        <v>-1.3124551889335052</v>
      </c>
      <c r="AM150" s="4">
        <f t="shared" si="60"/>
        <v>0.56788013287393824</v>
      </c>
      <c r="AN150" s="4">
        <f t="shared" si="60"/>
        <v>5.0980602268182906E-2</v>
      </c>
      <c r="AO150" s="4">
        <f t="shared" si="60"/>
        <v>0.99503277746192254</v>
      </c>
      <c r="AP150" s="4">
        <f t="shared" si="60"/>
        <v>-1.3615973111425888</v>
      </c>
      <c r="AQ150" s="4">
        <f t="shared" si="60"/>
        <v>0.97067036333031353</v>
      </c>
      <c r="AR150" s="4">
        <f t="shared" si="60"/>
        <v>2.1124276935819069</v>
      </c>
      <c r="AS150" s="4">
        <f t="shared" si="60"/>
        <v>0.9602520040697371</v>
      </c>
      <c r="AT150" s="4">
        <f t="shared" si="60"/>
        <v>-1.8958371102714651</v>
      </c>
      <c r="AU150" s="4">
        <f t="shared" si="60"/>
        <v>-1.2122208792397231</v>
      </c>
      <c r="AV150" s="4">
        <f t="shared" si="60"/>
        <v>-2.0160107604621516</v>
      </c>
      <c r="AW150" s="4">
        <f t="shared" si="60"/>
        <v>-1.0013659717086441</v>
      </c>
      <c r="AX150" s="4">
        <f t="shared" si="60"/>
        <v>-1.7752242876236082</v>
      </c>
      <c r="AZ150" s="2">
        <f t="shared" si="61"/>
        <v>34.469342982558373</v>
      </c>
      <c r="BA150" s="2">
        <f t="shared" si="61"/>
        <v>39.329992030862691</v>
      </c>
      <c r="BB150" s="2">
        <f t="shared" si="61"/>
        <v>42.353470520371893</v>
      </c>
      <c r="BC150" s="2">
        <f t="shared" si="61"/>
        <v>45.746506768231029</v>
      </c>
      <c r="BD150" s="2">
        <f t="shared" si="61"/>
        <v>49.011144692552925</v>
      </c>
      <c r="BE150" s="2">
        <f t="shared" si="61"/>
        <v>51.83549744433234</v>
      </c>
      <c r="BF150" s="2">
        <f t="shared" si="61"/>
        <v>54.934301322883485</v>
      </c>
      <c r="BG150" s="2">
        <f t="shared" si="61"/>
        <v>57.894748637676891</v>
      </c>
      <c r="BH150" s="2">
        <f t="shared" si="61"/>
        <v>58.867979783292171</v>
      </c>
      <c r="BI150" s="2">
        <f t="shared" si="61"/>
        <v>58.898749999743693</v>
      </c>
      <c r="BJ150" s="2">
        <f t="shared" si="61"/>
        <v>59.210290472188738</v>
      </c>
      <c r="BK150" s="2">
        <f t="shared" si="61"/>
        <v>57.952578747980517</v>
      </c>
      <c r="BL150" s="2">
        <f t="shared" si="61"/>
        <v>57.4848358904257</v>
      </c>
      <c r="BM150" s="2">
        <f t="shared" si="61"/>
        <v>56.260736453801336</v>
      </c>
      <c r="BN150" s="2">
        <f t="shared" si="61"/>
        <v>54.551224287623612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33.267899999999997</v>
      </c>
      <c r="CG150" s="2">
        <f t="shared" si="63"/>
        <v>37.926000000000002</v>
      </c>
      <c r="CH150" s="2">
        <f t="shared" si="63"/>
        <v>41.34</v>
      </c>
      <c r="CI150" s="2" t="str">
        <f t="shared" si="63"/>
        <v/>
      </c>
      <c r="CJ150" s="2" t="str">
        <f t="shared" si="63"/>
        <v/>
      </c>
      <c r="CK150" s="2" t="str">
        <f t="shared" si="63"/>
        <v/>
      </c>
      <c r="CL150" s="2" t="str">
        <f t="shared" si="63"/>
        <v/>
      </c>
      <c r="CM150" s="2" t="str">
        <f t="shared" si="63"/>
        <v/>
      </c>
      <c r="CN150" s="2" t="str">
        <f t="shared" si="63"/>
        <v/>
      </c>
      <c r="CO150" s="2">
        <f t="shared" si="63"/>
        <v>61.744999999999997</v>
      </c>
      <c r="CP150" s="2">
        <f t="shared" si="63"/>
        <v>57.716999999999999</v>
      </c>
      <c r="CQ150" s="2">
        <f t="shared" si="63"/>
        <v>56.755000000000003</v>
      </c>
      <c r="CR150" s="2">
        <f t="shared" si="63"/>
        <v>55.481000000000002</v>
      </c>
      <c r="CS150" s="2">
        <f t="shared" si="63"/>
        <v>55.326999999999998</v>
      </c>
      <c r="CT150" s="2">
        <f t="shared" si="63"/>
        <v>52.776000000000003</v>
      </c>
      <c r="CV150" s="2">
        <f t="shared" si="64"/>
        <v>38.80673222976327</v>
      </c>
      <c r="CW150" s="2">
        <f t="shared" si="64"/>
        <v>44.109400402648895</v>
      </c>
      <c r="CX150" s="2">
        <f t="shared" si="64"/>
        <v>48.432515716296649</v>
      </c>
      <c r="CY150" s="2">
        <f t="shared" si="64"/>
        <v>52.987726971387303</v>
      </c>
      <c r="CZ150" s="2">
        <f t="shared" si="64"/>
        <v>55.501726951935701</v>
      </c>
      <c r="DA150" s="2">
        <f t="shared" si="64"/>
        <v>59.196287729612479</v>
      </c>
      <c r="DB150" s="2">
        <f t="shared" si="64"/>
        <v>63.698564736568088</v>
      </c>
      <c r="DC150" s="2">
        <f t="shared" si="64"/>
        <v>65.238136860991645</v>
      </c>
      <c r="DD150" s="2">
        <f t="shared" si="64"/>
        <v>65.919263064323573</v>
      </c>
      <c r="DE150" s="2">
        <f t="shared" si="64"/>
        <v>65.2800866552641</v>
      </c>
      <c r="DF150" s="2">
        <f t="shared" si="64"/>
        <v>64.392048921702923</v>
      </c>
      <c r="DG150" s="2">
        <f t="shared" si="64"/>
        <v>63.404257564391081</v>
      </c>
      <c r="DH150" s="2">
        <f t="shared" si="64"/>
        <v>66.2170888993208</v>
      </c>
      <c r="DI150" s="2">
        <f t="shared" si="64"/>
        <v>68.198302193202736</v>
      </c>
      <c r="DJ150" s="2">
        <f t="shared" si="64"/>
        <v>59.254324360818046</v>
      </c>
      <c r="DL150" s="2">
        <f t="shared" si="65"/>
        <v>34.270316212824916</v>
      </c>
      <c r="DM150" s="2">
        <f t="shared" si="65"/>
        <v>39.089116828180281</v>
      </c>
      <c r="DN150" s="2">
        <f t="shared" si="65"/>
        <v>42.070477704423823</v>
      </c>
      <c r="DO150" s="2">
        <f t="shared" si="65"/>
        <v>45.53009137167615</v>
      </c>
      <c r="DP150" s="2">
        <f t="shared" si="65"/>
        <v>48.792617724712109</v>
      </c>
      <c r="DQ150" s="2">
        <f t="shared" si="65"/>
        <v>51.589483106105519</v>
      </c>
      <c r="DR150" s="2">
        <f t="shared" si="65"/>
        <v>54.647323746258856</v>
      </c>
      <c r="DS150" s="2">
        <f t="shared" si="65"/>
        <v>57.65579667848872</v>
      </c>
      <c r="DT150" s="2">
        <f t="shared" si="65"/>
        <v>58.634185811856</v>
      </c>
      <c r="DU150" s="2">
        <f t="shared" si="65"/>
        <v>58.658909053744679</v>
      </c>
      <c r="DV150" s="2">
        <f t="shared" si="65"/>
        <v>58.980034063541396</v>
      </c>
      <c r="DW150" s="2">
        <f t="shared" si="65"/>
        <v>57.67522139645267</v>
      </c>
      <c r="DX150" s="2">
        <f t="shared" si="65"/>
        <v>57.034485817270024</v>
      </c>
      <c r="DY150" s="2">
        <f t="shared" si="65"/>
        <v>55.628353754213066</v>
      </c>
      <c r="DZ150" s="2">
        <f t="shared" si="65"/>
        <v>54.305638551247583</v>
      </c>
      <c r="EB150" s="2">
        <f t="shared" si="66"/>
        <v>0.95612686998054941</v>
      </c>
      <c r="EC150" s="2">
        <f t="shared" si="66"/>
        <v>0.95201960225764493</v>
      </c>
      <c r="ED150" s="2">
        <f t="shared" si="66"/>
        <v>0.9555185279591305</v>
      </c>
      <c r="EE150" s="2">
        <f t="shared" si="66"/>
        <v>0.97098069573642587</v>
      </c>
      <c r="EF150" s="2">
        <f t="shared" si="66"/>
        <v>0.96742831865755063</v>
      </c>
      <c r="EG150" s="2">
        <f t="shared" si="66"/>
        <v>0.96765864901188925</v>
      </c>
      <c r="EH150" s="2">
        <f t="shared" si="66"/>
        <v>0.96829411823948963</v>
      </c>
      <c r="EI150" s="2">
        <f t="shared" si="66"/>
        <v>0.96848572427024904</v>
      </c>
      <c r="EJ150" s="2">
        <f t="shared" si="66"/>
        <v>0.96790782536218445</v>
      </c>
      <c r="EK150" s="2">
        <f t="shared" si="66"/>
        <v>0.96377669344740435</v>
      </c>
      <c r="EL150" s="2">
        <f t="shared" si="66"/>
        <v>0.95745458675152928</v>
      </c>
      <c r="EM150" s="2">
        <f t="shared" si="66"/>
        <v>0.95158743226652553</v>
      </c>
      <c r="EN150" s="2">
        <f t="shared" si="66"/>
        <v>0.95095616470279809</v>
      </c>
      <c r="EO150" s="2">
        <f t="shared" si="66"/>
        <v>0.94969090743230655</v>
      </c>
      <c r="EP150" s="2">
        <f t="shared" si="66"/>
        <v>0.95037354444667277</v>
      </c>
    </row>
    <row r="151" spans="2:146" x14ac:dyDescent="0.25">
      <c r="B151" s="2">
        <v>129</v>
      </c>
      <c r="C151" s="49">
        <v>33.928600000000003</v>
      </c>
      <c r="D151" s="49">
        <v>37.869999999999997</v>
      </c>
      <c r="E151" s="49">
        <v>41.942999999999998</v>
      </c>
      <c r="F151" s="49">
        <v>55.244999999999997</v>
      </c>
      <c r="G151" s="49">
        <v>59.109000000000002</v>
      </c>
      <c r="H151" s="49">
        <v>64.382000000000005</v>
      </c>
      <c r="I151" s="49">
        <v>71.817999999999998</v>
      </c>
      <c r="J151" s="49">
        <v>73.873000000000005</v>
      </c>
      <c r="K151" s="49">
        <v>71.804000000000002</v>
      </c>
      <c r="L151" s="49">
        <v>63.164000000000001</v>
      </c>
      <c r="M151" s="49">
        <v>59.735999999999997</v>
      </c>
      <c r="N151" s="49">
        <v>55.414999999999999</v>
      </c>
      <c r="O151" s="49">
        <v>54.814999999999998</v>
      </c>
      <c r="P151" s="49">
        <v>54.945</v>
      </c>
      <c r="Q151" s="49">
        <v>51.31</v>
      </c>
      <c r="T151" s="4">
        <f t="shared" si="59"/>
        <v>34.385260200875663</v>
      </c>
      <c r="U151" s="4">
        <f t="shared" si="59"/>
        <v>39.202426711914164</v>
      </c>
      <c r="V151" s="4">
        <f t="shared" si="59"/>
        <v>42.759015611539418</v>
      </c>
      <c r="W151" s="4">
        <f t="shared" si="59"/>
        <v>54.71703191843082</v>
      </c>
      <c r="X151" s="4">
        <f t="shared" si="59"/>
        <v>58.896053253504235</v>
      </c>
      <c r="Y151" s="4">
        <f t="shared" si="59"/>
        <v>64.555678888244529</v>
      </c>
      <c r="Z151" s="4">
        <f t="shared" si="59"/>
        <v>71.805349661263818</v>
      </c>
      <c r="AA151" s="4">
        <f t="shared" si="59"/>
        <v>74.726481829975185</v>
      </c>
      <c r="AB151" s="4">
        <f t="shared" si="59"/>
        <v>71.745479345156156</v>
      </c>
      <c r="AC151" s="4">
        <f t="shared" si="59"/>
        <v>62.325043017668655</v>
      </c>
      <c r="AD151" s="4">
        <f t="shared" si="59"/>
        <v>59.894520212192255</v>
      </c>
      <c r="AE151" s="4">
        <f t="shared" si="59"/>
        <v>57.789193559230888</v>
      </c>
      <c r="AF151" s="4">
        <f t="shared" si="59"/>
        <v>57.291399218343649</v>
      </c>
      <c r="AG151" s="4">
        <f t="shared" si="59"/>
        <v>56.133614405920127</v>
      </c>
      <c r="AH151" s="4">
        <f t="shared" si="59"/>
        <v>54.398017671529942</v>
      </c>
      <c r="AJ151" s="4">
        <f t="shared" si="60"/>
        <v>-0.45666020087566039</v>
      </c>
      <c r="AK151" s="4">
        <f t="shared" si="60"/>
        <v>-1.3324267119141666</v>
      </c>
      <c r="AL151" s="4">
        <f t="shared" si="60"/>
        <v>-0.81601561153942015</v>
      </c>
      <c r="AM151" s="4">
        <f t="shared" si="60"/>
        <v>0.52796808156917763</v>
      </c>
      <c r="AN151" s="4">
        <f t="shared" si="60"/>
        <v>0.21294674649576706</v>
      </c>
      <c r="AO151" s="4">
        <f t="shared" si="60"/>
        <v>-0.17367888824452393</v>
      </c>
      <c r="AP151" s="4">
        <f t="shared" si="60"/>
        <v>1.2650338736179378E-2</v>
      </c>
      <c r="AQ151" s="4">
        <f t="shared" si="60"/>
        <v>-0.85348182997518052</v>
      </c>
      <c r="AR151" s="4">
        <f t="shared" si="60"/>
        <v>5.8520654843846387E-2</v>
      </c>
      <c r="AS151" s="4">
        <f t="shared" si="60"/>
        <v>0.83895698233134652</v>
      </c>
      <c r="AT151" s="4">
        <f t="shared" si="60"/>
        <v>-0.15852021219225776</v>
      </c>
      <c r="AU151" s="4">
        <f t="shared" si="60"/>
        <v>-2.3741935592308892</v>
      </c>
      <c r="AV151" s="4">
        <f t="shared" si="60"/>
        <v>-2.4763992183436514</v>
      </c>
      <c r="AW151" s="4">
        <f t="shared" si="60"/>
        <v>-1.1886144059201271</v>
      </c>
      <c r="AX151" s="4">
        <f t="shared" si="60"/>
        <v>-3.0880176715299399</v>
      </c>
      <c r="AZ151" s="2">
        <f t="shared" si="61"/>
        <v>34.38526020018044</v>
      </c>
      <c r="BA151" s="2">
        <f t="shared" si="61"/>
        <v>39.193173064167212</v>
      </c>
      <c r="BB151" s="2">
        <f t="shared" si="61"/>
        <v>42.203080596696836</v>
      </c>
      <c r="BC151" s="2">
        <f t="shared" si="61"/>
        <v>45.555425937057507</v>
      </c>
      <c r="BD151" s="2">
        <f t="shared" si="61"/>
        <v>48.819028004515687</v>
      </c>
      <c r="BE151" s="2">
        <f t="shared" si="61"/>
        <v>51.629326720315426</v>
      </c>
      <c r="BF151" s="2">
        <f t="shared" si="61"/>
        <v>54.712509594065487</v>
      </c>
      <c r="BG151" s="2">
        <f t="shared" si="61"/>
        <v>57.669756945865423</v>
      </c>
      <c r="BH151" s="2">
        <f t="shared" si="61"/>
        <v>58.631258301926913</v>
      </c>
      <c r="BI151" s="2">
        <f t="shared" si="61"/>
        <v>58.711605890117227</v>
      </c>
      <c r="BJ151" s="2">
        <f t="shared" si="61"/>
        <v>59.004236369726328</v>
      </c>
      <c r="BK151" s="2">
        <f t="shared" si="61"/>
        <v>57.743755998606389</v>
      </c>
      <c r="BL151" s="2">
        <f t="shared" si="61"/>
        <v>57.256633113433438</v>
      </c>
      <c r="BM151" s="2">
        <f t="shared" si="61"/>
        <v>56.076532190604127</v>
      </c>
      <c r="BN151" s="2">
        <f t="shared" si="61"/>
        <v>54.398017671529942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33.928600000000003</v>
      </c>
      <c r="CG151" s="2">
        <f t="shared" si="63"/>
        <v>37.869999999999997</v>
      </c>
      <c r="CH151" s="2">
        <f t="shared" si="63"/>
        <v>41.942999999999998</v>
      </c>
      <c r="CI151" s="2" t="str">
        <f t="shared" si="63"/>
        <v/>
      </c>
      <c r="CJ151" s="2" t="str">
        <f t="shared" si="63"/>
        <v/>
      </c>
      <c r="CK151" s="2" t="str">
        <f t="shared" si="63"/>
        <v/>
      </c>
      <c r="CL151" s="2" t="str">
        <f t="shared" si="63"/>
        <v/>
      </c>
      <c r="CM151" s="2" t="str">
        <f t="shared" si="63"/>
        <v/>
      </c>
      <c r="CN151" s="2" t="str">
        <f t="shared" si="63"/>
        <v/>
      </c>
      <c r="CO151" s="2" t="str">
        <f t="shared" si="63"/>
        <v/>
      </c>
      <c r="CP151" s="2">
        <f t="shared" si="63"/>
        <v>59.735999999999997</v>
      </c>
      <c r="CQ151" s="2">
        <f t="shared" si="63"/>
        <v>55.414999999999999</v>
      </c>
      <c r="CR151" s="2">
        <f t="shared" si="63"/>
        <v>54.814999999999998</v>
      </c>
      <c r="CS151" s="2">
        <f t="shared" si="63"/>
        <v>54.945</v>
      </c>
      <c r="CT151" s="2">
        <f t="shared" si="63"/>
        <v>51.31</v>
      </c>
      <c r="CV151" s="2">
        <f t="shared" si="64"/>
        <v>38.807659721532474</v>
      </c>
      <c r="CW151" s="2">
        <f t="shared" si="64"/>
        <v>44.100080615736111</v>
      </c>
      <c r="CX151" s="2">
        <f t="shared" si="64"/>
        <v>48.434345695930773</v>
      </c>
      <c r="CY151" s="2">
        <f t="shared" si="64"/>
        <v>52.986252578353877</v>
      </c>
      <c r="CZ151" s="2">
        <f t="shared" si="64"/>
        <v>55.487391563086938</v>
      </c>
      <c r="DA151" s="2">
        <f t="shared" si="64"/>
        <v>59.193945017705182</v>
      </c>
      <c r="DB151" s="2">
        <f t="shared" si="64"/>
        <v>63.703124659840427</v>
      </c>
      <c r="DC151" s="2">
        <f t="shared" si="64"/>
        <v>65.23180542649898</v>
      </c>
      <c r="DD151" s="2">
        <f t="shared" si="64"/>
        <v>65.892776718666624</v>
      </c>
      <c r="DE151" s="2">
        <f t="shared" si="64"/>
        <v>65.273724613112691</v>
      </c>
      <c r="DF151" s="2">
        <f t="shared" si="64"/>
        <v>64.372444825019855</v>
      </c>
      <c r="DG151" s="2">
        <f t="shared" si="64"/>
        <v>63.386849500836732</v>
      </c>
      <c r="DH151" s="2">
        <f t="shared" si="64"/>
        <v>66.221287358008055</v>
      </c>
      <c r="DI151" s="2">
        <f t="shared" si="64"/>
        <v>68.246527903342809</v>
      </c>
      <c r="DJ151" s="2">
        <f t="shared" si="64"/>
        <v>59.244698990798831</v>
      </c>
      <c r="DL151" s="2">
        <f t="shared" si="65"/>
        <v>34.200188050191493</v>
      </c>
      <c r="DM151" s="2">
        <f t="shared" si="65"/>
        <v>38.967631894238494</v>
      </c>
      <c r="DN151" s="2">
        <f t="shared" si="65"/>
        <v>41.938525418535328</v>
      </c>
      <c r="DO151" s="2">
        <f t="shared" si="65"/>
        <v>45.352884666592118</v>
      </c>
      <c r="DP151" s="2">
        <f t="shared" si="65"/>
        <v>48.614270112012946</v>
      </c>
      <c r="DQ151" s="2">
        <f t="shared" si="65"/>
        <v>51.398745998814476</v>
      </c>
      <c r="DR151" s="2">
        <f t="shared" si="65"/>
        <v>54.444023408034653</v>
      </c>
      <c r="DS151" s="2">
        <f t="shared" si="65"/>
        <v>57.44534107654659</v>
      </c>
      <c r="DT151" s="2">
        <f t="shared" si="65"/>
        <v>58.411678398895816</v>
      </c>
      <c r="DU151" s="2">
        <f t="shared" si="65"/>
        <v>58.486671554198914</v>
      </c>
      <c r="DV151" s="2">
        <f t="shared" si="65"/>
        <v>58.786683941968398</v>
      </c>
      <c r="DW151" s="2">
        <f t="shared" si="65"/>
        <v>57.481921621284044</v>
      </c>
      <c r="DX151" s="2">
        <f t="shared" si="65"/>
        <v>56.834977903149984</v>
      </c>
      <c r="DY151" s="2">
        <f t="shared" si="65"/>
        <v>55.488562919534388</v>
      </c>
      <c r="DZ151" s="2">
        <f t="shared" si="65"/>
        <v>54.167203014126677</v>
      </c>
      <c r="EB151" s="2">
        <f t="shared" si="66"/>
        <v>0.95983216757682643</v>
      </c>
      <c r="EC151" s="2">
        <f t="shared" si="66"/>
        <v>0.95605583569027708</v>
      </c>
      <c r="ED151" s="2">
        <f t="shared" si="66"/>
        <v>0.95927301451332825</v>
      </c>
      <c r="EE151" s="2">
        <f t="shared" si="66"/>
        <v>0.97346632930487886</v>
      </c>
      <c r="EF151" s="2">
        <f t="shared" si="66"/>
        <v>0.97020889359219142</v>
      </c>
      <c r="EG151" s="2">
        <f t="shared" si="66"/>
        <v>0.9704201623406713</v>
      </c>
      <c r="EH151" s="2">
        <f t="shared" si="66"/>
        <v>0.97100299708047055</v>
      </c>
      <c r="EI151" s="2">
        <f t="shared" si="66"/>
        <v>0.97117871998987471</v>
      </c>
      <c r="EJ151" s="2">
        <f t="shared" si="66"/>
        <v>0.9706487077638325</v>
      </c>
      <c r="EK151" s="2">
        <f t="shared" si="66"/>
        <v>0.96685832069297062</v>
      </c>
      <c r="EL151" s="2">
        <f t="shared" si="66"/>
        <v>0.9610523199412212</v>
      </c>
      <c r="EM151" s="2">
        <f t="shared" si="66"/>
        <v>0.95565832764376191</v>
      </c>
      <c r="EN151" s="2">
        <f t="shared" si="66"/>
        <v>0.95507763596423778</v>
      </c>
      <c r="EO151" s="2">
        <f t="shared" si="66"/>
        <v>0.95391355346907158</v>
      </c>
      <c r="EP151" s="2">
        <f t="shared" si="66"/>
        <v>0.95454163657367508</v>
      </c>
    </row>
    <row r="152" spans="2:146" x14ac:dyDescent="0.25">
      <c r="B152" s="2">
        <v>130</v>
      </c>
      <c r="C152" s="49">
        <v>33.303600000000003</v>
      </c>
      <c r="D152" s="49">
        <v>38.222000000000001</v>
      </c>
      <c r="E152" s="49">
        <v>42.509</v>
      </c>
      <c r="F152" s="49">
        <v>55.17</v>
      </c>
      <c r="G152" s="49">
        <v>62.290999999999997</v>
      </c>
      <c r="H152" s="49">
        <v>67.673000000000002</v>
      </c>
      <c r="I152" s="49">
        <v>72.927000000000007</v>
      </c>
      <c r="J152" s="49">
        <v>76.182000000000002</v>
      </c>
      <c r="K152" s="49">
        <v>75.106999999999999</v>
      </c>
      <c r="L152" s="49">
        <v>65.673000000000002</v>
      </c>
      <c r="M152" s="49">
        <v>60.433999999999997</v>
      </c>
      <c r="N152" s="49">
        <v>56.357999999999997</v>
      </c>
      <c r="O152" s="49">
        <v>55.851999999999997</v>
      </c>
      <c r="P152" s="49">
        <v>54.127000000000002</v>
      </c>
      <c r="Q152" s="49">
        <v>50.69</v>
      </c>
      <c r="T152" s="4">
        <f t="shared" si="59"/>
        <v>34.302058612767816</v>
      </c>
      <c r="U152" s="4">
        <f t="shared" si="59"/>
        <v>39.087144724671845</v>
      </c>
      <c r="V152" s="4">
        <f t="shared" si="59"/>
        <v>43.007587398298185</v>
      </c>
      <c r="W152" s="4">
        <f t="shared" si="59"/>
        <v>56.142634022423849</v>
      </c>
      <c r="X152" s="4">
        <f t="shared" si="59"/>
        <v>62.135578391317615</v>
      </c>
      <c r="Y152" s="4">
        <f t="shared" si="59"/>
        <v>68.091810224807972</v>
      </c>
      <c r="Z152" s="4">
        <f t="shared" si="59"/>
        <v>74.386992728410661</v>
      </c>
      <c r="AA152" s="4">
        <f t="shared" si="59"/>
        <v>78.330322111480399</v>
      </c>
      <c r="AB152" s="4">
        <f t="shared" si="59"/>
        <v>76.116318428888263</v>
      </c>
      <c r="AC152" s="4">
        <f t="shared" si="59"/>
        <v>64.703844304279244</v>
      </c>
      <c r="AD152" s="4">
        <f t="shared" si="59"/>
        <v>60.576056021659504</v>
      </c>
      <c r="AE152" s="4">
        <f t="shared" si="59"/>
        <v>57.666823972542993</v>
      </c>
      <c r="AF152" s="4">
        <f t="shared" si="59"/>
        <v>57.122260302927984</v>
      </c>
      <c r="AG152" s="4">
        <f t="shared" si="59"/>
        <v>55.959471174402744</v>
      </c>
      <c r="AH152" s="4">
        <f t="shared" si="59"/>
        <v>54.245480041639624</v>
      </c>
      <c r="AJ152" s="4">
        <f t="shared" si="60"/>
        <v>-0.99845861276781278</v>
      </c>
      <c r="AK152" s="4">
        <f t="shared" si="60"/>
        <v>-0.86514472467184333</v>
      </c>
      <c r="AL152" s="4">
        <f t="shared" si="60"/>
        <v>-0.49858739829818433</v>
      </c>
      <c r="AM152" s="4">
        <f t="shared" si="60"/>
        <v>-0.972634022423847</v>
      </c>
      <c r="AN152" s="4">
        <f t="shared" si="60"/>
        <v>0.15542160868238142</v>
      </c>
      <c r="AO152" s="4">
        <f t="shared" si="60"/>
        <v>-0.41881022480797014</v>
      </c>
      <c r="AP152" s="4">
        <f t="shared" si="60"/>
        <v>-1.4599927284106542</v>
      </c>
      <c r="AQ152" s="4">
        <f t="shared" si="60"/>
        <v>-2.1483221114803968</v>
      </c>
      <c r="AR152" s="4">
        <f t="shared" si="60"/>
        <v>-1.009318428888264</v>
      </c>
      <c r="AS152" s="4">
        <f t="shared" si="60"/>
        <v>0.9691556957207581</v>
      </c>
      <c r="AT152" s="4">
        <f t="shared" si="60"/>
        <v>-0.14205602165950637</v>
      </c>
      <c r="AU152" s="4">
        <f t="shared" si="60"/>
        <v>-1.3088239725429958</v>
      </c>
      <c r="AV152" s="4">
        <f t="shared" si="60"/>
        <v>-1.2702603029279871</v>
      </c>
      <c r="AW152" s="4">
        <f t="shared" si="60"/>
        <v>-1.8324711744027411</v>
      </c>
      <c r="AX152" s="4">
        <f t="shared" si="60"/>
        <v>-3.5554800416396262</v>
      </c>
      <c r="AZ152" s="2">
        <f t="shared" si="61"/>
        <v>34.30205861254192</v>
      </c>
      <c r="BA152" s="2">
        <f t="shared" si="61"/>
        <v>39.057154139245746</v>
      </c>
      <c r="BB152" s="2">
        <f t="shared" si="61"/>
        <v>42.05370506342058</v>
      </c>
      <c r="BC152" s="2">
        <f t="shared" si="61"/>
        <v>45.365092562591684</v>
      </c>
      <c r="BD152" s="2">
        <f t="shared" si="61"/>
        <v>48.627622600411762</v>
      </c>
      <c r="BE152" s="2">
        <f t="shared" si="61"/>
        <v>51.423945368425855</v>
      </c>
      <c r="BF152" s="2">
        <f t="shared" si="61"/>
        <v>54.491722773216281</v>
      </c>
      <c r="BG152" s="2">
        <f t="shared" si="61"/>
        <v>57.445454644002282</v>
      </c>
      <c r="BH152" s="2">
        <f t="shared" si="61"/>
        <v>58.395209580456957</v>
      </c>
      <c r="BI152" s="2">
        <f t="shared" si="61"/>
        <v>58.525204918245471</v>
      </c>
      <c r="BJ152" s="2">
        <f t="shared" si="61"/>
        <v>58.798619081359554</v>
      </c>
      <c r="BK152" s="2">
        <f t="shared" si="61"/>
        <v>57.535493904962792</v>
      </c>
      <c r="BL152" s="2">
        <f t="shared" si="61"/>
        <v>57.029929067731437</v>
      </c>
      <c r="BM152" s="2">
        <f t="shared" si="61"/>
        <v>55.895124538439006</v>
      </c>
      <c r="BN152" s="2">
        <f t="shared" si="61"/>
        <v>54.245480041639624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 t="str">
        <f t="shared" si="63"/>
        <v/>
      </c>
      <c r="CG152" s="2">
        <f t="shared" si="63"/>
        <v>38.222000000000001</v>
      </c>
      <c r="CH152" s="2" t="str">
        <f t="shared" si="63"/>
        <v/>
      </c>
      <c r="CI152" s="2" t="str">
        <f t="shared" si="63"/>
        <v/>
      </c>
      <c r="CJ152" s="2" t="str">
        <f t="shared" si="63"/>
        <v/>
      </c>
      <c r="CK152" s="2" t="str">
        <f t="shared" si="63"/>
        <v/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 t="str">
        <f t="shared" si="63"/>
        <v/>
      </c>
      <c r="CQ152" s="2">
        <f t="shared" si="63"/>
        <v>56.357999999999997</v>
      </c>
      <c r="CR152" s="2">
        <f t="shared" si="63"/>
        <v>55.851999999999997</v>
      </c>
      <c r="CS152" s="2">
        <f t="shared" si="63"/>
        <v>54.127000000000002</v>
      </c>
      <c r="CT152" s="2">
        <f t="shared" si="63"/>
        <v>50.69</v>
      </c>
      <c r="CV152" s="2">
        <f t="shared" si="64"/>
        <v>38.808587213301685</v>
      </c>
      <c r="CW152" s="2">
        <f t="shared" si="64"/>
        <v>44.090760828823335</v>
      </c>
      <c r="CX152" s="2">
        <f t="shared" si="64"/>
        <v>48.436175675564904</v>
      </c>
      <c r="CY152" s="2">
        <f t="shared" si="64"/>
        <v>52.984778185320451</v>
      </c>
      <c r="CZ152" s="2">
        <f t="shared" si="64"/>
        <v>55.473056174238174</v>
      </c>
      <c r="DA152" s="2">
        <f t="shared" si="64"/>
        <v>59.191602305797886</v>
      </c>
      <c r="DB152" s="2">
        <f t="shared" si="64"/>
        <v>63.707684583112773</v>
      </c>
      <c r="DC152" s="2">
        <f t="shared" si="64"/>
        <v>65.2254739920063</v>
      </c>
      <c r="DD152" s="2">
        <f t="shared" si="64"/>
        <v>65.866290373009662</v>
      </c>
      <c r="DE152" s="2">
        <f t="shared" si="64"/>
        <v>65.267362570961282</v>
      </c>
      <c r="DF152" s="2">
        <f t="shared" si="64"/>
        <v>64.352840728336773</v>
      </c>
      <c r="DG152" s="2">
        <f t="shared" si="64"/>
        <v>63.369441437282383</v>
      </c>
      <c r="DH152" s="2">
        <f t="shared" si="64"/>
        <v>66.225485816695297</v>
      </c>
      <c r="DI152" s="2">
        <f t="shared" si="64"/>
        <v>68.294753613482897</v>
      </c>
      <c r="DJ152" s="2">
        <f t="shared" si="64"/>
        <v>59.235073620779616</v>
      </c>
      <c r="DL152" s="2">
        <f t="shared" si="65"/>
        <v>34.130059887558069</v>
      </c>
      <c r="DM152" s="2">
        <f t="shared" si="65"/>
        <v>38.846146960296707</v>
      </c>
      <c r="DN152" s="2">
        <f t="shared" si="65"/>
        <v>41.806573132646832</v>
      </c>
      <c r="DO152" s="2">
        <f t="shared" si="65"/>
        <v>45.175677961508086</v>
      </c>
      <c r="DP152" s="2">
        <f t="shared" si="65"/>
        <v>48.43592249931379</v>
      </c>
      <c r="DQ152" s="2">
        <f t="shared" si="65"/>
        <v>51.20800889152342</v>
      </c>
      <c r="DR152" s="2">
        <f t="shared" si="65"/>
        <v>54.240723069810457</v>
      </c>
      <c r="DS152" s="2">
        <f t="shared" si="65"/>
        <v>57.234885474604461</v>
      </c>
      <c r="DT152" s="2">
        <f t="shared" si="65"/>
        <v>58.189170985935625</v>
      </c>
      <c r="DU152" s="2">
        <f t="shared" si="65"/>
        <v>58.314434054653148</v>
      </c>
      <c r="DV152" s="2">
        <f t="shared" si="65"/>
        <v>58.593333820395401</v>
      </c>
      <c r="DW152" s="2">
        <f t="shared" si="65"/>
        <v>57.288621846115419</v>
      </c>
      <c r="DX152" s="2">
        <f t="shared" si="65"/>
        <v>56.635469989029943</v>
      </c>
      <c r="DY152" s="2">
        <f t="shared" si="65"/>
        <v>55.34877208485571</v>
      </c>
      <c r="DZ152" s="2">
        <f t="shared" si="65"/>
        <v>54.028767477005772</v>
      </c>
      <c r="EB152" s="2">
        <f t="shared" si="66"/>
        <v>0.96323656719125517</v>
      </c>
      <c r="EC152" s="2">
        <f t="shared" si="66"/>
        <v>0.95976688003375921</v>
      </c>
      <c r="ED152" s="2">
        <f t="shared" si="66"/>
        <v>0.96272296428422466</v>
      </c>
      <c r="EE152" s="2">
        <f t="shared" si="66"/>
        <v>0.97574437570848227</v>
      </c>
      <c r="EF152" s="2">
        <f t="shared" si="66"/>
        <v>0.97275878078299705</v>
      </c>
      <c r="EG152" s="2">
        <f t="shared" si="66"/>
        <v>0.97295247068615109</v>
      </c>
      <c r="EH152" s="2">
        <f t="shared" si="66"/>
        <v>0.97348677259824679</v>
      </c>
      <c r="EI152" s="2">
        <f t="shared" si="66"/>
        <v>0.97364785222774974</v>
      </c>
      <c r="EJ152" s="2">
        <f t="shared" si="66"/>
        <v>0.97316199160999894</v>
      </c>
      <c r="EK152" s="2">
        <f t="shared" si="66"/>
        <v>0.96968603041179591</v>
      </c>
      <c r="EL152" s="2">
        <f t="shared" si="66"/>
        <v>0.9643571464978884</v>
      </c>
      <c r="EM152" s="2">
        <f t="shared" si="66"/>
        <v>0.95940151567627818</v>
      </c>
      <c r="EN152" s="2">
        <f t="shared" si="66"/>
        <v>0.95886773434058803</v>
      </c>
      <c r="EO152" s="2">
        <f t="shared" si="66"/>
        <v>0.95779752563564557</v>
      </c>
      <c r="EP152" s="2">
        <f t="shared" si="66"/>
        <v>0.9583749862860037</v>
      </c>
    </row>
    <row r="153" spans="2:146" x14ac:dyDescent="0.25">
      <c r="B153" s="2">
        <v>131</v>
      </c>
      <c r="C153" s="49">
        <v>33.607100000000003</v>
      </c>
      <c r="D153" s="49">
        <v>38.555999999999997</v>
      </c>
      <c r="E153" s="49">
        <v>43.151000000000003</v>
      </c>
      <c r="F153" s="49">
        <v>57.207999999999998</v>
      </c>
      <c r="G153" s="49">
        <v>63.890999999999998</v>
      </c>
      <c r="H153" s="49">
        <v>69.326999999999998</v>
      </c>
      <c r="I153" s="49">
        <v>75.418000000000006</v>
      </c>
      <c r="J153" s="49">
        <v>79.691000000000003</v>
      </c>
      <c r="K153" s="49">
        <v>79.588999999999999</v>
      </c>
      <c r="L153" s="49">
        <v>67.055000000000007</v>
      </c>
      <c r="M153" s="49">
        <v>61.433999999999997</v>
      </c>
      <c r="N153" s="49">
        <v>57.283000000000001</v>
      </c>
      <c r="O153" s="49">
        <v>55.536999999999999</v>
      </c>
      <c r="P153" s="49">
        <v>54.344999999999999</v>
      </c>
      <c r="Q153" s="49">
        <v>52.930999999999997</v>
      </c>
      <c r="T153" s="4">
        <f t="shared" si="59"/>
        <v>34.219695628299007</v>
      </c>
      <c r="U153" s="4">
        <f t="shared" si="59"/>
        <v>39.005712005262772</v>
      </c>
      <c r="V153" s="4">
        <f t="shared" si="59"/>
        <v>43.415336612484886</v>
      </c>
      <c r="W153" s="4">
        <f t="shared" si="59"/>
        <v>56.4891910493334</v>
      </c>
      <c r="X153" s="4">
        <f t="shared" si="59"/>
        <v>64.622669161970691</v>
      </c>
      <c r="Y153" s="4">
        <f t="shared" si="59"/>
        <v>70.177031818432809</v>
      </c>
      <c r="Z153" s="4">
        <f t="shared" si="59"/>
        <v>74.556166355337609</v>
      </c>
      <c r="AA153" s="4">
        <f t="shared" si="59"/>
        <v>79.763800350420425</v>
      </c>
      <c r="AB153" s="4">
        <f t="shared" si="59"/>
        <v>79.489769633306707</v>
      </c>
      <c r="AC153" s="4">
        <f t="shared" si="59"/>
        <v>67.768348865065803</v>
      </c>
      <c r="AD153" s="4">
        <f t="shared" si="59"/>
        <v>61.796548439685374</v>
      </c>
      <c r="AE153" s="4">
        <f t="shared" si="59"/>
        <v>57.664913522631281</v>
      </c>
      <c r="AF153" s="4">
        <f t="shared" si="59"/>
        <v>57.025660247244481</v>
      </c>
      <c r="AG153" s="4">
        <f t="shared" si="59"/>
        <v>55.807005751449729</v>
      </c>
      <c r="AH153" s="4">
        <f t="shared" si="59"/>
        <v>54.093610617472116</v>
      </c>
      <c r="AJ153" s="4">
        <f t="shared" si="60"/>
        <v>-0.6125956282990046</v>
      </c>
      <c r="AK153" s="4">
        <f t="shared" si="60"/>
        <v>-0.44971200526277499</v>
      </c>
      <c r="AL153" s="4">
        <f t="shared" si="60"/>
        <v>-0.26433661248488249</v>
      </c>
      <c r="AM153" s="4">
        <f t="shared" si="60"/>
        <v>0.71880895066659889</v>
      </c>
      <c r="AN153" s="4">
        <f t="shared" si="60"/>
        <v>-0.73166916197069298</v>
      </c>
      <c r="AO153" s="4">
        <f t="shared" si="60"/>
        <v>-0.85003181843281084</v>
      </c>
      <c r="AP153" s="4">
        <f t="shared" si="60"/>
        <v>0.86183364466239709</v>
      </c>
      <c r="AQ153" s="4">
        <f t="shared" si="60"/>
        <v>-7.2800350420422433E-2</v>
      </c>
      <c r="AR153" s="4">
        <f t="shared" si="60"/>
        <v>9.9230366693291217E-2</v>
      </c>
      <c r="AS153" s="4">
        <f t="shared" si="60"/>
        <v>-0.71334886506579664</v>
      </c>
      <c r="AT153" s="4">
        <f t="shared" si="60"/>
        <v>-0.36254843968537642</v>
      </c>
      <c r="AU153" s="4">
        <f t="shared" si="60"/>
        <v>-0.38191352263127953</v>
      </c>
      <c r="AV153" s="4">
        <f t="shared" si="60"/>
        <v>-1.4886602472444821</v>
      </c>
      <c r="AW153" s="4">
        <f t="shared" si="60"/>
        <v>-1.4620057514497304</v>
      </c>
      <c r="AX153" s="4">
        <f t="shared" si="60"/>
        <v>-1.1626106174721187</v>
      </c>
      <c r="AZ153" s="2">
        <f t="shared" si="61"/>
        <v>34.219695628229935</v>
      </c>
      <c r="BA153" s="2">
        <f t="shared" si="61"/>
        <v>38.921916838645622</v>
      </c>
      <c r="BB153" s="2">
        <f t="shared" si="61"/>
        <v>41.905312713743157</v>
      </c>
      <c r="BC153" s="2">
        <f t="shared" si="61"/>
        <v>45.175484656821325</v>
      </c>
      <c r="BD153" s="2">
        <f t="shared" si="61"/>
        <v>48.436912082582062</v>
      </c>
      <c r="BE153" s="2">
        <f t="shared" si="61"/>
        <v>51.219336328153062</v>
      </c>
      <c r="BF153" s="2">
        <f t="shared" si="61"/>
        <v>54.271910346478656</v>
      </c>
      <c r="BG153" s="2">
        <f t="shared" si="61"/>
        <v>57.22183476781256</v>
      </c>
      <c r="BH153" s="2">
        <f t="shared" si="61"/>
        <v>58.159827071536789</v>
      </c>
      <c r="BI153" s="2">
        <f t="shared" si="61"/>
        <v>58.339534129823669</v>
      </c>
      <c r="BJ153" s="2">
        <f t="shared" si="61"/>
        <v>58.593460766288516</v>
      </c>
      <c r="BK153" s="2">
        <f t="shared" si="61"/>
        <v>57.327815194513413</v>
      </c>
      <c r="BL153" s="2">
        <f t="shared" si="61"/>
        <v>56.804689176966576</v>
      </c>
      <c r="BM153" s="2">
        <f t="shared" si="61"/>
        <v>55.716381359614672</v>
      </c>
      <c r="BN153" s="2">
        <f t="shared" si="61"/>
        <v>54.093610617472116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 t="str">
        <f t="shared" si="63"/>
        <v/>
      </c>
      <c r="CG153" s="2">
        <f t="shared" si="63"/>
        <v>38.555999999999997</v>
      </c>
      <c r="CH153" s="2" t="str">
        <f t="shared" si="63"/>
        <v/>
      </c>
      <c r="CI153" s="2" t="str">
        <f t="shared" si="63"/>
        <v/>
      </c>
      <c r="CJ153" s="2" t="str">
        <f t="shared" si="63"/>
        <v/>
      </c>
      <c r="CK153" s="2" t="str">
        <f t="shared" si="63"/>
        <v/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>
        <f t="shared" si="63"/>
        <v>57.283000000000001</v>
      </c>
      <c r="CR153" s="2">
        <f t="shared" si="63"/>
        <v>55.536999999999999</v>
      </c>
      <c r="CS153" s="2">
        <f t="shared" si="63"/>
        <v>54.344999999999999</v>
      </c>
      <c r="CT153" s="2">
        <f t="shared" si="63"/>
        <v>52.930999999999997</v>
      </c>
      <c r="CV153" s="2">
        <f t="shared" si="64"/>
        <v>38.809514705070889</v>
      </c>
      <c r="CW153" s="2">
        <f t="shared" si="64"/>
        <v>44.081441041910551</v>
      </c>
      <c r="CX153" s="2">
        <f t="shared" si="64"/>
        <v>48.438005655199035</v>
      </c>
      <c r="CY153" s="2">
        <f t="shared" si="64"/>
        <v>52.983303792287025</v>
      </c>
      <c r="CZ153" s="2">
        <f t="shared" si="64"/>
        <v>55.45872078538941</v>
      </c>
      <c r="DA153" s="2">
        <f t="shared" si="64"/>
        <v>59.189259593890583</v>
      </c>
      <c r="DB153" s="2">
        <f t="shared" si="64"/>
        <v>63.712244506385119</v>
      </c>
      <c r="DC153" s="2">
        <f t="shared" si="64"/>
        <v>65.219142557513635</v>
      </c>
      <c r="DD153" s="2">
        <f t="shared" si="64"/>
        <v>65.839804027352699</v>
      </c>
      <c r="DE153" s="2">
        <f t="shared" si="64"/>
        <v>65.261000528809873</v>
      </c>
      <c r="DF153" s="2">
        <f t="shared" si="64"/>
        <v>64.333236631653705</v>
      </c>
      <c r="DG153" s="2">
        <f t="shared" si="64"/>
        <v>63.352033373728027</v>
      </c>
      <c r="DH153" s="2">
        <f t="shared" si="64"/>
        <v>66.229684275382539</v>
      </c>
      <c r="DI153" s="2">
        <f t="shared" si="64"/>
        <v>68.34297932362297</v>
      </c>
      <c r="DJ153" s="2">
        <f t="shared" si="64"/>
        <v>59.225448250760394</v>
      </c>
      <c r="DL153" s="2">
        <f t="shared" si="65"/>
        <v>34.059931724924645</v>
      </c>
      <c r="DM153" s="2">
        <f t="shared" si="65"/>
        <v>38.72466202635492</v>
      </c>
      <c r="DN153" s="2">
        <f t="shared" si="65"/>
        <v>41.67462084675833</v>
      </c>
      <c r="DO153" s="2">
        <f t="shared" si="65"/>
        <v>44.998471256424054</v>
      </c>
      <c r="DP153" s="2">
        <f t="shared" si="65"/>
        <v>48.257574886614634</v>
      </c>
      <c r="DQ153" s="2">
        <f t="shared" si="65"/>
        <v>51.017271784232378</v>
      </c>
      <c r="DR153" s="2">
        <f t="shared" si="65"/>
        <v>54.037422731586247</v>
      </c>
      <c r="DS153" s="2">
        <f t="shared" si="65"/>
        <v>57.024429872662338</v>
      </c>
      <c r="DT153" s="2">
        <f t="shared" si="65"/>
        <v>57.966663572975435</v>
      </c>
      <c r="DU153" s="2">
        <f t="shared" si="65"/>
        <v>58.142196555107375</v>
      </c>
      <c r="DV153" s="2">
        <f t="shared" si="65"/>
        <v>58.399983698822396</v>
      </c>
      <c r="DW153" s="2">
        <f t="shared" si="65"/>
        <v>57.0953220709468</v>
      </c>
      <c r="DX153" s="2">
        <f t="shared" si="65"/>
        <v>56.435962074909895</v>
      </c>
      <c r="DY153" s="2">
        <f t="shared" si="65"/>
        <v>55.20898125017704</v>
      </c>
      <c r="DZ153" s="2">
        <f t="shared" si="65"/>
        <v>53.890331939884859</v>
      </c>
      <c r="EB153" s="2">
        <f t="shared" si="66"/>
        <v>0.96636254088556328</v>
      </c>
      <c r="EC153" s="2">
        <f t="shared" si="66"/>
        <v>0.96317660076738454</v>
      </c>
      <c r="ED153" s="2">
        <f t="shared" si="66"/>
        <v>0.96589106290434235</v>
      </c>
      <c r="EE153" s="2">
        <f t="shared" si="66"/>
        <v>0.97783129456976903</v>
      </c>
      <c r="EF153" s="2">
        <f t="shared" si="66"/>
        <v>0.97509601964904791</v>
      </c>
      <c r="EG153" s="2">
        <f t="shared" si="66"/>
        <v>0.97527351378548688</v>
      </c>
      <c r="EH153" s="2">
        <f t="shared" si="66"/>
        <v>0.97576310754341722</v>
      </c>
      <c r="EI153" s="2">
        <f t="shared" si="66"/>
        <v>0.97591069964964883</v>
      </c>
      <c r="EJ153" s="2">
        <f t="shared" si="66"/>
        <v>0.97546550837233381</v>
      </c>
      <c r="EK153" s="2">
        <f t="shared" si="66"/>
        <v>0.97227939195330026</v>
      </c>
      <c r="EL153" s="2">
        <f t="shared" si="66"/>
        <v>0.96739106361107152</v>
      </c>
      <c r="EM153" s="2">
        <f t="shared" si="66"/>
        <v>0.9628410018753355</v>
      </c>
      <c r="EN153" s="2">
        <f t="shared" si="66"/>
        <v>0.96235066765127542</v>
      </c>
      <c r="EO153" s="2">
        <f t="shared" si="66"/>
        <v>0.96136742927780028</v>
      </c>
      <c r="EP153" s="2">
        <f t="shared" si="66"/>
        <v>0.96189798577158003</v>
      </c>
    </row>
    <row r="154" spans="2:146" x14ac:dyDescent="0.25">
      <c r="B154" s="2">
        <v>132</v>
      </c>
      <c r="C154" s="49">
        <v>33.339300000000001</v>
      </c>
      <c r="D154" s="49">
        <v>37.795999999999999</v>
      </c>
      <c r="E154" s="49">
        <v>43.472000000000001</v>
      </c>
      <c r="F154" s="49">
        <v>55.924999999999997</v>
      </c>
      <c r="G154" s="49">
        <v>64.8</v>
      </c>
      <c r="H154" s="49">
        <v>69.509</v>
      </c>
      <c r="I154" s="49">
        <v>72.8</v>
      </c>
      <c r="J154" s="49">
        <v>79</v>
      </c>
      <c r="K154" s="49">
        <v>79.179000000000002</v>
      </c>
      <c r="L154" s="49">
        <v>70.599999999999994</v>
      </c>
      <c r="M154" s="49">
        <v>63.868000000000002</v>
      </c>
      <c r="N154" s="49">
        <v>58.018999999999998</v>
      </c>
      <c r="O154" s="49">
        <v>55.463000000000001</v>
      </c>
      <c r="P154" s="49">
        <v>54.945</v>
      </c>
      <c r="Q154" s="49">
        <v>53.328000000000003</v>
      </c>
      <c r="T154" s="4">
        <f t="shared" si="59"/>
        <v>34.138128802783726</v>
      </c>
      <c r="U154" s="4">
        <f t="shared" si="59"/>
        <v>38.989279998005117</v>
      </c>
      <c r="V154" s="4">
        <f t="shared" si="59"/>
        <v>43.963236794937252</v>
      </c>
      <c r="W154" s="4">
        <f t="shared" si="59"/>
        <v>55.584658655076112</v>
      </c>
      <c r="X154" s="4">
        <f t="shared" si="59"/>
        <v>65.583420555897632</v>
      </c>
      <c r="Y154" s="4">
        <f t="shared" si="59"/>
        <v>70.034699228002552</v>
      </c>
      <c r="Z154" s="4">
        <f t="shared" si="59"/>
        <v>72.168190554924252</v>
      </c>
      <c r="AA154" s="4">
        <f t="shared" si="59"/>
        <v>78.4463438846728</v>
      </c>
      <c r="AB154" s="4">
        <f t="shared" si="59"/>
        <v>80.793663096705188</v>
      </c>
      <c r="AC154" s="4">
        <f t="shared" si="59"/>
        <v>70.995999937672408</v>
      </c>
      <c r="AD154" s="4">
        <f t="shared" si="59"/>
        <v>63.598903404796005</v>
      </c>
      <c r="AE154" s="4">
        <f t="shared" si="59"/>
        <v>57.886099189130313</v>
      </c>
      <c r="AF154" s="4">
        <f t="shared" si="59"/>
        <v>57.05605905358555</v>
      </c>
      <c r="AG154" s="4">
        <f t="shared" si="59"/>
        <v>55.67889400511423</v>
      </c>
      <c r="AH154" s="4">
        <f t="shared" si="59"/>
        <v>53.942403529975984</v>
      </c>
      <c r="AJ154" s="4">
        <f t="shared" si="60"/>
        <v>-0.79882880278372426</v>
      </c>
      <c r="AK154" s="4">
        <f t="shared" si="60"/>
        <v>-1.1932799980051172</v>
      </c>
      <c r="AL154" s="4">
        <f t="shared" si="60"/>
        <v>-0.49123679493725092</v>
      </c>
      <c r="AM154" s="4">
        <f t="shared" si="60"/>
        <v>0.34034134492388546</v>
      </c>
      <c r="AN154" s="4">
        <f t="shared" si="60"/>
        <v>-0.78342055589763504</v>
      </c>
      <c r="AO154" s="4">
        <f t="shared" si="60"/>
        <v>-0.52569922800255142</v>
      </c>
      <c r="AP154" s="4">
        <f t="shared" si="60"/>
        <v>0.63180944507574566</v>
      </c>
      <c r="AQ154" s="4">
        <f t="shared" si="60"/>
        <v>0.55365611532720038</v>
      </c>
      <c r="AR154" s="4">
        <f t="shared" si="60"/>
        <v>-1.6146630967051863</v>
      </c>
      <c r="AS154" s="4">
        <f t="shared" si="60"/>
        <v>-0.39599993767241415</v>
      </c>
      <c r="AT154" s="4">
        <f t="shared" si="60"/>
        <v>0.26909659520399742</v>
      </c>
      <c r="AU154" s="4">
        <f t="shared" si="60"/>
        <v>0.13290081086968542</v>
      </c>
      <c r="AV154" s="4">
        <f t="shared" si="60"/>
        <v>-1.5930590535855487</v>
      </c>
      <c r="AW154" s="4">
        <f t="shared" si="60"/>
        <v>-0.7338940051142302</v>
      </c>
      <c r="AX154" s="4">
        <f t="shared" si="60"/>
        <v>-0.61440352997598069</v>
      </c>
      <c r="AZ154" s="2">
        <f t="shared" si="61"/>
        <v>34.138128802763852</v>
      </c>
      <c r="BA154" s="2">
        <f t="shared" si="61"/>
        <v>38.787439520843293</v>
      </c>
      <c r="BB154" s="2">
        <f t="shared" si="61"/>
        <v>41.757869570288065</v>
      </c>
      <c r="BC154" s="2">
        <f t="shared" si="61"/>
        <v>44.986578126225034</v>
      </c>
      <c r="BD154" s="2">
        <f t="shared" si="61"/>
        <v>48.246877269114336</v>
      </c>
      <c r="BE154" s="2">
        <f t="shared" si="61"/>
        <v>51.015479259689002</v>
      </c>
      <c r="BF154" s="2">
        <f t="shared" si="61"/>
        <v>54.05303910545021</v>
      </c>
      <c r="BG154" s="2">
        <f t="shared" si="61"/>
        <v>56.998886160926254</v>
      </c>
      <c r="BH154" s="2">
        <f t="shared" si="61"/>
        <v>57.925100093652048</v>
      </c>
      <c r="BI154" s="2">
        <f t="shared" si="61"/>
        <v>58.154576946167218</v>
      </c>
      <c r="BJ154" s="2">
        <f t="shared" si="61"/>
        <v>58.388776525748597</v>
      </c>
      <c r="BK154" s="2">
        <f t="shared" si="61"/>
        <v>57.1207345097746</v>
      </c>
      <c r="BL154" s="2">
        <f t="shared" si="61"/>
        <v>56.580872825836629</v>
      </c>
      <c r="BM154" s="2">
        <f t="shared" si="61"/>
        <v>55.540170239873035</v>
      </c>
      <c r="BN154" s="2">
        <f t="shared" si="61"/>
        <v>53.942403529975984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 t="str">
        <f t="shared" si="63"/>
        <v/>
      </c>
      <c r="CG154" s="2">
        <f t="shared" si="63"/>
        <v>37.795999999999999</v>
      </c>
      <c r="CH154" s="2" t="str">
        <f t="shared" si="63"/>
        <v/>
      </c>
      <c r="CI154" s="2" t="str">
        <f t="shared" si="63"/>
        <v/>
      </c>
      <c r="CJ154" s="2" t="str">
        <f t="shared" si="63"/>
        <v/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>
        <f t="shared" si="63"/>
        <v>58.018999999999998</v>
      </c>
      <c r="CR154" s="2">
        <f t="shared" si="63"/>
        <v>55.463000000000001</v>
      </c>
      <c r="CS154" s="2">
        <f t="shared" si="63"/>
        <v>54.945</v>
      </c>
      <c r="CT154" s="2">
        <f t="shared" si="63"/>
        <v>53.328000000000003</v>
      </c>
      <c r="CV154" s="2">
        <f t="shared" si="64"/>
        <v>38.810442196840093</v>
      </c>
      <c r="CW154" s="2">
        <f t="shared" si="64"/>
        <v>44.072121254997775</v>
      </c>
      <c r="CX154" s="2">
        <f t="shared" si="64"/>
        <v>48.439835634833166</v>
      </c>
      <c r="CY154" s="2">
        <f t="shared" si="64"/>
        <v>52.981829399253591</v>
      </c>
      <c r="CZ154" s="2">
        <f t="shared" si="64"/>
        <v>55.444385396540646</v>
      </c>
      <c r="DA154" s="2">
        <f t="shared" si="64"/>
        <v>59.186916881983286</v>
      </c>
      <c r="DB154" s="2">
        <f t="shared" si="64"/>
        <v>63.716804429657465</v>
      </c>
      <c r="DC154" s="2">
        <f t="shared" si="64"/>
        <v>65.212811123020956</v>
      </c>
      <c r="DD154" s="2">
        <f t="shared" si="64"/>
        <v>65.813317681695736</v>
      </c>
      <c r="DE154" s="2">
        <f t="shared" si="64"/>
        <v>65.254638486658465</v>
      </c>
      <c r="DF154" s="2">
        <f t="shared" si="64"/>
        <v>64.313632534970623</v>
      </c>
      <c r="DG154" s="2">
        <f t="shared" si="64"/>
        <v>63.334625310173678</v>
      </c>
      <c r="DH154" s="2">
        <f t="shared" si="64"/>
        <v>66.23388273406978</v>
      </c>
      <c r="DI154" s="2">
        <f t="shared" si="64"/>
        <v>68.391205033763043</v>
      </c>
      <c r="DJ154" s="2">
        <f t="shared" si="64"/>
        <v>59.215822880741179</v>
      </c>
      <c r="DL154" s="2">
        <f t="shared" si="65"/>
        <v>33.989803562291222</v>
      </c>
      <c r="DM154" s="2">
        <f t="shared" si="65"/>
        <v>38.603177092413134</v>
      </c>
      <c r="DN154" s="2">
        <f t="shared" si="65"/>
        <v>41.542668560869842</v>
      </c>
      <c r="DO154" s="2">
        <f t="shared" si="65"/>
        <v>44.821264551340022</v>
      </c>
      <c r="DP154" s="2">
        <f t="shared" si="65"/>
        <v>48.079227273915471</v>
      </c>
      <c r="DQ154" s="2">
        <f t="shared" si="65"/>
        <v>50.826534676941321</v>
      </c>
      <c r="DR154" s="2">
        <f t="shared" si="65"/>
        <v>53.834122393362051</v>
      </c>
      <c r="DS154" s="2">
        <f t="shared" si="65"/>
        <v>56.813974270720209</v>
      </c>
      <c r="DT154" s="2">
        <f t="shared" si="65"/>
        <v>57.744156160015251</v>
      </c>
      <c r="DU154" s="2">
        <f t="shared" si="65"/>
        <v>57.96995905556161</v>
      </c>
      <c r="DV154" s="2">
        <f t="shared" si="65"/>
        <v>58.206633577249406</v>
      </c>
      <c r="DW154" s="2">
        <f t="shared" si="65"/>
        <v>56.902022295778181</v>
      </c>
      <c r="DX154" s="2">
        <f t="shared" si="65"/>
        <v>56.236454160789847</v>
      </c>
      <c r="DY154" s="2">
        <f t="shared" si="65"/>
        <v>55.069190415498362</v>
      </c>
      <c r="DZ154" s="2">
        <f t="shared" si="65"/>
        <v>53.751896402763947</v>
      </c>
      <c r="EB154" s="2">
        <f t="shared" si="66"/>
        <v>0.96923120529931361</v>
      </c>
      <c r="EC154" s="2">
        <f t="shared" si="66"/>
        <v>0.96630749502055968</v>
      </c>
      <c r="ED154" s="2">
        <f t="shared" si="66"/>
        <v>0.96879863759852947</v>
      </c>
      <c r="EE154" s="2">
        <f t="shared" si="66"/>
        <v>0.97974238573359573</v>
      </c>
      <c r="EF154" s="2">
        <f t="shared" si="66"/>
        <v>0.97723742078478137</v>
      </c>
      <c r="EG154" s="2">
        <f t="shared" si="66"/>
        <v>0.97740000658896498</v>
      </c>
      <c r="EH154" s="2">
        <f t="shared" si="66"/>
        <v>0.97784845133293186</v>
      </c>
      <c r="EI154" s="2">
        <f t="shared" si="66"/>
        <v>0.97798363113156672</v>
      </c>
      <c r="EJ154" s="2">
        <f t="shared" si="66"/>
        <v>0.97757586917170636</v>
      </c>
      <c r="EK154" s="2">
        <f t="shared" si="66"/>
        <v>0.97465668978959985</v>
      </c>
      <c r="EL154" s="2">
        <f t="shared" si="66"/>
        <v>0.97017472088006396</v>
      </c>
      <c r="EM154" s="2">
        <f t="shared" si="66"/>
        <v>0.96599942301631814</v>
      </c>
      <c r="EN154" s="2">
        <f t="shared" si="66"/>
        <v>0.96554927474377739</v>
      </c>
      <c r="EO154" s="2">
        <f t="shared" si="66"/>
        <v>0.96464650145864927</v>
      </c>
      <c r="EP154" s="2">
        <f t="shared" si="66"/>
        <v>0.96513365837188902</v>
      </c>
    </row>
    <row r="155" spans="2:146" x14ac:dyDescent="0.25">
      <c r="B155" s="2">
        <v>133</v>
      </c>
      <c r="C155" s="49">
        <v>34</v>
      </c>
      <c r="D155" s="49">
        <v>39.332999999999998</v>
      </c>
      <c r="E155" s="49">
        <v>45.037999999999997</v>
      </c>
      <c r="F155" s="49">
        <v>54.151000000000003</v>
      </c>
      <c r="G155" s="49">
        <v>65.655000000000001</v>
      </c>
      <c r="H155" s="49">
        <v>68.454999999999998</v>
      </c>
      <c r="I155" s="49">
        <v>69.108999999999995</v>
      </c>
      <c r="J155" s="49">
        <v>76.873000000000005</v>
      </c>
      <c r="K155" s="49">
        <v>80.088999999999999</v>
      </c>
      <c r="L155" s="49">
        <v>73.108999999999995</v>
      </c>
      <c r="M155" s="49">
        <v>66.736000000000004</v>
      </c>
      <c r="N155" s="49">
        <v>58.433999999999997</v>
      </c>
      <c r="O155" s="49">
        <v>57.277999999999999</v>
      </c>
      <c r="P155" s="49">
        <v>55.255000000000003</v>
      </c>
      <c r="Q155" s="49">
        <v>52.759</v>
      </c>
      <c r="T155" s="4">
        <f t="shared" si="59"/>
        <v>34.057316190867446</v>
      </c>
      <c r="U155" s="4">
        <f t="shared" si="59"/>
        <v>39.072831667582818</v>
      </c>
      <c r="V155" s="4">
        <f t="shared" si="59"/>
        <v>44.582901358160498</v>
      </c>
      <c r="W155" s="4">
        <f t="shared" si="59"/>
        <v>53.657386767628665</v>
      </c>
      <c r="X155" s="4">
        <f t="shared" si="59"/>
        <v>64.656350657294453</v>
      </c>
      <c r="Y155" s="4">
        <f t="shared" si="59"/>
        <v>67.643022808505251</v>
      </c>
      <c r="Z155" s="4">
        <f t="shared" si="59"/>
        <v>68.006008491496729</v>
      </c>
      <c r="AA155" s="4">
        <f t="shared" si="59"/>
        <v>74.764633960759767</v>
      </c>
      <c r="AB155" s="4">
        <f t="shared" si="59"/>
        <v>79.530301897985566</v>
      </c>
      <c r="AC155" s="4">
        <f t="shared" si="59"/>
        <v>73.578807282184101</v>
      </c>
      <c r="AD155" s="4">
        <f t="shared" si="59"/>
        <v>65.834061253611509</v>
      </c>
      <c r="AE155" s="4">
        <f t="shared" si="59"/>
        <v>58.450838910821709</v>
      </c>
      <c r="AF155" s="4">
        <f t="shared" si="59"/>
        <v>57.276385064590436</v>
      </c>
      <c r="AG155" s="4">
        <f t="shared" si="59"/>
        <v>55.578281794727964</v>
      </c>
      <c r="AH155" s="4">
        <f t="shared" si="59"/>
        <v>53.791848667174548</v>
      </c>
      <c r="AJ155" s="4">
        <f t="shared" si="60"/>
        <v>-5.7316190867446437E-2</v>
      </c>
      <c r="AK155" s="4">
        <f t="shared" si="60"/>
        <v>0.26016833241718018</v>
      </c>
      <c r="AL155" s="4">
        <f t="shared" si="60"/>
        <v>0.45509864183949844</v>
      </c>
      <c r="AM155" s="4">
        <f t="shared" si="60"/>
        <v>0.49361323237133803</v>
      </c>
      <c r="AN155" s="4">
        <f t="shared" si="60"/>
        <v>0.99864934270554784</v>
      </c>
      <c r="AO155" s="4">
        <f t="shared" si="60"/>
        <v>0.81197719149474779</v>
      </c>
      <c r="AP155" s="4">
        <f t="shared" si="60"/>
        <v>1.1029915085032655</v>
      </c>
      <c r="AQ155" s="4">
        <f t="shared" si="60"/>
        <v>2.1083660392402379</v>
      </c>
      <c r="AR155" s="4">
        <f t="shared" si="60"/>
        <v>0.55869810201443215</v>
      </c>
      <c r="AS155" s="4">
        <f t="shared" si="60"/>
        <v>-0.46980728218410661</v>
      </c>
      <c r="AT155" s="4">
        <f t="shared" si="60"/>
        <v>0.90193874638849536</v>
      </c>
      <c r="AU155" s="4">
        <f t="shared" si="60"/>
        <v>-1.6838910821711295E-2</v>
      </c>
      <c r="AV155" s="4">
        <f t="shared" si="60"/>
        <v>1.6149354095631452E-3</v>
      </c>
      <c r="AW155" s="4">
        <f t="shared" si="60"/>
        <v>-0.32328179472796137</v>
      </c>
      <c r="AX155" s="4">
        <f t="shared" si="60"/>
        <v>-1.032848667174548</v>
      </c>
      <c r="AZ155" s="2">
        <f t="shared" si="61"/>
        <v>34.057316190862068</v>
      </c>
      <c r="BA155" s="2">
        <f t="shared" si="61"/>
        <v>38.653698017553374</v>
      </c>
      <c r="BB155" s="2">
        <f t="shared" si="61"/>
        <v>41.611339621440209</v>
      </c>
      <c r="BC155" s="2">
        <f t="shared" si="61"/>
        <v>44.798347315029254</v>
      </c>
      <c r="BD155" s="2">
        <f t="shared" si="61"/>
        <v>48.057496803979419</v>
      </c>
      <c r="BE155" s="2">
        <f t="shared" si="61"/>
        <v>50.812351243328244</v>
      </c>
      <c r="BF155" s="2">
        <f t="shared" si="61"/>
        <v>53.835073862953628</v>
      </c>
      <c r="BG155" s="2">
        <f t="shared" si="61"/>
        <v>56.776594242545208</v>
      </c>
      <c r="BH155" s="2">
        <f t="shared" si="61"/>
        <v>57.691014584993887</v>
      </c>
      <c r="BI155" s="2">
        <f t="shared" si="61"/>
        <v>57.970313884757431</v>
      </c>
      <c r="BJ155" s="2">
        <f t="shared" si="61"/>
        <v>58.184575382415325</v>
      </c>
      <c r="BK155" s="2">
        <f t="shared" si="61"/>
        <v>56.914259539494324</v>
      </c>
      <c r="BL155" s="2">
        <f t="shared" si="61"/>
        <v>56.358434666339292</v>
      </c>
      <c r="BM155" s="2">
        <f t="shared" si="61"/>
        <v>55.366359723399455</v>
      </c>
      <c r="BN155" s="2">
        <f t="shared" si="61"/>
        <v>53.791848667174548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 t="str">
        <f t="shared" si="63"/>
        <v/>
      </c>
      <c r="CG155" s="2" t="str">
        <f t="shared" si="63"/>
        <v/>
      </c>
      <c r="CH155" s="2" t="str">
        <f t="shared" si="63"/>
        <v/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 t="str">
        <f t="shared" si="63"/>
        <v/>
      </c>
      <c r="CS155" s="2" t="str">
        <f t="shared" si="63"/>
        <v/>
      </c>
      <c r="CT155" s="2">
        <f t="shared" si="63"/>
        <v>52.759</v>
      </c>
      <c r="CV155" s="2">
        <f t="shared" si="64"/>
        <v>38.811369688609304</v>
      </c>
      <c r="CW155" s="2">
        <f t="shared" si="64"/>
        <v>44.062801468084992</v>
      </c>
      <c r="CX155" s="2">
        <f t="shared" si="64"/>
        <v>48.441665614467297</v>
      </c>
      <c r="CY155" s="2">
        <f t="shared" si="64"/>
        <v>52.980355006220165</v>
      </c>
      <c r="CZ155" s="2">
        <f t="shared" si="64"/>
        <v>55.430050007691882</v>
      </c>
      <c r="DA155" s="2">
        <f t="shared" si="64"/>
        <v>59.18457417007599</v>
      </c>
      <c r="DB155" s="2">
        <f t="shared" si="64"/>
        <v>63.721364352929811</v>
      </c>
      <c r="DC155" s="2">
        <f t="shared" si="64"/>
        <v>65.20647968852829</v>
      </c>
      <c r="DD155" s="2">
        <f t="shared" si="64"/>
        <v>65.786831336038773</v>
      </c>
      <c r="DE155" s="2">
        <f t="shared" si="64"/>
        <v>65.248276444507056</v>
      </c>
      <c r="DF155" s="2">
        <f t="shared" si="64"/>
        <v>64.294028438287555</v>
      </c>
      <c r="DG155" s="2">
        <f t="shared" si="64"/>
        <v>63.317217246619329</v>
      </c>
      <c r="DH155" s="2">
        <f t="shared" si="64"/>
        <v>66.238081192757022</v>
      </c>
      <c r="DI155" s="2">
        <f t="shared" si="64"/>
        <v>68.439430743903117</v>
      </c>
      <c r="DJ155" s="2">
        <f t="shared" si="64"/>
        <v>59.206197510721964</v>
      </c>
      <c r="DL155" s="2">
        <f t="shared" si="65"/>
        <v>33.919675399657798</v>
      </c>
      <c r="DM155" s="2">
        <f t="shared" si="65"/>
        <v>38.481692158471347</v>
      </c>
      <c r="DN155" s="2">
        <f t="shared" si="65"/>
        <v>41.41071627498134</v>
      </c>
      <c r="DO155" s="2">
        <f t="shared" si="65"/>
        <v>44.64405784625599</v>
      </c>
      <c r="DP155" s="2">
        <f t="shared" si="65"/>
        <v>47.900879661216308</v>
      </c>
      <c r="DQ155" s="2">
        <f t="shared" si="65"/>
        <v>50.635797569650279</v>
      </c>
      <c r="DR155" s="2">
        <f t="shared" si="65"/>
        <v>53.630822055137848</v>
      </c>
      <c r="DS155" s="2">
        <f t="shared" si="65"/>
        <v>56.603518668778079</v>
      </c>
      <c r="DT155" s="2">
        <f t="shared" si="65"/>
        <v>57.521648747055067</v>
      </c>
      <c r="DU155" s="2">
        <f t="shared" si="65"/>
        <v>57.797721556015844</v>
      </c>
      <c r="DV155" s="2">
        <f t="shared" si="65"/>
        <v>58.013283455676401</v>
      </c>
      <c r="DW155" s="2">
        <f t="shared" si="65"/>
        <v>56.708722520609555</v>
      </c>
      <c r="DX155" s="2">
        <f t="shared" si="65"/>
        <v>56.036946246669807</v>
      </c>
      <c r="DY155" s="2">
        <f t="shared" si="65"/>
        <v>54.929399580819691</v>
      </c>
      <c r="DZ155" s="2">
        <f t="shared" si="65"/>
        <v>53.613460865643042</v>
      </c>
      <c r="EB155" s="2">
        <f t="shared" si="66"/>
        <v>0.97186234807944916</v>
      </c>
      <c r="EC155" s="2">
        <f t="shared" si="66"/>
        <v>0.96918070413246593</v>
      </c>
      <c r="ED155" s="2">
        <f t="shared" si="66"/>
        <v>0.97146568169220626</v>
      </c>
      <c r="EE155" s="2">
        <f t="shared" si="66"/>
        <v>0.98149184634225217</v>
      </c>
      <c r="EF155" s="2">
        <f t="shared" si="66"/>
        <v>0.97919861876462544</v>
      </c>
      <c r="EG155" s="2">
        <f t="shared" si="66"/>
        <v>0.97934749240386354</v>
      </c>
      <c r="EH155" s="2">
        <f t="shared" si="66"/>
        <v>0.97975809408573822</v>
      </c>
      <c r="EI155" s="2">
        <f t="shared" si="66"/>
        <v>0.9798818600514646</v>
      </c>
      <c r="EJ155" s="2">
        <f t="shared" si="66"/>
        <v>0.97950851827949192</v>
      </c>
      <c r="EK155" s="2">
        <f t="shared" si="66"/>
        <v>0.97683496983450346</v>
      </c>
      <c r="EL155" s="2">
        <f t="shared" si="66"/>
        <v>0.97272745077006606</v>
      </c>
      <c r="EM155" s="2">
        <f t="shared" si="66"/>
        <v>0.96889805811967877</v>
      </c>
      <c r="EN155" s="2">
        <f t="shared" si="66"/>
        <v>0.96848503412918752</v>
      </c>
      <c r="EO155" s="2">
        <f t="shared" si="66"/>
        <v>0.96765661475498488</v>
      </c>
      <c r="EP155" s="2">
        <f t="shared" si="66"/>
        <v>0.96810366501192724</v>
      </c>
    </row>
    <row r="156" spans="2:146" x14ac:dyDescent="0.25">
      <c r="B156" s="2">
        <v>134</v>
      </c>
      <c r="C156" s="49">
        <v>34.321399999999997</v>
      </c>
      <c r="D156" s="49">
        <v>38.573999999999998</v>
      </c>
      <c r="E156" s="49">
        <v>45.377000000000002</v>
      </c>
      <c r="F156" s="49">
        <v>50.868000000000002</v>
      </c>
      <c r="G156" s="49">
        <v>62.326999999999998</v>
      </c>
      <c r="H156" s="49">
        <v>65.018000000000001</v>
      </c>
      <c r="I156" s="49">
        <v>62.872999999999998</v>
      </c>
      <c r="J156" s="49">
        <v>70.581999999999994</v>
      </c>
      <c r="K156" s="49">
        <v>75.838999999999999</v>
      </c>
      <c r="L156" s="49">
        <v>74.545000000000002</v>
      </c>
      <c r="M156" s="49">
        <v>66.962000000000003</v>
      </c>
      <c r="N156" s="49">
        <v>60.264000000000003</v>
      </c>
      <c r="O156" s="49">
        <v>57.426000000000002</v>
      </c>
      <c r="P156" s="49">
        <v>55.726999999999997</v>
      </c>
      <c r="Q156" s="49">
        <v>52.241</v>
      </c>
      <c r="T156" s="4">
        <f t="shared" si="59"/>
        <v>33.977216634591592</v>
      </c>
      <c r="U156" s="4">
        <f t="shared" si="59"/>
        <v>39.270995276968378</v>
      </c>
      <c r="V156" s="4">
        <f t="shared" si="59"/>
        <v>45.159670819546683</v>
      </c>
      <c r="W156" s="4">
        <f t="shared" si="59"/>
        <v>51.218965278619571</v>
      </c>
      <c r="X156" s="4">
        <f t="shared" si="59"/>
        <v>62.07500892633481</v>
      </c>
      <c r="Y156" s="4">
        <f t="shared" si="59"/>
        <v>63.747398522528997</v>
      </c>
      <c r="Z156" s="4">
        <f t="shared" si="59"/>
        <v>63.328188894306976</v>
      </c>
      <c r="AA156" s="4">
        <f t="shared" si="59"/>
        <v>69.853845178264407</v>
      </c>
      <c r="AB156" s="4">
        <f t="shared" si="59"/>
        <v>76.035104012056962</v>
      </c>
      <c r="AC156" s="4">
        <f t="shared" si="59"/>
        <v>74.718424606615685</v>
      </c>
      <c r="AD156" s="4">
        <f t="shared" si="59"/>
        <v>68.118122274977665</v>
      </c>
      <c r="AE156" s="4">
        <f t="shared" si="59"/>
        <v>59.436136927563552</v>
      </c>
      <c r="AF156" s="4">
        <f t="shared" si="59"/>
        <v>57.730234083381092</v>
      </c>
      <c r="AG156" s="4">
        <f t="shared" si="59"/>
        <v>55.507146798632398</v>
      </c>
      <c r="AH156" s="4">
        <f t="shared" si="59"/>
        <v>53.641932429622067</v>
      </c>
      <c r="AJ156" s="4">
        <f t="shared" si="60"/>
        <v>0.344183365408405</v>
      </c>
      <c r="AK156" s="4">
        <f t="shared" si="60"/>
        <v>-0.69699527696838004</v>
      </c>
      <c r="AL156" s="4">
        <f t="shared" si="60"/>
        <v>0.21732918045331928</v>
      </c>
      <c r="AM156" s="4">
        <f t="shared" si="60"/>
        <v>-0.35096527861956872</v>
      </c>
      <c r="AN156" s="4">
        <f t="shared" si="60"/>
        <v>0.25199107366518803</v>
      </c>
      <c r="AO156" s="4">
        <f t="shared" si="60"/>
        <v>1.2706014774710042</v>
      </c>
      <c r="AP156" s="4">
        <f t="shared" si="60"/>
        <v>-0.4551888943069784</v>
      </c>
      <c r="AQ156" s="4">
        <f t="shared" si="60"/>
        <v>0.72815482173558621</v>
      </c>
      <c r="AR156" s="4">
        <f t="shared" si="60"/>
        <v>-0.19610401205696348</v>
      </c>
      <c r="AS156" s="4">
        <f t="shared" si="60"/>
        <v>-0.17342460661568282</v>
      </c>
      <c r="AT156" s="4">
        <f t="shared" si="60"/>
        <v>-1.1561222749776618</v>
      </c>
      <c r="AU156" s="4">
        <f t="shared" si="60"/>
        <v>0.82786307243645041</v>
      </c>
      <c r="AV156" s="4">
        <f t="shared" si="60"/>
        <v>-0.3042340833810897</v>
      </c>
      <c r="AW156" s="4">
        <f t="shared" si="60"/>
        <v>0.21985320136759867</v>
      </c>
      <c r="AX156" s="4">
        <f t="shared" si="60"/>
        <v>-1.4009324296220669</v>
      </c>
      <c r="AZ156" s="2">
        <f t="shared" si="61"/>
        <v>33.977216634590221</v>
      </c>
      <c r="BA156" s="2">
        <f t="shared" si="61"/>
        <v>38.520666244883309</v>
      </c>
      <c r="BB156" s="2">
        <f t="shared" si="61"/>
        <v>41.46568545860854</v>
      </c>
      <c r="BC156" s="2">
        <f t="shared" si="61"/>
        <v>44.610765473607998</v>
      </c>
      <c r="BD156" s="2">
        <f t="shared" si="61"/>
        <v>47.868747688123342</v>
      </c>
      <c r="BE156" s="2">
        <f t="shared" si="61"/>
        <v>50.609927389122475</v>
      </c>
      <c r="BF156" s="2">
        <f t="shared" si="61"/>
        <v>53.617978069906279</v>
      </c>
      <c r="BG156" s="2">
        <f t="shared" si="61"/>
        <v>56.554941682550194</v>
      </c>
      <c r="BH156" s="2">
        <f t="shared" si="61"/>
        <v>57.457553766797524</v>
      </c>
      <c r="BI156" s="2">
        <f t="shared" si="61"/>
        <v>57.786723190961212</v>
      </c>
      <c r="BJ156" s="2">
        <f t="shared" si="61"/>
        <v>57.980861165326083</v>
      </c>
      <c r="BK156" s="2">
        <f t="shared" si="61"/>
        <v>56.70839204344405</v>
      </c>
      <c r="BL156" s="2">
        <f t="shared" si="61"/>
        <v>56.137325763109018</v>
      </c>
      <c r="BM156" s="2">
        <f t="shared" si="61"/>
        <v>55.194820332352165</v>
      </c>
      <c r="BN156" s="2">
        <f t="shared" si="61"/>
        <v>53.641932429622067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 t="str">
        <f t="shared" si="63"/>
        <v/>
      </c>
      <c r="CG156" s="2" t="str">
        <f t="shared" si="63"/>
        <v/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>
        <f t="shared" si="63"/>
        <v>52.241</v>
      </c>
      <c r="CV156" s="2">
        <f t="shared" si="64"/>
        <v>38.812297180378508</v>
      </c>
      <c r="CW156" s="2">
        <f t="shared" si="64"/>
        <v>44.053481681172215</v>
      </c>
      <c r="CX156" s="2">
        <f t="shared" si="64"/>
        <v>48.443495594101421</v>
      </c>
      <c r="CY156" s="2">
        <f t="shared" si="64"/>
        <v>52.978880613186739</v>
      </c>
      <c r="CZ156" s="2">
        <f t="shared" si="64"/>
        <v>55.415714618843126</v>
      </c>
      <c r="DA156" s="2">
        <f t="shared" si="64"/>
        <v>59.182231458168687</v>
      </c>
      <c r="DB156" s="2">
        <f t="shared" si="64"/>
        <v>63.725924276202157</v>
      </c>
      <c r="DC156" s="2">
        <f t="shared" si="64"/>
        <v>65.200148254035611</v>
      </c>
      <c r="DD156" s="2">
        <f t="shared" si="64"/>
        <v>65.76034499038181</v>
      </c>
      <c r="DE156" s="2">
        <f t="shared" si="64"/>
        <v>65.241914402355647</v>
      </c>
      <c r="DF156" s="2">
        <f t="shared" si="64"/>
        <v>64.274424341604487</v>
      </c>
      <c r="DG156" s="2">
        <f t="shared" si="64"/>
        <v>63.29980918306498</v>
      </c>
      <c r="DH156" s="2">
        <f t="shared" si="64"/>
        <v>66.242279651444264</v>
      </c>
      <c r="DI156" s="2">
        <f t="shared" si="64"/>
        <v>68.48765645404319</v>
      </c>
      <c r="DJ156" s="2">
        <f t="shared" si="64"/>
        <v>59.196572140702749</v>
      </c>
      <c r="DL156" s="2">
        <f t="shared" si="65"/>
        <v>33.849547237024375</v>
      </c>
      <c r="DM156" s="2">
        <f t="shared" si="65"/>
        <v>38.36020722452956</v>
      </c>
      <c r="DN156" s="2">
        <f t="shared" si="65"/>
        <v>41.278763989092852</v>
      </c>
      <c r="DO156" s="2">
        <f t="shared" si="65"/>
        <v>44.466851141171951</v>
      </c>
      <c r="DP156" s="2">
        <f t="shared" si="65"/>
        <v>47.722532048517152</v>
      </c>
      <c r="DQ156" s="2">
        <f t="shared" si="65"/>
        <v>50.445060462359223</v>
      </c>
      <c r="DR156" s="2">
        <f t="shared" si="65"/>
        <v>53.427521716913645</v>
      </c>
      <c r="DS156" s="2">
        <f t="shared" si="65"/>
        <v>56.39306306683595</v>
      </c>
      <c r="DT156" s="2">
        <f t="shared" si="65"/>
        <v>57.299141334094884</v>
      </c>
      <c r="DU156" s="2">
        <f t="shared" si="65"/>
        <v>57.625484056470071</v>
      </c>
      <c r="DV156" s="2">
        <f t="shared" si="65"/>
        <v>57.819933334103403</v>
      </c>
      <c r="DW156" s="2">
        <f t="shared" si="65"/>
        <v>56.515422745440929</v>
      </c>
      <c r="DX156" s="2">
        <f t="shared" si="65"/>
        <v>55.837438332549766</v>
      </c>
      <c r="DY156" s="2">
        <f t="shared" si="65"/>
        <v>54.789608746141013</v>
      </c>
      <c r="DZ156" s="2">
        <f t="shared" si="65"/>
        <v>53.475025328522136</v>
      </c>
      <c r="EB156" s="2">
        <f t="shared" si="66"/>
        <v>0.97427446495932934</v>
      </c>
      <c r="EC156" s="2">
        <f t="shared" si="66"/>
        <v>0.97181603985970999</v>
      </c>
      <c r="ED156" s="2">
        <f t="shared" si="66"/>
        <v>0.97391089020208188</v>
      </c>
      <c r="EE156" s="2">
        <f t="shared" si="66"/>
        <v>0.98309282963490696</v>
      </c>
      <c r="EF156" s="2">
        <f t="shared" si="66"/>
        <v>0.98099412846769363</v>
      </c>
      <c r="EG156" s="2">
        <f t="shared" si="66"/>
        <v>0.98113039943451652</v>
      </c>
      <c r="EH156" s="2">
        <f t="shared" si="66"/>
        <v>0.98150622371808005</v>
      </c>
      <c r="EI156" s="2">
        <f t="shared" si="66"/>
        <v>0.98161950154070032</v>
      </c>
      <c r="EJ156" s="2">
        <f t="shared" si="66"/>
        <v>0.98127778988218395</v>
      </c>
      <c r="EK156" s="2">
        <f t="shared" si="66"/>
        <v>0.97883009137236521</v>
      </c>
      <c r="EL156" s="2">
        <f t="shared" si="66"/>
        <v>0.97506730878768666</v>
      </c>
      <c r="EM156" s="2">
        <f t="shared" si="66"/>
        <v>0.97155685340490383</v>
      </c>
      <c r="EN156" s="2">
        <f t="shared" si="66"/>
        <v>0.97117808706850017</v>
      </c>
      <c r="EO156" s="2">
        <f t="shared" si="66"/>
        <v>0.97041829647173827</v>
      </c>
      <c r="EP156" s="2">
        <f t="shared" si="66"/>
        <v>0.97082832552473275</v>
      </c>
    </row>
    <row r="157" spans="2:146" x14ac:dyDescent="0.25">
      <c r="B157" s="2">
        <v>135</v>
      </c>
      <c r="C157" s="49">
        <v>34.25</v>
      </c>
      <c r="D157" s="49">
        <v>40.259</v>
      </c>
      <c r="E157" s="49">
        <v>44.698</v>
      </c>
      <c r="F157" s="49">
        <v>48.774000000000001</v>
      </c>
      <c r="G157" s="49">
        <v>59.436</v>
      </c>
      <c r="H157" s="49">
        <v>59.691000000000003</v>
      </c>
      <c r="I157" s="49">
        <v>57.945</v>
      </c>
      <c r="J157" s="49">
        <v>63.908999999999999</v>
      </c>
      <c r="K157" s="49">
        <v>72.356999999999999</v>
      </c>
      <c r="L157" s="49">
        <v>74.781999999999996</v>
      </c>
      <c r="M157" s="49">
        <v>69.774000000000001</v>
      </c>
      <c r="N157" s="49">
        <v>60.755000000000003</v>
      </c>
      <c r="O157" s="49">
        <v>59.277999999999999</v>
      </c>
      <c r="P157" s="49">
        <v>53.854999999999997</v>
      </c>
      <c r="Q157" s="49">
        <v>52.328000000000003</v>
      </c>
      <c r="T157" s="4">
        <f t="shared" si="59"/>
        <v>33.897789994885912</v>
      </c>
      <c r="U157" s="4">
        <f t="shared" si="59"/>
        <v>39.546309716581121</v>
      </c>
      <c r="V157" s="4">
        <f t="shared" si="59"/>
        <v>45.557416813474077</v>
      </c>
      <c r="W157" s="4">
        <f t="shared" si="59"/>
        <v>48.822428812640979</v>
      </c>
      <c r="X157" s="4">
        <f t="shared" si="59"/>
        <v>58.549055312705761</v>
      </c>
      <c r="Y157" s="4">
        <f t="shared" si="59"/>
        <v>59.453496247524996</v>
      </c>
      <c r="Z157" s="4">
        <f t="shared" si="59"/>
        <v>59.229887725856031</v>
      </c>
      <c r="AA157" s="4">
        <f t="shared" si="59"/>
        <v>65.000969141112222</v>
      </c>
      <c r="AB157" s="4">
        <f t="shared" si="59"/>
        <v>71.301008763354162</v>
      </c>
      <c r="AC157" s="4">
        <f t="shared" si="59"/>
        <v>73.995783459908751</v>
      </c>
      <c r="AD157" s="4">
        <f t="shared" si="59"/>
        <v>69.903518569297802</v>
      </c>
      <c r="AE157" s="4">
        <f t="shared" si="59"/>
        <v>60.784802096480469</v>
      </c>
      <c r="AF157" s="4">
        <f t="shared" si="59"/>
        <v>58.400499117408557</v>
      </c>
      <c r="AG157" s="4">
        <f t="shared" si="59"/>
        <v>55.464405634662796</v>
      </c>
      <c r="AH157" s="4">
        <f t="shared" si="59"/>
        <v>53.492638400425342</v>
      </c>
      <c r="AJ157" s="4">
        <f t="shared" si="60"/>
        <v>0.35221000511408818</v>
      </c>
      <c r="AK157" s="4">
        <f t="shared" si="60"/>
        <v>0.71269028341887974</v>
      </c>
      <c r="AL157" s="4">
        <f t="shared" si="60"/>
        <v>-0.85941681347407695</v>
      </c>
      <c r="AM157" s="4">
        <f t="shared" si="60"/>
        <v>-4.8428812640977981E-2</v>
      </c>
      <c r="AN157" s="4">
        <f t="shared" si="60"/>
        <v>0.88694468729423903</v>
      </c>
      <c r="AO157" s="4">
        <f t="shared" si="60"/>
        <v>0.23750375247500699</v>
      </c>
      <c r="AP157" s="4">
        <f t="shared" si="60"/>
        <v>-1.2848877258560307</v>
      </c>
      <c r="AQ157" s="4">
        <f t="shared" si="60"/>
        <v>-1.091969141112223</v>
      </c>
      <c r="AR157" s="4">
        <f t="shared" si="60"/>
        <v>1.0559912366458377</v>
      </c>
      <c r="AS157" s="4">
        <f t="shared" si="60"/>
        <v>0.78621654009124597</v>
      </c>
      <c r="AT157" s="4">
        <f t="shared" si="60"/>
        <v>-0.12951856929780092</v>
      </c>
      <c r="AU157" s="4">
        <f t="shared" si="60"/>
        <v>-2.9802096480466389E-2</v>
      </c>
      <c r="AV157" s="4">
        <f t="shared" si="60"/>
        <v>0.87750088259144121</v>
      </c>
      <c r="AW157" s="4">
        <f t="shared" si="60"/>
        <v>-1.6094056346627994</v>
      </c>
      <c r="AX157" s="4">
        <f t="shared" si="60"/>
        <v>-1.1646384004253392</v>
      </c>
      <c r="AZ157" s="2">
        <f t="shared" si="61"/>
        <v>33.897789994885585</v>
      </c>
      <c r="BA157" s="2">
        <f t="shared" si="61"/>
        <v>38.388316734733309</v>
      </c>
      <c r="BB157" s="2">
        <f t="shared" si="61"/>
        <v>41.320868823024369</v>
      </c>
      <c r="BC157" s="2">
        <f t="shared" si="61"/>
        <v>44.423805159467271</v>
      </c>
      <c r="BD157" s="2">
        <f t="shared" si="61"/>
        <v>47.680605738686509</v>
      </c>
      <c r="BE157" s="2">
        <f t="shared" si="61"/>
        <v>50.408181364854599</v>
      </c>
      <c r="BF157" s="2">
        <f t="shared" si="61"/>
        <v>53.401714342976319</v>
      </c>
      <c r="BG157" s="2">
        <f t="shared" si="61"/>
        <v>56.333908991785677</v>
      </c>
      <c r="BH157" s="2">
        <f t="shared" si="61"/>
        <v>57.224698723630468</v>
      </c>
      <c r="BI157" s="2">
        <f t="shared" si="61"/>
        <v>57.603781388255996</v>
      </c>
      <c r="BJ157" s="2">
        <f t="shared" si="61"/>
        <v>57.777633304460579</v>
      </c>
      <c r="BK157" s="2">
        <f t="shared" si="61"/>
        <v>56.503128774433449</v>
      </c>
      <c r="BL157" s="2">
        <f t="shared" si="61"/>
        <v>55.917494589611856</v>
      </c>
      <c r="BM157" s="2">
        <f t="shared" si="61"/>
        <v>55.025425394694516</v>
      </c>
      <c r="BN157" s="2">
        <f t="shared" si="61"/>
        <v>53.492638400425342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>
        <f t="shared" si="63"/>
        <v>52.328000000000003</v>
      </c>
      <c r="CV157" s="2">
        <f t="shared" si="64"/>
        <v>38.813224672147719</v>
      </c>
      <c r="CW157" s="2">
        <f t="shared" si="64"/>
        <v>44.044161894259432</v>
      </c>
      <c r="CX157" s="2">
        <f t="shared" si="64"/>
        <v>48.445325573735552</v>
      </c>
      <c r="CY157" s="2">
        <f t="shared" si="64"/>
        <v>52.977406220153306</v>
      </c>
      <c r="CZ157" s="2">
        <f t="shared" si="64"/>
        <v>55.401379229994362</v>
      </c>
      <c r="DA157" s="2">
        <f t="shared" si="64"/>
        <v>59.179888746261391</v>
      </c>
      <c r="DB157" s="2">
        <f t="shared" si="64"/>
        <v>63.730484199474503</v>
      </c>
      <c r="DC157" s="2">
        <f t="shared" si="64"/>
        <v>65.193816819542945</v>
      </c>
      <c r="DD157" s="2">
        <f t="shared" si="64"/>
        <v>65.733858644724847</v>
      </c>
      <c r="DE157" s="2">
        <f t="shared" si="64"/>
        <v>65.235552360204238</v>
      </c>
      <c r="DF157" s="2">
        <f t="shared" si="64"/>
        <v>64.254820244921405</v>
      </c>
      <c r="DG157" s="2">
        <f t="shared" si="64"/>
        <v>63.282401119510631</v>
      </c>
      <c r="DH157" s="2">
        <f t="shared" si="64"/>
        <v>66.246478110131505</v>
      </c>
      <c r="DI157" s="2">
        <f t="shared" si="64"/>
        <v>68.535882164183263</v>
      </c>
      <c r="DJ157" s="2">
        <f t="shared" si="64"/>
        <v>59.186946770683527</v>
      </c>
      <c r="DL157" s="2">
        <f t="shared" si="65"/>
        <v>33.779419074390951</v>
      </c>
      <c r="DM157" s="2">
        <f t="shared" si="65"/>
        <v>38.238722290587774</v>
      </c>
      <c r="DN157" s="2">
        <f t="shared" si="65"/>
        <v>41.146811703204349</v>
      </c>
      <c r="DO157" s="2">
        <f t="shared" si="65"/>
        <v>44.289644436087919</v>
      </c>
      <c r="DP157" s="2">
        <f t="shared" si="65"/>
        <v>47.544184435817996</v>
      </c>
      <c r="DQ157" s="2">
        <f t="shared" si="65"/>
        <v>50.25432335506818</v>
      </c>
      <c r="DR157" s="2">
        <f t="shared" si="65"/>
        <v>53.22422137868945</v>
      </c>
      <c r="DS157" s="2">
        <f t="shared" si="65"/>
        <v>56.18260746489382</v>
      </c>
      <c r="DT157" s="2">
        <f t="shared" si="65"/>
        <v>57.076633921134693</v>
      </c>
      <c r="DU157" s="2">
        <f t="shared" si="65"/>
        <v>57.453246556924299</v>
      </c>
      <c r="DV157" s="2">
        <f t="shared" si="65"/>
        <v>57.626583212530406</v>
      </c>
      <c r="DW157" s="2">
        <f t="shared" si="65"/>
        <v>56.322122970272304</v>
      </c>
      <c r="DX157" s="2">
        <f t="shared" si="65"/>
        <v>55.637930418429718</v>
      </c>
      <c r="DY157" s="2">
        <f t="shared" si="65"/>
        <v>54.649817911462335</v>
      </c>
      <c r="DZ157" s="2">
        <f t="shared" si="65"/>
        <v>53.336589791401224</v>
      </c>
      <c r="EB157" s="2">
        <f t="shared" si="66"/>
        <v>0.97648480494610612</v>
      </c>
      <c r="EC157" s="2">
        <f t="shared" si="66"/>
        <v>0.97423202128381148</v>
      </c>
      <c r="ED157" s="2">
        <f t="shared" si="66"/>
        <v>0.97615170390744932</v>
      </c>
      <c r="EE157" s="2">
        <f t="shared" si="66"/>
        <v>0.98455750437064049</v>
      </c>
      <c r="EF157" s="2">
        <f t="shared" si="66"/>
        <v>0.98263740349550399</v>
      </c>
      <c r="EG157" s="2">
        <f t="shared" si="66"/>
        <v>0.98276209931325675</v>
      </c>
      <c r="EH157" s="2">
        <f t="shared" si="66"/>
        <v>0.98310598475266364</v>
      </c>
      <c r="EI157" s="2">
        <f t="shared" si="66"/>
        <v>0.98320963136720441</v>
      </c>
      <c r="EJ157" s="2">
        <f t="shared" si="66"/>
        <v>0.98289696672741889</v>
      </c>
      <c r="EK157" s="2">
        <f t="shared" si="66"/>
        <v>0.98065678281772806</v>
      </c>
      <c r="EL157" s="2">
        <f t="shared" si="66"/>
        <v>0.97721112096745788</v>
      </c>
      <c r="EM157" s="2">
        <f t="shared" si="66"/>
        <v>0.97399445822708186</v>
      </c>
      <c r="EN157" s="2">
        <f t="shared" si="66"/>
        <v>0.97364727205771839</v>
      </c>
      <c r="EO157" s="2">
        <f t="shared" si="66"/>
        <v>0.97295076010046677</v>
      </c>
      <c r="EP157" s="2">
        <f t="shared" si="66"/>
        <v>0.97332665176215205</v>
      </c>
    </row>
    <row r="158" spans="2:146" x14ac:dyDescent="0.25">
      <c r="B158" s="2">
        <v>136</v>
      </c>
      <c r="C158" s="49">
        <v>33.714300000000001</v>
      </c>
      <c r="D158" s="49">
        <v>40.222000000000001</v>
      </c>
      <c r="E158" s="49">
        <v>46.357999999999997</v>
      </c>
      <c r="F158" s="49">
        <v>45.868000000000002</v>
      </c>
      <c r="G158" s="49">
        <v>54.218000000000004</v>
      </c>
      <c r="H158" s="49">
        <v>54.636000000000003</v>
      </c>
      <c r="I158" s="49">
        <v>55.691000000000003</v>
      </c>
      <c r="J158" s="49">
        <v>59.6</v>
      </c>
      <c r="K158" s="49">
        <v>67.143000000000001</v>
      </c>
      <c r="L158" s="49">
        <v>71.709000000000003</v>
      </c>
      <c r="M158" s="49">
        <v>70.887</v>
      </c>
      <c r="N158" s="49">
        <v>62.546999999999997</v>
      </c>
      <c r="O158" s="49">
        <v>58.685000000000002</v>
      </c>
      <c r="P158" s="49">
        <v>55.545000000000002</v>
      </c>
      <c r="Q158" s="49">
        <v>53.707000000000001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33.818997333503845</v>
      </c>
      <c r="U158" s="4">
        <f t="shared" si="67"/>
        <v>39.797310367572081</v>
      </c>
      <c r="V158" s="4">
        <f t="shared" si="67"/>
        <v>45.659509373805783</v>
      </c>
      <c r="W158" s="4">
        <f t="shared" si="67"/>
        <v>46.850126599517004</v>
      </c>
      <c r="X158" s="4">
        <f t="shared" si="67"/>
        <v>54.925658552756026</v>
      </c>
      <c r="Y158" s="4">
        <f t="shared" si="67"/>
        <v>55.700434845457451</v>
      </c>
      <c r="Z158" s="4">
        <f t="shared" si="67"/>
        <v>56.250394099165604</v>
      </c>
      <c r="AA158" s="4">
        <f t="shared" si="67"/>
        <v>61.092585550762919</v>
      </c>
      <c r="AB158" s="4">
        <f t="shared" si="67"/>
        <v>66.49277878566528</v>
      </c>
      <c r="AC158" s="4">
        <f t="shared" si="67"/>
        <v>71.584461372077911</v>
      </c>
      <c r="AD158" s="4">
        <f t="shared" si="67"/>
        <v>70.667029673651868</v>
      </c>
      <c r="AE158" s="4">
        <f t="shared" si="67"/>
        <v>62.241168064439421</v>
      </c>
      <c r="AF158" s="4">
        <f t="shared" si="67"/>
        <v>59.175684655926759</v>
      </c>
      <c r="AG158" s="4">
        <f t="shared" si="67"/>
        <v>55.444258116702727</v>
      </c>
      <c r="AH158" s="4">
        <f t="shared" si="67"/>
        <v>53.343947935342122</v>
      </c>
      <c r="AJ158" s="4">
        <f t="shared" ref="AJ158:AX174" si="68">IF(OR($B158 &lt; C$226, $B158 &gt; C$231), 0, C158-T158)</f>
        <v>-0.10469733350384303</v>
      </c>
      <c r="AK158" s="4">
        <f t="shared" si="68"/>
        <v>0.42468963242792057</v>
      </c>
      <c r="AL158" s="4">
        <f t="shared" si="68"/>
        <v>0.69849062619421431</v>
      </c>
      <c r="AM158" s="4">
        <f t="shared" si="68"/>
        <v>-0.98212659951700232</v>
      </c>
      <c r="AN158" s="4">
        <f t="shared" si="68"/>
        <v>-0.70765855275602263</v>
      </c>
      <c r="AO158" s="4">
        <f t="shared" si="68"/>
        <v>-1.0644348454574484</v>
      </c>
      <c r="AP158" s="4">
        <f t="shared" si="68"/>
        <v>-0.55939409916560123</v>
      </c>
      <c r="AQ158" s="4">
        <f t="shared" si="68"/>
        <v>-1.492585550762918</v>
      </c>
      <c r="AR158" s="4">
        <f t="shared" si="68"/>
        <v>0.6502212143347208</v>
      </c>
      <c r="AS158" s="4">
        <f t="shared" si="68"/>
        <v>0.12453862792209236</v>
      </c>
      <c r="AT158" s="4">
        <f t="shared" si="68"/>
        <v>0.21997032634813252</v>
      </c>
      <c r="AU158" s="4">
        <f t="shared" si="68"/>
        <v>0.30583193556057608</v>
      </c>
      <c r="AV158" s="4">
        <f t="shared" si="68"/>
        <v>-0.49068465592675636</v>
      </c>
      <c r="AW158" s="4">
        <f t="shared" si="68"/>
        <v>0.10074188329727463</v>
      </c>
      <c r="AX158" s="4">
        <f t="shared" si="68"/>
        <v>0.36305206465787876</v>
      </c>
      <c r="AZ158" s="2">
        <f t="shared" ref="AZ158:BN174" si="69">IF(OR($B158 &lt; C$226, $B158 &gt; C$231), #N/A, ((1-EB158)*CV158) + (EB158*DL158))</f>
        <v>33.818997333503773</v>
      </c>
      <c r="BA158" s="2">
        <f t="shared" si="69"/>
        <v>38.256621093120039</v>
      </c>
      <c r="BB158" s="2">
        <f t="shared" si="69"/>
        <v>41.176851070680144</v>
      </c>
      <c r="BC158" s="2">
        <f t="shared" si="69"/>
        <v>44.237438577896476</v>
      </c>
      <c r="BD158" s="2">
        <f t="shared" si="69"/>
        <v>47.493045983331321</v>
      </c>
      <c r="BE158" s="2">
        <f t="shared" si="69"/>
        <v>50.207085850195661</v>
      </c>
      <c r="BF158" s="2">
        <f t="shared" si="69"/>
        <v>53.186244912304034</v>
      </c>
      <c r="BG158" s="2">
        <f t="shared" si="69"/>
        <v>56.113475035172364</v>
      </c>
      <c r="BH158" s="2">
        <f t="shared" si="69"/>
        <v>56.992428908056716</v>
      </c>
      <c r="BI158" s="2">
        <f t="shared" si="69"/>
        <v>57.421463754283558</v>
      </c>
      <c r="BJ158" s="2">
        <f t="shared" si="69"/>
        <v>57.574887540022722</v>
      </c>
      <c r="BK158" s="2">
        <f t="shared" si="69"/>
        <v>56.298462302493661</v>
      </c>
      <c r="BL158" s="2">
        <f t="shared" si="69"/>
        <v>55.698887887551919</v>
      </c>
      <c r="BM158" s="2">
        <f t="shared" si="69"/>
        <v>54.858051703081095</v>
      </c>
      <c r="BN158" s="2">
        <f t="shared" si="69"/>
        <v>53.343947935342122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38.814152163916923</v>
      </c>
      <c r="CW158" s="2">
        <f t="shared" si="72"/>
        <v>44.034842107346655</v>
      </c>
      <c r="CX158" s="2">
        <f t="shared" si="72"/>
        <v>48.447155553369683</v>
      </c>
      <c r="CY158" s="2">
        <f t="shared" si="72"/>
        <v>52.975931827119879</v>
      </c>
      <c r="CZ158" s="2">
        <f t="shared" si="72"/>
        <v>55.387043841145598</v>
      </c>
      <c r="DA158" s="2">
        <f t="shared" si="72"/>
        <v>59.177546034354094</v>
      </c>
      <c r="DB158" s="2">
        <f t="shared" si="72"/>
        <v>63.735044122746849</v>
      </c>
      <c r="DC158" s="2">
        <f t="shared" si="72"/>
        <v>65.187485385050266</v>
      </c>
      <c r="DD158" s="2">
        <f t="shared" si="72"/>
        <v>65.707372299067885</v>
      </c>
      <c r="DE158" s="2">
        <f t="shared" si="72"/>
        <v>65.229190318052829</v>
      </c>
      <c r="DF158" s="2">
        <f t="shared" si="72"/>
        <v>64.235216148238337</v>
      </c>
      <c r="DG158" s="2">
        <f t="shared" si="72"/>
        <v>63.264993055956282</v>
      </c>
      <c r="DH158" s="2">
        <f t="shared" si="72"/>
        <v>66.250676568818761</v>
      </c>
      <c r="DI158" s="2">
        <f t="shared" si="72"/>
        <v>68.584107874323337</v>
      </c>
      <c r="DJ158" s="2">
        <f t="shared" si="72"/>
        <v>59.177321400664312</v>
      </c>
      <c r="DL158" s="2">
        <f t="shared" ref="DL158:DZ174" si="73">CF$223*$B158+CF$224</f>
        <v>33.709290911757535</v>
      </c>
      <c r="DM158" s="2">
        <f t="shared" si="73"/>
        <v>38.117237356645987</v>
      </c>
      <c r="DN158" s="2">
        <f t="shared" si="73"/>
        <v>41.014859417315854</v>
      </c>
      <c r="DO158" s="2">
        <f t="shared" si="73"/>
        <v>44.11243773100388</v>
      </c>
      <c r="DP158" s="2">
        <f t="shared" si="73"/>
        <v>47.365836823118833</v>
      </c>
      <c r="DQ158" s="2">
        <f t="shared" si="73"/>
        <v>50.063586247777124</v>
      </c>
      <c r="DR158" s="2">
        <f t="shared" si="73"/>
        <v>53.020921040465247</v>
      </c>
      <c r="DS158" s="2">
        <f t="shared" si="73"/>
        <v>55.972151862951691</v>
      </c>
      <c r="DT158" s="2">
        <f t="shared" si="73"/>
        <v>56.854126508174502</v>
      </c>
      <c r="DU158" s="2">
        <f t="shared" si="73"/>
        <v>57.28100905737854</v>
      </c>
      <c r="DV158" s="2">
        <f t="shared" si="73"/>
        <v>57.433233090957408</v>
      </c>
      <c r="DW158" s="2">
        <f t="shared" si="73"/>
        <v>56.128823195103678</v>
      </c>
      <c r="DX158" s="2">
        <f t="shared" si="73"/>
        <v>55.438422504309678</v>
      </c>
      <c r="DY158" s="2">
        <f t="shared" si="73"/>
        <v>54.510027076783658</v>
      </c>
      <c r="DZ158" s="2">
        <f t="shared" si="73"/>
        <v>53.198154254280311</v>
      </c>
      <c r="EB158" s="2">
        <f t="shared" ref="EB158:EP174" si="74">POWER(10,($B158-C$224)/C$225)/(1+POWER(10,($B158-C$224)/C$225))</f>
        <v>0.97850942144611119</v>
      </c>
      <c r="EC158" s="2">
        <f t="shared" si="74"/>
        <v>0.97644591987027296</v>
      </c>
      <c r="ED158" s="2">
        <f t="shared" si="74"/>
        <v>0.97820435967581132</v>
      </c>
      <c r="EE158" s="2">
        <f t="shared" si="74"/>
        <v>0.98589711398946256</v>
      </c>
      <c r="EF158" s="2">
        <f t="shared" si="74"/>
        <v>0.98414089551278217</v>
      </c>
      <c r="EG158" s="2">
        <f t="shared" si="74"/>
        <v>0.98425496647133714</v>
      </c>
      <c r="EH158" s="2">
        <f t="shared" si="74"/>
        <v>0.98456953774292666</v>
      </c>
      <c r="EI158" s="2">
        <f t="shared" si="74"/>
        <v>0.98466434536723191</v>
      </c>
      <c r="EJ158" s="2">
        <f t="shared" si="74"/>
        <v>0.98437833952102916</v>
      </c>
      <c r="EK158" s="2">
        <f t="shared" si="74"/>
        <v>0.98232869982470683</v>
      </c>
      <c r="EL158" s="2">
        <f t="shared" si="74"/>
        <v>0.97917453662080411</v>
      </c>
      <c r="EM158" s="2">
        <f t="shared" si="74"/>
        <v>0.97622826940813312</v>
      </c>
      <c r="EN158" s="2">
        <f t="shared" si="74"/>
        <v>0.97591016806595254</v>
      </c>
      <c r="EO158" s="2">
        <f t="shared" si="74"/>
        <v>0.97527194626037117</v>
      </c>
      <c r="EP158" s="2">
        <f t="shared" si="74"/>
        <v>0.9756163897926845</v>
      </c>
    </row>
    <row r="159" spans="2:146" x14ac:dyDescent="0.25">
      <c r="B159" s="2">
        <v>137</v>
      </c>
      <c r="C159" s="49">
        <v>34.089300000000001</v>
      </c>
      <c r="D159" s="49">
        <v>39.295999999999999</v>
      </c>
      <c r="E159" s="49">
        <v>46.698</v>
      </c>
      <c r="F159" s="49">
        <v>44.811</v>
      </c>
      <c r="G159" s="49">
        <v>51.308999999999997</v>
      </c>
      <c r="H159" s="49">
        <v>52.491</v>
      </c>
      <c r="I159" s="49">
        <v>54.582000000000001</v>
      </c>
      <c r="J159" s="49">
        <v>56.963999999999999</v>
      </c>
      <c r="K159" s="49">
        <v>62.25</v>
      </c>
      <c r="L159" s="49">
        <v>68.855000000000004</v>
      </c>
      <c r="M159" s="49">
        <v>70.17</v>
      </c>
      <c r="N159" s="49">
        <v>63.207999999999998</v>
      </c>
      <c r="O159" s="49">
        <v>59.389000000000003</v>
      </c>
      <c r="P159" s="49">
        <v>56.109000000000002</v>
      </c>
      <c r="Q159" s="49">
        <v>54.19</v>
      </c>
      <c r="T159" s="4">
        <f t="shared" si="67"/>
        <v>33.740801051917309</v>
      </c>
      <c r="U159" s="4">
        <f t="shared" si="67"/>
        <v>39.892723713496167</v>
      </c>
      <c r="V159" s="4">
        <f t="shared" si="67"/>
        <v>45.409476395828484</v>
      </c>
      <c r="W159" s="4">
        <f t="shared" si="67"/>
        <v>45.436464518476058</v>
      </c>
      <c r="X159" s="4">
        <f t="shared" si="67"/>
        <v>51.849657726367695</v>
      </c>
      <c r="Y159" s="4">
        <f t="shared" si="67"/>
        <v>52.949355532012021</v>
      </c>
      <c r="Z159" s="4">
        <f t="shared" si="67"/>
        <v>54.382642385521649</v>
      </c>
      <c r="AA159" s="4">
        <f t="shared" si="67"/>
        <v>58.415098478476096</v>
      </c>
      <c r="AB159" s="4">
        <f t="shared" si="67"/>
        <v>62.472098838080591</v>
      </c>
      <c r="AC159" s="4">
        <f t="shared" si="67"/>
        <v>68.16093935590861</v>
      </c>
      <c r="AD159" s="4">
        <f t="shared" si="67"/>
        <v>70.131492170007647</v>
      </c>
      <c r="AE159" s="4">
        <f t="shared" si="67"/>
        <v>63.387543334490829</v>
      </c>
      <c r="AF159" s="4">
        <f t="shared" si="67"/>
        <v>59.854619304798945</v>
      </c>
      <c r="AG159" s="4">
        <f t="shared" si="67"/>
        <v>55.435414494852232</v>
      </c>
      <c r="AH159" s="4">
        <f t="shared" si="67"/>
        <v>53.19584067890986</v>
      </c>
      <c r="AJ159" s="4">
        <f t="shared" si="68"/>
        <v>0.34849894808269255</v>
      </c>
      <c r="AK159" s="4">
        <f t="shared" si="68"/>
        <v>-0.59672371349616782</v>
      </c>
      <c r="AL159" s="4">
        <f t="shared" si="68"/>
        <v>1.288523604171516</v>
      </c>
      <c r="AM159" s="4">
        <f t="shared" si="68"/>
        <v>-0.62546451847605766</v>
      </c>
      <c r="AN159" s="4">
        <f t="shared" si="68"/>
        <v>-0.54065772636769793</v>
      </c>
      <c r="AO159" s="4">
        <f t="shared" si="68"/>
        <v>-0.45835553201202117</v>
      </c>
      <c r="AP159" s="4">
        <f t="shared" si="68"/>
        <v>0.19935761447835176</v>
      </c>
      <c r="AQ159" s="4">
        <f t="shared" si="68"/>
        <v>-1.4510984784760979</v>
      </c>
      <c r="AR159" s="4">
        <f t="shared" si="68"/>
        <v>-0.22209883808059061</v>
      </c>
      <c r="AS159" s="4">
        <f t="shared" si="68"/>
        <v>0.6940606440913939</v>
      </c>
      <c r="AT159" s="4">
        <f t="shared" si="68"/>
        <v>3.8507829992354914E-2</v>
      </c>
      <c r="AU159" s="4">
        <f t="shared" si="68"/>
        <v>-0.17954333449083038</v>
      </c>
      <c r="AV159" s="4">
        <f t="shared" si="68"/>
        <v>-0.46561930479894187</v>
      </c>
      <c r="AW159" s="4">
        <f t="shared" si="68"/>
        <v>0.67358550514776994</v>
      </c>
      <c r="AX159" s="4">
        <f t="shared" si="68"/>
        <v>0.99415932109013738</v>
      </c>
      <c r="AZ159" s="2">
        <f t="shared" si="69"/>
        <v>33.740801051917295</v>
      </c>
      <c r="BA159" s="2">
        <f t="shared" si="69"/>
        <v>38.125550392149762</v>
      </c>
      <c r="BB159" s="2">
        <f t="shared" si="69"/>
        <v>41.033593563796614</v>
      </c>
      <c r="BC159" s="2">
        <f t="shared" si="69"/>
        <v>44.051637868939835</v>
      </c>
      <c r="BD159" s="2">
        <f t="shared" si="69"/>
        <v>47.306042996358201</v>
      </c>
      <c r="BE159" s="2">
        <f t="shared" si="69"/>
        <v>50.006612924579606</v>
      </c>
      <c r="BF159" s="2">
        <f t="shared" si="69"/>
        <v>52.971531998047233</v>
      </c>
      <c r="BG159" s="2">
        <f t="shared" si="69"/>
        <v>55.893617475062385</v>
      </c>
      <c r="BH159" s="2">
        <f t="shared" si="69"/>
        <v>56.760722576892405</v>
      </c>
      <c r="BI159" s="2">
        <f t="shared" si="69"/>
        <v>57.239744729882318</v>
      </c>
      <c r="BJ159" s="2">
        <f t="shared" si="69"/>
        <v>57.372616552037499</v>
      </c>
      <c r="BK159" s="2">
        <f t="shared" si="69"/>
        <v>56.094381747077875</v>
      </c>
      <c r="BL159" s="2">
        <f t="shared" si="69"/>
        <v>55.481451401978951</v>
      </c>
      <c r="BM159" s="2">
        <f t="shared" si="69"/>
        <v>54.692580026175499</v>
      </c>
      <c r="BN159" s="2">
        <f t="shared" si="69"/>
        <v>53.19584067890986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38.815079655686127</v>
      </c>
      <c r="CW159" s="2">
        <f t="shared" si="72"/>
        <v>44.025522320433872</v>
      </c>
      <c r="CX159" s="2">
        <f t="shared" si="72"/>
        <v>48.448985533003814</v>
      </c>
      <c r="CY159" s="2">
        <f t="shared" si="72"/>
        <v>52.974457434086453</v>
      </c>
      <c r="CZ159" s="2">
        <f t="shared" si="72"/>
        <v>55.372708452296834</v>
      </c>
      <c r="DA159" s="2">
        <f t="shared" si="72"/>
        <v>59.175203322446791</v>
      </c>
      <c r="DB159" s="2">
        <f t="shared" si="72"/>
        <v>63.739604046019195</v>
      </c>
      <c r="DC159" s="2">
        <f t="shared" si="72"/>
        <v>65.181153950557601</v>
      </c>
      <c r="DD159" s="2">
        <f t="shared" si="72"/>
        <v>65.680885953410922</v>
      </c>
      <c r="DE159" s="2">
        <f t="shared" si="72"/>
        <v>65.222828275901421</v>
      </c>
      <c r="DF159" s="2">
        <f t="shared" si="72"/>
        <v>64.215612051555254</v>
      </c>
      <c r="DG159" s="2">
        <f t="shared" si="72"/>
        <v>63.247584992401926</v>
      </c>
      <c r="DH159" s="2">
        <f t="shared" si="72"/>
        <v>66.254875027506003</v>
      </c>
      <c r="DI159" s="2">
        <f t="shared" si="72"/>
        <v>68.63233358446341</v>
      </c>
      <c r="DJ159" s="2">
        <f t="shared" si="72"/>
        <v>59.167696030645097</v>
      </c>
      <c r="DL159" s="2">
        <f t="shared" si="73"/>
        <v>33.639162749124111</v>
      </c>
      <c r="DM159" s="2">
        <f t="shared" si="73"/>
        <v>37.9957524227042</v>
      </c>
      <c r="DN159" s="2">
        <f t="shared" si="73"/>
        <v>40.882907131427359</v>
      </c>
      <c r="DO159" s="2">
        <f t="shared" si="73"/>
        <v>43.935231025919848</v>
      </c>
      <c r="DP159" s="2">
        <f t="shared" si="73"/>
        <v>47.18748921041967</v>
      </c>
      <c r="DQ159" s="2">
        <f t="shared" si="73"/>
        <v>49.872849140486082</v>
      </c>
      <c r="DR159" s="2">
        <f t="shared" si="73"/>
        <v>52.817620702241044</v>
      </c>
      <c r="DS159" s="2">
        <f t="shared" si="73"/>
        <v>55.761696261009561</v>
      </c>
      <c r="DT159" s="2">
        <f t="shared" si="73"/>
        <v>56.631619095214319</v>
      </c>
      <c r="DU159" s="2">
        <f t="shared" si="73"/>
        <v>57.108771557832767</v>
      </c>
      <c r="DV159" s="2">
        <f t="shared" si="73"/>
        <v>57.239882969384411</v>
      </c>
      <c r="DW159" s="2">
        <f t="shared" si="73"/>
        <v>55.935523419935059</v>
      </c>
      <c r="DX159" s="2">
        <f t="shared" si="73"/>
        <v>55.238914590189637</v>
      </c>
      <c r="DY159" s="2">
        <f t="shared" si="73"/>
        <v>54.370236242104987</v>
      </c>
      <c r="DZ159" s="2">
        <f t="shared" si="73"/>
        <v>53.059718717159406</v>
      </c>
      <c r="EB159" s="2">
        <f t="shared" si="74"/>
        <v>0.98036322749611315</v>
      </c>
      <c r="EC159" s="2">
        <f t="shared" si="74"/>
        <v>0.9784738105023818</v>
      </c>
      <c r="ED159" s="2">
        <f t="shared" si="74"/>
        <v>0.98008394516003783</v>
      </c>
      <c r="EE159" s="2">
        <f t="shared" si="74"/>
        <v>0.98712203481098515</v>
      </c>
      <c r="EF159" s="2">
        <f t="shared" si="74"/>
        <v>0.98551611356578128</v>
      </c>
      <c r="EG159" s="2">
        <f t="shared" si="74"/>
        <v>0.98562043742078553</v>
      </c>
      <c r="EH159" s="2">
        <f t="shared" si="74"/>
        <v>0.985908118428521</v>
      </c>
      <c r="EI159" s="2">
        <f t="shared" si="74"/>
        <v>0.9859948185552968</v>
      </c>
      <c r="EJ159" s="2">
        <f t="shared" si="74"/>
        <v>0.98573326616386114</v>
      </c>
      <c r="EK159" s="2">
        <f t="shared" si="74"/>
        <v>0.98385848452871982</v>
      </c>
      <c r="EL159" s="2">
        <f t="shared" si="74"/>
        <v>0.98097208462519858</v>
      </c>
      <c r="EM159" s="2">
        <f t="shared" si="74"/>
        <v>0.97827448174930809</v>
      </c>
      <c r="EN159" s="2">
        <f t="shared" si="74"/>
        <v>0.97798314425969368</v>
      </c>
      <c r="EO159" s="2">
        <f t="shared" si="74"/>
        <v>0.97739857074785541</v>
      </c>
      <c r="EP159" s="2">
        <f t="shared" si="74"/>
        <v>0.97771406887024492</v>
      </c>
    </row>
    <row r="160" spans="2:146" x14ac:dyDescent="0.25">
      <c r="B160" s="2">
        <v>138</v>
      </c>
      <c r="C160" s="49">
        <v>32.964300000000001</v>
      </c>
      <c r="D160" s="49">
        <v>39.704000000000001</v>
      </c>
      <c r="E160" s="49">
        <v>44.887</v>
      </c>
      <c r="F160" s="49">
        <v>43.774000000000001</v>
      </c>
      <c r="G160" s="49">
        <v>48.673000000000002</v>
      </c>
      <c r="H160" s="49">
        <v>50.527000000000001</v>
      </c>
      <c r="I160" s="49">
        <v>53.055</v>
      </c>
      <c r="J160" s="49">
        <v>56.582000000000001</v>
      </c>
      <c r="K160" s="49">
        <v>59.588999999999999</v>
      </c>
      <c r="L160" s="49">
        <v>63.582000000000001</v>
      </c>
      <c r="M160" s="49">
        <v>68.942999999999998</v>
      </c>
      <c r="N160" s="49">
        <v>62.472000000000001</v>
      </c>
      <c r="O160" s="49">
        <v>60.814999999999998</v>
      </c>
      <c r="P160" s="49">
        <v>56.6</v>
      </c>
      <c r="Q160" s="49">
        <v>53.241</v>
      </c>
      <c r="T160" s="4">
        <f t="shared" si="67"/>
        <v>33.663164993143091</v>
      </c>
      <c r="U160" s="4">
        <f t="shared" si="67"/>
        <v>39.742499070778955</v>
      </c>
      <c r="V160" s="4">
        <f t="shared" si="67"/>
        <v>44.832020281447868</v>
      </c>
      <c r="W160" s="4">
        <f t="shared" si="67"/>
        <v>44.521373959704611</v>
      </c>
      <c r="X160" s="4">
        <f t="shared" si="67"/>
        <v>49.60240473017474</v>
      </c>
      <c r="Y160" s="4">
        <f t="shared" si="67"/>
        <v>51.197227852677962</v>
      </c>
      <c r="Z160" s="4">
        <f t="shared" si="67"/>
        <v>53.326765410777931</v>
      </c>
      <c r="AA160" s="4">
        <f t="shared" si="67"/>
        <v>56.799911934090403</v>
      </c>
      <c r="AB160" s="4">
        <f t="shared" si="67"/>
        <v>59.587943475973212</v>
      </c>
      <c r="AC160" s="4">
        <f t="shared" si="67"/>
        <v>64.574427330735418</v>
      </c>
      <c r="AD160" s="4">
        <f t="shared" si="67"/>
        <v>68.394057776130495</v>
      </c>
      <c r="AE160" s="4">
        <f t="shared" si="67"/>
        <v>63.805097679618839</v>
      </c>
      <c r="AF160" s="4">
        <f t="shared" si="67"/>
        <v>60.206280642543469</v>
      </c>
      <c r="AG160" s="4">
        <f t="shared" si="67"/>
        <v>55.421775241983362</v>
      </c>
      <c r="AH160" s="4">
        <f t="shared" si="67"/>
        <v>53.048295012751595</v>
      </c>
      <c r="AJ160" s="4">
        <f t="shared" si="68"/>
        <v>-0.69886499314308992</v>
      </c>
      <c r="AK160" s="4">
        <f t="shared" si="68"/>
        <v>-3.8499070778954092E-2</v>
      </c>
      <c r="AL160" s="4">
        <f t="shared" si="68"/>
        <v>5.4979718552132795E-2</v>
      </c>
      <c r="AM160" s="4">
        <f t="shared" si="68"/>
        <v>-0.74737395970461051</v>
      </c>
      <c r="AN160" s="4">
        <f t="shared" si="68"/>
        <v>-0.92940473017473835</v>
      </c>
      <c r="AO160" s="4">
        <f t="shared" si="68"/>
        <v>-0.67022785267796081</v>
      </c>
      <c r="AP160" s="4">
        <f t="shared" si="68"/>
        <v>-0.27176541077793104</v>
      </c>
      <c r="AQ160" s="4">
        <f t="shared" si="68"/>
        <v>-0.21791193409040233</v>
      </c>
      <c r="AR160" s="4">
        <f t="shared" si="68"/>
        <v>1.0565240267865761E-3</v>
      </c>
      <c r="AS160" s="4">
        <f t="shared" si="68"/>
        <v>-0.992427330735417</v>
      </c>
      <c r="AT160" s="4">
        <f t="shared" si="68"/>
        <v>0.54894222386950275</v>
      </c>
      <c r="AU160" s="4">
        <f t="shared" si="68"/>
        <v>-1.3330976796188381</v>
      </c>
      <c r="AV160" s="4">
        <f t="shared" si="68"/>
        <v>0.60871935745652905</v>
      </c>
      <c r="AW160" s="4">
        <f t="shared" si="68"/>
        <v>1.1782247580166398</v>
      </c>
      <c r="AX160" s="4">
        <f t="shared" si="68"/>
        <v>0.19270498724840479</v>
      </c>
      <c r="AZ160" s="2">
        <f t="shared" si="69"/>
        <v>33.663164993143091</v>
      </c>
      <c r="BA160" s="2">
        <f t="shared" si="69"/>
        <v>37.995075502238812</v>
      </c>
      <c r="BB160" s="2">
        <f t="shared" si="69"/>
        <v>40.891057996841205</v>
      </c>
      <c r="BC160" s="2">
        <f t="shared" si="69"/>
        <v>43.866375346868793</v>
      </c>
      <c r="BD160" s="2">
        <f t="shared" si="69"/>
        <v>47.119571182912388</v>
      </c>
      <c r="BE160" s="2">
        <f t="shared" si="69"/>
        <v>49.806734395913182</v>
      </c>
      <c r="BF160" s="2">
        <f t="shared" si="69"/>
        <v>52.757538123919801</v>
      </c>
      <c r="BG160" s="2">
        <f t="shared" si="69"/>
        <v>55.674313151911186</v>
      </c>
      <c r="BH160" s="2">
        <f t="shared" si="69"/>
        <v>56.529557165951047</v>
      </c>
      <c r="BI160" s="2">
        <f t="shared" si="69"/>
        <v>57.058598267954117</v>
      </c>
      <c r="BJ160" s="2">
        <f t="shared" si="69"/>
        <v>57.170810516185014</v>
      </c>
      <c r="BK160" s="2">
        <f t="shared" si="69"/>
        <v>55.890873423679338</v>
      </c>
      <c r="BL160" s="2">
        <f t="shared" si="69"/>
        <v>55.26513050438578</v>
      </c>
      <c r="BM160" s="2">
        <f t="shared" si="69"/>
        <v>54.528895492192959</v>
      </c>
      <c r="BN160" s="2">
        <f t="shared" si="69"/>
        <v>53.048295012751595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38.816007147455338</v>
      </c>
      <c r="CW160" s="2">
        <f t="shared" si="72"/>
        <v>44.016202533521096</v>
      </c>
      <c r="CX160" s="2">
        <f t="shared" si="72"/>
        <v>48.450815512637945</v>
      </c>
      <c r="CY160" s="2">
        <f t="shared" si="72"/>
        <v>52.97298304105302</v>
      </c>
      <c r="CZ160" s="2">
        <f t="shared" si="72"/>
        <v>55.35837306344807</v>
      </c>
      <c r="DA160" s="2">
        <f t="shared" si="72"/>
        <v>59.172860610539495</v>
      </c>
      <c r="DB160" s="2">
        <f t="shared" si="72"/>
        <v>63.744163969291542</v>
      </c>
      <c r="DC160" s="2">
        <f t="shared" si="72"/>
        <v>65.174822516064921</v>
      </c>
      <c r="DD160" s="2">
        <f t="shared" si="72"/>
        <v>65.654399607753959</v>
      </c>
      <c r="DE160" s="2">
        <f t="shared" si="72"/>
        <v>65.216466233750012</v>
      </c>
      <c r="DF160" s="2">
        <f t="shared" si="72"/>
        <v>64.196007954872186</v>
      </c>
      <c r="DG160" s="2">
        <f t="shared" si="72"/>
        <v>63.230176928847577</v>
      </c>
      <c r="DH160" s="2">
        <f t="shared" si="72"/>
        <v>66.259073486193245</v>
      </c>
      <c r="DI160" s="2">
        <f t="shared" si="72"/>
        <v>68.680559294603484</v>
      </c>
      <c r="DJ160" s="2">
        <f t="shared" si="72"/>
        <v>59.158070660625881</v>
      </c>
      <c r="DL160" s="2">
        <f t="shared" si="73"/>
        <v>33.569034586490687</v>
      </c>
      <c r="DM160" s="2">
        <f t="shared" si="73"/>
        <v>37.874267488762413</v>
      </c>
      <c r="DN160" s="2">
        <f t="shared" si="73"/>
        <v>40.750954845538864</v>
      </c>
      <c r="DO160" s="2">
        <f t="shared" si="73"/>
        <v>43.758024320835816</v>
      </c>
      <c r="DP160" s="2">
        <f t="shared" si="73"/>
        <v>47.009141597720514</v>
      </c>
      <c r="DQ160" s="2">
        <f t="shared" si="73"/>
        <v>49.682112033195025</v>
      </c>
      <c r="DR160" s="2">
        <f t="shared" si="73"/>
        <v>52.614320364016848</v>
      </c>
      <c r="DS160" s="2">
        <f t="shared" si="73"/>
        <v>55.551240659067432</v>
      </c>
      <c r="DT160" s="2">
        <f t="shared" si="73"/>
        <v>56.409111682254135</v>
      </c>
      <c r="DU160" s="2">
        <f t="shared" si="73"/>
        <v>56.936534058286995</v>
      </c>
      <c r="DV160" s="2">
        <f t="shared" si="73"/>
        <v>57.046532847811406</v>
      </c>
      <c r="DW160" s="2">
        <f t="shared" si="73"/>
        <v>55.74222364476644</v>
      </c>
      <c r="DX160" s="2">
        <f t="shared" si="73"/>
        <v>55.039406676069589</v>
      </c>
      <c r="DY160" s="2">
        <f t="shared" si="73"/>
        <v>54.230445407426309</v>
      </c>
      <c r="DZ160" s="2">
        <f t="shared" si="73"/>
        <v>52.921283180038493</v>
      </c>
      <c r="EB160" s="2">
        <f t="shared" si="74"/>
        <v>0.98206005357209325</v>
      </c>
      <c r="EC160" s="2">
        <f t="shared" si="74"/>
        <v>0.98033062665169479</v>
      </c>
      <c r="ED160" s="2">
        <f t="shared" si="74"/>
        <v>0.98180445629347635</v>
      </c>
      <c r="EE160" s="2">
        <f t="shared" si="74"/>
        <v>0.98824183272842414</v>
      </c>
      <c r="EF160" s="2">
        <f t="shared" si="74"/>
        <v>0.98677368262633858</v>
      </c>
      <c r="EG160" s="2">
        <f t="shared" si="74"/>
        <v>0.98686906920960482</v>
      </c>
      <c r="EH160" s="2">
        <f t="shared" si="74"/>
        <v>0.98713209592315554</v>
      </c>
      <c r="EI160" s="2">
        <f t="shared" si="74"/>
        <v>0.98721136322498593</v>
      </c>
      <c r="EJ160" s="2">
        <f t="shared" si="74"/>
        <v>0.98697223010602975</v>
      </c>
      <c r="EK160" s="2">
        <f t="shared" si="74"/>
        <v>0.98525782493377767</v>
      </c>
      <c r="EL160" s="2">
        <f t="shared" si="74"/>
        <v>0.98261723182295313</v>
      </c>
      <c r="EM160" s="2">
        <f t="shared" si="74"/>
        <v>0.98014814285381346</v>
      </c>
      <c r="EN160" s="2">
        <f t="shared" si="74"/>
        <v>0.97988141429364706</v>
      </c>
      <c r="EO160" s="2">
        <f t="shared" si="74"/>
        <v>0.97934617767743093</v>
      </c>
      <c r="EP160" s="2">
        <f t="shared" si="74"/>
        <v>0.979635055209363</v>
      </c>
    </row>
    <row r="161" spans="2:147" x14ac:dyDescent="0.25">
      <c r="B161" s="2">
        <v>139</v>
      </c>
      <c r="C161" s="49">
        <v>33.517899999999997</v>
      </c>
      <c r="D161" s="49">
        <v>40</v>
      </c>
      <c r="E161" s="49">
        <v>44.283000000000001</v>
      </c>
      <c r="F161" s="49">
        <v>43.34</v>
      </c>
      <c r="G161" s="49">
        <v>48.073</v>
      </c>
      <c r="H161" s="49">
        <v>48.527000000000001</v>
      </c>
      <c r="I161" s="49">
        <v>52.454999999999998</v>
      </c>
      <c r="J161" s="49">
        <v>55.618000000000002</v>
      </c>
      <c r="K161" s="49">
        <v>57</v>
      </c>
      <c r="L161" s="49">
        <v>60.582000000000001</v>
      </c>
      <c r="M161" s="49">
        <v>66.302000000000007</v>
      </c>
      <c r="N161" s="49">
        <v>63.942999999999998</v>
      </c>
      <c r="O161" s="49">
        <v>61.37</v>
      </c>
      <c r="P161" s="49">
        <v>56.145000000000003</v>
      </c>
      <c r="Q161" s="49">
        <v>52.844999999999999</v>
      </c>
      <c r="T161" s="4">
        <f t="shared" si="67"/>
        <v>33.586054511912309</v>
      </c>
      <c r="U161" s="4">
        <f t="shared" si="67"/>
        <v>39.354776025432464</v>
      </c>
      <c r="V161" s="4">
        <f t="shared" si="67"/>
        <v>44.023709846100104</v>
      </c>
      <c r="W161" s="4">
        <f t="shared" si="67"/>
        <v>43.958077430050785</v>
      </c>
      <c r="X161" s="4">
        <f t="shared" si="67"/>
        <v>48.146378837396107</v>
      </c>
      <c r="Y161" s="4">
        <f t="shared" si="67"/>
        <v>50.186967135562938</v>
      </c>
      <c r="Z161" s="4">
        <f t="shared" si="67"/>
        <v>52.745359718062268</v>
      </c>
      <c r="AA161" s="4">
        <f t="shared" si="67"/>
        <v>55.898468828559615</v>
      </c>
      <c r="AB161" s="4">
        <f t="shared" si="67"/>
        <v>57.757704745409782</v>
      </c>
      <c r="AC161" s="4">
        <f t="shared" si="67"/>
        <v>61.494100422232833</v>
      </c>
      <c r="AD161" s="4">
        <f t="shared" si="67"/>
        <v>65.880511962533291</v>
      </c>
      <c r="AE161" s="4">
        <f t="shared" si="67"/>
        <v>63.281767253292841</v>
      </c>
      <c r="AF161" s="4">
        <f t="shared" si="67"/>
        <v>60.064917631360494</v>
      </c>
      <c r="AG161" s="4">
        <f t="shared" si="67"/>
        <v>55.384761764370026</v>
      </c>
      <c r="AH161" s="4">
        <f t="shared" si="67"/>
        <v>52.901288442207793</v>
      </c>
      <c r="AJ161" s="4">
        <f t="shared" si="68"/>
        <v>-6.8154511912311477E-2</v>
      </c>
      <c r="AK161" s="4">
        <f t="shared" si="68"/>
        <v>0.64522397456753566</v>
      </c>
      <c r="AL161" s="4">
        <f t="shared" si="68"/>
        <v>0.25929015389989729</v>
      </c>
      <c r="AM161" s="4">
        <f t="shared" si="68"/>
        <v>-0.61807743005078208</v>
      </c>
      <c r="AN161" s="4">
        <f t="shared" si="68"/>
        <v>-7.3378837396106178E-2</v>
      </c>
      <c r="AO161" s="4">
        <f t="shared" si="68"/>
        <v>-1.6599671355629368</v>
      </c>
      <c r="AP161" s="4">
        <f t="shared" si="68"/>
        <v>-0.29035971806226968</v>
      </c>
      <c r="AQ161" s="4">
        <f t="shared" si="68"/>
        <v>-0.28046882855961286</v>
      </c>
      <c r="AR161" s="4">
        <f t="shared" si="68"/>
        <v>-0.75770474540978228</v>
      </c>
      <c r="AS161" s="4">
        <f t="shared" si="68"/>
        <v>-0.91210042223283239</v>
      </c>
      <c r="AT161" s="4">
        <f t="shared" si="68"/>
        <v>0.42148803746671604</v>
      </c>
      <c r="AU161" s="4">
        <f t="shared" si="68"/>
        <v>0.66123274670715659</v>
      </c>
      <c r="AV161" s="4">
        <f t="shared" si="68"/>
        <v>1.3050823686395034</v>
      </c>
      <c r="AW161" s="4">
        <f t="shared" si="68"/>
        <v>0.76023823562997705</v>
      </c>
      <c r="AX161" s="4">
        <f t="shared" si="68"/>
        <v>-5.6288442207794276E-2</v>
      </c>
      <c r="AZ161" s="2">
        <f t="shared" si="69"/>
        <v>33.586054511912309</v>
      </c>
      <c r="BA161" s="2">
        <f t="shared" si="69"/>
        <v>37.865167370925171</v>
      </c>
      <c r="BB161" s="2">
        <f t="shared" si="69"/>
        <v>40.749206664652519</v>
      </c>
      <c r="BC161" s="2">
        <f t="shared" si="69"/>
        <v>43.681623697845978</v>
      </c>
      <c r="BD161" s="2">
        <f t="shared" si="69"/>
        <v>46.93360501715992</v>
      </c>
      <c r="BE161" s="2">
        <f t="shared" si="69"/>
        <v>49.607422076767264</v>
      </c>
      <c r="BF161" s="2">
        <f t="shared" si="69"/>
        <v>52.544226375266106</v>
      </c>
      <c r="BG161" s="2">
        <f t="shared" si="69"/>
        <v>55.45553840892935</v>
      </c>
      <c r="BH161" s="2">
        <f t="shared" si="69"/>
        <v>56.298909609786079</v>
      </c>
      <c r="BI161" s="2">
        <f t="shared" si="69"/>
        <v>56.87799812864499</v>
      </c>
      <c r="BJ161" s="2">
        <f t="shared" si="69"/>
        <v>56.969457591896244</v>
      </c>
      <c r="BK161" s="2">
        <f t="shared" si="69"/>
        <v>55.687921411540181</v>
      </c>
      <c r="BL161" s="2">
        <f t="shared" si="69"/>
        <v>55.049870715635812</v>
      </c>
      <c r="BM161" s="2">
        <f t="shared" si="69"/>
        <v>54.366887862764798</v>
      </c>
      <c r="BN161" s="2">
        <f t="shared" si="69"/>
        <v>52.901288442207793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>
        <f t="shared" si="71"/>
        <v>52.454999999999998</v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38.816934639224542</v>
      </c>
      <c r="CW161" s="2">
        <f t="shared" si="72"/>
        <v>44.006882746608312</v>
      </c>
      <c r="CX161" s="2">
        <f t="shared" si="72"/>
        <v>48.452645492272076</v>
      </c>
      <c r="CY161" s="2">
        <f t="shared" si="72"/>
        <v>52.971508648019594</v>
      </c>
      <c r="CZ161" s="2">
        <f t="shared" si="72"/>
        <v>55.344037674599306</v>
      </c>
      <c r="DA161" s="2">
        <f t="shared" si="72"/>
        <v>59.170517898632198</v>
      </c>
      <c r="DB161" s="2">
        <f t="shared" si="72"/>
        <v>63.748723892563888</v>
      </c>
      <c r="DC161" s="2">
        <f t="shared" si="72"/>
        <v>65.168491081572256</v>
      </c>
      <c r="DD161" s="2">
        <f t="shared" si="72"/>
        <v>65.627913262096996</v>
      </c>
      <c r="DE161" s="2">
        <f t="shared" si="72"/>
        <v>65.210104191598603</v>
      </c>
      <c r="DF161" s="2">
        <f t="shared" si="72"/>
        <v>64.176403858189119</v>
      </c>
      <c r="DG161" s="2">
        <f t="shared" si="72"/>
        <v>63.212768865293228</v>
      </c>
      <c r="DH161" s="2">
        <f t="shared" si="72"/>
        <v>66.263271944880486</v>
      </c>
      <c r="DI161" s="2">
        <f t="shared" si="72"/>
        <v>68.728785004743557</v>
      </c>
      <c r="DJ161" s="2">
        <f t="shared" si="72"/>
        <v>59.148445290606659</v>
      </c>
      <c r="DL161" s="2">
        <f t="shared" si="73"/>
        <v>33.498906423857264</v>
      </c>
      <c r="DM161" s="2">
        <f t="shared" si="73"/>
        <v>37.752782554820627</v>
      </c>
      <c r="DN161" s="2">
        <f t="shared" si="73"/>
        <v>40.619002559650369</v>
      </c>
      <c r="DO161" s="2">
        <f t="shared" si="73"/>
        <v>43.580817615751783</v>
      </c>
      <c r="DP161" s="2">
        <f t="shared" si="73"/>
        <v>46.830793985021359</v>
      </c>
      <c r="DQ161" s="2">
        <f t="shared" si="73"/>
        <v>49.491374925903983</v>
      </c>
      <c r="DR161" s="2">
        <f t="shared" si="73"/>
        <v>52.411020025792638</v>
      </c>
      <c r="DS161" s="2">
        <f t="shared" si="73"/>
        <v>55.340785057125302</v>
      </c>
      <c r="DT161" s="2">
        <f t="shared" si="73"/>
        <v>56.186604269293952</v>
      </c>
      <c r="DU161" s="2">
        <f t="shared" si="73"/>
        <v>56.764296558741229</v>
      </c>
      <c r="DV161" s="2">
        <f t="shared" si="73"/>
        <v>56.853182726238416</v>
      </c>
      <c r="DW161" s="2">
        <f t="shared" si="73"/>
        <v>55.548923869597814</v>
      </c>
      <c r="DX161" s="2">
        <f t="shared" si="73"/>
        <v>54.839898761949541</v>
      </c>
      <c r="DY161" s="2">
        <f t="shared" si="73"/>
        <v>54.090654572747638</v>
      </c>
      <c r="DZ161" s="2">
        <f t="shared" si="73"/>
        <v>52.782847642917588</v>
      </c>
      <c r="EB161" s="2">
        <f t="shared" si="74"/>
        <v>0.98361270671651913</v>
      </c>
      <c r="EC161" s="2">
        <f t="shared" si="74"/>
        <v>0.98203021815158642</v>
      </c>
      <c r="ED161" s="2">
        <f t="shared" si="74"/>
        <v>0.98337885628410049</v>
      </c>
      <c r="EE161" s="2">
        <f t="shared" si="74"/>
        <v>0.98926531798907957</v>
      </c>
      <c r="EF161" s="2">
        <f t="shared" si="74"/>
        <v>0.98792340077561414</v>
      </c>
      <c r="EG161" s="2">
        <f t="shared" si="74"/>
        <v>0.98801059647633493</v>
      </c>
      <c r="EH161" s="2">
        <f t="shared" si="74"/>
        <v>0.98825102939371456</v>
      </c>
      <c r="EI161" s="2">
        <f t="shared" si="74"/>
        <v>0.98832348550937643</v>
      </c>
      <c r="EJ161" s="2">
        <f t="shared" si="74"/>
        <v>0.98810489725760076</v>
      </c>
      <c r="EK161" s="2">
        <f t="shared" si="74"/>
        <v>0.98653751365808784</v>
      </c>
      <c r="EL161" s="2">
        <f t="shared" si="74"/>
        <v>0.98412244235661162</v>
      </c>
      <c r="EM161" s="2">
        <f t="shared" si="74"/>
        <v>0.98186321069640115</v>
      </c>
      <c r="EN161" s="2">
        <f t="shared" si="74"/>
        <v>0.98161909356161003</v>
      </c>
      <c r="EO161" s="2">
        <f t="shared" si="74"/>
        <v>0.98112919601991178</v>
      </c>
      <c r="EP161" s="2">
        <f t="shared" si="74"/>
        <v>0.98139360892009853</v>
      </c>
    </row>
    <row r="162" spans="2:147" x14ac:dyDescent="0.25">
      <c r="B162" s="2">
        <v>140</v>
      </c>
      <c r="C162" s="49">
        <v>32.857100000000003</v>
      </c>
      <c r="D162" s="49">
        <v>38.536999999999999</v>
      </c>
      <c r="E162" s="49">
        <v>41.283000000000001</v>
      </c>
      <c r="F162" s="49">
        <v>42.716999999999999</v>
      </c>
      <c r="G162" s="49">
        <v>47.326999999999998</v>
      </c>
      <c r="H162" s="49">
        <v>49.073</v>
      </c>
      <c r="I162" s="49">
        <v>51.018000000000001</v>
      </c>
      <c r="J162" s="49">
        <v>55.235999999999997</v>
      </c>
      <c r="K162" s="49">
        <v>57.411000000000001</v>
      </c>
      <c r="L162" s="49">
        <v>59.509</v>
      </c>
      <c r="M162" s="49">
        <v>63.942999999999998</v>
      </c>
      <c r="N162" s="49">
        <v>62.603999999999999</v>
      </c>
      <c r="O162" s="49">
        <v>58.944000000000003</v>
      </c>
      <c r="P162" s="49">
        <v>55.417999999999999</v>
      </c>
      <c r="Q162" s="49">
        <v>52.19</v>
      </c>
      <c r="T162" s="4">
        <f t="shared" si="67"/>
        <v>33.509436518039905</v>
      </c>
      <c r="U162" s="4">
        <f t="shared" si="67"/>
        <v>38.830512433537599</v>
      </c>
      <c r="V162" s="4">
        <f t="shared" si="67"/>
        <v>43.118126234415527</v>
      </c>
      <c r="W162" s="4">
        <f t="shared" si="67"/>
        <v>43.601477935384629</v>
      </c>
      <c r="X162" s="4">
        <f t="shared" si="67"/>
        <v>47.277658451638601</v>
      </c>
      <c r="Y162" s="4">
        <f t="shared" si="67"/>
        <v>49.621710530041632</v>
      </c>
      <c r="Z162" s="4">
        <f t="shared" si="67"/>
        <v>52.393813004634204</v>
      </c>
      <c r="AA162" s="4">
        <f t="shared" si="67"/>
        <v>55.390911872319919</v>
      </c>
      <c r="AB162" s="4">
        <f t="shared" si="67"/>
        <v>56.688549614662641</v>
      </c>
      <c r="AC162" s="4">
        <f t="shared" si="67"/>
        <v>59.228181548731349</v>
      </c>
      <c r="AD162" s="4">
        <f t="shared" si="67"/>
        <v>63.154767520507036</v>
      </c>
      <c r="AE162" s="4">
        <f t="shared" si="67"/>
        <v>61.928329692350545</v>
      </c>
      <c r="AF162" s="4">
        <f t="shared" si="67"/>
        <v>59.407942185753519</v>
      </c>
      <c r="AG162" s="4">
        <f t="shared" si="67"/>
        <v>55.30691286782023</v>
      </c>
      <c r="AH162" s="4">
        <f t="shared" si="67"/>
        <v>52.754797927300324</v>
      </c>
      <c r="AJ162" s="4">
        <f t="shared" si="68"/>
        <v>-0.65233651803990256</v>
      </c>
      <c r="AK162" s="4">
        <f t="shared" si="68"/>
        <v>-0.29351243353760026</v>
      </c>
      <c r="AL162" s="4">
        <f t="shared" si="68"/>
        <v>-1.8351262344155259</v>
      </c>
      <c r="AM162" s="4">
        <f t="shared" si="68"/>
        <v>-0.8844779353846306</v>
      </c>
      <c r="AN162" s="4">
        <f t="shared" si="68"/>
        <v>4.9341548361397258E-2</v>
      </c>
      <c r="AO162" s="4">
        <f t="shared" si="68"/>
        <v>-0.54871053004163173</v>
      </c>
      <c r="AP162" s="4">
        <f t="shared" si="68"/>
        <v>-1.3758130046342032</v>
      </c>
      <c r="AQ162" s="4">
        <f t="shared" si="68"/>
        <v>-0.15491187231992143</v>
      </c>
      <c r="AR162" s="4">
        <f t="shared" si="68"/>
        <v>0.7224503853373605</v>
      </c>
      <c r="AS162" s="4">
        <f t="shared" si="68"/>
        <v>0.2808184512686509</v>
      </c>
      <c r="AT162" s="4">
        <f t="shared" si="68"/>
        <v>0.7882324794929616</v>
      </c>
      <c r="AU162" s="4">
        <f t="shared" si="68"/>
        <v>0.67567030764945457</v>
      </c>
      <c r="AV162" s="4">
        <f t="shared" si="68"/>
        <v>-0.46394218575351687</v>
      </c>
      <c r="AW162" s="4">
        <f t="shared" si="68"/>
        <v>0.11108713217976884</v>
      </c>
      <c r="AX162" s="4">
        <f t="shared" si="68"/>
        <v>-0.56479792730032585</v>
      </c>
      <c r="AZ162" s="2">
        <f t="shared" si="69"/>
        <v>33.509436518039905</v>
      </c>
      <c r="BA162" s="2">
        <f t="shared" si="69"/>
        <v>37.735797254271922</v>
      </c>
      <c r="BB162" s="2">
        <f t="shared" si="69"/>
        <v>40.60800267969509</v>
      </c>
      <c r="BC162" s="2">
        <f t="shared" si="69"/>
        <v>43.49735614097721</v>
      </c>
      <c r="BD162" s="2">
        <f t="shared" si="69"/>
        <v>46.748119239861538</v>
      </c>
      <c r="BE162" s="2">
        <f t="shared" si="69"/>
        <v>49.408648014193446</v>
      </c>
      <c r="BF162" s="2">
        <f t="shared" si="69"/>
        <v>52.331560608574748</v>
      </c>
      <c r="BG162" s="2">
        <f t="shared" si="69"/>
        <v>55.237269366923634</v>
      </c>
      <c r="BH162" s="2">
        <f t="shared" si="69"/>
        <v>56.068756612503009</v>
      </c>
      <c r="BI162" s="2">
        <f t="shared" si="69"/>
        <v>56.69791812689224</v>
      </c>
      <c r="BJ162" s="2">
        <f t="shared" si="69"/>
        <v>56.768544348680244</v>
      </c>
      <c r="BK162" s="2">
        <f t="shared" si="69"/>
        <v>55.485508049179622</v>
      </c>
      <c r="BL162" s="2">
        <f t="shared" si="69"/>
        <v>54.835618139940308</v>
      </c>
      <c r="BM162" s="2">
        <f t="shared" si="69"/>
        <v>54.206451713491781</v>
      </c>
      <c r="BN162" s="2">
        <f t="shared" si="69"/>
        <v>52.754797927300324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>
        <f t="shared" si="71"/>
        <v>42.716999999999999</v>
      </c>
      <c r="CJ162" s="2" t="str">
        <f t="shared" si="71"/>
        <v/>
      </c>
      <c r="CK162" s="2">
        <f t="shared" si="71"/>
        <v>49.073</v>
      </c>
      <c r="CL162" s="2">
        <f t="shared" si="71"/>
        <v>51.018000000000001</v>
      </c>
      <c r="CM162" s="2">
        <f t="shared" si="71"/>
        <v>55.235999999999997</v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38.817862130993745</v>
      </c>
      <c r="CW162" s="2">
        <f t="shared" si="72"/>
        <v>43.997562959695536</v>
      </c>
      <c r="CX162" s="2">
        <f t="shared" si="72"/>
        <v>48.4544754719062</v>
      </c>
      <c r="CY162" s="2">
        <f t="shared" si="72"/>
        <v>52.970034254986167</v>
      </c>
      <c r="CZ162" s="2">
        <f t="shared" si="72"/>
        <v>55.329702285750543</v>
      </c>
      <c r="DA162" s="2">
        <f t="shared" si="72"/>
        <v>59.168175186724895</v>
      </c>
      <c r="DB162" s="2">
        <f t="shared" si="72"/>
        <v>63.753283815836234</v>
      </c>
      <c r="DC162" s="2">
        <f t="shared" si="72"/>
        <v>65.162159647079577</v>
      </c>
      <c r="DD162" s="2">
        <f t="shared" si="72"/>
        <v>65.601426916440033</v>
      </c>
      <c r="DE162" s="2">
        <f t="shared" si="72"/>
        <v>65.203742149447194</v>
      </c>
      <c r="DF162" s="2">
        <f t="shared" si="72"/>
        <v>64.156799761506036</v>
      </c>
      <c r="DG162" s="2">
        <f t="shared" si="72"/>
        <v>63.195360801738879</v>
      </c>
      <c r="DH162" s="2">
        <f t="shared" si="72"/>
        <v>66.267470403567728</v>
      </c>
      <c r="DI162" s="2">
        <f t="shared" si="72"/>
        <v>68.77701071488363</v>
      </c>
      <c r="DJ162" s="2">
        <f t="shared" si="72"/>
        <v>59.138819920587444</v>
      </c>
      <c r="DL162" s="2">
        <f t="shared" si="73"/>
        <v>33.42877826122384</v>
      </c>
      <c r="DM162" s="2">
        <f t="shared" si="73"/>
        <v>37.63129762087884</v>
      </c>
      <c r="DN162" s="2">
        <f t="shared" si="73"/>
        <v>40.487050273761874</v>
      </c>
      <c r="DO162" s="2">
        <f t="shared" si="73"/>
        <v>43.403610910667751</v>
      </c>
      <c r="DP162" s="2">
        <f t="shared" si="73"/>
        <v>46.652446372322196</v>
      </c>
      <c r="DQ162" s="2">
        <f t="shared" si="73"/>
        <v>49.300637818612927</v>
      </c>
      <c r="DR162" s="2">
        <f t="shared" si="73"/>
        <v>52.207719687568442</v>
      </c>
      <c r="DS162" s="2">
        <f t="shared" si="73"/>
        <v>55.130329455183173</v>
      </c>
      <c r="DT162" s="2">
        <f t="shared" si="73"/>
        <v>55.964096856333761</v>
      </c>
      <c r="DU162" s="2">
        <f t="shared" si="73"/>
        <v>56.592059059195464</v>
      </c>
      <c r="DV162" s="2">
        <f t="shared" si="73"/>
        <v>56.659832604665411</v>
      </c>
      <c r="DW162" s="2">
        <f t="shared" si="73"/>
        <v>55.355624094429189</v>
      </c>
      <c r="DX162" s="2">
        <f t="shared" si="73"/>
        <v>54.640390847829501</v>
      </c>
      <c r="DY162" s="2">
        <f t="shared" si="73"/>
        <v>53.950863738068961</v>
      </c>
      <c r="DZ162" s="2">
        <f t="shared" si="73"/>
        <v>52.644412105796675</v>
      </c>
      <c r="EB162" s="2">
        <f t="shared" si="74"/>
        <v>0.98503302996108144</v>
      </c>
      <c r="EC162" s="2">
        <f t="shared" si="74"/>
        <v>0.98358541031019819</v>
      </c>
      <c r="ED162" s="2">
        <f t="shared" si="74"/>
        <v>0.98481913504987972</v>
      </c>
      <c r="EE162" s="2">
        <f t="shared" si="74"/>
        <v>0.99020059776414393</v>
      </c>
      <c r="EF162" s="2">
        <f t="shared" si="74"/>
        <v>0.98897429458185182</v>
      </c>
      <c r="EG162" s="2">
        <f t="shared" si="74"/>
        <v>0.98905398666849009</v>
      </c>
      <c r="EH162" s="2">
        <f t="shared" si="74"/>
        <v>0.98927372282285508</v>
      </c>
      <c r="EI162" s="2">
        <f t="shared" si="74"/>
        <v>0.98933994000149117</v>
      </c>
      <c r="EJ162" s="2">
        <f t="shared" si="74"/>
        <v>0.98914017103113572</v>
      </c>
      <c r="EK162" s="2">
        <f t="shared" si="74"/>
        <v>0.98770750542172114</v>
      </c>
      <c r="EL162" s="2">
        <f t="shared" si="74"/>
        <v>0.98549923699270314</v>
      </c>
      <c r="EM162" s="2">
        <f t="shared" si="74"/>
        <v>0.98343261265020132</v>
      </c>
      <c r="EN162" s="2">
        <f t="shared" si="74"/>
        <v>0.98320925807938964</v>
      </c>
      <c r="EO162" s="2">
        <f t="shared" si="74"/>
        <v>0.98276099813238627</v>
      </c>
      <c r="EP162" s="2">
        <f t="shared" si="74"/>
        <v>0.98300294273909805</v>
      </c>
    </row>
    <row r="163" spans="2:147" x14ac:dyDescent="0.25">
      <c r="B163" s="2">
        <v>141</v>
      </c>
      <c r="C163" s="49">
        <v>34.267899999999997</v>
      </c>
      <c r="D163" s="49">
        <v>38.222000000000001</v>
      </c>
      <c r="E163" s="49">
        <v>42.83</v>
      </c>
      <c r="F163" s="49">
        <v>43.414999999999999</v>
      </c>
      <c r="G163" s="49">
        <v>47.182000000000002</v>
      </c>
      <c r="H163" s="49">
        <v>50.290999999999997</v>
      </c>
      <c r="I163" s="49">
        <v>52.636000000000003</v>
      </c>
      <c r="J163" s="49">
        <v>55</v>
      </c>
      <c r="K163" s="49">
        <v>55</v>
      </c>
      <c r="L163" s="49">
        <v>58.235999999999997</v>
      </c>
      <c r="M163" s="49">
        <v>59.094000000000001</v>
      </c>
      <c r="N163" s="49">
        <v>59.905999999999999</v>
      </c>
      <c r="O163" s="49">
        <v>57.906999999999996</v>
      </c>
      <c r="P163" s="49">
        <v>54.890999999999998</v>
      </c>
      <c r="Q163" s="49">
        <v>52.482999999999997</v>
      </c>
      <c r="T163" s="4">
        <f t="shared" si="67"/>
        <v>33.433279497315908</v>
      </c>
      <c r="U163" s="4">
        <f t="shared" si="67"/>
        <v>38.300498520354914</v>
      </c>
      <c r="V163" s="4">
        <f t="shared" si="67"/>
        <v>42.242626644598211</v>
      </c>
      <c r="W163" s="4">
        <f t="shared" si="67"/>
        <v>43.348540908180624</v>
      </c>
      <c r="X163" s="4">
        <f t="shared" si="67"/>
        <v>46.76977096467246</v>
      </c>
      <c r="Y163" s="4">
        <f t="shared" si="67"/>
        <v>49.279476792656389</v>
      </c>
      <c r="Z163" s="4">
        <f t="shared" si="67"/>
        <v>52.136382869783723</v>
      </c>
      <c r="AA163" s="4">
        <f t="shared" si="67"/>
        <v>55.066461962501513</v>
      </c>
      <c r="AB163" s="4">
        <f t="shared" si="67"/>
        <v>56.073632430833719</v>
      </c>
      <c r="AC163" s="4">
        <f t="shared" si="67"/>
        <v>57.756124798369207</v>
      </c>
      <c r="AD163" s="4">
        <f t="shared" si="67"/>
        <v>60.699135364453646</v>
      </c>
      <c r="AE163" s="4">
        <f t="shared" si="67"/>
        <v>60.116998912672699</v>
      </c>
      <c r="AF163" s="4">
        <f t="shared" si="67"/>
        <v>58.36699416191135</v>
      </c>
      <c r="AG163" s="4">
        <f t="shared" si="67"/>
        <v>55.175795602427087</v>
      </c>
      <c r="AH163" s="4">
        <f t="shared" si="67"/>
        <v>52.608800163789816</v>
      </c>
      <c r="AJ163" s="4">
        <f t="shared" si="68"/>
        <v>0.83462050268408916</v>
      </c>
      <c r="AK163" s="4">
        <f t="shared" si="68"/>
        <v>-7.8498520354912671E-2</v>
      </c>
      <c r="AL163" s="4">
        <f t="shared" si="68"/>
        <v>0.58737335540178748</v>
      </c>
      <c r="AM163" s="4">
        <f t="shared" si="68"/>
        <v>6.645909181937526E-2</v>
      </c>
      <c r="AN163" s="4">
        <f t="shared" si="68"/>
        <v>0.41222903532754174</v>
      </c>
      <c r="AO163" s="4">
        <f t="shared" si="68"/>
        <v>1.0115232073436076</v>
      </c>
      <c r="AP163" s="4">
        <f t="shared" si="68"/>
        <v>0.49961713021627929</v>
      </c>
      <c r="AQ163" s="4">
        <f t="shared" si="68"/>
        <v>-6.6461962501513483E-2</v>
      </c>
      <c r="AR163" s="4">
        <f t="shared" si="68"/>
        <v>-1.0736324308337188</v>
      </c>
      <c r="AS163" s="4">
        <f t="shared" si="68"/>
        <v>0.47987520163079012</v>
      </c>
      <c r="AT163" s="4">
        <f t="shared" si="68"/>
        <v>-1.6051353644536448</v>
      </c>
      <c r="AU163" s="4">
        <f t="shared" si="68"/>
        <v>-0.2109989126727001</v>
      </c>
      <c r="AV163" s="4">
        <f t="shared" si="68"/>
        <v>-0.45999416191135367</v>
      </c>
      <c r="AW163" s="4">
        <f t="shared" si="68"/>
        <v>-0.28479560242708857</v>
      </c>
      <c r="AX163" s="4">
        <f t="shared" si="68"/>
        <v>-0.12580016378981895</v>
      </c>
      <c r="AZ163" s="2">
        <f t="shared" si="69"/>
        <v>33.433279497315908</v>
      </c>
      <c r="BA163" s="2">
        <f t="shared" si="69"/>
        <v>37.606936906464867</v>
      </c>
      <c r="BB163" s="2">
        <f t="shared" si="69"/>
        <v>40.467410144905259</v>
      </c>
      <c r="BC163" s="2">
        <f t="shared" si="69"/>
        <v>43.313546557463908</v>
      </c>
      <c r="BD163" s="2">
        <f t="shared" si="69"/>
        <v>46.563089020316539</v>
      </c>
      <c r="BE163" s="2">
        <f t="shared" si="69"/>
        <v>49.210384678799109</v>
      </c>
      <c r="BF163" s="2">
        <f t="shared" si="69"/>
        <v>52.119505618702391</v>
      </c>
      <c r="BG163" s="2">
        <f t="shared" si="69"/>
        <v>55.01948215506183</v>
      </c>
      <c r="BH163" s="2">
        <f t="shared" si="69"/>
        <v>55.839074875255434</v>
      </c>
      <c r="BI163" s="2">
        <f t="shared" si="69"/>
        <v>56.518332337933963</v>
      </c>
      <c r="BJ163" s="2">
        <f t="shared" si="69"/>
        <v>56.568056136481566</v>
      </c>
      <c r="BK163" s="2">
        <f t="shared" si="69"/>
        <v>55.283614364362265</v>
      </c>
      <c r="BL163" s="2">
        <f t="shared" si="69"/>
        <v>54.622319820373953</v>
      </c>
      <c r="BM163" s="2">
        <f t="shared" si="69"/>
        <v>54.047486535847341</v>
      </c>
      <c r="BN163" s="2">
        <f t="shared" si="69"/>
        <v>52.608800163789816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>
        <f t="shared" si="71"/>
        <v>43.414999999999999</v>
      </c>
      <c r="CJ163" s="2" t="str">
        <f t="shared" si="71"/>
        <v/>
      </c>
      <c r="CK163" s="2">
        <f t="shared" si="71"/>
        <v>50.290999999999997</v>
      </c>
      <c r="CL163" s="2">
        <f t="shared" si="71"/>
        <v>52.636000000000003</v>
      </c>
      <c r="CM163" s="2">
        <f t="shared" si="71"/>
        <v>55</v>
      </c>
      <c r="CN163" s="2">
        <f t="shared" si="71"/>
        <v>55</v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38.818789622762957</v>
      </c>
      <c r="CW163" s="2">
        <f t="shared" si="72"/>
        <v>43.988243172782752</v>
      </c>
      <c r="CX163" s="2">
        <f t="shared" si="72"/>
        <v>48.456305451540331</v>
      </c>
      <c r="CY163" s="2">
        <f t="shared" si="72"/>
        <v>52.968559861952741</v>
      </c>
      <c r="CZ163" s="2">
        <f t="shared" si="72"/>
        <v>55.315366896901779</v>
      </c>
      <c r="DA163" s="2">
        <f t="shared" si="72"/>
        <v>59.165832474817599</v>
      </c>
      <c r="DB163" s="2">
        <f t="shared" si="72"/>
        <v>63.75784373910858</v>
      </c>
      <c r="DC163" s="2">
        <f t="shared" si="72"/>
        <v>65.155828212586911</v>
      </c>
      <c r="DD163" s="2">
        <f t="shared" si="72"/>
        <v>65.57494057078307</v>
      </c>
      <c r="DE163" s="2">
        <f t="shared" si="72"/>
        <v>65.197380107295785</v>
      </c>
      <c r="DF163" s="2">
        <f t="shared" si="72"/>
        <v>64.137195664822968</v>
      </c>
      <c r="DG163" s="2">
        <f t="shared" si="72"/>
        <v>63.17795273818453</v>
      </c>
      <c r="DH163" s="2">
        <f t="shared" si="72"/>
        <v>66.27166886225497</v>
      </c>
      <c r="DI163" s="2">
        <f t="shared" si="72"/>
        <v>68.825236425023718</v>
      </c>
      <c r="DJ163" s="2">
        <f t="shared" si="72"/>
        <v>59.129194550568229</v>
      </c>
      <c r="DL163" s="2">
        <f t="shared" si="73"/>
        <v>33.358650098590417</v>
      </c>
      <c r="DM163" s="2">
        <f t="shared" si="73"/>
        <v>37.509812686937053</v>
      </c>
      <c r="DN163" s="2">
        <f t="shared" si="73"/>
        <v>40.355097987873378</v>
      </c>
      <c r="DO163" s="2">
        <f t="shared" si="73"/>
        <v>43.226404205583719</v>
      </c>
      <c r="DP163" s="2">
        <f t="shared" si="73"/>
        <v>46.474098759623033</v>
      </c>
      <c r="DQ163" s="2">
        <f t="shared" si="73"/>
        <v>49.109900711321885</v>
      </c>
      <c r="DR163" s="2">
        <f t="shared" si="73"/>
        <v>52.004419349344239</v>
      </c>
      <c r="DS163" s="2">
        <f t="shared" si="73"/>
        <v>54.919873853241043</v>
      </c>
      <c r="DT163" s="2">
        <f t="shared" si="73"/>
        <v>55.74158944337357</v>
      </c>
      <c r="DU163" s="2">
        <f t="shared" si="73"/>
        <v>56.419821559649691</v>
      </c>
      <c r="DV163" s="2">
        <f t="shared" si="73"/>
        <v>56.466482483092413</v>
      </c>
      <c r="DW163" s="2">
        <f t="shared" si="73"/>
        <v>55.162324319260563</v>
      </c>
      <c r="DX163" s="2">
        <f t="shared" si="73"/>
        <v>54.44088293370946</v>
      </c>
      <c r="DY163" s="2">
        <f t="shared" si="73"/>
        <v>53.811072903390283</v>
      </c>
      <c r="DZ163" s="2">
        <f t="shared" si="73"/>
        <v>52.505976568675763</v>
      </c>
      <c r="EB163" s="2">
        <f t="shared" si="74"/>
        <v>0.98633196122642908</v>
      </c>
      <c r="EC163" s="2">
        <f t="shared" si="74"/>
        <v>0.98500806333570812</v>
      </c>
      <c r="ED163" s="2">
        <f t="shared" si="74"/>
        <v>0.98613636824688389</v>
      </c>
      <c r="EE163" s="2">
        <f t="shared" si="74"/>
        <v>0.99105512630326142</v>
      </c>
      <c r="EF163" s="2">
        <f t="shared" si="74"/>
        <v>0.98993467234431176</v>
      </c>
      <c r="EG163" s="2">
        <f t="shared" si="74"/>
        <v>0.99000749310551295</v>
      </c>
      <c r="EH163" s="2">
        <f t="shared" si="74"/>
        <v>0.99020827755880447</v>
      </c>
      <c r="EI163" s="2">
        <f t="shared" si="74"/>
        <v>0.9902687821453755</v>
      </c>
      <c r="EJ163" s="2">
        <f t="shared" si="74"/>
        <v>0.99008624520585542</v>
      </c>
      <c r="EK163" s="2">
        <f t="shared" si="74"/>
        <v>0.98877697280518961</v>
      </c>
      <c r="EL163" s="2">
        <f t="shared" si="74"/>
        <v>0.98675825167976894</v>
      </c>
      <c r="EM163" s="2">
        <f t="shared" si="74"/>
        <v>0.98486830492100286</v>
      </c>
      <c r="EN163" s="2">
        <f t="shared" si="74"/>
        <v>0.98466400391653441</v>
      </c>
      <c r="EO163" s="2">
        <f t="shared" si="74"/>
        <v>0.98425395912889702</v>
      </c>
      <c r="EP163" s="2">
        <f t="shared" si="74"/>
        <v>0.98447528144246954</v>
      </c>
    </row>
    <row r="164" spans="2:147" x14ac:dyDescent="0.25">
      <c r="B164" s="2">
        <v>142</v>
      </c>
      <c r="C164" s="49">
        <v>34.017899999999997</v>
      </c>
      <c r="D164" s="49">
        <v>37.685000000000002</v>
      </c>
      <c r="E164" s="49">
        <v>40.340000000000003</v>
      </c>
      <c r="F164" s="49">
        <v>42.962000000000003</v>
      </c>
      <c r="G164" s="49">
        <v>45.817999999999998</v>
      </c>
      <c r="H164" s="49">
        <v>49.2</v>
      </c>
      <c r="I164" s="49">
        <v>51.781999999999996</v>
      </c>
      <c r="J164" s="49">
        <v>54.472999999999999</v>
      </c>
      <c r="K164" s="49">
        <v>56.286000000000001</v>
      </c>
      <c r="L164" s="49">
        <v>57.491</v>
      </c>
      <c r="M164" s="49">
        <v>58</v>
      </c>
      <c r="N164" s="49">
        <v>58.603999999999999</v>
      </c>
      <c r="O164" s="49">
        <v>57</v>
      </c>
      <c r="P164" s="49">
        <v>54.290999999999997</v>
      </c>
      <c r="Q164" s="49">
        <v>53.207000000000001</v>
      </c>
      <c r="T164" s="4">
        <f t="shared" si="67"/>
        <v>33.357553513734707</v>
      </c>
      <c r="U164" s="4">
        <f t="shared" si="67"/>
        <v>37.857370893434812</v>
      </c>
      <c r="V164" s="4">
        <f t="shared" si="67"/>
        <v>41.485675726386496</v>
      </c>
      <c r="W164" s="4">
        <f t="shared" si="67"/>
        <v>43.14066480724167</v>
      </c>
      <c r="X164" s="4">
        <f t="shared" si="67"/>
        <v>46.450599681968228</v>
      </c>
      <c r="Y164" s="4">
        <f t="shared" si="67"/>
        <v>49.032368055599157</v>
      </c>
      <c r="Z164" s="4">
        <f t="shared" si="67"/>
        <v>51.912035207424935</v>
      </c>
      <c r="AA164" s="4">
        <f t="shared" si="67"/>
        <v>54.814816057817737</v>
      </c>
      <c r="AB164" s="4">
        <f t="shared" si="67"/>
        <v>55.68890961847395</v>
      </c>
      <c r="AC164" s="4">
        <f t="shared" si="67"/>
        <v>56.879623193774165</v>
      </c>
      <c r="AD164" s="4">
        <f t="shared" si="67"/>
        <v>58.780033438065082</v>
      </c>
      <c r="AE164" s="4">
        <f t="shared" si="67"/>
        <v>58.28839747098597</v>
      </c>
      <c r="AF164" s="4">
        <f t="shared" si="67"/>
        <v>57.164826059719402</v>
      </c>
      <c r="AG164" s="4">
        <f t="shared" si="67"/>
        <v>54.987010203177334</v>
      </c>
      <c r="AH164" s="4">
        <f t="shared" si="67"/>
        <v>52.463271819770391</v>
      </c>
      <c r="AJ164" s="4">
        <f t="shared" si="68"/>
        <v>0.66034648626528991</v>
      </c>
      <c r="AK164" s="4">
        <f t="shared" si="68"/>
        <v>-0.1723708934348096</v>
      </c>
      <c r="AL164" s="4">
        <f t="shared" si="68"/>
        <v>-1.145675726386493</v>
      </c>
      <c r="AM164" s="4">
        <f t="shared" si="68"/>
        <v>-0.17866480724166678</v>
      </c>
      <c r="AN164" s="4">
        <f t="shared" si="68"/>
        <v>-0.63259968196823024</v>
      </c>
      <c r="AO164" s="4">
        <f t="shared" si="68"/>
        <v>0.16763194440084561</v>
      </c>
      <c r="AP164" s="4">
        <f t="shared" si="68"/>
        <v>-0.1300352074249389</v>
      </c>
      <c r="AQ164" s="4">
        <f t="shared" si="68"/>
        <v>-0.34181605781773783</v>
      </c>
      <c r="AR164" s="4">
        <f t="shared" si="68"/>
        <v>0.59709038152605132</v>
      </c>
      <c r="AS164" s="4">
        <f t="shared" si="68"/>
        <v>0.61137680622583446</v>
      </c>
      <c r="AT164" s="4">
        <f t="shared" si="68"/>
        <v>-0.78003343806508241</v>
      </c>
      <c r="AU164" s="4">
        <f t="shared" si="68"/>
        <v>0.31560252901402919</v>
      </c>
      <c r="AV164" s="4">
        <f t="shared" si="68"/>
        <v>-0.16482605971940245</v>
      </c>
      <c r="AW164" s="4">
        <f t="shared" si="68"/>
        <v>-0.69601020317733742</v>
      </c>
      <c r="AX164" s="4">
        <f t="shared" si="68"/>
        <v>0.74372818022960985</v>
      </c>
      <c r="AZ164" s="2">
        <f t="shared" si="69"/>
        <v>33.357553513734707</v>
      </c>
      <c r="BA164" s="2">
        <f t="shared" si="69"/>
        <v>37.478558732776321</v>
      </c>
      <c r="BB164" s="2">
        <f t="shared" si="69"/>
        <v>40.327394288014808</v>
      </c>
      <c r="BC164" s="2">
        <f t="shared" si="69"/>
        <v>43.130169592102845</v>
      </c>
      <c r="BD164" s="2">
        <f t="shared" si="69"/>
        <v>46.378490087196965</v>
      </c>
      <c r="BE164" s="2">
        <f t="shared" si="69"/>
        <v>49.012605118206693</v>
      </c>
      <c r="BF164" s="2">
        <f t="shared" si="69"/>
        <v>51.90802726946594</v>
      </c>
      <c r="BG164" s="2">
        <f t="shared" si="69"/>
        <v>54.802153102815907</v>
      </c>
      <c r="BH164" s="2">
        <f t="shared" si="69"/>
        <v>55.609841285574035</v>
      </c>
      <c r="BI164" s="2">
        <f t="shared" si="69"/>
        <v>56.339215265911292</v>
      </c>
      <c r="BJ164" s="2">
        <f t="shared" si="69"/>
        <v>56.367977405611526</v>
      </c>
      <c r="BK164" s="2">
        <f t="shared" si="69"/>
        <v>55.082220444898468</v>
      </c>
      <c r="BL164" s="2">
        <f t="shared" si="69"/>
        <v>54.409924025621216</v>
      </c>
      <c r="BM164" s="2">
        <f t="shared" si="69"/>
        <v>53.889896773449856</v>
      </c>
      <c r="BN164" s="2">
        <f t="shared" si="69"/>
        <v>52.463271819770391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>
        <f t="shared" si="71"/>
        <v>42.962000000000003</v>
      </c>
      <c r="CJ164" s="2">
        <f t="shared" si="71"/>
        <v>45.817999999999998</v>
      </c>
      <c r="CK164" s="2">
        <f t="shared" si="71"/>
        <v>49.2</v>
      </c>
      <c r="CL164" s="2">
        <f t="shared" si="71"/>
        <v>51.781999999999996</v>
      </c>
      <c r="CM164" s="2">
        <f t="shared" si="71"/>
        <v>54.472999999999999</v>
      </c>
      <c r="CN164" s="2">
        <f t="shared" si="71"/>
        <v>56.286000000000001</v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38.81971711453216</v>
      </c>
      <c r="CW164" s="2">
        <f t="shared" si="72"/>
        <v>43.978923385869976</v>
      </c>
      <c r="CX164" s="2">
        <f t="shared" si="72"/>
        <v>48.458135431174462</v>
      </c>
      <c r="CY164" s="2">
        <f t="shared" si="72"/>
        <v>52.967085468919308</v>
      </c>
      <c r="CZ164" s="2">
        <f t="shared" si="72"/>
        <v>55.301031508053015</v>
      </c>
      <c r="DA164" s="2">
        <f t="shared" si="72"/>
        <v>59.163489762910302</v>
      </c>
      <c r="DB164" s="2">
        <f t="shared" si="72"/>
        <v>63.762403662380926</v>
      </c>
      <c r="DC164" s="2">
        <f t="shared" si="72"/>
        <v>65.149496778094232</v>
      </c>
      <c r="DD164" s="2">
        <f t="shared" si="72"/>
        <v>65.548454225126122</v>
      </c>
      <c r="DE164" s="2">
        <f t="shared" si="72"/>
        <v>65.191018065144377</v>
      </c>
      <c r="DF164" s="2">
        <f t="shared" si="72"/>
        <v>64.117591568139886</v>
      </c>
      <c r="DG164" s="2">
        <f t="shared" si="72"/>
        <v>63.160544674630181</v>
      </c>
      <c r="DH164" s="2">
        <f t="shared" si="72"/>
        <v>66.275867320942211</v>
      </c>
      <c r="DI164" s="2">
        <f t="shared" si="72"/>
        <v>68.873462135163791</v>
      </c>
      <c r="DJ164" s="2">
        <f t="shared" si="72"/>
        <v>59.119569180549014</v>
      </c>
      <c r="DL164" s="2">
        <f t="shared" si="73"/>
        <v>33.288521935956993</v>
      </c>
      <c r="DM164" s="2">
        <f t="shared" si="73"/>
        <v>37.388327752995266</v>
      </c>
      <c r="DN164" s="2">
        <f t="shared" si="73"/>
        <v>40.223145701984876</v>
      </c>
      <c r="DO164" s="2">
        <f t="shared" si="73"/>
        <v>43.04919750049968</v>
      </c>
      <c r="DP164" s="2">
        <f t="shared" si="73"/>
        <v>46.295751146923877</v>
      </c>
      <c r="DQ164" s="2">
        <f t="shared" si="73"/>
        <v>48.919163604030828</v>
      </c>
      <c r="DR164" s="2">
        <f t="shared" si="73"/>
        <v>51.801119011120036</v>
      </c>
      <c r="DS164" s="2">
        <f t="shared" si="73"/>
        <v>54.709418251298914</v>
      </c>
      <c r="DT164" s="2">
        <f t="shared" si="73"/>
        <v>55.519082030413387</v>
      </c>
      <c r="DU164" s="2">
        <f t="shared" si="73"/>
        <v>56.247584060103925</v>
      </c>
      <c r="DV164" s="2">
        <f t="shared" si="73"/>
        <v>56.273132361519416</v>
      </c>
      <c r="DW164" s="2">
        <f t="shared" si="73"/>
        <v>54.969024544091937</v>
      </c>
      <c r="DX164" s="2">
        <f t="shared" si="73"/>
        <v>54.241375019589412</v>
      </c>
      <c r="DY164" s="2">
        <f t="shared" si="73"/>
        <v>53.671282068711605</v>
      </c>
      <c r="DZ164" s="2">
        <f t="shared" si="73"/>
        <v>52.367541031554858</v>
      </c>
      <c r="EB164" s="2">
        <f t="shared" si="74"/>
        <v>0.98751959105599774</v>
      </c>
      <c r="EC164" s="2">
        <f t="shared" si="74"/>
        <v>0.98630913125196573</v>
      </c>
      <c r="ED164" s="2">
        <f t="shared" si="74"/>
        <v>0.98734077522156349</v>
      </c>
      <c r="EE164" s="2">
        <f t="shared" si="74"/>
        <v>0.99183575254519962</v>
      </c>
      <c r="EF164" s="2">
        <f t="shared" si="74"/>
        <v>0.99081217497344898</v>
      </c>
      <c r="EG164" s="2">
        <f t="shared" si="74"/>
        <v>0.9908787056633418</v>
      </c>
      <c r="EH164" s="2">
        <f t="shared" si="74"/>
        <v>0.99106214244850133</v>
      </c>
      <c r="EI164" s="2">
        <f t="shared" si="74"/>
        <v>0.99111741819958687</v>
      </c>
      <c r="EJ164" s="2">
        <f t="shared" si="74"/>
        <v>0.9909506543980402</v>
      </c>
      <c r="EK164" s="2">
        <f t="shared" si="74"/>
        <v>0.98975435992978478</v>
      </c>
      <c r="EL164" s="2">
        <f t="shared" si="74"/>
        <v>0.98790929475265055</v>
      </c>
      <c r="EM164" s="2">
        <f t="shared" si="74"/>
        <v>0.98618133154742094</v>
      </c>
      <c r="EN164" s="2">
        <f t="shared" si="74"/>
        <v>0.98599450630643926</v>
      </c>
      <c r="EO164" s="2">
        <f t="shared" si="74"/>
        <v>0.98561951616263999</v>
      </c>
      <c r="EP164" s="2">
        <f t="shared" si="74"/>
        <v>0.98582192104311717</v>
      </c>
    </row>
    <row r="165" spans="2:147" x14ac:dyDescent="0.25">
      <c r="B165" s="2">
        <v>143</v>
      </c>
      <c r="C165" s="49">
        <v>33.357100000000003</v>
      </c>
      <c r="D165" s="49">
        <v>37</v>
      </c>
      <c r="E165" s="49">
        <v>41.17</v>
      </c>
      <c r="F165" s="49">
        <v>43.527999999999999</v>
      </c>
      <c r="G165" s="49">
        <v>46.927</v>
      </c>
      <c r="H165" s="49">
        <v>47.726999999999997</v>
      </c>
      <c r="I165" s="49">
        <v>50.527000000000001</v>
      </c>
      <c r="J165" s="49">
        <v>54.273000000000003</v>
      </c>
      <c r="K165" s="49">
        <v>55.179000000000002</v>
      </c>
      <c r="L165" s="49">
        <v>55.636000000000003</v>
      </c>
      <c r="M165" s="49">
        <v>56.207999999999998</v>
      </c>
      <c r="N165" s="49">
        <v>56.527999999999999</v>
      </c>
      <c r="O165" s="49">
        <v>56.110999999999997</v>
      </c>
      <c r="P165" s="49">
        <v>54.308999999999997</v>
      </c>
      <c r="Q165" s="49">
        <v>52.052</v>
      </c>
      <c r="T165" s="4">
        <f t="shared" si="67"/>
        <v>33.282230196407625</v>
      </c>
      <c r="U165" s="4">
        <f t="shared" si="67"/>
        <v>37.529004234559267</v>
      </c>
      <c r="V165" s="4">
        <f t="shared" si="67"/>
        <v>40.885163357323556</v>
      </c>
      <c r="W165" s="4">
        <f t="shared" si="67"/>
        <v>42.950009537690839</v>
      </c>
      <c r="X165" s="4">
        <f t="shared" si="67"/>
        <v>46.216787808000007</v>
      </c>
      <c r="Y165" s="4">
        <f t="shared" si="67"/>
        <v>48.820269353022901</v>
      </c>
      <c r="Z165" s="4">
        <f t="shared" si="67"/>
        <v>51.697926300561178</v>
      </c>
      <c r="AA165" s="4">
        <f t="shared" si="67"/>
        <v>54.588267625495469</v>
      </c>
      <c r="AB165" s="4">
        <f t="shared" si="67"/>
        <v>55.404774462753103</v>
      </c>
      <c r="AC165" s="4">
        <f t="shared" si="67"/>
        <v>56.371107556340164</v>
      </c>
      <c r="AD165" s="4">
        <f t="shared" si="67"/>
        <v>57.439497283713727</v>
      </c>
      <c r="AE165" s="4">
        <f t="shared" si="67"/>
        <v>56.761854325064562</v>
      </c>
      <c r="AF165" s="4">
        <f t="shared" si="67"/>
        <v>56.018975352784423</v>
      </c>
      <c r="AG165" s="4">
        <f t="shared" si="67"/>
        <v>54.745274118442182</v>
      </c>
      <c r="AH165" s="4">
        <f t="shared" si="67"/>
        <v>52.318189732884285</v>
      </c>
      <c r="AJ165" s="4">
        <f t="shared" si="68"/>
        <v>7.4869803592378048E-2</v>
      </c>
      <c r="AK165" s="4">
        <f t="shared" si="68"/>
        <v>-0.52900423455926671</v>
      </c>
      <c r="AL165" s="4">
        <f t="shared" si="68"/>
        <v>0.28483664267644571</v>
      </c>
      <c r="AM165" s="4">
        <f t="shared" si="68"/>
        <v>0.57799046230915962</v>
      </c>
      <c r="AN165" s="4">
        <f t="shared" si="68"/>
        <v>0.71021219199999308</v>
      </c>
      <c r="AO165" s="4">
        <f t="shared" si="68"/>
        <v>-1.0932693530229045</v>
      </c>
      <c r="AP165" s="4">
        <f t="shared" si="68"/>
        <v>-1.1709263005611774</v>
      </c>
      <c r="AQ165" s="4">
        <f t="shared" si="68"/>
        <v>-0.31526762549546561</v>
      </c>
      <c r="AR165" s="4">
        <f t="shared" si="68"/>
        <v>-0.22577446275310109</v>
      </c>
      <c r="AS165" s="4">
        <f t="shared" si="68"/>
        <v>-0.73510755634016078</v>
      </c>
      <c r="AT165" s="4">
        <f t="shared" si="68"/>
        <v>-1.231497283713729</v>
      </c>
      <c r="AU165" s="4">
        <f t="shared" si="68"/>
        <v>-0.23385432506456283</v>
      </c>
      <c r="AV165" s="4">
        <f t="shared" si="68"/>
        <v>9.2024647215573907E-2</v>
      </c>
      <c r="AW165" s="4">
        <f t="shared" si="68"/>
        <v>-0.436274118442185</v>
      </c>
      <c r="AX165" s="4">
        <f t="shared" si="68"/>
        <v>-0.26618973288428549</v>
      </c>
      <c r="AZ165" s="2">
        <f t="shared" si="69"/>
        <v>33.282230196407625</v>
      </c>
      <c r="BA165" s="2">
        <f t="shared" si="69"/>
        <v>37.350635910624312</v>
      </c>
      <c r="BB165" s="2">
        <f t="shared" si="69"/>
        <v>40.187921562673296</v>
      </c>
      <c r="BC165" s="2">
        <f t="shared" si="69"/>
        <v>42.947200730939201</v>
      </c>
      <c r="BD165" s="2">
        <f t="shared" si="69"/>
        <v>46.194298832355344</v>
      </c>
      <c r="BE165" s="2">
        <f t="shared" si="69"/>
        <v>48.815283079532421</v>
      </c>
      <c r="BF165" s="2">
        <f t="shared" si="69"/>
        <v>51.697092592677365</v>
      </c>
      <c r="BG165" s="2">
        <f t="shared" si="69"/>
        <v>54.58525889786651</v>
      </c>
      <c r="BH165" s="2">
        <f t="shared" si="69"/>
        <v>55.381033073218674</v>
      </c>
      <c r="BI165" s="2">
        <f t="shared" si="69"/>
        <v>56.160541980231478</v>
      </c>
      <c r="BJ165" s="2">
        <f t="shared" si="69"/>
        <v>56.168291981486632</v>
      </c>
      <c r="BK165" s="2">
        <f t="shared" si="69"/>
        <v>54.881305756355836</v>
      </c>
      <c r="BL165" s="2">
        <f t="shared" si="69"/>
        <v>54.198380476824106</v>
      </c>
      <c r="BM165" s="2">
        <f t="shared" si="69"/>
        <v>53.733591804174047</v>
      </c>
      <c r="BN165" s="2">
        <f t="shared" si="69"/>
        <v>52.318189732884285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>
        <f t="shared" si="71"/>
        <v>43.527999999999999</v>
      </c>
      <c r="CJ165" s="2">
        <f t="shared" si="71"/>
        <v>46.927</v>
      </c>
      <c r="CK165" s="2">
        <f t="shared" si="71"/>
        <v>47.726999999999997</v>
      </c>
      <c r="CL165" s="2">
        <f t="shared" si="71"/>
        <v>50.527000000000001</v>
      </c>
      <c r="CM165" s="2">
        <f t="shared" si="71"/>
        <v>54.273000000000003</v>
      </c>
      <c r="CN165" s="2">
        <f t="shared" si="71"/>
        <v>55.179000000000002</v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38.820644606301371</v>
      </c>
      <c r="CW165" s="2">
        <f t="shared" si="72"/>
        <v>43.969603598957193</v>
      </c>
      <c r="CX165" s="2">
        <f t="shared" si="72"/>
        <v>48.459965410808593</v>
      </c>
      <c r="CY165" s="2">
        <f t="shared" si="72"/>
        <v>52.965611075885882</v>
      </c>
      <c r="CZ165" s="2">
        <f t="shared" si="72"/>
        <v>55.286696119204251</v>
      </c>
      <c r="DA165" s="2">
        <f t="shared" si="72"/>
        <v>59.161147051002999</v>
      </c>
      <c r="DB165" s="2">
        <f t="shared" si="72"/>
        <v>63.766963585653272</v>
      </c>
      <c r="DC165" s="2">
        <f t="shared" si="72"/>
        <v>65.143165343601567</v>
      </c>
      <c r="DD165" s="2">
        <f t="shared" si="72"/>
        <v>65.521967879469159</v>
      </c>
      <c r="DE165" s="2">
        <f t="shared" si="72"/>
        <v>65.184656022992968</v>
      </c>
      <c r="DF165" s="2">
        <f t="shared" si="72"/>
        <v>64.097987471456818</v>
      </c>
      <c r="DG165" s="2">
        <f t="shared" si="72"/>
        <v>63.143136611075832</v>
      </c>
      <c r="DH165" s="2">
        <f t="shared" si="72"/>
        <v>66.280065779629453</v>
      </c>
      <c r="DI165" s="2">
        <f t="shared" si="72"/>
        <v>68.921687845303865</v>
      </c>
      <c r="DJ165" s="2">
        <f t="shared" si="72"/>
        <v>59.109943810529792</v>
      </c>
      <c r="DL165" s="2">
        <f t="shared" si="73"/>
        <v>33.218393773323569</v>
      </c>
      <c r="DM165" s="2">
        <f t="shared" si="73"/>
        <v>37.26684281905348</v>
      </c>
      <c r="DN165" s="2">
        <f t="shared" si="73"/>
        <v>40.091193416096388</v>
      </c>
      <c r="DO165" s="2">
        <f t="shared" si="73"/>
        <v>42.871990795415648</v>
      </c>
      <c r="DP165" s="2">
        <f t="shared" si="73"/>
        <v>46.117403534224721</v>
      </c>
      <c r="DQ165" s="2">
        <f t="shared" si="73"/>
        <v>48.728426496739786</v>
      </c>
      <c r="DR165" s="2">
        <f t="shared" si="73"/>
        <v>51.597818672895841</v>
      </c>
      <c r="DS165" s="2">
        <f t="shared" si="73"/>
        <v>54.498962649356791</v>
      </c>
      <c r="DT165" s="2">
        <f t="shared" si="73"/>
        <v>55.296574617453203</v>
      </c>
      <c r="DU165" s="2">
        <f t="shared" si="73"/>
        <v>56.07534656055816</v>
      </c>
      <c r="DV165" s="2">
        <f t="shared" si="73"/>
        <v>56.079782239946411</v>
      </c>
      <c r="DW165" s="2">
        <f t="shared" si="73"/>
        <v>54.775724768923318</v>
      </c>
      <c r="DX165" s="2">
        <f t="shared" si="73"/>
        <v>54.041867105469365</v>
      </c>
      <c r="DY165" s="2">
        <f t="shared" si="73"/>
        <v>53.531491234032927</v>
      </c>
      <c r="DZ165" s="2">
        <f t="shared" si="73"/>
        <v>52.229105494433952</v>
      </c>
      <c r="EB165" s="2">
        <f t="shared" si="74"/>
        <v>0.98860521869026652</v>
      </c>
      <c r="EC165" s="2">
        <f t="shared" si="74"/>
        <v>0.98749871965861258</v>
      </c>
      <c r="ED165" s="2">
        <f t="shared" si="74"/>
        <v>0.98844177537182021</v>
      </c>
      <c r="EE165" s="2">
        <f t="shared" si="74"/>
        <v>0.99254876511759926</v>
      </c>
      <c r="EF165" s="2">
        <f t="shared" si="74"/>
        <v>0.99161382435798939</v>
      </c>
      <c r="EG165" s="2">
        <f t="shared" si="74"/>
        <v>0.99167459893698195</v>
      </c>
      <c r="EH165" s="2">
        <f t="shared" si="74"/>
        <v>0.99184216142602966</v>
      </c>
      <c r="EI165" s="2">
        <f t="shared" si="74"/>
        <v>0.99189265264965487</v>
      </c>
      <c r="EJ165" s="2">
        <f t="shared" si="74"/>
        <v>0.99174032200021045</v>
      </c>
      <c r="EK165" s="2">
        <f t="shared" si="74"/>
        <v>0.99064743381211773</v>
      </c>
      <c r="EL165" s="2">
        <f t="shared" si="74"/>
        <v>0.98896140233572649</v>
      </c>
      <c r="EM165" s="2">
        <f t="shared" si="74"/>
        <v>0.98738188230431889</v>
      </c>
      <c r="EN165" s="2">
        <f t="shared" si="74"/>
        <v>0.98721107774747885</v>
      </c>
      <c r="EO165" s="2">
        <f t="shared" si="74"/>
        <v>0.98686822688196763</v>
      </c>
      <c r="EP165" s="2">
        <f t="shared" si="74"/>
        <v>0.98705328706213857</v>
      </c>
    </row>
    <row r="166" spans="2:147" x14ac:dyDescent="0.25">
      <c r="B166" s="2">
        <v>144</v>
      </c>
      <c r="C166" s="49">
        <v>33.035699999999999</v>
      </c>
      <c r="D166" s="49">
        <v>37.055999999999997</v>
      </c>
      <c r="E166" s="49">
        <v>40.018999999999998</v>
      </c>
      <c r="F166" s="49">
        <v>42.942999999999998</v>
      </c>
      <c r="G166" s="49">
        <v>45.854999999999997</v>
      </c>
      <c r="H166" s="49">
        <v>48.018000000000001</v>
      </c>
      <c r="I166" s="49">
        <v>51.182000000000002</v>
      </c>
      <c r="J166" s="49">
        <v>54.055</v>
      </c>
      <c r="K166" s="49">
        <v>56.286000000000001</v>
      </c>
      <c r="L166" s="49">
        <v>56.764000000000003</v>
      </c>
      <c r="M166" s="49">
        <v>55.679000000000002</v>
      </c>
      <c r="N166" s="49">
        <v>55.244999999999997</v>
      </c>
      <c r="O166" s="49">
        <v>53.332999999999998</v>
      </c>
      <c r="P166" s="49">
        <v>54.326999999999998</v>
      </c>
      <c r="Q166" s="49">
        <v>51.723999999999997</v>
      </c>
      <c r="T166" s="4">
        <f t="shared" si="67"/>
        <v>33.20728271407242</v>
      </c>
      <c r="U166" s="4">
        <f t="shared" si="67"/>
        <v>37.295547140904873</v>
      </c>
      <c r="V166" s="4">
        <f t="shared" si="67"/>
        <v>40.436181050563683</v>
      </c>
      <c r="W166" s="4">
        <f t="shared" si="67"/>
        <v>42.765287152953213</v>
      </c>
      <c r="X166" s="4">
        <f t="shared" si="67"/>
        <v>46.016761883898162</v>
      </c>
      <c r="Y166" s="4">
        <f t="shared" si="67"/>
        <v>48.619502796606191</v>
      </c>
      <c r="Z166" s="4">
        <f t="shared" si="67"/>
        <v>51.486821768084845</v>
      </c>
      <c r="AA166" s="4">
        <f t="shared" si="67"/>
        <v>54.369406879854914</v>
      </c>
      <c r="AB166" s="4">
        <f t="shared" si="67"/>
        <v>55.158977737316846</v>
      </c>
      <c r="AC166" s="4">
        <f t="shared" si="67"/>
        <v>56.055510768473489</v>
      </c>
      <c r="AD166" s="4">
        <f t="shared" si="67"/>
        <v>56.573695086438875</v>
      </c>
      <c r="AE166" s="4">
        <f t="shared" si="67"/>
        <v>55.656159057176517</v>
      </c>
      <c r="AF166" s="4">
        <f t="shared" si="67"/>
        <v>55.06841610451275</v>
      </c>
      <c r="AG166" s="4">
        <f t="shared" si="67"/>
        <v>54.463205415528897</v>
      </c>
      <c r="AH166" s="4">
        <f t="shared" si="67"/>
        <v>52.173531072852803</v>
      </c>
      <c r="AJ166" s="4">
        <f t="shared" si="68"/>
        <v>-0.17158271407242154</v>
      </c>
      <c r="AK166" s="4">
        <f t="shared" si="68"/>
        <v>-0.23954714090487528</v>
      </c>
      <c r="AL166" s="4">
        <f t="shared" si="68"/>
        <v>-0.41718105056368415</v>
      </c>
      <c r="AM166" s="4">
        <f t="shared" si="68"/>
        <v>0.17771284704678436</v>
      </c>
      <c r="AN166" s="4">
        <f t="shared" si="68"/>
        <v>-0.16176188389816559</v>
      </c>
      <c r="AO166" s="4">
        <f t="shared" si="68"/>
        <v>-0.60150279660619077</v>
      </c>
      <c r="AP166" s="4">
        <f t="shared" si="68"/>
        <v>-0.3048217680848424</v>
      </c>
      <c r="AQ166" s="4">
        <f t="shared" si="68"/>
        <v>-0.31440687985491422</v>
      </c>
      <c r="AR166" s="4">
        <f t="shared" si="68"/>
        <v>1.1270222626831554</v>
      </c>
      <c r="AS166" s="4">
        <f t="shared" si="68"/>
        <v>0.70848923152651366</v>
      </c>
      <c r="AT166" s="4">
        <f t="shared" si="68"/>
        <v>-0.89469508643887252</v>
      </c>
      <c r="AU166" s="4">
        <f t="shared" si="68"/>
        <v>-0.41115905717651913</v>
      </c>
      <c r="AV166" s="4">
        <f t="shared" si="68"/>
        <v>-1.7354161045127512</v>
      </c>
      <c r="AW166" s="4">
        <f t="shared" si="68"/>
        <v>-0.13620541552889875</v>
      </c>
      <c r="AX166" s="4">
        <f t="shared" si="68"/>
        <v>-0.4495310728528068</v>
      </c>
      <c r="AZ166" s="2">
        <f t="shared" si="69"/>
        <v>33.20728271407242</v>
      </c>
      <c r="BA166" s="2">
        <f t="shared" si="69"/>
        <v>37.223142483016048</v>
      </c>
      <c r="BB166" s="2">
        <f t="shared" si="69"/>
        <v>40.048959721142772</v>
      </c>
      <c r="BC166" s="2">
        <f t="shared" si="69"/>
        <v>42.764616358466135</v>
      </c>
      <c r="BD166" s="2">
        <f t="shared" si="69"/>
        <v>46.01049239127304</v>
      </c>
      <c r="BE166" s="2">
        <f t="shared" si="69"/>
        <v>48.618393105050046</v>
      </c>
      <c r="BF166" s="2">
        <f t="shared" si="69"/>
        <v>51.48666986014787</v>
      </c>
      <c r="BG166" s="2">
        <f t="shared" si="69"/>
        <v>54.368776714295315</v>
      </c>
      <c r="BH166" s="2">
        <f t="shared" si="69"/>
        <v>55.152627936799711</v>
      </c>
      <c r="BI166" s="2">
        <f t="shared" si="69"/>
        <v>55.982288223911802</v>
      </c>
      <c r="BJ166" s="2">
        <f t="shared" si="69"/>
        <v>55.968983299061705</v>
      </c>
      <c r="BK166" s="2">
        <f t="shared" si="69"/>
        <v>54.680849412392277</v>
      </c>
      <c r="BL166" s="2">
        <f t="shared" si="69"/>
        <v>53.987640522580591</v>
      </c>
      <c r="BM166" s="2">
        <f t="shared" si="69"/>
        <v>53.578485878132156</v>
      </c>
      <c r="BN166" s="2">
        <f t="shared" si="69"/>
        <v>52.173531072852803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>
        <f t="shared" si="71"/>
        <v>42.942999999999998</v>
      </c>
      <c r="CJ166" s="2">
        <f t="shared" si="71"/>
        <v>45.854999999999997</v>
      </c>
      <c r="CK166" s="2">
        <f t="shared" si="71"/>
        <v>48.018000000000001</v>
      </c>
      <c r="CL166" s="2">
        <f t="shared" si="71"/>
        <v>51.182000000000002</v>
      </c>
      <c r="CM166" s="2">
        <f t="shared" si="71"/>
        <v>54.055</v>
      </c>
      <c r="CN166" s="2">
        <f t="shared" si="71"/>
        <v>56.286000000000001</v>
      </c>
      <c r="CO166" s="2">
        <f t="shared" si="71"/>
        <v>56.764000000000003</v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38.821572098070575</v>
      </c>
      <c r="CW166" s="2">
        <f t="shared" si="72"/>
        <v>43.960283812044409</v>
      </c>
      <c r="CX166" s="2">
        <f t="shared" si="72"/>
        <v>48.461795390442724</v>
      </c>
      <c r="CY166" s="2">
        <f t="shared" si="72"/>
        <v>52.964136682852455</v>
      </c>
      <c r="CZ166" s="2">
        <f t="shared" si="72"/>
        <v>55.272360730355487</v>
      </c>
      <c r="DA166" s="2">
        <f t="shared" si="72"/>
        <v>59.158804339095703</v>
      </c>
      <c r="DB166" s="2">
        <f t="shared" si="72"/>
        <v>63.771523508925618</v>
      </c>
      <c r="DC166" s="2">
        <f t="shared" si="72"/>
        <v>65.136833909108887</v>
      </c>
      <c r="DD166" s="2">
        <f t="shared" si="72"/>
        <v>65.495481533812196</v>
      </c>
      <c r="DE166" s="2">
        <f t="shared" si="72"/>
        <v>65.178293980841559</v>
      </c>
      <c r="DF166" s="2">
        <f t="shared" si="72"/>
        <v>64.07838337477375</v>
      </c>
      <c r="DG166" s="2">
        <f t="shared" si="72"/>
        <v>63.125728547521476</v>
      </c>
      <c r="DH166" s="2">
        <f t="shared" si="72"/>
        <v>66.284264238316709</v>
      </c>
      <c r="DI166" s="2">
        <f t="shared" si="72"/>
        <v>68.969913555443938</v>
      </c>
      <c r="DJ166" s="2">
        <f t="shared" si="72"/>
        <v>59.100318440510577</v>
      </c>
      <c r="DL166" s="2">
        <f t="shared" si="73"/>
        <v>33.148265610690146</v>
      </c>
      <c r="DM166" s="2">
        <f t="shared" si="73"/>
        <v>37.145357885111693</v>
      </c>
      <c r="DN166" s="2">
        <f t="shared" si="73"/>
        <v>39.959241130207886</v>
      </c>
      <c r="DO166" s="2">
        <f t="shared" si="73"/>
        <v>42.694784090331609</v>
      </c>
      <c r="DP166" s="2">
        <f t="shared" si="73"/>
        <v>45.939055921525558</v>
      </c>
      <c r="DQ166" s="2">
        <f t="shared" si="73"/>
        <v>48.53768938944873</v>
      </c>
      <c r="DR166" s="2">
        <f t="shared" si="73"/>
        <v>51.394518334671631</v>
      </c>
      <c r="DS166" s="2">
        <f t="shared" si="73"/>
        <v>54.288507047414662</v>
      </c>
      <c r="DT166" s="2">
        <f t="shared" si="73"/>
        <v>55.074067204493012</v>
      </c>
      <c r="DU166" s="2">
        <f t="shared" si="73"/>
        <v>55.903109061012387</v>
      </c>
      <c r="DV166" s="2">
        <f t="shared" si="73"/>
        <v>55.886432118373421</v>
      </c>
      <c r="DW166" s="2">
        <f t="shared" si="73"/>
        <v>54.582424993754692</v>
      </c>
      <c r="DX166" s="2">
        <f t="shared" si="73"/>
        <v>53.842359191349324</v>
      </c>
      <c r="DY166" s="2">
        <f t="shared" si="73"/>
        <v>53.391700399354256</v>
      </c>
      <c r="DZ166" s="2">
        <f t="shared" si="73"/>
        <v>52.09066995731304</v>
      </c>
      <c r="EB166" s="2">
        <f t="shared" si="74"/>
        <v>0.98959740611342861</v>
      </c>
      <c r="EC166" s="2">
        <f t="shared" si="74"/>
        <v>0.98858614183949556</v>
      </c>
      <c r="ED166" s="2">
        <f t="shared" si="74"/>
        <v>0.98944804253064456</v>
      </c>
      <c r="EE166" s="2">
        <f t="shared" si="74"/>
        <v>0.99319993470811574</v>
      </c>
      <c r="EF166" s="2">
        <f t="shared" si="74"/>
        <v>0.99234606913513634</v>
      </c>
      <c r="EG166" s="2">
        <f t="shared" si="74"/>
        <v>0.99240157780196148</v>
      </c>
      <c r="EH166" s="2">
        <f t="shared" si="74"/>
        <v>0.99255461848978399</v>
      </c>
      <c r="EI166" s="2">
        <f t="shared" si="74"/>
        <v>0.99260073300666429</v>
      </c>
      <c r="EJ166" s="2">
        <f t="shared" si="74"/>
        <v>0.99246160551493656</v>
      </c>
      <c r="EK166" s="2">
        <f t="shared" si="74"/>
        <v>0.99146333322906122</v>
      </c>
      <c r="EL166" s="2">
        <f t="shared" si="74"/>
        <v>0.98992289161586644</v>
      </c>
      <c r="EM166" s="2">
        <f t="shared" si="74"/>
        <v>0.98847934899911294</v>
      </c>
      <c r="EN166" s="2">
        <f t="shared" si="74"/>
        <v>0.98832322456385557</v>
      </c>
      <c r="EO166" s="2">
        <f t="shared" si="74"/>
        <v>0.98800982648610858</v>
      </c>
      <c r="EP166" s="2">
        <f t="shared" si="74"/>
        <v>0.98817899132340514</v>
      </c>
    </row>
    <row r="167" spans="2:147" x14ac:dyDescent="0.25">
      <c r="B167" s="2">
        <v>145</v>
      </c>
      <c r="C167" s="49">
        <v>32.357100000000003</v>
      </c>
      <c r="D167" s="49">
        <v>35.630000000000003</v>
      </c>
      <c r="E167" s="49">
        <v>39.396000000000001</v>
      </c>
      <c r="F167" s="49">
        <v>42.924999999999997</v>
      </c>
      <c r="G167" s="49">
        <v>46</v>
      </c>
      <c r="H167" s="49">
        <v>48.182000000000002</v>
      </c>
      <c r="I167" s="49">
        <v>51.8</v>
      </c>
      <c r="J167" s="49">
        <v>54.073</v>
      </c>
      <c r="K167" s="49">
        <v>54.018000000000001</v>
      </c>
      <c r="L167" s="49">
        <v>56.073</v>
      </c>
      <c r="M167" s="49">
        <v>55.924999999999997</v>
      </c>
      <c r="N167" s="49">
        <v>55.113</v>
      </c>
      <c r="O167" s="49">
        <v>54</v>
      </c>
      <c r="P167" s="49">
        <v>54.055</v>
      </c>
      <c r="Q167" s="49">
        <v>52.241</v>
      </c>
      <c r="T167" s="4">
        <f t="shared" si="67"/>
        <v>33.132685739719776</v>
      </c>
      <c r="U167" s="4">
        <f t="shared" si="67"/>
        <v>37.121391305936392</v>
      </c>
      <c r="V167" s="4">
        <f t="shared" si="67"/>
        <v>40.108877866359258</v>
      </c>
      <c r="W167" s="4">
        <f t="shared" si="67"/>
        <v>42.582536750693457</v>
      </c>
      <c r="X167" s="4">
        <f t="shared" si="67"/>
        <v>45.828611063816425</v>
      </c>
      <c r="Y167" s="4">
        <f t="shared" si="67"/>
        <v>48.422128440966191</v>
      </c>
      <c r="Z167" s="4">
        <f t="shared" si="67"/>
        <v>51.276752877593289</v>
      </c>
      <c r="AA167" s="4">
        <f t="shared" si="67"/>
        <v>54.152800660684896</v>
      </c>
      <c r="AB167" s="4">
        <f t="shared" si="67"/>
        <v>54.926116885464502</v>
      </c>
      <c r="AC167" s="4">
        <f t="shared" si="67"/>
        <v>55.827154982393857</v>
      </c>
      <c r="AD167" s="4">
        <f t="shared" si="67"/>
        <v>56.02968297589431</v>
      </c>
      <c r="AE167" s="4">
        <f t="shared" si="67"/>
        <v>54.928091774904459</v>
      </c>
      <c r="AF167" s="4">
        <f t="shared" si="67"/>
        <v>54.353989335478971</v>
      </c>
      <c r="AG167" s="4">
        <f t="shared" si="67"/>
        <v>54.1582271868578</v>
      </c>
      <c r="AH167" s="4">
        <f t="shared" si="67"/>
        <v>52.029273473625011</v>
      </c>
      <c r="AJ167" s="4">
        <f t="shared" si="68"/>
        <v>-0.77558573971977296</v>
      </c>
      <c r="AK167" s="4">
        <f t="shared" si="68"/>
        <v>-1.4913913059363892</v>
      </c>
      <c r="AL167" s="4">
        <f t="shared" si="68"/>
        <v>-0.71287786635925698</v>
      </c>
      <c r="AM167" s="4">
        <f t="shared" si="68"/>
        <v>0.34246324930654026</v>
      </c>
      <c r="AN167" s="4">
        <f t="shared" si="68"/>
        <v>0.17138893618357542</v>
      </c>
      <c r="AO167" s="4">
        <f t="shared" si="68"/>
        <v>-0.24012844096618835</v>
      </c>
      <c r="AP167" s="4">
        <f t="shared" si="68"/>
        <v>0.52324712240670834</v>
      </c>
      <c r="AQ167" s="4">
        <f t="shared" si="68"/>
        <v>-7.9800660684895774E-2</v>
      </c>
      <c r="AR167" s="4">
        <f t="shared" si="68"/>
        <v>-0.90811688546450142</v>
      </c>
      <c r="AS167" s="4">
        <f t="shared" si="68"/>
        <v>0.2458450176061433</v>
      </c>
      <c r="AT167" s="4">
        <f t="shared" si="68"/>
        <v>-0.1046829758943133</v>
      </c>
      <c r="AU167" s="4">
        <f t="shared" si="68"/>
        <v>0.1849082250955405</v>
      </c>
      <c r="AV167" s="4">
        <f t="shared" si="68"/>
        <v>-0.35398933547897116</v>
      </c>
      <c r="AW167" s="4">
        <f t="shared" si="68"/>
        <v>-0.10322718685780075</v>
      </c>
      <c r="AX167" s="4">
        <f t="shared" si="68"/>
        <v>0.21172652637498857</v>
      </c>
      <c r="AZ167" s="2">
        <f t="shared" si="69"/>
        <v>33.132685739719776</v>
      </c>
      <c r="BA167" s="2">
        <f t="shared" si="69"/>
        <v>37.096053428236281</v>
      </c>
      <c r="BB167" s="2">
        <f t="shared" si="69"/>
        <v>39.910477862820784</v>
      </c>
      <c r="BC167" s="2">
        <f t="shared" si="69"/>
        <v>42.582393797382537</v>
      </c>
      <c r="BD167" s="2">
        <f t="shared" si="69"/>
        <v>45.82704870342527</v>
      </c>
      <c r="BE167" s="2">
        <f t="shared" si="69"/>
        <v>48.421910604765813</v>
      </c>
      <c r="BF167" s="2">
        <f t="shared" si="69"/>
        <v>51.276728632678484</v>
      </c>
      <c r="BG167" s="2">
        <f t="shared" si="69"/>
        <v>54.152684314959103</v>
      </c>
      <c r="BH167" s="2">
        <f t="shared" si="69"/>
        <v>54.924604144991214</v>
      </c>
      <c r="BI167" s="2">
        <f t="shared" si="69"/>
        <v>55.804430497696167</v>
      </c>
      <c r="BJ167" s="2">
        <f t="shared" si="69"/>
        <v>55.770034601481377</v>
      </c>
      <c r="BK167" s="2">
        <f t="shared" si="69"/>
        <v>54.480830403020548</v>
      </c>
      <c r="BL167" s="2">
        <f t="shared" si="69"/>
        <v>53.777657269343067</v>
      </c>
      <c r="BM167" s="2">
        <f t="shared" si="69"/>
        <v>53.424498020235184</v>
      </c>
      <c r="BN167" s="2">
        <f t="shared" si="69"/>
        <v>52.029273473625011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>
        <f t="shared" si="71"/>
        <v>42.924999999999997</v>
      </c>
      <c r="CJ167" s="2">
        <f t="shared" si="71"/>
        <v>46</v>
      </c>
      <c r="CK167" s="2">
        <f t="shared" si="71"/>
        <v>48.182000000000002</v>
      </c>
      <c r="CL167" s="2">
        <f t="shared" si="71"/>
        <v>51.8</v>
      </c>
      <c r="CM167" s="2">
        <f t="shared" si="71"/>
        <v>54.073</v>
      </c>
      <c r="CN167" s="2">
        <f t="shared" si="71"/>
        <v>54.018000000000001</v>
      </c>
      <c r="CO167" s="2">
        <f t="shared" si="71"/>
        <v>56.073</v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38.822499589839779</v>
      </c>
      <c r="CW167" s="2">
        <f t="shared" si="72"/>
        <v>43.950964025131633</v>
      </c>
      <c r="CX167" s="2">
        <f t="shared" si="72"/>
        <v>48.463625370076848</v>
      </c>
      <c r="CY167" s="2">
        <f t="shared" si="72"/>
        <v>52.962662289819022</v>
      </c>
      <c r="CZ167" s="2">
        <f t="shared" si="72"/>
        <v>55.258025341506723</v>
      </c>
      <c r="DA167" s="2">
        <f t="shared" si="72"/>
        <v>59.156461627188406</v>
      </c>
      <c r="DB167" s="2">
        <f t="shared" si="72"/>
        <v>63.776083432197964</v>
      </c>
      <c r="DC167" s="2">
        <f t="shared" si="72"/>
        <v>65.130502474616222</v>
      </c>
      <c r="DD167" s="2">
        <f t="shared" si="72"/>
        <v>65.468995188155233</v>
      </c>
      <c r="DE167" s="2">
        <f t="shared" si="72"/>
        <v>65.17193193869015</v>
      </c>
      <c r="DF167" s="2">
        <f t="shared" si="72"/>
        <v>64.058779278090668</v>
      </c>
      <c r="DG167" s="2">
        <f t="shared" si="72"/>
        <v>63.108320483967127</v>
      </c>
      <c r="DH167" s="2">
        <f t="shared" si="72"/>
        <v>66.288462697003951</v>
      </c>
      <c r="DI167" s="2">
        <f t="shared" si="72"/>
        <v>69.018139265584011</v>
      </c>
      <c r="DJ167" s="2">
        <f t="shared" si="72"/>
        <v>59.090693070491362</v>
      </c>
      <c r="DL167" s="2">
        <f t="shared" si="73"/>
        <v>33.078137448056722</v>
      </c>
      <c r="DM167" s="2">
        <f t="shared" si="73"/>
        <v>37.023872951169906</v>
      </c>
      <c r="DN167" s="2">
        <f t="shared" si="73"/>
        <v>39.827288844319398</v>
      </c>
      <c r="DO167" s="2">
        <f t="shared" si="73"/>
        <v>42.517577385247577</v>
      </c>
      <c r="DP167" s="2">
        <f t="shared" si="73"/>
        <v>45.760708308826395</v>
      </c>
      <c r="DQ167" s="2">
        <f t="shared" si="73"/>
        <v>48.346952282157687</v>
      </c>
      <c r="DR167" s="2">
        <f t="shared" si="73"/>
        <v>51.191217996447435</v>
      </c>
      <c r="DS167" s="2">
        <f t="shared" si="73"/>
        <v>54.078051445472532</v>
      </c>
      <c r="DT167" s="2">
        <f t="shared" si="73"/>
        <v>54.851559791532829</v>
      </c>
      <c r="DU167" s="2">
        <f t="shared" si="73"/>
        <v>55.730871561466614</v>
      </c>
      <c r="DV167" s="2">
        <f t="shared" si="73"/>
        <v>55.693081996800416</v>
      </c>
      <c r="DW167" s="2">
        <f t="shared" si="73"/>
        <v>54.389125218586074</v>
      </c>
      <c r="DX167" s="2">
        <f t="shared" si="73"/>
        <v>53.642851277229283</v>
      </c>
      <c r="DY167" s="2">
        <f t="shared" si="73"/>
        <v>53.251909564675586</v>
      </c>
      <c r="DZ167" s="2">
        <f t="shared" si="73"/>
        <v>51.952234420192127</v>
      </c>
      <c r="EB167" s="2">
        <f t="shared" si="74"/>
        <v>0.99050402980928254</v>
      </c>
      <c r="EC167" s="2">
        <f t="shared" si="74"/>
        <v>0.98957997284925348</v>
      </c>
      <c r="ED167" s="2">
        <f t="shared" si="74"/>
        <v>0.99036755709399704</v>
      </c>
      <c r="EE167" s="2">
        <f t="shared" si="74"/>
        <v>0.9937945538282229</v>
      </c>
      <c r="EF167" s="2">
        <f t="shared" si="74"/>
        <v>0.99301482783289274</v>
      </c>
      <c r="EG167" s="2">
        <f t="shared" si="74"/>
        <v>0.99306552034736095</v>
      </c>
      <c r="EH167" s="2">
        <f t="shared" si="74"/>
        <v>0.99320528005105801</v>
      </c>
      <c r="EI167" s="2">
        <f t="shared" si="74"/>
        <v>0.99324739197760081</v>
      </c>
      <c r="EJ167" s="2">
        <f t="shared" si="74"/>
        <v>0.99312033925992838</v>
      </c>
      <c r="EK167" s="2">
        <f t="shared" si="74"/>
        <v>0.99220861499763113</v>
      </c>
      <c r="EL167" s="2">
        <f t="shared" si="74"/>
        <v>0.99080141175403713</v>
      </c>
      <c r="EM167" s="2">
        <f t="shared" si="74"/>
        <v>0.98948237977894782</v>
      </c>
      <c r="EN167" s="2">
        <f t="shared" si="74"/>
        <v>0.98933970152657247</v>
      </c>
      <c r="EO167" s="2">
        <f t="shared" si="74"/>
        <v>0.98905328294502437</v>
      </c>
      <c r="EP167" s="2">
        <f t="shared" si="74"/>
        <v>0.98920788685528682</v>
      </c>
    </row>
    <row r="168" spans="2:147" x14ac:dyDescent="0.25">
      <c r="B168" s="2">
        <v>146</v>
      </c>
      <c r="C168" s="49">
        <v>32.428600000000003</v>
      </c>
      <c r="D168" s="49">
        <v>37.463000000000001</v>
      </c>
      <c r="E168" s="49">
        <v>38.755000000000003</v>
      </c>
      <c r="F168" s="49">
        <v>42.848999999999997</v>
      </c>
      <c r="G168" s="49">
        <v>45.509</v>
      </c>
      <c r="H168" s="49">
        <v>47.326999999999998</v>
      </c>
      <c r="I168" s="49">
        <v>51.527000000000001</v>
      </c>
      <c r="J168" s="49">
        <v>53.4</v>
      </c>
      <c r="K168" s="49">
        <v>54.588999999999999</v>
      </c>
      <c r="L168" s="49">
        <v>55.055</v>
      </c>
      <c r="M168" s="49">
        <v>55.83</v>
      </c>
      <c r="N168" s="49">
        <v>52.396000000000001</v>
      </c>
      <c r="O168" s="49">
        <v>53.889000000000003</v>
      </c>
      <c r="P168" s="49">
        <v>54.4</v>
      </c>
      <c r="Q168" s="49">
        <v>51.723999999999997</v>
      </c>
      <c r="T168" s="4">
        <f t="shared" si="67"/>
        <v>33.058415407503688</v>
      </c>
      <c r="U168" s="4">
        <f t="shared" si="67"/>
        <v>36.976988854305901</v>
      </c>
      <c r="V168" s="4">
        <f t="shared" si="67"/>
        <v>39.866230866568714</v>
      </c>
      <c r="W168" s="4">
        <f t="shared" si="67"/>
        <v>42.400538518990039</v>
      </c>
      <c r="X168" s="4">
        <f t="shared" si="67"/>
        <v>45.644294585047113</v>
      </c>
      <c r="Y168" s="4">
        <f t="shared" si="67"/>
        <v>48.225849628153362</v>
      </c>
      <c r="Z168" s="4">
        <f t="shared" si="67"/>
        <v>51.067243179077003</v>
      </c>
      <c r="AA168" s="4">
        <f t="shared" si="67"/>
        <v>53.93697906674452</v>
      </c>
      <c r="AB168" s="4">
        <f t="shared" si="67"/>
        <v>54.69726162620919</v>
      </c>
      <c r="AC168" s="4">
        <f t="shared" si="67"/>
        <v>55.633240243840362</v>
      </c>
      <c r="AD168" s="4">
        <f t="shared" si="67"/>
        <v>55.672059047833976</v>
      </c>
      <c r="AE168" s="4">
        <f t="shared" si="67"/>
        <v>54.462587645853432</v>
      </c>
      <c r="AF168" s="4">
        <f t="shared" si="67"/>
        <v>53.844459411245218</v>
      </c>
      <c r="AG168" s="4">
        <f t="shared" si="67"/>
        <v>53.848630019414315</v>
      </c>
      <c r="AH168" s="4">
        <f t="shared" si="67"/>
        <v>51.885395139053941</v>
      </c>
      <c r="AJ168" s="4">
        <f t="shared" si="68"/>
        <v>-0.62981540750368481</v>
      </c>
      <c r="AK168" s="4">
        <f t="shared" si="68"/>
        <v>0.48601114569409987</v>
      </c>
      <c r="AL168" s="4">
        <f t="shared" si="68"/>
        <v>-1.111230866568711</v>
      </c>
      <c r="AM168" s="4">
        <f t="shared" si="68"/>
        <v>0.4484614810099572</v>
      </c>
      <c r="AN168" s="4">
        <f t="shared" si="68"/>
        <v>-0.135294585047113</v>
      </c>
      <c r="AO168" s="4">
        <f t="shared" si="68"/>
        <v>-0.89884962815336422</v>
      </c>
      <c r="AP168" s="4">
        <f t="shared" si="68"/>
        <v>0.45975682092299763</v>
      </c>
      <c r="AQ168" s="4">
        <f t="shared" si="68"/>
        <v>-0.53697906674452156</v>
      </c>
      <c r="AR168" s="4">
        <f t="shared" si="68"/>
        <v>-0.10826162620919177</v>
      </c>
      <c r="AS168" s="4">
        <f t="shared" si="68"/>
        <v>-0.57824024384036221</v>
      </c>
      <c r="AT168" s="4">
        <f t="shared" si="68"/>
        <v>0.15794095216602244</v>
      </c>
      <c r="AU168" s="4">
        <f t="shared" si="68"/>
        <v>-2.0665876458534314</v>
      </c>
      <c r="AV168" s="4">
        <f t="shared" si="68"/>
        <v>4.4540588754784949E-2</v>
      </c>
      <c r="AW168" s="4">
        <f t="shared" si="68"/>
        <v>0.55136998058568309</v>
      </c>
      <c r="AX168" s="4">
        <f t="shared" si="68"/>
        <v>-0.16139513905394409</v>
      </c>
      <c r="AZ168" s="2">
        <f t="shared" si="69"/>
        <v>33.058415407503688</v>
      </c>
      <c r="BA168" s="2">
        <f t="shared" si="69"/>
        <v>36.969344709233141</v>
      </c>
      <c r="BB168" s="2">
        <f t="shared" si="69"/>
        <v>39.772446462361863</v>
      </c>
      <c r="BC168" s="2">
        <f t="shared" si="69"/>
        <v>42.400511333569128</v>
      </c>
      <c r="BD168" s="2">
        <f t="shared" si="69"/>
        <v>45.643946555475289</v>
      </c>
      <c r="BE168" s="2">
        <f t="shared" si="69"/>
        <v>48.225811909219338</v>
      </c>
      <c r="BF168" s="2">
        <f t="shared" si="69"/>
        <v>51.067239789585898</v>
      </c>
      <c r="BG168" s="2">
        <f t="shared" si="69"/>
        <v>53.936960131532089</v>
      </c>
      <c r="BH168" s="2">
        <f t="shared" si="69"/>
        <v>54.696940615761115</v>
      </c>
      <c r="BI168" s="2">
        <f t="shared" si="69"/>
        <v>55.626946123334029</v>
      </c>
      <c r="BJ168" s="2">
        <f t="shared" si="69"/>
        <v>55.571429107105558</v>
      </c>
      <c r="BK168" s="2">
        <f t="shared" si="69"/>
        <v>54.28122778569756</v>
      </c>
      <c r="BL168" s="2">
        <f t="shared" si="69"/>
        <v>53.568385673702245</v>
      </c>
      <c r="BM168" s="2">
        <f t="shared" si="69"/>
        <v>53.271551904846724</v>
      </c>
      <c r="BN168" s="2">
        <f t="shared" si="69"/>
        <v>51.885395139053941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>
        <f t="shared" si="71"/>
        <v>37.463000000000001</v>
      </c>
      <c r="CH168" s="2" t="str">
        <f t="shared" si="71"/>
        <v/>
      </c>
      <c r="CI168" s="2">
        <f t="shared" si="71"/>
        <v>42.848999999999997</v>
      </c>
      <c r="CJ168" s="2">
        <f t="shared" si="71"/>
        <v>45.509</v>
      </c>
      <c r="CK168" s="2">
        <f t="shared" si="71"/>
        <v>47.326999999999998</v>
      </c>
      <c r="CL168" s="2">
        <f t="shared" si="71"/>
        <v>51.527000000000001</v>
      </c>
      <c r="CM168" s="2">
        <f t="shared" si="71"/>
        <v>53.4</v>
      </c>
      <c r="CN168" s="2">
        <f t="shared" si="71"/>
        <v>54.588999999999999</v>
      </c>
      <c r="CO168" s="2">
        <f t="shared" si="71"/>
        <v>55.055</v>
      </c>
      <c r="CP168" s="2">
        <f t="shared" si="71"/>
        <v>55.83</v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38.82342708160899</v>
      </c>
      <c r="CW168" s="2">
        <f t="shared" si="72"/>
        <v>43.941644238218849</v>
      </c>
      <c r="CX168" s="2">
        <f t="shared" si="72"/>
        <v>48.465455349710979</v>
      </c>
      <c r="CY168" s="2">
        <f t="shared" si="72"/>
        <v>52.961187896785596</v>
      </c>
      <c r="CZ168" s="2">
        <f t="shared" si="72"/>
        <v>55.243689952657959</v>
      </c>
      <c r="DA168" s="2">
        <f t="shared" si="72"/>
        <v>59.154118915281103</v>
      </c>
      <c r="DB168" s="2">
        <f t="shared" si="72"/>
        <v>63.78064335547031</v>
      </c>
      <c r="DC168" s="2">
        <f t="shared" si="72"/>
        <v>65.124171040123542</v>
      </c>
      <c r="DD168" s="2">
        <f t="shared" si="72"/>
        <v>65.44250884249827</v>
      </c>
      <c r="DE168" s="2">
        <f t="shared" si="72"/>
        <v>65.165569896538742</v>
      </c>
      <c r="DF168" s="2">
        <f t="shared" si="72"/>
        <v>64.0391751814076</v>
      </c>
      <c r="DG168" s="2">
        <f t="shared" si="72"/>
        <v>63.090912420412778</v>
      </c>
      <c r="DH168" s="2">
        <f t="shared" si="72"/>
        <v>66.292661155691192</v>
      </c>
      <c r="DI168" s="2">
        <f t="shared" si="72"/>
        <v>69.066364975724085</v>
      </c>
      <c r="DJ168" s="2">
        <f t="shared" si="72"/>
        <v>59.081067700472147</v>
      </c>
      <c r="DL168" s="2">
        <f t="shared" si="73"/>
        <v>33.008009285423299</v>
      </c>
      <c r="DM168" s="2">
        <f t="shared" si="73"/>
        <v>36.90238801722812</v>
      </c>
      <c r="DN168" s="2">
        <f t="shared" si="73"/>
        <v>39.695336558430895</v>
      </c>
      <c r="DO168" s="2">
        <f t="shared" si="73"/>
        <v>42.340370680163545</v>
      </c>
      <c r="DP168" s="2">
        <f t="shared" si="73"/>
        <v>45.582360696127239</v>
      </c>
      <c r="DQ168" s="2">
        <f t="shared" si="73"/>
        <v>48.156215174866631</v>
      </c>
      <c r="DR168" s="2">
        <f t="shared" si="73"/>
        <v>50.987917658223232</v>
      </c>
      <c r="DS168" s="2">
        <f t="shared" si="73"/>
        <v>53.867595843530403</v>
      </c>
      <c r="DT168" s="2">
        <f t="shared" si="73"/>
        <v>54.629052378572638</v>
      </c>
      <c r="DU168" s="2">
        <f t="shared" si="73"/>
        <v>55.558634061920856</v>
      </c>
      <c r="DV168" s="2">
        <f t="shared" si="73"/>
        <v>55.499731875227418</v>
      </c>
      <c r="DW168" s="2">
        <f t="shared" si="73"/>
        <v>54.195825443417448</v>
      </c>
      <c r="DX168" s="2">
        <f t="shared" si="73"/>
        <v>53.443343363109236</v>
      </c>
      <c r="DY168" s="2">
        <f t="shared" si="73"/>
        <v>53.112118729996908</v>
      </c>
      <c r="DZ168" s="2">
        <f t="shared" si="73"/>
        <v>51.813798883071222</v>
      </c>
      <c r="EB168" s="2">
        <f t="shared" si="74"/>
        <v>0.99133233004970867</v>
      </c>
      <c r="EC168" s="2">
        <f t="shared" si="74"/>
        <v>0.99048810131312448</v>
      </c>
      <c r="ED168" s="2">
        <f t="shared" si="74"/>
        <v>0.99120765570386149</v>
      </c>
      <c r="EE168" s="2">
        <f t="shared" si="74"/>
        <v>0.99433747402116446</v>
      </c>
      <c r="EF168" s="2">
        <f t="shared" si="74"/>
        <v>0.99362552939530346</v>
      </c>
      <c r="EG168" s="2">
        <f t="shared" si="74"/>
        <v>0.99367181819413841</v>
      </c>
      <c r="EH168" s="2">
        <f t="shared" si="74"/>
        <v>0.99379943467561949</v>
      </c>
      <c r="EI168" s="2">
        <f t="shared" si="74"/>
        <v>0.99383788703133435</v>
      </c>
      <c r="EJ168" s="2">
        <f t="shared" si="74"/>
        <v>0.9937218744612365</v>
      </c>
      <c r="EK168" s="2">
        <f t="shared" si="74"/>
        <v>0.9928892976294259</v>
      </c>
      <c r="EL168" s="2">
        <f t="shared" si="74"/>
        <v>0.99160399228527563</v>
      </c>
      <c r="EM168" s="2">
        <f t="shared" si="74"/>
        <v>0.99039893117391864</v>
      </c>
      <c r="EN168" s="2">
        <f t="shared" si="74"/>
        <v>0.99026856424508414</v>
      </c>
      <c r="EO168" s="2">
        <f t="shared" si="74"/>
        <v>0.99000685006397515</v>
      </c>
      <c r="EP168" s="2">
        <f t="shared" si="74"/>
        <v>0.99014812059638002</v>
      </c>
    </row>
    <row r="169" spans="2:147" x14ac:dyDescent="0.25">
      <c r="B169" s="2">
        <v>147</v>
      </c>
      <c r="C169" s="49">
        <v>33.410699999999999</v>
      </c>
      <c r="D169" s="49">
        <v>37.832999999999998</v>
      </c>
      <c r="E169" s="49">
        <v>39.698</v>
      </c>
      <c r="F169" s="49">
        <v>43.320999999999998</v>
      </c>
      <c r="G169" s="49">
        <v>46.109000000000002</v>
      </c>
      <c r="H169" s="49">
        <v>49.691000000000003</v>
      </c>
      <c r="I169" s="49">
        <v>51.835999999999999</v>
      </c>
      <c r="J169" s="49">
        <v>53.4</v>
      </c>
      <c r="K169" s="49">
        <v>55.088999999999999</v>
      </c>
      <c r="L169" s="49">
        <v>54.872999999999998</v>
      </c>
      <c r="M169" s="49">
        <v>54.924999999999997</v>
      </c>
      <c r="N169" s="49">
        <v>54.622999999999998</v>
      </c>
      <c r="O169" s="49">
        <v>53.259</v>
      </c>
      <c r="P169" s="49">
        <v>53.073</v>
      </c>
      <c r="Q169" s="49">
        <v>51.982999999999997</v>
      </c>
      <c r="T169" s="4">
        <f t="shared" si="67"/>
        <v>32.984449263785997</v>
      </c>
      <c r="U169" s="4">
        <f t="shared" si="67"/>
        <v>36.844981425618158</v>
      </c>
      <c r="V169" s="4">
        <f t="shared" si="67"/>
        <v>39.675737645193024</v>
      </c>
      <c r="W169" s="4">
        <f t="shared" si="67"/>
        <v>42.218952841959315</v>
      </c>
      <c r="X169" s="4">
        <f t="shared" si="67"/>
        <v>45.461234910504849</v>
      </c>
      <c r="Y169" s="4">
        <f t="shared" si="67"/>
        <v>48.030080066348368</v>
      </c>
      <c r="Z169" s="4">
        <f t="shared" si="67"/>
        <v>50.858175956955257</v>
      </c>
      <c r="AA169" s="4">
        <f t="shared" si="67"/>
        <v>53.721586041851182</v>
      </c>
      <c r="AB169" s="4">
        <f t="shared" si="67"/>
        <v>54.469677653701723</v>
      </c>
      <c r="AC169" s="4">
        <f t="shared" si="67"/>
        <v>55.451369139472938</v>
      </c>
      <c r="AD169" s="4">
        <f t="shared" si="67"/>
        <v>55.408352628749753</v>
      </c>
      <c r="AE169" s="4">
        <f t="shared" si="67"/>
        <v>54.147046068316783</v>
      </c>
      <c r="AF169" s="4">
        <f t="shared" si="67"/>
        <v>53.478576042028678</v>
      </c>
      <c r="AG169" s="4">
        <f t="shared" si="67"/>
        <v>53.550005241896955</v>
      </c>
      <c r="AH169" s="4">
        <f t="shared" si="67"/>
        <v>51.741874925629858</v>
      </c>
      <c r="AJ169" s="4">
        <f t="shared" si="68"/>
        <v>0.42625073621400134</v>
      </c>
      <c r="AK169" s="4">
        <f t="shared" si="68"/>
        <v>0.98801857438184015</v>
      </c>
      <c r="AL169" s="4">
        <f t="shared" si="68"/>
        <v>2.2262354806976248E-2</v>
      </c>
      <c r="AM169" s="4">
        <f t="shared" si="68"/>
        <v>1.1020471580406834</v>
      </c>
      <c r="AN169" s="4">
        <f t="shared" si="68"/>
        <v>0.64776508949515232</v>
      </c>
      <c r="AO169" s="4">
        <f t="shared" si="68"/>
        <v>1.660919933651634</v>
      </c>
      <c r="AP169" s="4">
        <f t="shared" si="68"/>
        <v>0.97782404304474113</v>
      </c>
      <c r="AQ169" s="4">
        <f t="shared" si="68"/>
        <v>-0.32158604185118378</v>
      </c>
      <c r="AR169" s="4">
        <f t="shared" si="68"/>
        <v>0.61932234629827576</v>
      </c>
      <c r="AS169" s="4">
        <f t="shared" si="68"/>
        <v>-0.57836913947294022</v>
      </c>
      <c r="AT169" s="4">
        <f t="shared" si="68"/>
        <v>-0.48335262874975626</v>
      </c>
      <c r="AU169" s="4">
        <f t="shared" si="68"/>
        <v>0.47595393168321465</v>
      </c>
      <c r="AV169" s="4">
        <f t="shared" si="68"/>
        <v>-0.21957604202867742</v>
      </c>
      <c r="AW169" s="4">
        <f t="shared" si="68"/>
        <v>-0.47700524189695415</v>
      </c>
      <c r="AX169" s="4">
        <f t="shared" si="68"/>
        <v>0.24112507437013875</v>
      </c>
      <c r="AZ169" s="2">
        <f t="shared" si="69"/>
        <v>32.984449263785997</v>
      </c>
      <c r="BA169" s="2">
        <f t="shared" si="69"/>
        <v>36.842993305770335</v>
      </c>
      <c r="BB169" s="2">
        <f t="shared" si="69"/>
        <v>39.634837380720334</v>
      </c>
      <c r="BC169" s="2">
        <f t="shared" si="69"/>
        <v>42.218948228624079</v>
      </c>
      <c r="BD169" s="2">
        <f t="shared" si="69"/>
        <v>45.461165609875792</v>
      </c>
      <c r="BE169" s="2">
        <f t="shared" si="69"/>
        <v>48.030074305448139</v>
      </c>
      <c r="BF169" s="2">
        <f t="shared" si="69"/>
        <v>50.858175541884656</v>
      </c>
      <c r="BG169" s="2">
        <f t="shared" si="69"/>
        <v>53.721583325324907</v>
      </c>
      <c r="BH169" s="2">
        <f t="shared" si="69"/>
        <v>54.469616976673024</v>
      </c>
      <c r="BI169" s="2">
        <f t="shared" si="69"/>
        <v>55.449813289036335</v>
      </c>
      <c r="BJ169" s="2">
        <f t="shared" si="69"/>
        <v>55.373150148699743</v>
      </c>
      <c r="BK169" s="2">
        <f t="shared" si="69"/>
        <v>54.082020843715263</v>
      </c>
      <c r="BL169" s="2">
        <f t="shared" si="69"/>
        <v>53.359782602322873</v>
      </c>
      <c r="BM169" s="2">
        <f t="shared" si="69"/>
        <v>53.119575708965243</v>
      </c>
      <c r="BN169" s="2">
        <f t="shared" si="69"/>
        <v>51.741874925629858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>
        <f t="shared" si="71"/>
        <v>37.832999999999998</v>
      </c>
      <c r="CH169" s="2">
        <f t="shared" si="71"/>
        <v>39.698</v>
      </c>
      <c r="CI169" s="2">
        <f t="shared" si="71"/>
        <v>43.320999999999998</v>
      </c>
      <c r="CJ169" s="2">
        <f t="shared" si="71"/>
        <v>46.109000000000002</v>
      </c>
      <c r="CK169" s="2">
        <f t="shared" si="71"/>
        <v>49.691000000000003</v>
      </c>
      <c r="CL169" s="2">
        <f t="shared" si="71"/>
        <v>51.835999999999999</v>
      </c>
      <c r="CM169" s="2">
        <f t="shared" si="71"/>
        <v>53.4</v>
      </c>
      <c r="CN169" s="2">
        <f t="shared" si="71"/>
        <v>55.088999999999999</v>
      </c>
      <c r="CO169" s="2">
        <f t="shared" si="71"/>
        <v>54.872999999999998</v>
      </c>
      <c r="CP169" s="2">
        <f t="shared" si="71"/>
        <v>54.924999999999997</v>
      </c>
      <c r="CQ169" s="2">
        <f t="shared" si="71"/>
        <v>54.622999999999998</v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38.824354573378194</v>
      </c>
      <c r="CW169" s="2">
        <f t="shared" si="72"/>
        <v>43.932324451306073</v>
      </c>
      <c r="CX169" s="2">
        <f t="shared" si="72"/>
        <v>48.46728532934511</v>
      </c>
      <c r="CY169" s="2">
        <f t="shared" si="72"/>
        <v>52.95971350375217</v>
      </c>
      <c r="CZ169" s="2">
        <f t="shared" si="72"/>
        <v>55.229354563809196</v>
      </c>
      <c r="DA169" s="2">
        <f t="shared" si="72"/>
        <v>59.151776203373807</v>
      </c>
      <c r="DB169" s="2">
        <f t="shared" si="72"/>
        <v>63.785203278742657</v>
      </c>
      <c r="DC169" s="2">
        <f t="shared" si="72"/>
        <v>65.117839605630877</v>
      </c>
      <c r="DD169" s="2">
        <f t="shared" si="72"/>
        <v>65.416022496841308</v>
      </c>
      <c r="DE169" s="2">
        <f t="shared" si="72"/>
        <v>65.159207854387333</v>
      </c>
      <c r="DF169" s="2">
        <f t="shared" si="72"/>
        <v>64.019571084724518</v>
      </c>
      <c r="DG169" s="2">
        <f t="shared" si="72"/>
        <v>63.073504356858429</v>
      </c>
      <c r="DH169" s="2">
        <f t="shared" si="72"/>
        <v>66.296859614378434</v>
      </c>
      <c r="DI169" s="2">
        <f t="shared" si="72"/>
        <v>69.114590685864158</v>
      </c>
      <c r="DJ169" s="2">
        <f t="shared" si="72"/>
        <v>59.071442330452925</v>
      </c>
      <c r="DL169" s="2">
        <f t="shared" si="73"/>
        <v>32.937881122789875</v>
      </c>
      <c r="DM169" s="2">
        <f t="shared" si="73"/>
        <v>36.780903083286333</v>
      </c>
      <c r="DN169" s="2">
        <f t="shared" si="73"/>
        <v>39.5633842725424</v>
      </c>
      <c r="DO169" s="2">
        <f t="shared" si="73"/>
        <v>42.163163975079513</v>
      </c>
      <c r="DP169" s="2">
        <f t="shared" si="73"/>
        <v>45.404013083428083</v>
      </c>
      <c r="DQ169" s="2">
        <f t="shared" si="73"/>
        <v>47.965478067575589</v>
      </c>
      <c r="DR169" s="2">
        <f t="shared" si="73"/>
        <v>50.784617319999029</v>
      </c>
      <c r="DS169" s="2">
        <f t="shared" si="73"/>
        <v>53.657140241588273</v>
      </c>
      <c r="DT169" s="2">
        <f t="shared" si="73"/>
        <v>54.406544965612454</v>
      </c>
      <c r="DU169" s="2">
        <f t="shared" si="73"/>
        <v>55.386396562375083</v>
      </c>
      <c r="DV169" s="2">
        <f t="shared" si="73"/>
        <v>55.306381753654421</v>
      </c>
      <c r="DW169" s="2">
        <f t="shared" si="73"/>
        <v>54.002525668248822</v>
      </c>
      <c r="DX169" s="2">
        <f t="shared" si="73"/>
        <v>53.243835448989188</v>
      </c>
      <c r="DY169" s="2">
        <f t="shared" si="73"/>
        <v>52.97232789531823</v>
      </c>
      <c r="DZ169" s="2">
        <f t="shared" si="73"/>
        <v>51.675363345950316</v>
      </c>
      <c r="EB169" s="2">
        <f t="shared" si="74"/>
        <v>0.9920889576098455</v>
      </c>
      <c r="EC169" s="2">
        <f t="shared" si="74"/>
        <v>0.99131777876190219</v>
      </c>
      <c r="ED169" s="2">
        <f t="shared" si="74"/>
        <v>0.99197507837046983</v>
      </c>
      <c r="EE169" s="2">
        <f t="shared" si="74"/>
        <v>0.99483314058844285</v>
      </c>
      <c r="EF169" s="2">
        <f t="shared" si="74"/>
        <v>0.99418315113405176</v>
      </c>
      <c r="EG169" s="2">
        <f t="shared" si="74"/>
        <v>0.99422541424442867</v>
      </c>
      <c r="EH169" s="2">
        <f t="shared" si="74"/>
        <v>0.99434193026998485</v>
      </c>
      <c r="EI169" s="2">
        <f t="shared" si="74"/>
        <v>0.9943770374137183</v>
      </c>
      <c r="EJ169" s="2">
        <f t="shared" si="74"/>
        <v>0.99427111678263869</v>
      </c>
      <c r="EK169" s="2">
        <f t="shared" si="74"/>
        <v>0.99351090236306105</v>
      </c>
      <c r="EL169" s="2">
        <f t="shared" si="74"/>
        <v>0.99233708892251038</v>
      </c>
      <c r="EM169" s="2">
        <f t="shared" si="74"/>
        <v>0.99123631769014453</v>
      </c>
      <c r="EN169" s="2">
        <f t="shared" si="74"/>
        <v>0.99111721913140038</v>
      </c>
      <c r="EO169" s="2">
        <f t="shared" si="74"/>
        <v>0.99087811816982363</v>
      </c>
      <c r="EP169" s="2">
        <f t="shared" si="74"/>
        <v>0.99100718369572438</v>
      </c>
    </row>
    <row r="170" spans="2:147" x14ac:dyDescent="0.25">
      <c r="B170" s="2">
        <v>148</v>
      </c>
      <c r="C170" s="49">
        <v>32.785699999999999</v>
      </c>
      <c r="D170" s="49">
        <v>37.481000000000002</v>
      </c>
      <c r="E170" s="49">
        <v>39.811</v>
      </c>
      <c r="F170" s="49">
        <v>42.698</v>
      </c>
      <c r="G170" s="49">
        <v>47.091000000000001</v>
      </c>
      <c r="H170" s="49">
        <v>48.073</v>
      </c>
      <c r="I170" s="49">
        <v>50.344999999999999</v>
      </c>
      <c r="J170" s="49">
        <v>53.218000000000004</v>
      </c>
      <c r="K170" s="49">
        <v>55.054000000000002</v>
      </c>
      <c r="L170" s="49">
        <v>57.326999999999998</v>
      </c>
      <c r="M170" s="49">
        <v>54.774000000000001</v>
      </c>
      <c r="N170" s="49">
        <v>54.151000000000003</v>
      </c>
      <c r="O170" s="49">
        <v>53.963000000000001</v>
      </c>
      <c r="P170" s="49">
        <v>53.472999999999999</v>
      </c>
      <c r="Q170" s="49">
        <v>51.707000000000001</v>
      </c>
      <c r="T170" s="4">
        <f t="shared" si="67"/>
        <v>32.910766213885665</v>
      </c>
      <c r="U170" s="4">
        <f t="shared" si="67"/>
        <v>36.717423002386361</v>
      </c>
      <c r="V170" s="4">
        <f t="shared" si="67"/>
        <v>39.514080008833695</v>
      </c>
      <c r="W170" s="4">
        <f t="shared" si="67"/>
        <v>42.037685420613222</v>
      </c>
      <c r="X170" s="4">
        <f t="shared" si="67"/>
        <v>45.278698756295888</v>
      </c>
      <c r="Y170" s="4">
        <f t="shared" si="67"/>
        <v>47.834676834815916</v>
      </c>
      <c r="Z170" s="4" t="e">
        <f t="shared" si="67"/>
        <v>#N/A</v>
      </c>
      <c r="AA170" s="4" t="e">
        <f t="shared" si="67"/>
        <v>#N/A</v>
      </c>
      <c r="AB170" s="4">
        <f t="shared" si="67"/>
        <v>54.242623824947955</v>
      </c>
      <c r="AC170" s="4">
        <f t="shared" si="67"/>
        <v>55.273354315453744</v>
      </c>
      <c r="AD170" s="4">
        <f t="shared" si="67"/>
        <v>55.186296653536139</v>
      </c>
      <c r="AE170" s="4">
        <f t="shared" si="67"/>
        <v>53.903804221589027</v>
      </c>
      <c r="AF170" s="4">
        <f t="shared" si="67"/>
        <v>53.197724009107517</v>
      </c>
      <c r="AG170" s="4">
        <f t="shared" si="67"/>
        <v>53.272967491365414</v>
      </c>
      <c r="AH170" s="4">
        <f t="shared" si="67"/>
        <v>51.598692405438108</v>
      </c>
      <c r="AJ170" s="4">
        <f t="shared" si="68"/>
        <v>-0.12506621388566685</v>
      </c>
      <c r="AK170" s="4">
        <f t="shared" si="68"/>
        <v>0.76357699761364017</v>
      </c>
      <c r="AL170" s="4">
        <f t="shared" si="68"/>
        <v>0.29691999116630541</v>
      </c>
      <c r="AM170" s="4">
        <f t="shared" si="68"/>
        <v>0.66031457938677818</v>
      </c>
      <c r="AN170" s="4">
        <f t="shared" si="68"/>
        <v>1.8123012437041126</v>
      </c>
      <c r="AO170" s="4">
        <f t="shared" si="68"/>
        <v>0.23832316518408447</v>
      </c>
      <c r="AP170" s="4">
        <f t="shared" si="68"/>
        <v>0</v>
      </c>
      <c r="AQ170" s="4">
        <f t="shared" si="68"/>
        <v>0</v>
      </c>
      <c r="AR170" s="4">
        <f t="shared" si="68"/>
        <v>0.81137617505204673</v>
      </c>
      <c r="AS170" s="4">
        <f t="shared" si="68"/>
        <v>2.0536456845462538</v>
      </c>
      <c r="AT170" s="4">
        <f t="shared" si="68"/>
        <v>-0.41229665353613854</v>
      </c>
      <c r="AU170" s="4">
        <f t="shared" si="68"/>
        <v>0.24719577841097617</v>
      </c>
      <c r="AV170" s="4">
        <f t="shared" si="68"/>
        <v>0.76527599089248355</v>
      </c>
      <c r="AW170" s="4">
        <f t="shared" si="68"/>
        <v>0.20003250863458533</v>
      </c>
      <c r="AX170" s="4">
        <f t="shared" si="68"/>
        <v>0.10830759456189298</v>
      </c>
      <c r="AZ170" s="2">
        <f t="shared" si="69"/>
        <v>32.910766213885665</v>
      </c>
      <c r="BA170" s="2">
        <f t="shared" si="69"/>
        <v>36.716977232058689</v>
      </c>
      <c r="BB170" s="2">
        <f t="shared" si="69"/>
        <v>39.497623862026053</v>
      </c>
      <c r="BC170" s="2">
        <f t="shared" si="69"/>
        <v>42.03768472200921</v>
      </c>
      <c r="BD170" s="2">
        <f t="shared" si="69"/>
        <v>45.278686421149466</v>
      </c>
      <c r="BE170" s="2">
        <f t="shared" si="69"/>
        <v>47.834676058706627</v>
      </c>
      <c r="BF170" s="2" t="e">
        <f t="shared" si="69"/>
        <v>#N/A</v>
      </c>
      <c r="BG170" s="2" t="e">
        <f t="shared" si="69"/>
        <v>#N/A</v>
      </c>
      <c r="BH170" s="2">
        <f t="shared" si="69"/>
        <v>54.242613608972519</v>
      </c>
      <c r="BI170" s="2">
        <f t="shared" si="69"/>
        <v>55.273011079778428</v>
      </c>
      <c r="BJ170" s="2">
        <f t="shared" si="69"/>
        <v>55.175181288228842</v>
      </c>
      <c r="BK170" s="2">
        <f t="shared" si="69"/>
        <v>53.883189215960556</v>
      </c>
      <c r="BL170" s="2">
        <f t="shared" si="69"/>
        <v>53.151806864629343</v>
      </c>
      <c r="BM170" s="2">
        <f t="shared" si="69"/>
        <v>52.968501949410779</v>
      </c>
      <c r="BN170" s="2">
        <f t="shared" si="69"/>
        <v>51.598692405438108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>
        <f t="shared" si="71"/>
        <v>37.481000000000002</v>
      </c>
      <c r="CH170" s="2">
        <f t="shared" si="71"/>
        <v>39.811</v>
      </c>
      <c r="CI170" s="2">
        <f t="shared" si="71"/>
        <v>42.698</v>
      </c>
      <c r="CJ170" s="2">
        <f t="shared" si="71"/>
        <v>47.091000000000001</v>
      </c>
      <c r="CK170" s="2">
        <f t="shared" si="71"/>
        <v>48.073</v>
      </c>
      <c r="CL170" s="2" t="str">
        <f t="shared" si="71"/>
        <v/>
      </c>
      <c r="CM170" s="2" t="str">
        <f t="shared" si="71"/>
        <v/>
      </c>
      <c r="CN170" s="2">
        <f t="shared" si="71"/>
        <v>55.054000000000002</v>
      </c>
      <c r="CO170" s="2">
        <f t="shared" si="71"/>
        <v>57.326999999999998</v>
      </c>
      <c r="CP170" s="2">
        <f t="shared" si="71"/>
        <v>54.774000000000001</v>
      </c>
      <c r="CQ170" s="2">
        <f t="shared" si="71"/>
        <v>54.151000000000003</v>
      </c>
      <c r="CR170" s="2">
        <f t="shared" si="71"/>
        <v>53.963000000000001</v>
      </c>
      <c r="CS170" s="2" t="str">
        <f t="shared" si="71"/>
        <v/>
      </c>
      <c r="CT170" s="2" t="str">
        <f t="shared" si="71"/>
        <v/>
      </c>
      <c r="CV170" s="2">
        <f t="shared" si="72"/>
        <v>38.825282065147405</v>
      </c>
      <c r="CW170" s="2">
        <f t="shared" si="72"/>
        <v>43.923004664393289</v>
      </c>
      <c r="CX170" s="2">
        <f t="shared" si="72"/>
        <v>48.469115308979241</v>
      </c>
      <c r="CY170" s="2">
        <f t="shared" si="72"/>
        <v>52.958239110718743</v>
      </c>
      <c r="CZ170" s="2">
        <f t="shared" si="72"/>
        <v>55.215019174960432</v>
      </c>
      <c r="DA170" s="2">
        <f t="shared" si="72"/>
        <v>59.14943349146651</v>
      </c>
      <c r="DB170" s="2">
        <f t="shared" si="72"/>
        <v>63.789763202015003</v>
      </c>
      <c r="DC170" s="2">
        <f t="shared" si="72"/>
        <v>65.111508171138198</v>
      </c>
      <c r="DD170" s="2">
        <f t="shared" si="72"/>
        <v>65.389536151184345</v>
      </c>
      <c r="DE170" s="2">
        <f t="shared" si="72"/>
        <v>65.152845812235924</v>
      </c>
      <c r="DF170" s="2">
        <f t="shared" si="72"/>
        <v>63.99996698804145</v>
      </c>
      <c r="DG170" s="2">
        <f t="shared" si="72"/>
        <v>63.05609629330408</v>
      </c>
      <c r="DH170" s="2">
        <f t="shared" si="72"/>
        <v>66.301058073065676</v>
      </c>
      <c r="DI170" s="2">
        <f t="shared" si="72"/>
        <v>69.162816396004231</v>
      </c>
      <c r="DJ170" s="2">
        <f t="shared" si="72"/>
        <v>59.06181696043371</v>
      </c>
      <c r="DL170" s="2">
        <f t="shared" si="73"/>
        <v>32.867752960156452</v>
      </c>
      <c r="DM170" s="2">
        <f t="shared" si="73"/>
        <v>36.659418149344546</v>
      </c>
      <c r="DN170" s="2">
        <f t="shared" si="73"/>
        <v>39.431431986653905</v>
      </c>
      <c r="DO170" s="2">
        <f t="shared" si="73"/>
        <v>41.985957269995481</v>
      </c>
      <c r="DP170" s="2">
        <f t="shared" si="73"/>
        <v>45.22566547072892</v>
      </c>
      <c r="DQ170" s="2">
        <f t="shared" si="73"/>
        <v>47.774740960284532</v>
      </c>
      <c r="DR170" s="2">
        <f t="shared" si="73"/>
        <v>50.581316981774833</v>
      </c>
      <c r="DS170" s="2">
        <f t="shared" si="73"/>
        <v>53.446684639646151</v>
      </c>
      <c r="DT170" s="2">
        <f t="shared" si="73"/>
        <v>54.184037552652271</v>
      </c>
      <c r="DU170" s="2">
        <f t="shared" si="73"/>
        <v>55.21415906282931</v>
      </c>
      <c r="DV170" s="2">
        <f t="shared" si="73"/>
        <v>55.113031632081423</v>
      </c>
      <c r="DW170" s="2">
        <f t="shared" si="73"/>
        <v>53.809225893080196</v>
      </c>
      <c r="DX170" s="2">
        <f t="shared" si="73"/>
        <v>53.044327534869147</v>
      </c>
      <c r="DY170" s="2">
        <f t="shared" si="73"/>
        <v>52.832537060639552</v>
      </c>
      <c r="DZ170" s="2">
        <f t="shared" si="73"/>
        <v>51.536927808829404</v>
      </c>
      <c r="EB170" s="2">
        <f t="shared" si="74"/>
        <v>0.99278001786123427</v>
      </c>
      <c r="EC170" s="2">
        <f t="shared" si="74"/>
        <v>0.99207566639498324</v>
      </c>
      <c r="ED170" s="2">
        <f t="shared" si="74"/>
        <v>0.9926760129768385</v>
      </c>
      <c r="EE170" s="2">
        <f t="shared" si="74"/>
        <v>0.99528562492609896</v>
      </c>
      <c r="EF170" s="2">
        <f t="shared" si="74"/>
        <v>0.99469225417475315</v>
      </c>
      <c r="EG170" s="2">
        <f t="shared" si="74"/>
        <v>0.99473083793185668</v>
      </c>
      <c r="EH170" s="2">
        <f t="shared" si="74"/>
        <v>0.99483720878695137</v>
      </c>
      <c r="EI170" s="2">
        <f t="shared" si="74"/>
        <v>0.99486925868768683</v>
      </c>
      <c r="EJ170" s="2">
        <f t="shared" si="74"/>
        <v>0.9947725613630507</v>
      </c>
      <c r="EK170" s="2">
        <f t="shared" si="74"/>
        <v>0.99407849161232231</v>
      </c>
      <c r="EL170" s="2">
        <f t="shared" si="74"/>
        <v>0.99300662673260742</v>
      </c>
      <c r="EM170" s="2">
        <f t="shared" si="74"/>
        <v>0.99200125883903756</v>
      </c>
      <c r="EN170" s="2">
        <f t="shared" si="74"/>
        <v>0.99189247081318266</v>
      </c>
      <c r="EO170" s="2">
        <f t="shared" si="74"/>
        <v>0.99167406227542088</v>
      </c>
      <c r="EP170" s="2">
        <f t="shared" si="74"/>
        <v>0.99179195927483732</v>
      </c>
    </row>
    <row r="171" spans="2:147" x14ac:dyDescent="0.25">
      <c r="B171" s="2">
        <v>149</v>
      </c>
      <c r="C171" s="49">
        <v>33.285699999999999</v>
      </c>
      <c r="D171" s="49">
        <v>35.741</v>
      </c>
      <c r="E171" s="49">
        <v>38.472000000000001</v>
      </c>
      <c r="F171" s="49">
        <v>41.527999999999999</v>
      </c>
      <c r="G171" s="49">
        <v>44.618000000000002</v>
      </c>
      <c r="H171" s="49">
        <v>48.454999999999998</v>
      </c>
      <c r="I171" s="49">
        <v>50.509</v>
      </c>
      <c r="J171" s="49">
        <v>52.945</v>
      </c>
      <c r="K171" s="49">
        <v>53.713999999999999</v>
      </c>
      <c r="L171" s="49">
        <v>55.963999999999999</v>
      </c>
      <c r="M171" s="49">
        <v>54.546999999999997</v>
      </c>
      <c r="N171" s="49">
        <v>53.264000000000003</v>
      </c>
      <c r="O171" s="49">
        <v>53.167000000000002</v>
      </c>
      <c r="P171" s="49">
        <v>53.472999999999999</v>
      </c>
      <c r="Q171" s="49">
        <v>50.896999999999998</v>
      </c>
      <c r="T171" s="4">
        <f t="shared" si="67"/>
        <v>32.837346465855738</v>
      </c>
      <c r="U171" s="4">
        <f t="shared" si="67"/>
        <v>36.591361708009629</v>
      </c>
      <c r="V171" s="4">
        <f t="shared" si="67"/>
        <v>39.366889049158154</v>
      </c>
      <c r="W171" s="4" t="e">
        <f t="shared" si="67"/>
        <v>#N/A</v>
      </c>
      <c r="X171" s="4">
        <f t="shared" si="67"/>
        <v>45.096492404469117</v>
      </c>
      <c r="Y171" s="4" t="e">
        <f t="shared" si="67"/>
        <v>#N/A</v>
      </c>
      <c r="Z171" s="4" t="e">
        <f t="shared" si="67"/>
        <v>#N/A</v>
      </c>
      <c r="AA171" s="4" t="e">
        <f t="shared" si="67"/>
        <v>#N/A</v>
      </c>
      <c r="AB171" s="4">
        <f t="shared" si="67"/>
        <v>54.015913209953254</v>
      </c>
      <c r="AC171" s="4">
        <f t="shared" si="67"/>
        <v>55.096587073339137</v>
      </c>
      <c r="AD171" s="4">
        <f t="shared" si="67"/>
        <v>54.980674362811222</v>
      </c>
      <c r="AE171" s="4">
        <f t="shared" si="67"/>
        <v>53.690491912140054</v>
      </c>
      <c r="AF171" s="4">
        <f t="shared" si="67"/>
        <v>52.96036230686461</v>
      </c>
      <c r="AG171" s="4">
        <f t="shared" si="67"/>
        <v>53.022508276769521</v>
      </c>
      <c r="AH171" s="4">
        <f t="shared" si="67"/>
        <v>51.455827912167891</v>
      </c>
      <c r="AJ171" s="4">
        <f t="shared" si="68"/>
        <v>0.44835353414426038</v>
      </c>
      <c r="AK171" s="4">
        <f t="shared" si="68"/>
        <v>-0.85036170800962907</v>
      </c>
      <c r="AL171" s="4">
        <f t="shared" si="68"/>
        <v>-0.89488904915815226</v>
      </c>
      <c r="AM171" s="4">
        <f t="shared" si="68"/>
        <v>0</v>
      </c>
      <c r="AN171" s="4">
        <f t="shared" si="68"/>
        <v>-0.47849240446911523</v>
      </c>
      <c r="AO171" s="4">
        <f t="shared" si="68"/>
        <v>0</v>
      </c>
      <c r="AP171" s="4">
        <f t="shared" si="68"/>
        <v>0</v>
      </c>
      <c r="AQ171" s="4">
        <f t="shared" si="68"/>
        <v>0</v>
      </c>
      <c r="AR171" s="4">
        <f t="shared" si="68"/>
        <v>-0.30191320995325555</v>
      </c>
      <c r="AS171" s="4">
        <f t="shared" si="68"/>
        <v>0.86741292666086167</v>
      </c>
      <c r="AT171" s="4">
        <f t="shared" si="68"/>
        <v>-0.43367436281122451</v>
      </c>
      <c r="AU171" s="4">
        <f t="shared" si="68"/>
        <v>-0.426491912140051</v>
      </c>
      <c r="AV171" s="4">
        <f t="shared" si="68"/>
        <v>0.20663769313539149</v>
      </c>
      <c r="AW171" s="4">
        <f t="shared" si="68"/>
        <v>0.4504917232304777</v>
      </c>
      <c r="AX171" s="4">
        <f t="shared" si="68"/>
        <v>-0.55882791216789229</v>
      </c>
      <c r="AZ171" s="2">
        <f t="shared" si="69"/>
        <v>32.837346465855738</v>
      </c>
      <c r="BA171" s="2">
        <f t="shared" si="69"/>
        <v>36.59127554225266</v>
      </c>
      <c r="BB171" s="2">
        <f t="shared" si="69"/>
        <v>39.360780518832939</v>
      </c>
      <c r="BC171" s="2" t="e">
        <f t="shared" si="69"/>
        <v>#N/A</v>
      </c>
      <c r="BD171" s="2">
        <f t="shared" si="69"/>
        <v>45.096490441843137</v>
      </c>
      <c r="BE171" s="2" t="e">
        <f t="shared" si="69"/>
        <v>#N/A</v>
      </c>
      <c r="BF171" s="2" t="e">
        <f t="shared" si="69"/>
        <v>#N/A</v>
      </c>
      <c r="BG171" s="2" t="e">
        <f t="shared" si="69"/>
        <v>#N/A</v>
      </c>
      <c r="BH171" s="2">
        <f t="shared" si="69"/>
        <v>54.015911677857986</v>
      </c>
      <c r="BI171" s="2">
        <f t="shared" si="69"/>
        <v>55.096519494803097</v>
      </c>
      <c r="BJ171" s="2">
        <f t="shared" si="69"/>
        <v>54.977506410356803</v>
      </c>
      <c r="BK171" s="2">
        <f t="shared" si="69"/>
        <v>53.68471300171899</v>
      </c>
      <c r="BL171" s="2">
        <f t="shared" si="69"/>
        <v>52.944419222725031</v>
      </c>
      <c r="BM171" s="2">
        <f t="shared" si="69"/>
        <v>52.81826730864281</v>
      </c>
      <c r="BN171" s="2">
        <f t="shared" si="69"/>
        <v>51.455827912167891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>
        <f t="shared" si="71"/>
        <v>33.285699999999999</v>
      </c>
      <c r="CG171" s="2">
        <f t="shared" si="71"/>
        <v>35.741</v>
      </c>
      <c r="CH171" s="2">
        <f t="shared" si="71"/>
        <v>38.472000000000001</v>
      </c>
      <c r="CI171" s="2" t="str">
        <f t="shared" si="71"/>
        <v/>
      </c>
      <c r="CJ171" s="2">
        <f t="shared" si="71"/>
        <v>44.618000000000002</v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>
        <f t="shared" si="71"/>
        <v>53.713999999999999</v>
      </c>
      <c r="CO171" s="2">
        <f t="shared" si="71"/>
        <v>55.963999999999999</v>
      </c>
      <c r="CP171" s="2">
        <f t="shared" si="71"/>
        <v>54.546999999999997</v>
      </c>
      <c r="CQ171" s="2">
        <f t="shared" si="71"/>
        <v>53.264000000000003</v>
      </c>
      <c r="CR171" s="2">
        <f t="shared" si="71"/>
        <v>53.167000000000002</v>
      </c>
      <c r="CS171" s="2" t="str">
        <f t="shared" si="71"/>
        <v/>
      </c>
      <c r="CT171" s="2" t="str">
        <f t="shared" si="71"/>
        <v/>
      </c>
      <c r="CV171" s="2">
        <f t="shared" si="72"/>
        <v>38.826209556916609</v>
      </c>
      <c r="CW171" s="2">
        <f t="shared" si="72"/>
        <v>43.913684877480513</v>
      </c>
      <c r="CX171" s="2">
        <f t="shared" si="72"/>
        <v>48.470945288613372</v>
      </c>
      <c r="CY171" s="2">
        <f t="shared" si="72"/>
        <v>52.95676471768531</v>
      </c>
      <c r="CZ171" s="2">
        <f t="shared" si="72"/>
        <v>55.200683786111668</v>
      </c>
      <c r="DA171" s="2">
        <f t="shared" si="72"/>
        <v>59.147090779559207</v>
      </c>
      <c r="DB171" s="2">
        <f t="shared" si="72"/>
        <v>63.794323125287349</v>
      </c>
      <c r="DC171" s="2">
        <f t="shared" si="72"/>
        <v>65.105176736645532</v>
      </c>
      <c r="DD171" s="2">
        <f t="shared" si="72"/>
        <v>65.363049805527382</v>
      </c>
      <c r="DE171" s="2">
        <f t="shared" si="72"/>
        <v>65.146483770084515</v>
      </c>
      <c r="DF171" s="2">
        <f t="shared" si="72"/>
        <v>63.980362891358375</v>
      </c>
      <c r="DG171" s="2">
        <f t="shared" si="72"/>
        <v>63.038688229749724</v>
      </c>
      <c r="DH171" s="2">
        <f t="shared" si="72"/>
        <v>66.305256531752917</v>
      </c>
      <c r="DI171" s="2">
        <f t="shared" si="72"/>
        <v>69.211042106144305</v>
      </c>
      <c r="DJ171" s="2">
        <f t="shared" si="72"/>
        <v>59.052191590414495</v>
      </c>
      <c r="DL171" s="2">
        <f t="shared" si="73"/>
        <v>32.797624797523028</v>
      </c>
      <c r="DM171" s="2">
        <f t="shared" si="73"/>
        <v>36.537933215402759</v>
      </c>
      <c r="DN171" s="2">
        <f t="shared" si="73"/>
        <v>39.29947970076541</v>
      </c>
      <c r="DO171" s="2">
        <f t="shared" si="73"/>
        <v>41.808750564911449</v>
      </c>
      <c r="DP171" s="2">
        <f t="shared" si="73"/>
        <v>45.047317858029757</v>
      </c>
      <c r="DQ171" s="2">
        <f t="shared" si="73"/>
        <v>47.58400385299349</v>
      </c>
      <c r="DR171" s="2">
        <f t="shared" si="73"/>
        <v>50.37801664355063</v>
      </c>
      <c r="DS171" s="2">
        <f t="shared" si="73"/>
        <v>53.236229037704021</v>
      </c>
      <c r="DT171" s="2">
        <f t="shared" si="73"/>
        <v>53.96153013969208</v>
      </c>
      <c r="DU171" s="2">
        <f t="shared" si="73"/>
        <v>55.041921563283545</v>
      </c>
      <c r="DV171" s="2">
        <f t="shared" si="73"/>
        <v>54.919681510508426</v>
      </c>
      <c r="DW171" s="2">
        <f t="shared" si="73"/>
        <v>53.615926117911577</v>
      </c>
      <c r="DX171" s="2">
        <f t="shared" si="73"/>
        <v>52.844819620749107</v>
      </c>
      <c r="DY171" s="2">
        <f t="shared" si="73"/>
        <v>52.692746225960875</v>
      </c>
      <c r="DZ171" s="2">
        <f t="shared" si="73"/>
        <v>51.398492271708491</v>
      </c>
      <c r="EB171" s="2">
        <f t="shared" si="74"/>
        <v>0.99341111223976464</v>
      </c>
      <c r="EC171" s="2">
        <f t="shared" si="74"/>
        <v>0.99276787922183385</v>
      </c>
      <c r="ED171" s="2">
        <f t="shared" si="74"/>
        <v>0.99331613715601197</v>
      </c>
      <c r="EE171" s="2">
        <f t="shared" si="74"/>
        <v>0.99569865457391693</v>
      </c>
      <c r="EF171" s="2">
        <f t="shared" si="74"/>
        <v>0.99515701648481092</v>
      </c>
      <c r="EG171" s="2">
        <f t="shared" si="74"/>
        <v>0.99519223806096024</v>
      </c>
      <c r="EH171" s="2">
        <f t="shared" si="74"/>
        <v>0.99528933854176371</v>
      </c>
      <c r="EI171" s="2">
        <f t="shared" si="74"/>
        <v>0.9953185948906742</v>
      </c>
      <c r="EJ171" s="2">
        <f t="shared" si="74"/>
        <v>0.99523032545136414</v>
      </c>
      <c r="EK171" s="2">
        <f t="shared" si="74"/>
        <v>0.9945967048940717</v>
      </c>
      <c r="EL171" s="2">
        <f t="shared" si="74"/>
        <v>0.9936180406949755</v>
      </c>
      <c r="EM171" s="2">
        <f t="shared" si="74"/>
        <v>0.99269992354778969</v>
      </c>
      <c r="EN171" s="2">
        <f t="shared" si="74"/>
        <v>0.99260056693297227</v>
      </c>
      <c r="EO171" s="2">
        <f t="shared" si="74"/>
        <v>0.99240108764291346</v>
      </c>
      <c r="EP171" s="2">
        <f t="shared" si="74"/>
        <v>0.99250876758128281</v>
      </c>
    </row>
    <row r="172" spans="2:147" x14ac:dyDescent="0.25">
      <c r="B172" s="2">
        <v>150</v>
      </c>
      <c r="C172" s="49">
        <v>32.678600000000003</v>
      </c>
      <c r="D172" s="49">
        <v>36.481000000000002</v>
      </c>
      <c r="E172" s="49">
        <v>39.546999999999997</v>
      </c>
      <c r="F172" s="49">
        <v>42.716999999999999</v>
      </c>
      <c r="G172" s="49">
        <v>45.290999999999997</v>
      </c>
      <c r="H172" s="49">
        <v>48.255000000000003</v>
      </c>
      <c r="I172" s="49">
        <v>50.618000000000002</v>
      </c>
      <c r="J172" s="49">
        <v>53.127000000000002</v>
      </c>
      <c r="K172" s="49">
        <v>55</v>
      </c>
      <c r="L172" s="49">
        <v>55.363999999999997</v>
      </c>
      <c r="M172" s="49">
        <v>55.264000000000003</v>
      </c>
      <c r="N172" s="49">
        <v>53.057000000000002</v>
      </c>
      <c r="O172" s="49">
        <v>53.055999999999997</v>
      </c>
      <c r="P172" s="49">
        <v>52.726999999999997</v>
      </c>
      <c r="Q172" s="49">
        <v>50.585999999999999</v>
      </c>
      <c r="T172" s="4">
        <f t="shared" si="67"/>
        <v>32.764171472395141</v>
      </c>
      <c r="U172" s="4">
        <f t="shared" si="67"/>
        <v>36.465882684536481</v>
      </c>
      <c r="V172" s="4">
        <f t="shared" si="67"/>
        <v>39.226375260638633</v>
      </c>
      <c r="W172" s="4" t="e">
        <f t="shared" si="67"/>
        <v>#N/A</v>
      </c>
      <c r="X172" s="4">
        <f t="shared" si="67"/>
        <v>44.914560299035834</v>
      </c>
      <c r="Y172" s="4" t="e">
        <f t="shared" si="67"/>
        <v>#N/A</v>
      </c>
      <c r="Z172" s="4" t="e">
        <f t="shared" si="67"/>
        <v>#N/A</v>
      </c>
      <c r="AA172" s="4" t="e">
        <f t="shared" si="67"/>
        <v>#N/A</v>
      </c>
      <c r="AB172" s="4" t="e">
        <f t="shared" si="67"/>
        <v>#N/A</v>
      </c>
      <c r="AC172" s="4">
        <f t="shared" si="67"/>
        <v>54.920331328934196</v>
      </c>
      <c r="AD172" s="4">
        <f t="shared" si="67"/>
        <v>54.780924760649526</v>
      </c>
      <c r="AE172" s="4">
        <f t="shared" si="67"/>
        <v>53.488005260523636</v>
      </c>
      <c r="AF172" s="4">
        <f t="shared" si="67"/>
        <v>52.742554997698143</v>
      </c>
      <c r="AG172" s="4">
        <f t="shared" si="67"/>
        <v>52.798744475088455</v>
      </c>
      <c r="AH172" s="4">
        <f t="shared" si="67"/>
        <v>51.313262572681872</v>
      </c>
      <c r="AJ172" s="4">
        <f t="shared" si="68"/>
        <v>-8.557147239513796E-2</v>
      </c>
      <c r="AK172" s="4">
        <f t="shared" si="68"/>
        <v>1.5117315463520242E-2</v>
      </c>
      <c r="AL172" s="4">
        <f t="shared" si="68"/>
        <v>0.32062473936136371</v>
      </c>
      <c r="AM172" s="4">
        <f t="shared" si="68"/>
        <v>0</v>
      </c>
      <c r="AN172" s="4">
        <f t="shared" si="68"/>
        <v>0.37643970096416268</v>
      </c>
      <c r="AO172" s="4">
        <f t="shared" si="68"/>
        <v>0</v>
      </c>
      <c r="AP172" s="4">
        <f t="shared" si="68"/>
        <v>0</v>
      </c>
      <c r="AQ172" s="4">
        <f t="shared" si="68"/>
        <v>0</v>
      </c>
      <c r="AR172" s="4">
        <f t="shared" si="68"/>
        <v>0</v>
      </c>
      <c r="AS172" s="4">
        <f t="shared" si="68"/>
        <v>0.44366867106580088</v>
      </c>
      <c r="AT172" s="4">
        <f t="shared" si="68"/>
        <v>0.48307523935047669</v>
      </c>
      <c r="AU172" s="4">
        <f t="shared" si="68"/>
        <v>-0.43100526052363364</v>
      </c>
      <c r="AV172" s="4">
        <f t="shared" si="68"/>
        <v>0.31344500230185446</v>
      </c>
      <c r="AW172" s="4">
        <f t="shared" si="68"/>
        <v>-7.1744475088458159E-2</v>
      </c>
      <c r="AX172" s="4">
        <f t="shared" si="68"/>
        <v>-0.72726257268187311</v>
      </c>
      <c r="AZ172" s="2">
        <f t="shared" si="69"/>
        <v>32.764171472395141</v>
      </c>
      <c r="BA172" s="2">
        <f t="shared" si="69"/>
        <v>36.465868325899557</v>
      </c>
      <c r="BB172" s="2">
        <f t="shared" si="69"/>
        <v>39.224283307943686</v>
      </c>
      <c r="BC172" s="2" t="e">
        <f t="shared" si="69"/>
        <v>#N/A</v>
      </c>
      <c r="BD172" s="2">
        <f t="shared" si="69"/>
        <v>44.91456001989917</v>
      </c>
      <c r="BE172" s="2" t="e">
        <f t="shared" si="69"/>
        <v>#N/A</v>
      </c>
      <c r="BF172" s="2" t="e">
        <f t="shared" si="69"/>
        <v>#N/A</v>
      </c>
      <c r="BG172" s="2" t="e">
        <f t="shared" si="69"/>
        <v>#N/A</v>
      </c>
      <c r="BH172" s="2" t="e">
        <f t="shared" si="69"/>
        <v>#N/A</v>
      </c>
      <c r="BI172" s="2">
        <f t="shared" si="69"/>
        <v>54.920319454390764</v>
      </c>
      <c r="BJ172" s="2">
        <f t="shared" si="69"/>
        <v>54.780109797437767</v>
      </c>
      <c r="BK172" s="2">
        <f t="shared" si="69"/>
        <v>53.486572843824547</v>
      </c>
      <c r="BL172" s="2">
        <f t="shared" si="69"/>
        <v>52.737582382468929</v>
      </c>
      <c r="BM172" s="2">
        <f t="shared" si="69"/>
        <v>52.668812453089494</v>
      </c>
      <c r="BN172" s="2">
        <f t="shared" si="69"/>
        <v>51.313262572681872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>
        <f t="shared" si="71"/>
        <v>32.678600000000003</v>
      </c>
      <c r="CG172" s="2">
        <f t="shared" si="71"/>
        <v>36.481000000000002</v>
      </c>
      <c r="CH172" s="2">
        <f t="shared" si="71"/>
        <v>39.546999999999997</v>
      </c>
      <c r="CI172" s="2" t="str">
        <f t="shared" si="71"/>
        <v/>
      </c>
      <c r="CJ172" s="2">
        <f t="shared" si="71"/>
        <v>45.290999999999997</v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>
        <f t="shared" si="71"/>
        <v>55.363999999999997</v>
      </c>
      <c r="CP172" s="2">
        <f t="shared" si="71"/>
        <v>55.264000000000003</v>
      </c>
      <c r="CQ172" s="2">
        <f t="shared" si="71"/>
        <v>53.057000000000002</v>
      </c>
      <c r="CR172" s="2">
        <f t="shared" si="71"/>
        <v>53.055999999999997</v>
      </c>
      <c r="CS172" s="2" t="str">
        <f t="shared" si="71"/>
        <v/>
      </c>
      <c r="CT172" s="2" t="str">
        <f t="shared" si="71"/>
        <v/>
      </c>
      <c r="CV172" s="2">
        <f t="shared" si="72"/>
        <v>38.827137048685813</v>
      </c>
      <c r="CW172" s="2">
        <f t="shared" si="72"/>
        <v>43.90436509056773</v>
      </c>
      <c r="CX172" s="2">
        <f t="shared" si="72"/>
        <v>48.472775268247503</v>
      </c>
      <c r="CY172" s="2">
        <f t="shared" si="72"/>
        <v>52.955290324651884</v>
      </c>
      <c r="CZ172" s="2">
        <f t="shared" si="72"/>
        <v>55.186348397262904</v>
      </c>
      <c r="DA172" s="2">
        <f t="shared" si="72"/>
        <v>59.144748067651911</v>
      </c>
      <c r="DB172" s="2">
        <f t="shared" si="72"/>
        <v>63.798883048559695</v>
      </c>
      <c r="DC172" s="2">
        <f t="shared" si="72"/>
        <v>65.098845302152853</v>
      </c>
      <c r="DD172" s="2">
        <f t="shared" si="72"/>
        <v>65.336563459870419</v>
      </c>
      <c r="DE172" s="2">
        <f t="shared" si="72"/>
        <v>65.140121727933106</v>
      </c>
      <c r="DF172" s="2">
        <f t="shared" si="72"/>
        <v>63.9607587946753</v>
      </c>
      <c r="DG172" s="2">
        <f t="shared" si="72"/>
        <v>63.021280166195375</v>
      </c>
      <c r="DH172" s="2">
        <f t="shared" si="72"/>
        <v>66.309454990440159</v>
      </c>
      <c r="DI172" s="2">
        <f t="shared" si="72"/>
        <v>69.259267816284378</v>
      </c>
      <c r="DJ172" s="2">
        <f t="shared" si="72"/>
        <v>59.04256622039528</v>
      </c>
      <c r="DL172" s="2">
        <f t="shared" si="73"/>
        <v>32.727496634889604</v>
      </c>
      <c r="DM172" s="2">
        <f t="shared" si="73"/>
        <v>36.416448281460973</v>
      </c>
      <c r="DN172" s="2">
        <f t="shared" si="73"/>
        <v>39.167527414876915</v>
      </c>
      <c r="DO172" s="2">
        <f t="shared" si="73"/>
        <v>41.63154385982741</v>
      </c>
      <c r="DP172" s="2">
        <f t="shared" si="73"/>
        <v>44.868970245330601</v>
      </c>
      <c r="DQ172" s="2">
        <f t="shared" si="73"/>
        <v>47.393266745702434</v>
      </c>
      <c r="DR172" s="2">
        <f t="shared" si="73"/>
        <v>50.174716305326427</v>
      </c>
      <c r="DS172" s="2">
        <f t="shared" si="73"/>
        <v>53.025773435761892</v>
      </c>
      <c r="DT172" s="2">
        <f t="shared" si="73"/>
        <v>53.739022726731896</v>
      </c>
      <c r="DU172" s="2">
        <f t="shared" si="73"/>
        <v>54.869684063737779</v>
      </c>
      <c r="DV172" s="2">
        <f t="shared" si="73"/>
        <v>54.726331388935421</v>
      </c>
      <c r="DW172" s="2">
        <f t="shared" si="73"/>
        <v>53.422626342742952</v>
      </c>
      <c r="DX172" s="2">
        <f t="shared" si="73"/>
        <v>52.645311706629059</v>
      </c>
      <c r="DY172" s="2">
        <f t="shared" si="73"/>
        <v>52.552955391282204</v>
      </c>
      <c r="DZ172" s="2">
        <f t="shared" si="73"/>
        <v>51.260056734587586</v>
      </c>
      <c r="EB172" s="2">
        <f t="shared" si="74"/>
        <v>0.99398737712102136</v>
      </c>
      <c r="EC172" s="2">
        <f t="shared" si="74"/>
        <v>0.99340002757796675</v>
      </c>
      <c r="ED172" s="2">
        <f t="shared" si="74"/>
        <v>0.99390065756859858</v>
      </c>
      <c r="EE172" s="2">
        <f t="shared" si="74"/>
        <v>0.99607564108852054</v>
      </c>
      <c r="EF172" s="2">
        <f t="shared" si="74"/>
        <v>0.99558126358293531</v>
      </c>
      <c r="EG172" s="2">
        <f t="shared" si="74"/>
        <v>0.99561341333668396</v>
      </c>
      <c r="EH172" s="2">
        <f t="shared" si="74"/>
        <v>0.99570204424212905</v>
      </c>
      <c r="EI172" s="2">
        <f t="shared" si="74"/>
        <v>0.99572874841322456</v>
      </c>
      <c r="EJ172" s="2">
        <f t="shared" si="74"/>
        <v>0.99564817874057721</v>
      </c>
      <c r="EK172" s="2">
        <f t="shared" si="74"/>
        <v>0.99506979231960957</v>
      </c>
      <c r="EL172" s="2">
        <f t="shared" si="74"/>
        <v>0.99417631368579307</v>
      </c>
      <c r="EM172" s="2">
        <f t="shared" si="74"/>
        <v>0.99333797194296658</v>
      </c>
      <c r="EN172" s="2">
        <f t="shared" si="74"/>
        <v>0.99324724031917966</v>
      </c>
      <c r="EO172" s="2">
        <f t="shared" si="74"/>
        <v>0.99306507271862676</v>
      </c>
      <c r="EP172" s="2">
        <f t="shared" si="74"/>
        <v>0.99316340851349927</v>
      </c>
    </row>
    <row r="173" spans="2:147" x14ac:dyDescent="0.25">
      <c r="B173" s="2">
        <v>151</v>
      </c>
      <c r="C173" s="49">
        <v>32.892899999999997</v>
      </c>
      <c r="D173" s="49">
        <v>36.759</v>
      </c>
      <c r="E173" s="49">
        <v>39.509</v>
      </c>
      <c r="F173" s="49">
        <v>43.131999999999998</v>
      </c>
      <c r="G173" s="49">
        <v>45.290999999999997</v>
      </c>
      <c r="H173" s="49">
        <v>48.6</v>
      </c>
      <c r="I173" s="49">
        <v>50.6</v>
      </c>
      <c r="J173" s="49">
        <v>51.835999999999999</v>
      </c>
      <c r="K173" s="49">
        <v>54.231999999999999</v>
      </c>
      <c r="L173" s="49">
        <v>54.527000000000001</v>
      </c>
      <c r="M173" s="49">
        <v>55.414999999999999</v>
      </c>
      <c r="N173" s="49">
        <v>53.642000000000003</v>
      </c>
      <c r="O173" s="49">
        <v>52.741</v>
      </c>
      <c r="P173" s="49">
        <v>53.018000000000001</v>
      </c>
      <c r="Q173" s="49">
        <v>51.533999999999999</v>
      </c>
      <c r="T173" s="4">
        <f t="shared" si="67"/>
        <v>32.691223871813548</v>
      </c>
      <c r="U173" s="4">
        <f t="shared" si="67"/>
        <v>36.340738757909776</v>
      </c>
      <c r="V173" s="4">
        <f t="shared" si="67"/>
        <v>39.088770456205403</v>
      </c>
      <c r="W173" s="4" t="e">
        <f t="shared" si="67"/>
        <v>#N/A</v>
      </c>
      <c r="X173" s="4" t="e">
        <f t="shared" si="67"/>
        <v>#N/A</v>
      </c>
      <c r="Y173" s="4" t="e">
        <f t="shared" si="67"/>
        <v>#N/A</v>
      </c>
      <c r="Z173" s="4" t="e">
        <f t="shared" si="67"/>
        <v>#N/A</v>
      </c>
      <c r="AA173" s="4" t="e">
        <f t="shared" si="67"/>
        <v>#N/A</v>
      </c>
      <c r="AB173" s="4" t="e">
        <f t="shared" si="67"/>
        <v>#N/A</v>
      </c>
      <c r="AC173" s="4">
        <f t="shared" si="67"/>
        <v>54.744394659863531</v>
      </c>
      <c r="AD173" s="4">
        <f t="shared" si="67"/>
        <v>54.583165423631023</v>
      </c>
      <c r="AE173" s="4">
        <f t="shared" si="67"/>
        <v>53.28906393819949</v>
      </c>
      <c r="AF173" s="4">
        <f t="shared" si="67"/>
        <v>52.532654165787449</v>
      </c>
      <c r="AG173" s="4">
        <f t="shared" si="67"/>
        <v>52.59847139469943</v>
      </c>
      <c r="AH173" s="4">
        <f t="shared" si="67"/>
        <v>51.170978326364391</v>
      </c>
      <c r="AJ173" s="4">
        <f t="shared" si="68"/>
        <v>0.20167612818644898</v>
      </c>
      <c r="AK173" s="4">
        <f t="shared" si="68"/>
        <v>0.41826124209022453</v>
      </c>
      <c r="AL173" s="4">
        <f t="shared" si="68"/>
        <v>0.42022954379459776</v>
      </c>
      <c r="AM173" s="4">
        <f t="shared" si="68"/>
        <v>0</v>
      </c>
      <c r="AN173" s="4">
        <f t="shared" si="68"/>
        <v>0</v>
      </c>
      <c r="AO173" s="4">
        <f t="shared" si="68"/>
        <v>0</v>
      </c>
      <c r="AP173" s="4">
        <f t="shared" si="68"/>
        <v>0</v>
      </c>
      <c r="AQ173" s="4">
        <f t="shared" si="68"/>
        <v>0</v>
      </c>
      <c r="AR173" s="4">
        <f t="shared" si="68"/>
        <v>0</v>
      </c>
      <c r="AS173" s="4">
        <f t="shared" si="68"/>
        <v>-0.21739465986352968</v>
      </c>
      <c r="AT173" s="4">
        <f t="shared" si="68"/>
        <v>0.83183457636897629</v>
      </c>
      <c r="AU173" s="4">
        <f t="shared" si="68"/>
        <v>0.35293606180051285</v>
      </c>
      <c r="AV173" s="4">
        <f t="shared" si="68"/>
        <v>0.20834583421255104</v>
      </c>
      <c r="AW173" s="4">
        <f t="shared" si="68"/>
        <v>0.41952860530057023</v>
      </c>
      <c r="AX173" s="4">
        <f t="shared" si="68"/>
        <v>0.36302167363560756</v>
      </c>
      <c r="AZ173" s="2">
        <f t="shared" si="69"/>
        <v>32.691223871813548</v>
      </c>
      <c r="BA173" s="2">
        <f t="shared" si="69"/>
        <v>36.3407366951594</v>
      </c>
      <c r="BB173" s="2">
        <f t="shared" si="69"/>
        <v>39.088109498713877</v>
      </c>
      <c r="BC173" s="2" t="e">
        <f t="shared" si="69"/>
        <v>#N/A</v>
      </c>
      <c r="BD173" s="2" t="e">
        <f t="shared" si="69"/>
        <v>#N/A</v>
      </c>
      <c r="BE173" s="2" t="e">
        <f t="shared" si="69"/>
        <v>#N/A</v>
      </c>
      <c r="BF173" s="2" t="e">
        <f t="shared" si="69"/>
        <v>#N/A</v>
      </c>
      <c r="BG173" s="2" t="e">
        <f t="shared" si="69"/>
        <v>#N/A</v>
      </c>
      <c r="BH173" s="2" t="e">
        <f t="shared" si="69"/>
        <v>#N/A</v>
      </c>
      <c r="BI173" s="2">
        <f t="shared" si="69"/>
        <v>54.744392797704172</v>
      </c>
      <c r="BJ173" s="2">
        <f t="shared" si="69"/>
        <v>54.582976188489347</v>
      </c>
      <c r="BK173" s="2">
        <f t="shared" si="69"/>
        <v>53.288749993108738</v>
      </c>
      <c r="BL173" s="2">
        <f t="shared" si="69"/>
        <v>52.531260969126429</v>
      </c>
      <c r="BM173" s="2">
        <f t="shared" si="69"/>
        <v>52.520081847216076</v>
      </c>
      <c r="BN173" s="2">
        <f t="shared" si="69"/>
        <v>51.170978326364391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>
        <f t="shared" si="71"/>
        <v>32.892899999999997</v>
      </c>
      <c r="CG173" s="2">
        <f t="shared" si="71"/>
        <v>36.759</v>
      </c>
      <c r="CH173" s="2">
        <f t="shared" si="71"/>
        <v>39.509</v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 t="str">
        <f t="shared" si="71"/>
        <v/>
      </c>
      <c r="CN173" s="2" t="str">
        <f t="shared" si="71"/>
        <v/>
      </c>
      <c r="CO173" s="2">
        <f t="shared" si="71"/>
        <v>54.527000000000001</v>
      </c>
      <c r="CP173" s="2">
        <f t="shared" si="71"/>
        <v>55.414999999999999</v>
      </c>
      <c r="CQ173" s="2">
        <f t="shared" si="71"/>
        <v>53.642000000000003</v>
      </c>
      <c r="CR173" s="2">
        <f t="shared" si="71"/>
        <v>52.741</v>
      </c>
      <c r="CS173" s="2" t="str">
        <f t="shared" si="71"/>
        <v/>
      </c>
      <c r="CT173" s="2">
        <f t="shared" si="71"/>
        <v>51.533999999999999</v>
      </c>
      <c r="CV173" s="2">
        <f t="shared" si="72"/>
        <v>38.828064540455024</v>
      </c>
      <c r="CW173" s="2">
        <f t="shared" si="72"/>
        <v>43.895045303654953</v>
      </c>
      <c r="CX173" s="2">
        <f t="shared" si="72"/>
        <v>48.474605247881627</v>
      </c>
      <c r="CY173" s="2">
        <f t="shared" si="72"/>
        <v>52.953815931618458</v>
      </c>
      <c r="CZ173" s="2">
        <f t="shared" si="72"/>
        <v>55.17201300841414</v>
      </c>
      <c r="DA173" s="2">
        <f t="shared" si="72"/>
        <v>59.142405355744614</v>
      </c>
      <c r="DB173" s="2">
        <f t="shared" si="72"/>
        <v>63.803442971832041</v>
      </c>
      <c r="DC173" s="2">
        <f t="shared" si="72"/>
        <v>65.092513867660188</v>
      </c>
      <c r="DD173" s="2">
        <f t="shared" si="72"/>
        <v>65.310077114213456</v>
      </c>
      <c r="DE173" s="2">
        <f t="shared" si="72"/>
        <v>65.133759685781698</v>
      </c>
      <c r="DF173" s="2">
        <f t="shared" si="72"/>
        <v>63.941154697992232</v>
      </c>
      <c r="DG173" s="2">
        <f t="shared" si="72"/>
        <v>63.003872102641026</v>
      </c>
      <c r="DH173" s="2">
        <f t="shared" si="72"/>
        <v>66.313653449127415</v>
      </c>
      <c r="DI173" s="2">
        <f t="shared" si="72"/>
        <v>69.307493526424452</v>
      </c>
      <c r="DJ173" s="2">
        <f t="shared" si="72"/>
        <v>59.032940850376058</v>
      </c>
      <c r="DK173" s="5"/>
      <c r="DL173" s="2">
        <f t="shared" si="73"/>
        <v>32.657368472256188</v>
      </c>
      <c r="DM173" s="2">
        <f t="shared" si="73"/>
        <v>36.294963347519186</v>
      </c>
      <c r="DN173" s="2">
        <f t="shared" si="73"/>
        <v>39.03557512898842</v>
      </c>
      <c r="DO173" s="2">
        <f t="shared" si="73"/>
        <v>41.454337154743378</v>
      </c>
      <c r="DP173" s="2">
        <f t="shared" si="73"/>
        <v>44.690622632631445</v>
      </c>
      <c r="DQ173" s="2">
        <f t="shared" si="73"/>
        <v>47.202529638411391</v>
      </c>
      <c r="DR173" s="2">
        <f t="shared" si="73"/>
        <v>49.971415967102224</v>
      </c>
      <c r="DS173" s="2">
        <f t="shared" si="73"/>
        <v>52.815317833819762</v>
      </c>
      <c r="DT173" s="2">
        <f t="shared" si="73"/>
        <v>53.516515313771706</v>
      </c>
      <c r="DU173" s="2">
        <f t="shared" si="73"/>
        <v>54.697446564192006</v>
      </c>
      <c r="DV173" s="2">
        <f t="shared" si="73"/>
        <v>54.53298126736243</v>
      </c>
      <c r="DW173" s="2">
        <f t="shared" si="73"/>
        <v>53.229326567574333</v>
      </c>
      <c r="DX173" s="2">
        <f t="shared" si="73"/>
        <v>52.445803792509018</v>
      </c>
      <c r="DY173" s="2">
        <f t="shared" si="73"/>
        <v>52.413164556603526</v>
      </c>
      <c r="DZ173" s="2">
        <f t="shared" si="73"/>
        <v>51.121621197466681</v>
      </c>
      <c r="EB173" s="2">
        <f t="shared" si="74"/>
        <v>0.9945135201631734</v>
      </c>
      <c r="EC173" s="2">
        <f t="shared" si="74"/>
        <v>0.99397725604744813</v>
      </c>
      <c r="ED173" s="2">
        <f t="shared" si="74"/>
        <v>0.99443434663691721</v>
      </c>
      <c r="EE173" s="2">
        <f t="shared" si="74"/>
        <v>0.99641970585589235</v>
      </c>
      <c r="EF173" s="2">
        <f t="shared" si="74"/>
        <v>0.99596849703936685</v>
      </c>
      <c r="EG173" s="2">
        <f t="shared" si="74"/>
        <v>0.99599784069353525</v>
      </c>
      <c r="EH173" s="2">
        <f t="shared" si="74"/>
        <v>0.99607873484310372</v>
      </c>
      <c r="EI173" s="2">
        <f t="shared" si="74"/>
        <v>0.99610310771021238</v>
      </c>
      <c r="EJ173" s="2">
        <f t="shared" si="74"/>
        <v>0.99602957151138649</v>
      </c>
      <c r="EK173" s="2">
        <f t="shared" si="74"/>
        <v>0.99550164574738109</v>
      </c>
      <c r="EL173" s="2">
        <f t="shared" si="74"/>
        <v>0.99468601195592887</v>
      </c>
      <c r="EM173" s="2">
        <f t="shared" si="74"/>
        <v>0.99392059453595905</v>
      </c>
      <c r="EN173" s="2">
        <f t="shared" si="74"/>
        <v>0.99383774855270146</v>
      </c>
      <c r="EO173" s="2">
        <f t="shared" si="74"/>
        <v>0.99367140945322296</v>
      </c>
      <c r="EP173" s="2">
        <f t="shared" si="74"/>
        <v>0.99376120153613567</v>
      </c>
      <c r="EQ173" s="5"/>
    </row>
    <row r="174" spans="2:147" x14ac:dyDescent="0.25">
      <c r="B174" s="2">
        <v>152</v>
      </c>
      <c r="C174" s="49">
        <v>31.892900000000001</v>
      </c>
      <c r="D174" s="49">
        <v>36.5</v>
      </c>
      <c r="E174" s="49">
        <v>39.151000000000003</v>
      </c>
      <c r="F174" s="49">
        <v>41.585000000000001</v>
      </c>
      <c r="G174" s="49">
        <v>45.582000000000001</v>
      </c>
      <c r="H174" s="49">
        <v>46.582000000000001</v>
      </c>
      <c r="I174" s="49">
        <v>49.981999999999999</v>
      </c>
      <c r="J174" s="49">
        <v>51.781999999999996</v>
      </c>
      <c r="K174" s="49">
        <v>55.018000000000001</v>
      </c>
      <c r="L174" s="49">
        <v>54.726999999999997</v>
      </c>
      <c r="M174" s="49">
        <v>53.037999999999997</v>
      </c>
      <c r="N174" s="49">
        <v>53.396000000000001</v>
      </c>
      <c r="O174" s="49">
        <v>51.63</v>
      </c>
      <c r="P174" s="49">
        <v>52</v>
      </c>
      <c r="Q174" s="49">
        <v>51.396999999999998</v>
      </c>
      <c r="T174" s="4">
        <f t="shared" si="67"/>
        <v>32.618487428804507</v>
      </c>
      <c r="U174" s="4">
        <f t="shared" si="67"/>
        <v>36.215863020838583</v>
      </c>
      <c r="V174" s="4">
        <f t="shared" si="67"/>
        <v>38.952430299989942</v>
      </c>
      <c r="W174" s="4" t="e">
        <f t="shared" si="67"/>
        <v>#N/A</v>
      </c>
      <c r="X174" s="4" t="e">
        <f t="shared" si="67"/>
        <v>#N/A</v>
      </c>
      <c r="Y174" s="4" t="e">
        <f t="shared" si="67"/>
        <v>#N/A</v>
      </c>
      <c r="Z174" s="4" t="e">
        <f t="shared" si="67"/>
        <v>#N/A</v>
      </c>
      <c r="AA174" s="4" t="e">
        <f t="shared" si="67"/>
        <v>#N/A</v>
      </c>
      <c r="AB174" s="4" t="e">
        <f t="shared" si="67"/>
        <v>#N/A</v>
      </c>
      <c r="AC174" s="4">
        <f t="shared" si="67"/>
        <v>54.568722533902928</v>
      </c>
      <c r="AD174" s="4">
        <f t="shared" si="67"/>
        <v>54.386130485945692</v>
      </c>
      <c r="AE174" s="4">
        <f t="shared" si="67"/>
        <v>53.09128719814035</v>
      </c>
      <c r="AF174" s="4">
        <f t="shared" si="67"/>
        <v>52.325772125378471</v>
      </c>
      <c r="AG174" s="4">
        <f t="shared" si="67"/>
        <v>52.416874215996074</v>
      </c>
      <c r="AH174" s="4">
        <f t="shared" si="67"/>
        <v>51.028957934200093</v>
      </c>
      <c r="AJ174" s="4">
        <f t="shared" si="68"/>
        <v>-0.72558742880450566</v>
      </c>
      <c r="AK174" s="4">
        <f t="shared" si="68"/>
        <v>0.284136979161417</v>
      </c>
      <c r="AL174" s="4">
        <f t="shared" si="68"/>
        <v>0.19856970001006147</v>
      </c>
      <c r="AM174" s="4">
        <f t="shared" si="68"/>
        <v>0</v>
      </c>
      <c r="AN174" s="4">
        <f t="shared" si="68"/>
        <v>0</v>
      </c>
      <c r="AO174" s="4">
        <f t="shared" si="68"/>
        <v>0</v>
      </c>
      <c r="AP174" s="4">
        <f t="shared" si="68"/>
        <v>0</v>
      </c>
      <c r="AQ174" s="4">
        <f t="shared" si="68"/>
        <v>0</v>
      </c>
      <c r="AR174" s="4">
        <f t="shared" si="68"/>
        <v>0</v>
      </c>
      <c r="AS174" s="4">
        <f t="shared" si="68"/>
        <v>0.1582774660970685</v>
      </c>
      <c r="AT174" s="4">
        <f t="shared" si="68"/>
        <v>-1.3481304859456955</v>
      </c>
      <c r="AU174" s="4">
        <f t="shared" si="68"/>
        <v>0.30471280185965099</v>
      </c>
      <c r="AV174" s="4">
        <f t="shared" si="68"/>
        <v>-0.69577212537846833</v>
      </c>
      <c r="AW174" s="4">
        <f t="shared" si="68"/>
        <v>-0.41687421599607433</v>
      </c>
      <c r="AX174" s="4">
        <f t="shared" si="68"/>
        <v>0.36804206579990506</v>
      </c>
      <c r="AZ174" s="2">
        <f t="shared" si="69"/>
        <v>32.618487428804507</v>
      </c>
      <c r="BA174" s="2">
        <f t="shared" si="69"/>
        <v>36.215862765371419</v>
      </c>
      <c r="BB174" s="2">
        <f t="shared" si="69"/>
        <v>38.952237635470553</v>
      </c>
      <c r="BC174" s="2" t="e">
        <f t="shared" si="69"/>
        <v>#N/A</v>
      </c>
      <c r="BD174" s="2" t="e">
        <f t="shared" si="69"/>
        <v>#N/A</v>
      </c>
      <c r="BE174" s="2" t="e">
        <f t="shared" si="69"/>
        <v>#N/A</v>
      </c>
      <c r="BF174" s="2" t="e">
        <f t="shared" si="69"/>
        <v>#N/A</v>
      </c>
      <c r="BG174" s="2" t="e">
        <f t="shared" si="69"/>
        <v>#N/A</v>
      </c>
      <c r="BH174" s="2" t="e">
        <f t="shared" si="69"/>
        <v>#N/A</v>
      </c>
      <c r="BI174" s="2">
        <f t="shared" si="69"/>
        <v>54.56872227328244</v>
      </c>
      <c r="BJ174" s="2">
        <f t="shared" si="69"/>
        <v>54.386090824365823</v>
      </c>
      <c r="BK174" s="2">
        <f t="shared" si="69"/>
        <v>53.091226356778691</v>
      </c>
      <c r="BL174" s="2">
        <f t="shared" si="69"/>
        <v>52.325421490555236</v>
      </c>
      <c r="BM174" s="2">
        <f t="shared" si="69"/>
        <v>52.372023565993942</v>
      </c>
      <c r="BN174" s="2">
        <f t="shared" si="69"/>
        <v>51.028957934200093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>
        <f t="shared" si="71"/>
        <v>31.892900000000001</v>
      </c>
      <c r="CG174" s="2">
        <f t="shared" si="71"/>
        <v>36.5</v>
      </c>
      <c r="CH174" s="2">
        <f t="shared" si="71"/>
        <v>39.151000000000003</v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 t="str">
        <f t="shared" si="71"/>
        <v/>
      </c>
      <c r="CN174" s="2" t="str">
        <f t="shared" si="71"/>
        <v/>
      </c>
      <c r="CO174" s="2">
        <f t="shared" si="71"/>
        <v>54.726999999999997</v>
      </c>
      <c r="CP174" s="2">
        <f t="shared" si="71"/>
        <v>53.037999999999997</v>
      </c>
      <c r="CQ174" s="2">
        <f t="shared" si="71"/>
        <v>53.396000000000001</v>
      </c>
      <c r="CR174" s="2">
        <f t="shared" si="71"/>
        <v>51.63</v>
      </c>
      <c r="CS174" s="2" t="str">
        <f t="shared" si="71"/>
        <v/>
      </c>
      <c r="CT174" s="2">
        <f t="shared" si="71"/>
        <v>51.396999999999998</v>
      </c>
      <c r="CV174" s="2">
        <f t="shared" si="72"/>
        <v>38.828992032224228</v>
      </c>
      <c r="CW174" s="2">
        <f t="shared" si="72"/>
        <v>43.88572551674217</v>
      </c>
      <c r="CX174" s="2">
        <f t="shared" si="72"/>
        <v>48.476435227515758</v>
      </c>
      <c r="CY174" s="2">
        <f t="shared" si="72"/>
        <v>52.952341538585024</v>
      </c>
      <c r="CZ174" s="2">
        <f t="shared" si="72"/>
        <v>55.157677619565376</v>
      </c>
      <c r="DA174" s="2">
        <f t="shared" si="72"/>
        <v>59.140062643837311</v>
      </c>
      <c r="DB174" s="2">
        <f t="shared" si="72"/>
        <v>63.80800289510438</v>
      </c>
      <c r="DC174" s="2">
        <f t="shared" si="72"/>
        <v>65.086182433167508</v>
      </c>
      <c r="DD174" s="2">
        <f t="shared" si="72"/>
        <v>65.283590768556493</v>
      </c>
      <c r="DE174" s="2">
        <f t="shared" si="72"/>
        <v>65.127397643630289</v>
      </c>
      <c r="DF174" s="2">
        <f t="shared" si="72"/>
        <v>63.921550601309157</v>
      </c>
      <c r="DG174" s="2">
        <f t="shared" si="72"/>
        <v>62.986464039086677</v>
      </c>
      <c r="DH174" s="2">
        <f t="shared" si="72"/>
        <v>66.317851907814656</v>
      </c>
      <c r="DI174" s="2">
        <f t="shared" si="72"/>
        <v>69.355719236564539</v>
      </c>
      <c r="DJ174" s="2">
        <f t="shared" si="72"/>
        <v>59.023315480356842</v>
      </c>
      <c r="DL174" s="2">
        <f t="shared" si="73"/>
        <v>32.587240309622764</v>
      </c>
      <c r="DM174" s="2">
        <f t="shared" si="73"/>
        <v>36.173478413577399</v>
      </c>
      <c r="DN174" s="2">
        <f t="shared" si="73"/>
        <v>38.903622843099924</v>
      </c>
      <c r="DO174" s="2">
        <f t="shared" si="73"/>
        <v>41.277130449659339</v>
      </c>
      <c r="DP174" s="2">
        <f t="shared" si="73"/>
        <v>44.512275019932282</v>
      </c>
      <c r="DQ174" s="2">
        <f t="shared" si="73"/>
        <v>47.011792531120335</v>
      </c>
      <c r="DR174" s="2">
        <f t="shared" si="73"/>
        <v>49.768115628878022</v>
      </c>
      <c r="DS174" s="2">
        <f t="shared" si="73"/>
        <v>52.604862231877632</v>
      </c>
      <c r="DT174" s="2">
        <f t="shared" si="73"/>
        <v>53.294007900811522</v>
      </c>
      <c r="DU174" s="2">
        <f t="shared" si="73"/>
        <v>54.525209064646241</v>
      </c>
      <c r="DV174" s="2">
        <f t="shared" si="73"/>
        <v>54.339631145789426</v>
      </c>
      <c r="DW174" s="2">
        <f t="shared" si="73"/>
        <v>53.036026792405707</v>
      </c>
      <c r="DX174" s="2">
        <f t="shared" si="73"/>
        <v>52.246295878388977</v>
      </c>
      <c r="DY174" s="2">
        <f t="shared" si="73"/>
        <v>52.273373721924855</v>
      </c>
      <c r="DZ174" s="2">
        <f t="shared" si="73"/>
        <v>50.983185660345768</v>
      </c>
      <c r="EB174" s="2">
        <f t="shared" si="74"/>
        <v>0.99499385419823738</v>
      </c>
      <c r="EC174" s="2">
        <f t="shared" si="74"/>
        <v>0.99450427985163725</v>
      </c>
      <c r="ED174" s="2">
        <f t="shared" si="74"/>
        <v>0.99492157681375082</v>
      </c>
      <c r="EE174" s="2">
        <f t="shared" si="74"/>
        <v>0.99673370396079874</v>
      </c>
      <c r="EF174" s="2">
        <f t="shared" si="74"/>
        <v>0.99632192088129168</v>
      </c>
      <c r="EG174" s="2">
        <f t="shared" si="74"/>
        <v>0.9963487015391973</v>
      </c>
      <c r="EH174" s="2">
        <f t="shared" si="74"/>
        <v>0.99642252934240727</v>
      </c>
      <c r="EI174" s="2">
        <f t="shared" si="74"/>
        <v>0.99644477296044143</v>
      </c>
      <c r="EJ174" s="2">
        <f t="shared" si="74"/>
        <v>0.99637766070034584</v>
      </c>
      <c r="EK174" s="2">
        <f t="shared" si="74"/>
        <v>0.99589582770462615</v>
      </c>
      <c r="EL174" s="2">
        <f t="shared" si="74"/>
        <v>0.99515131818921343</v>
      </c>
      <c r="EM174" s="2">
        <f t="shared" si="74"/>
        <v>0.99445254886749868</v>
      </c>
      <c r="EN174" s="2">
        <f t="shared" si="74"/>
        <v>0.99437691098263814</v>
      </c>
      <c r="EO174" s="2">
        <f t="shared" si="74"/>
        <v>0.99422504105279086</v>
      </c>
      <c r="EP174" s="2">
        <f t="shared" si="74"/>
        <v>0.99430702303582108</v>
      </c>
    </row>
    <row r="175" spans="2:147" x14ac:dyDescent="0.25">
      <c r="B175" s="2">
        <v>153</v>
      </c>
      <c r="C175" s="49">
        <v>33.267899999999997</v>
      </c>
      <c r="D175" s="49">
        <v>36.869999999999997</v>
      </c>
      <c r="E175" s="49">
        <v>39.472000000000001</v>
      </c>
      <c r="F175" s="49">
        <v>41.792000000000002</v>
      </c>
      <c r="G175" s="49">
        <v>46.290999999999997</v>
      </c>
      <c r="H175" s="49">
        <v>48.091000000000001</v>
      </c>
      <c r="I175" s="49">
        <v>50.073</v>
      </c>
      <c r="J175" s="49">
        <v>52.545000000000002</v>
      </c>
      <c r="K175" s="49">
        <v>53.088999999999999</v>
      </c>
      <c r="L175" s="49">
        <v>54.290999999999997</v>
      </c>
      <c r="M175" s="49">
        <v>54.527999999999999</v>
      </c>
      <c r="N175" s="49">
        <v>54.622999999999998</v>
      </c>
      <c r="O175" s="49">
        <v>53.204000000000001</v>
      </c>
      <c r="P175" s="49">
        <v>52.6</v>
      </c>
      <c r="Q175" s="49">
        <v>51.723999999999997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32.545946975641122</v>
      </c>
      <c r="U175" s="4">
        <f t="shared" si="75"/>
        <v>36.091229657602341</v>
      </c>
      <c r="V175" s="4">
        <f t="shared" si="75"/>
        <v>38.816699308176254</v>
      </c>
      <c r="W175" s="4" t="e">
        <f t="shared" si="75"/>
        <v>#N/A</v>
      </c>
      <c r="X175" s="4" t="e">
        <f t="shared" si="75"/>
        <v>#N/A</v>
      </c>
      <c r="Y175" s="4" t="e">
        <f t="shared" si="75"/>
        <v>#N/A</v>
      </c>
      <c r="Z175" s="4" t="e">
        <f t="shared" si="75"/>
        <v>#N/A</v>
      </c>
      <c r="AA175" s="4" t="e">
        <f t="shared" si="75"/>
        <v>#N/A</v>
      </c>
      <c r="AB175" s="4" t="e">
        <f t="shared" si="75"/>
        <v>#N/A</v>
      </c>
      <c r="AC175" s="4" t="e">
        <f t="shared" si="75"/>
        <v>#N/A</v>
      </c>
      <c r="AD175" s="4">
        <f t="shared" si="75"/>
        <v>54.189446984232482</v>
      </c>
      <c r="AE175" s="4">
        <f t="shared" si="75"/>
        <v>52.893994958752501</v>
      </c>
      <c r="AF175" s="4">
        <f t="shared" si="75"/>
        <v>52.120111561185517</v>
      </c>
      <c r="AG175" s="4">
        <f t="shared" si="75"/>
        <v>52.248925038029199</v>
      </c>
      <c r="AH175" s="4">
        <f t="shared" si="75"/>
        <v>50.887184979292371</v>
      </c>
      <c r="AJ175" s="4">
        <f t="shared" ref="AJ175:AX191" si="76">IF(OR($B175 &lt; C$226, $B175 &gt; C$231), 0, C175-T175)</f>
        <v>0.72195302435887498</v>
      </c>
      <c r="AK175" s="4">
        <f t="shared" si="76"/>
        <v>0.77877034239765663</v>
      </c>
      <c r="AL175" s="4">
        <f t="shared" si="76"/>
        <v>0.65530069182374717</v>
      </c>
      <c r="AM175" s="4">
        <f t="shared" si="76"/>
        <v>0</v>
      </c>
      <c r="AN175" s="4">
        <f t="shared" si="76"/>
        <v>0</v>
      </c>
      <c r="AO175" s="4">
        <f t="shared" si="76"/>
        <v>0</v>
      </c>
      <c r="AP175" s="4">
        <f t="shared" si="76"/>
        <v>0</v>
      </c>
      <c r="AQ175" s="4">
        <f t="shared" si="76"/>
        <v>0</v>
      </c>
      <c r="AR175" s="4">
        <f t="shared" si="76"/>
        <v>0</v>
      </c>
      <c r="AS175" s="4">
        <f t="shared" si="76"/>
        <v>0</v>
      </c>
      <c r="AT175" s="4">
        <f t="shared" si="76"/>
        <v>0.33855301576751629</v>
      </c>
      <c r="AU175" s="4">
        <f t="shared" si="76"/>
        <v>1.7290050412474969</v>
      </c>
      <c r="AV175" s="4">
        <f t="shared" si="76"/>
        <v>1.0838884388144834</v>
      </c>
      <c r="AW175" s="4">
        <f t="shared" si="76"/>
        <v>0.35107496197080224</v>
      </c>
      <c r="AX175" s="4">
        <f t="shared" si="76"/>
        <v>0.83681502070762548</v>
      </c>
      <c r="AZ175" s="2">
        <f t="shared" ref="AZ175:BN191" si="77">IF(OR($B175 &lt; C$226, $B175 &gt; C$231), #N/A, ((1-EB175)*CV175) + (EB175*DL175))</f>
        <v>32.545946975641122</v>
      </c>
      <c r="BA175" s="2">
        <f t="shared" si="77"/>
        <v>36.091229630326481</v>
      </c>
      <c r="BB175" s="2">
        <f t="shared" si="77"/>
        <v>38.816647495443149</v>
      </c>
      <c r="BC175" s="2" t="e">
        <f t="shared" si="77"/>
        <v>#N/A</v>
      </c>
      <c r="BD175" s="2" t="e">
        <f t="shared" si="77"/>
        <v>#N/A</v>
      </c>
      <c r="BE175" s="2" t="e">
        <f t="shared" si="77"/>
        <v>#N/A</v>
      </c>
      <c r="BF175" s="2" t="e">
        <f t="shared" si="77"/>
        <v>#N/A</v>
      </c>
      <c r="BG175" s="2" t="e">
        <f t="shared" si="77"/>
        <v>#N/A</v>
      </c>
      <c r="BH175" s="2" t="e">
        <f t="shared" si="77"/>
        <v>#N/A</v>
      </c>
      <c r="BI175" s="2" t="e">
        <f t="shared" si="77"/>
        <v>#N/A</v>
      </c>
      <c r="BJ175" s="2">
        <f t="shared" si="77"/>
        <v>54.189439481099129</v>
      </c>
      <c r="BK175" s="2">
        <f t="shared" si="77"/>
        <v>52.893984533056383</v>
      </c>
      <c r="BL175" s="2">
        <f t="shared" si="77"/>
        <v>52.120032290480957</v>
      </c>
      <c r="BM175" s="2">
        <f t="shared" si="77"/>
        <v>52.224589107941959</v>
      </c>
      <c r="BN175" s="2">
        <f t="shared" si="77"/>
        <v>50.887184979292371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>
        <f t="shared" ref="CF175:CT191" si="79">IF(OR(AND($B175&gt;AVERAGE(C$228,C$229), $B175&lt;C$229), AND($B175&gt;C$230, $B175&lt;C$231), AND($B175 &gt; (C$9 + C$13*$A$229), $B175 &lt; (C$10 - C$14*$A$229))), C175, "")</f>
        <v>33.267899999999997</v>
      </c>
      <c r="CG175" s="2">
        <f t="shared" si="79"/>
        <v>36.869999999999997</v>
      </c>
      <c r="CH175" s="2">
        <f t="shared" si="79"/>
        <v>39.472000000000001</v>
      </c>
      <c r="CI175" s="2" t="str">
        <f t="shared" si="79"/>
        <v/>
      </c>
      <c r="CJ175" s="2" t="str">
        <f t="shared" si="79"/>
        <v/>
      </c>
      <c r="CK175" s="2" t="str">
        <f t="shared" si="79"/>
        <v/>
      </c>
      <c r="CL175" s="2" t="str">
        <f t="shared" si="79"/>
        <v/>
      </c>
      <c r="CM175" s="2" t="str">
        <f t="shared" si="79"/>
        <v/>
      </c>
      <c r="CN175" s="2" t="str">
        <f t="shared" si="79"/>
        <v/>
      </c>
      <c r="CO175" s="2" t="str">
        <f t="shared" si="79"/>
        <v/>
      </c>
      <c r="CP175" s="2">
        <f t="shared" si="79"/>
        <v>54.527999999999999</v>
      </c>
      <c r="CQ175" s="2">
        <f t="shared" si="79"/>
        <v>54.622999999999998</v>
      </c>
      <c r="CR175" s="2">
        <f t="shared" si="79"/>
        <v>53.204000000000001</v>
      </c>
      <c r="CS175" s="2" t="str">
        <f t="shared" si="79"/>
        <v/>
      </c>
      <c r="CT175" s="2">
        <f t="shared" si="79"/>
        <v>51.723999999999997</v>
      </c>
      <c r="CV175" s="2">
        <f t="shared" ref="CV175:DJ191" si="80">BP$223*$B175+BP$224</f>
        <v>38.829919523993439</v>
      </c>
      <c r="CW175" s="2">
        <f t="shared" si="80"/>
        <v>43.876405729829393</v>
      </c>
      <c r="CX175" s="2">
        <f t="shared" si="80"/>
        <v>48.478265207149889</v>
      </c>
      <c r="CY175" s="2">
        <f t="shared" si="80"/>
        <v>52.950867145551598</v>
      </c>
      <c r="CZ175" s="2">
        <f t="shared" si="80"/>
        <v>55.143342230716613</v>
      </c>
      <c r="DA175" s="2">
        <f t="shared" si="80"/>
        <v>59.137719931930015</v>
      </c>
      <c r="DB175" s="2">
        <f t="shared" si="80"/>
        <v>63.812562818376726</v>
      </c>
      <c r="DC175" s="2">
        <f t="shared" si="80"/>
        <v>65.079850998674843</v>
      </c>
      <c r="DD175" s="2">
        <f t="shared" si="80"/>
        <v>65.257104422899545</v>
      </c>
      <c r="DE175" s="2">
        <f t="shared" si="80"/>
        <v>65.12103560147888</v>
      </c>
      <c r="DF175" s="2">
        <f t="shared" si="80"/>
        <v>63.901946504626082</v>
      </c>
      <c r="DG175" s="2">
        <f t="shared" si="80"/>
        <v>62.969055975532328</v>
      </c>
      <c r="DH175" s="2">
        <f t="shared" si="80"/>
        <v>66.322050366501898</v>
      </c>
      <c r="DI175" s="2">
        <f t="shared" si="80"/>
        <v>69.403944946704613</v>
      </c>
      <c r="DJ175" s="2">
        <f t="shared" si="80"/>
        <v>59.013690110337627</v>
      </c>
      <c r="DL175" s="2">
        <f t="shared" ref="DL175:DZ191" si="81">CF$223*$B175+CF$224</f>
        <v>32.517112146989341</v>
      </c>
      <c r="DM175" s="2">
        <f t="shared" si="81"/>
        <v>36.051993479635613</v>
      </c>
      <c r="DN175" s="2">
        <f t="shared" si="81"/>
        <v>38.771670557211422</v>
      </c>
      <c r="DO175" s="2">
        <f t="shared" si="81"/>
        <v>41.099923744575307</v>
      </c>
      <c r="DP175" s="2">
        <f t="shared" si="81"/>
        <v>44.333927407233119</v>
      </c>
      <c r="DQ175" s="2">
        <f t="shared" si="81"/>
        <v>46.821055423829293</v>
      </c>
      <c r="DR175" s="2">
        <f t="shared" si="81"/>
        <v>49.564815290653826</v>
      </c>
      <c r="DS175" s="2">
        <f t="shared" si="81"/>
        <v>52.394406629935503</v>
      </c>
      <c r="DT175" s="2">
        <f t="shared" si="81"/>
        <v>53.071500487851331</v>
      </c>
      <c r="DU175" s="2">
        <f t="shared" si="81"/>
        <v>54.352971565100475</v>
      </c>
      <c r="DV175" s="2">
        <f t="shared" si="81"/>
        <v>54.146281024216428</v>
      </c>
      <c r="DW175" s="2">
        <f t="shared" si="81"/>
        <v>52.842727017237081</v>
      </c>
      <c r="DX175" s="2">
        <f t="shared" si="81"/>
        <v>52.04678796426893</v>
      </c>
      <c r="DY175" s="2">
        <f t="shared" si="81"/>
        <v>52.133582887246178</v>
      </c>
      <c r="DZ175" s="2">
        <f t="shared" si="81"/>
        <v>50.844750123224856</v>
      </c>
      <c r="EB175" s="2">
        <f t="shared" ref="EB175:EP191" si="82">POWER(10,($B175-C$224)/C$225)/(1+POWER(10,($B175-C$224)/C$225))</f>
        <v>0.99543232876757526</v>
      </c>
      <c r="EC175" s="2">
        <f t="shared" si="82"/>
        <v>0.99498541878466362</v>
      </c>
      <c r="ED175" s="2">
        <f t="shared" si="82"/>
        <v>0.99536635247954763</v>
      </c>
      <c r="EE175" s="2">
        <f t="shared" si="82"/>
        <v>0.99702024623050178</v>
      </c>
      <c r="EF175" s="2">
        <f t="shared" si="82"/>
        <v>0.9966444660205952</v>
      </c>
      <c r="EG175" s="2">
        <f t="shared" si="82"/>
        <v>0.99666890602985225</v>
      </c>
      <c r="EH175" s="2">
        <f t="shared" si="82"/>
        <v>0.99673628063365294</v>
      </c>
      <c r="EI175" s="2">
        <f t="shared" si="82"/>
        <v>0.99675657979216137</v>
      </c>
      <c r="EJ175" s="2">
        <f t="shared" si="82"/>
        <v>0.99669533400995347</v>
      </c>
      <c r="EK175" s="2">
        <f t="shared" si="82"/>
        <v>0.996255598191636</v>
      </c>
      <c r="EL175" s="2">
        <f t="shared" si="82"/>
        <v>0.99557606224102602</v>
      </c>
      <c r="EM175" s="2">
        <f t="shared" si="82"/>
        <v>0.994938193689895</v>
      </c>
      <c r="EN175" s="2">
        <f t="shared" si="82"/>
        <v>0.99486914326698717</v>
      </c>
      <c r="EO175" s="2">
        <f t="shared" si="82"/>
        <v>0.99473049723089368</v>
      </c>
      <c r="EP175" s="2">
        <f t="shared" si="82"/>
        <v>0.99480534119059982</v>
      </c>
    </row>
    <row r="176" spans="2:147" x14ac:dyDescent="0.25">
      <c r="B176" s="2">
        <v>154</v>
      </c>
      <c r="C176" s="49">
        <v>32.946399999999997</v>
      </c>
      <c r="D176" s="49">
        <v>35.741</v>
      </c>
      <c r="E176" s="49">
        <v>38.283000000000001</v>
      </c>
      <c r="F176" s="49">
        <v>42.924999999999997</v>
      </c>
      <c r="G176" s="49">
        <v>44.290999999999997</v>
      </c>
      <c r="H176" s="49">
        <v>47.963999999999999</v>
      </c>
      <c r="I176" s="49">
        <v>51</v>
      </c>
      <c r="J176" s="49">
        <v>52.273000000000003</v>
      </c>
      <c r="K176" s="49">
        <v>53.018000000000001</v>
      </c>
      <c r="L176" s="49">
        <v>53.582000000000001</v>
      </c>
      <c r="M176" s="49">
        <v>54.094000000000001</v>
      </c>
      <c r="N176" s="49">
        <v>53.566000000000003</v>
      </c>
      <c r="O176" s="49">
        <v>52.018999999999998</v>
      </c>
      <c r="P176" s="49">
        <v>51.744999999999997</v>
      </c>
      <c r="Q176" s="49">
        <v>51.19</v>
      </c>
      <c r="T176" s="4">
        <f t="shared" si="75"/>
        <v>32.47358835428755</v>
      </c>
      <c r="U176" s="4" t="e">
        <f t="shared" si="75"/>
        <v>#N/A</v>
      </c>
      <c r="V176" s="4">
        <f t="shared" si="75"/>
        <v>38.681332898564968</v>
      </c>
      <c r="W176" s="4" t="e">
        <f t="shared" si="75"/>
        <v>#N/A</v>
      </c>
      <c r="X176" s="4" t="e">
        <f t="shared" si="75"/>
        <v>#N/A</v>
      </c>
      <c r="Y176" s="4" t="e">
        <f t="shared" si="75"/>
        <v>#N/A</v>
      </c>
      <c r="Z176" s="4" t="e">
        <f t="shared" si="75"/>
        <v>#N/A</v>
      </c>
      <c r="AA176" s="4" t="e">
        <f t="shared" si="75"/>
        <v>#N/A</v>
      </c>
      <c r="AB176" s="4" t="e">
        <f t="shared" si="75"/>
        <v>#N/A</v>
      </c>
      <c r="AC176" s="4" t="e">
        <f t="shared" si="75"/>
        <v>#N/A</v>
      </c>
      <c r="AD176" s="4">
        <f t="shared" si="75"/>
        <v>53.993009774355002</v>
      </c>
      <c r="AE176" s="4">
        <f t="shared" si="75"/>
        <v>52.69700941382969</v>
      </c>
      <c r="AF176" s="4">
        <f t="shared" si="75"/>
        <v>51.915079592555955</v>
      </c>
      <c r="AG176" s="4">
        <f t="shared" si="75"/>
        <v>52.090255847159028</v>
      </c>
      <c r="AH176" s="4">
        <f t="shared" si="75"/>
        <v>50.745643860313336</v>
      </c>
      <c r="AJ176" s="4">
        <f t="shared" si="76"/>
        <v>0.47281164571244716</v>
      </c>
      <c r="AK176" s="4">
        <f t="shared" si="76"/>
        <v>0</v>
      </c>
      <c r="AL176" s="4">
        <f t="shared" si="76"/>
        <v>-0.39833289856496634</v>
      </c>
      <c r="AM176" s="4">
        <f t="shared" si="76"/>
        <v>0</v>
      </c>
      <c r="AN176" s="4">
        <f t="shared" si="76"/>
        <v>0</v>
      </c>
      <c r="AO176" s="4">
        <f t="shared" si="76"/>
        <v>0</v>
      </c>
      <c r="AP176" s="4">
        <f t="shared" si="76"/>
        <v>0</v>
      </c>
      <c r="AQ176" s="4">
        <f t="shared" si="76"/>
        <v>0</v>
      </c>
      <c r="AR176" s="4">
        <f t="shared" si="76"/>
        <v>0</v>
      </c>
      <c r="AS176" s="4">
        <f t="shared" si="76"/>
        <v>0</v>
      </c>
      <c r="AT176" s="4">
        <f t="shared" si="76"/>
        <v>0.10099022564499904</v>
      </c>
      <c r="AU176" s="4">
        <f t="shared" si="76"/>
        <v>0.86899058617031244</v>
      </c>
      <c r="AV176" s="4">
        <f t="shared" si="76"/>
        <v>0.10392040744404341</v>
      </c>
      <c r="AW176" s="4">
        <f t="shared" si="76"/>
        <v>-0.34525584715903079</v>
      </c>
      <c r="AX176" s="4">
        <f t="shared" si="76"/>
        <v>0.44435613968666132</v>
      </c>
      <c r="AZ176" s="2">
        <f t="shared" si="77"/>
        <v>32.47358835428755</v>
      </c>
      <c r="BA176" s="2" t="e">
        <f t="shared" si="77"/>
        <v>#N/A</v>
      </c>
      <c r="BB176" s="2">
        <f t="shared" si="77"/>
        <v>38.681320043395552</v>
      </c>
      <c r="BC176" s="2" t="e">
        <f t="shared" si="77"/>
        <v>#N/A</v>
      </c>
      <c r="BD176" s="2" t="e">
        <f t="shared" si="77"/>
        <v>#N/A</v>
      </c>
      <c r="BE176" s="2" t="e">
        <f t="shared" si="77"/>
        <v>#N/A</v>
      </c>
      <c r="BF176" s="2" t="e">
        <f t="shared" si="77"/>
        <v>#N/A</v>
      </c>
      <c r="BG176" s="2" t="e">
        <f t="shared" si="77"/>
        <v>#N/A</v>
      </c>
      <c r="BH176" s="2" t="e">
        <f t="shared" si="77"/>
        <v>#N/A</v>
      </c>
      <c r="BI176" s="2" t="e">
        <f t="shared" si="77"/>
        <v>#N/A</v>
      </c>
      <c r="BJ176" s="2">
        <f t="shared" si="77"/>
        <v>53.993008493146668</v>
      </c>
      <c r="BK176" s="2">
        <f t="shared" si="77"/>
        <v>52.697007834138823</v>
      </c>
      <c r="BL176" s="2">
        <f t="shared" si="77"/>
        <v>51.915063494054827</v>
      </c>
      <c r="BM176" s="2">
        <f t="shared" si="77"/>
        <v>52.077733210491544</v>
      </c>
      <c r="BN176" s="2">
        <f t="shared" si="77"/>
        <v>50.745643860313336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32.946399999999997</v>
      </c>
      <c r="CG176" s="2" t="str">
        <f t="shared" si="79"/>
        <v/>
      </c>
      <c r="CH176" s="2">
        <f t="shared" si="79"/>
        <v>38.283000000000001</v>
      </c>
      <c r="CI176" s="2" t="str">
        <f t="shared" si="79"/>
        <v/>
      </c>
      <c r="CJ176" s="2" t="str">
        <f t="shared" si="79"/>
        <v/>
      </c>
      <c r="CK176" s="2" t="str">
        <f t="shared" si="79"/>
        <v/>
      </c>
      <c r="CL176" s="2" t="str">
        <f t="shared" si="79"/>
        <v/>
      </c>
      <c r="CM176" s="2" t="str">
        <f t="shared" si="79"/>
        <v/>
      </c>
      <c r="CN176" s="2" t="str">
        <f t="shared" si="79"/>
        <v/>
      </c>
      <c r="CO176" s="2" t="str">
        <f t="shared" si="79"/>
        <v/>
      </c>
      <c r="CP176" s="2">
        <f t="shared" si="79"/>
        <v>54.094000000000001</v>
      </c>
      <c r="CQ176" s="2">
        <f t="shared" si="79"/>
        <v>53.566000000000003</v>
      </c>
      <c r="CR176" s="2">
        <f t="shared" si="79"/>
        <v>52.018999999999998</v>
      </c>
      <c r="CS176" s="2">
        <f t="shared" si="79"/>
        <v>51.744999999999997</v>
      </c>
      <c r="CT176" s="2">
        <f t="shared" si="79"/>
        <v>51.19</v>
      </c>
      <c r="CV176" s="2">
        <f t="shared" si="80"/>
        <v>38.830847015762643</v>
      </c>
      <c r="CW176" s="2">
        <f t="shared" si="80"/>
        <v>43.86708594291661</v>
      </c>
      <c r="CX176" s="2">
        <f t="shared" si="80"/>
        <v>48.48009518678402</v>
      </c>
      <c r="CY176" s="2">
        <f t="shared" si="80"/>
        <v>52.949392752518172</v>
      </c>
      <c r="CZ176" s="2">
        <f t="shared" si="80"/>
        <v>55.129006841867849</v>
      </c>
      <c r="DA176" s="2">
        <f t="shared" si="80"/>
        <v>59.135377220022718</v>
      </c>
      <c r="DB176" s="2">
        <f t="shared" si="80"/>
        <v>63.817122741649072</v>
      </c>
      <c r="DC176" s="2">
        <f t="shared" si="80"/>
        <v>65.073519564182163</v>
      </c>
      <c r="DD176" s="2">
        <f t="shared" si="80"/>
        <v>65.230618077242582</v>
      </c>
      <c r="DE176" s="2">
        <f t="shared" si="80"/>
        <v>65.114673559327471</v>
      </c>
      <c r="DF176" s="2">
        <f t="shared" si="80"/>
        <v>63.882342407943007</v>
      </c>
      <c r="DG176" s="2">
        <f t="shared" si="80"/>
        <v>62.951647911977979</v>
      </c>
      <c r="DH176" s="2">
        <f t="shared" si="80"/>
        <v>66.32624882518914</v>
      </c>
      <c r="DI176" s="2">
        <f t="shared" si="80"/>
        <v>69.452170656844686</v>
      </c>
      <c r="DJ176" s="2">
        <f t="shared" si="80"/>
        <v>59.004064740318412</v>
      </c>
      <c r="DL176" s="2">
        <f t="shared" si="81"/>
        <v>32.446983984355917</v>
      </c>
      <c r="DM176" s="2">
        <f t="shared" si="81"/>
        <v>35.930508545693826</v>
      </c>
      <c r="DN176" s="2">
        <f t="shared" si="81"/>
        <v>38.639718271322934</v>
      </c>
      <c r="DO176" s="2">
        <f t="shared" si="81"/>
        <v>40.922717039491275</v>
      </c>
      <c r="DP176" s="2">
        <f t="shared" si="81"/>
        <v>44.155579794533963</v>
      </c>
      <c r="DQ176" s="2">
        <f t="shared" si="81"/>
        <v>46.630318316538236</v>
      </c>
      <c r="DR176" s="2">
        <f t="shared" si="81"/>
        <v>49.361514952429623</v>
      </c>
      <c r="DS176" s="2">
        <f t="shared" si="81"/>
        <v>52.183951027993373</v>
      </c>
      <c r="DT176" s="2">
        <f t="shared" si="81"/>
        <v>52.848993074891148</v>
      </c>
      <c r="DU176" s="2">
        <f t="shared" si="81"/>
        <v>54.180734065554702</v>
      </c>
      <c r="DV176" s="2">
        <f t="shared" si="81"/>
        <v>53.95293090264343</v>
      </c>
      <c r="DW176" s="2">
        <f t="shared" si="81"/>
        <v>52.649427242068455</v>
      </c>
      <c r="DX176" s="2">
        <f t="shared" si="81"/>
        <v>51.847280050148882</v>
      </c>
      <c r="DY176" s="2">
        <f t="shared" si="81"/>
        <v>51.9937920525675</v>
      </c>
      <c r="DZ176" s="2">
        <f t="shared" si="81"/>
        <v>50.70631458610395</v>
      </c>
      <c r="EB176" s="2">
        <f t="shared" si="82"/>
        <v>0.99583255940787851</v>
      </c>
      <c r="EC176" s="2">
        <f t="shared" si="82"/>
        <v>0.9954246287912708</v>
      </c>
      <c r="ED176" s="2">
        <f t="shared" si="82"/>
        <v>0.99577233957296374</v>
      </c>
      <c r="EE176" s="2">
        <f t="shared" si="82"/>
        <v>0.99728171956844269</v>
      </c>
      <c r="EF176" s="2">
        <f t="shared" si="82"/>
        <v>0.99693881282154839</v>
      </c>
      <c r="EG176" s="2">
        <f t="shared" si="82"/>
        <v>0.99696111549476996</v>
      </c>
      <c r="EH176" s="2">
        <f t="shared" si="82"/>
        <v>0.99702259753487044</v>
      </c>
      <c r="EI176" s="2">
        <f t="shared" si="82"/>
        <v>0.99704112119180521</v>
      </c>
      <c r="EJ176" s="2">
        <f t="shared" si="82"/>
        <v>0.99698523217815649</v>
      </c>
      <c r="EK176" s="2">
        <f t="shared" si="82"/>
        <v>0.99658393948543667</v>
      </c>
      <c r="EL176" s="2">
        <f t="shared" si="82"/>
        <v>0.99596374966614609</v>
      </c>
      <c r="EM176" s="2">
        <f t="shared" si="82"/>
        <v>0.99538152078130671</v>
      </c>
      <c r="EN176" s="2">
        <f t="shared" si="82"/>
        <v>0.99531848953063595</v>
      </c>
      <c r="EO176" s="2">
        <f t="shared" si="82"/>
        <v>0.99519192704965875</v>
      </c>
      <c r="EP176" s="2">
        <f t="shared" si="82"/>
        <v>0.99526024844343974</v>
      </c>
    </row>
    <row r="177" spans="2:146" x14ac:dyDescent="0.25">
      <c r="B177" s="2">
        <v>155</v>
      </c>
      <c r="C177" s="49">
        <v>32.517899999999997</v>
      </c>
      <c r="D177" s="49">
        <v>35.204000000000001</v>
      </c>
      <c r="E177" s="49">
        <v>39.189</v>
      </c>
      <c r="F177" s="49">
        <v>42.735999999999997</v>
      </c>
      <c r="G177" s="49">
        <v>44.981999999999999</v>
      </c>
      <c r="H177" s="49">
        <v>47.290999999999997</v>
      </c>
      <c r="I177" s="49">
        <v>51.073</v>
      </c>
      <c r="J177" s="49">
        <v>50.709000000000003</v>
      </c>
      <c r="K177" s="49">
        <v>53.320999999999998</v>
      </c>
      <c r="L177" s="49">
        <v>53.527000000000001</v>
      </c>
      <c r="M177" s="49">
        <v>55.642000000000003</v>
      </c>
      <c r="N177" s="49">
        <v>53.018999999999998</v>
      </c>
      <c r="O177" s="49">
        <v>52.055999999999997</v>
      </c>
      <c r="P177" s="49">
        <v>52.381999999999998</v>
      </c>
      <c r="Q177" s="49">
        <v>51.207000000000001</v>
      </c>
      <c r="T177" s="4">
        <f t="shared" si="75"/>
        <v>32.401398359816824</v>
      </c>
      <c r="U177" s="4" t="e">
        <f t="shared" si="75"/>
        <v>#N/A</v>
      </c>
      <c r="V177" s="4">
        <f t="shared" si="75"/>
        <v>38.546240326526387</v>
      </c>
      <c r="W177" s="4" t="e">
        <f t="shared" si="75"/>
        <v>#N/A</v>
      </c>
      <c r="X177" s="4" t="e">
        <f t="shared" si="75"/>
        <v>#N/A</v>
      </c>
      <c r="Y177" s="4" t="e">
        <f t="shared" si="75"/>
        <v>#N/A</v>
      </c>
      <c r="Z177" s="4" t="e">
        <f t="shared" si="75"/>
        <v>#N/A</v>
      </c>
      <c r="AA177" s="4" t="e">
        <f t="shared" si="75"/>
        <v>#N/A</v>
      </c>
      <c r="AB177" s="4" t="e">
        <f t="shared" si="75"/>
        <v>#N/A</v>
      </c>
      <c r="AC177" s="4" t="e">
        <f t="shared" si="75"/>
        <v>#N/A</v>
      </c>
      <c r="AD177" s="4" t="e">
        <f t="shared" si="75"/>
        <v>#N/A</v>
      </c>
      <c r="AE177" s="4">
        <f t="shared" si="75"/>
        <v>52.500280510933678</v>
      </c>
      <c r="AF177" s="4">
        <f t="shared" si="75"/>
        <v>51.710489884358289</v>
      </c>
      <c r="AG177" s="4">
        <f t="shared" si="75"/>
        <v>51.937524668376078</v>
      </c>
      <c r="AH177" s="4">
        <f t="shared" si="75"/>
        <v>50.604319779181544</v>
      </c>
      <c r="AJ177" s="4">
        <f t="shared" si="76"/>
        <v>0.11650164018317355</v>
      </c>
      <c r="AK177" s="4">
        <f t="shared" si="76"/>
        <v>0</v>
      </c>
      <c r="AL177" s="4">
        <f t="shared" si="76"/>
        <v>0.64275967347361274</v>
      </c>
      <c r="AM177" s="4">
        <f t="shared" si="76"/>
        <v>0</v>
      </c>
      <c r="AN177" s="4">
        <f t="shared" si="76"/>
        <v>0</v>
      </c>
      <c r="AO177" s="4">
        <f t="shared" si="76"/>
        <v>0</v>
      </c>
      <c r="AP177" s="4">
        <f t="shared" si="76"/>
        <v>0</v>
      </c>
      <c r="AQ177" s="4">
        <f t="shared" si="76"/>
        <v>0</v>
      </c>
      <c r="AR177" s="4">
        <f t="shared" si="76"/>
        <v>0</v>
      </c>
      <c r="AS177" s="4">
        <f t="shared" si="76"/>
        <v>0</v>
      </c>
      <c r="AT177" s="4">
        <f t="shared" si="76"/>
        <v>0</v>
      </c>
      <c r="AU177" s="4">
        <f t="shared" si="76"/>
        <v>0.5187194890663207</v>
      </c>
      <c r="AV177" s="4">
        <f t="shared" si="76"/>
        <v>0.34551011564170864</v>
      </c>
      <c r="AW177" s="4">
        <f t="shared" si="76"/>
        <v>0.44447533162392006</v>
      </c>
      <c r="AX177" s="4">
        <f t="shared" si="76"/>
        <v>0.60268022081845629</v>
      </c>
      <c r="AZ177" s="2">
        <f t="shared" si="77"/>
        <v>32.401398359816824</v>
      </c>
      <c r="BA177" s="2" t="e">
        <f t="shared" si="77"/>
        <v>#N/A</v>
      </c>
      <c r="BB177" s="2">
        <f t="shared" si="77"/>
        <v>38.54623738396419</v>
      </c>
      <c r="BC177" s="2" t="e">
        <f t="shared" si="77"/>
        <v>#N/A</v>
      </c>
      <c r="BD177" s="2" t="e">
        <f t="shared" si="77"/>
        <v>#N/A</v>
      </c>
      <c r="BE177" s="2" t="e">
        <f t="shared" si="77"/>
        <v>#N/A</v>
      </c>
      <c r="BF177" s="2" t="e">
        <f t="shared" si="77"/>
        <v>#N/A</v>
      </c>
      <c r="BG177" s="2" t="e">
        <f t="shared" si="77"/>
        <v>#N/A</v>
      </c>
      <c r="BH177" s="2" t="e">
        <f t="shared" si="77"/>
        <v>#N/A</v>
      </c>
      <c r="BI177" s="2" t="e">
        <f t="shared" si="77"/>
        <v>#N/A</v>
      </c>
      <c r="BJ177" s="2" t="e">
        <f t="shared" si="77"/>
        <v>#N/A</v>
      </c>
      <c r="BK177" s="2">
        <f t="shared" si="77"/>
        <v>52.500280299292555</v>
      </c>
      <c r="BL177" s="2">
        <f t="shared" si="77"/>
        <v>51.710486947566089</v>
      </c>
      <c r="BM177" s="2">
        <f t="shared" si="77"/>
        <v>51.931413669066806</v>
      </c>
      <c r="BN177" s="2">
        <f t="shared" si="77"/>
        <v>50.604319779181544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32.517899999999997</v>
      </c>
      <c r="CG177" s="2" t="str">
        <f t="shared" si="79"/>
        <v/>
      </c>
      <c r="CH177" s="2">
        <f t="shared" si="79"/>
        <v>39.189</v>
      </c>
      <c r="CI177" s="2" t="str">
        <f t="shared" si="79"/>
        <v/>
      </c>
      <c r="CJ177" s="2" t="str">
        <f t="shared" si="79"/>
        <v/>
      </c>
      <c r="CK177" s="2" t="str">
        <f t="shared" si="79"/>
        <v/>
      </c>
      <c r="CL177" s="2" t="str">
        <f t="shared" si="79"/>
        <v/>
      </c>
      <c r="CM177" s="2" t="str">
        <f t="shared" si="79"/>
        <v/>
      </c>
      <c r="CN177" s="2" t="str">
        <f t="shared" si="79"/>
        <v/>
      </c>
      <c r="CO177" s="2" t="str">
        <f t="shared" si="79"/>
        <v/>
      </c>
      <c r="CP177" s="2" t="str">
        <f t="shared" si="79"/>
        <v/>
      </c>
      <c r="CQ177" s="2">
        <f t="shared" si="79"/>
        <v>53.018999999999998</v>
      </c>
      <c r="CR177" s="2">
        <f t="shared" si="79"/>
        <v>52.055999999999997</v>
      </c>
      <c r="CS177" s="2">
        <f t="shared" si="79"/>
        <v>52.381999999999998</v>
      </c>
      <c r="CT177" s="2">
        <f t="shared" si="79"/>
        <v>51.207000000000001</v>
      </c>
      <c r="CV177" s="2">
        <f t="shared" si="80"/>
        <v>38.831774507531847</v>
      </c>
      <c r="CW177" s="2">
        <f t="shared" si="80"/>
        <v>43.857766156003834</v>
      </c>
      <c r="CX177" s="2">
        <f t="shared" si="80"/>
        <v>48.481925166418151</v>
      </c>
      <c r="CY177" s="2">
        <f t="shared" si="80"/>
        <v>52.947918359484738</v>
      </c>
      <c r="CZ177" s="2">
        <f t="shared" si="80"/>
        <v>55.114671453019085</v>
      </c>
      <c r="DA177" s="2">
        <f t="shared" si="80"/>
        <v>59.133034508115415</v>
      </c>
      <c r="DB177" s="2">
        <f t="shared" si="80"/>
        <v>63.821682664921418</v>
      </c>
      <c r="DC177" s="2">
        <f t="shared" si="80"/>
        <v>65.067188129689498</v>
      </c>
      <c r="DD177" s="2">
        <f t="shared" si="80"/>
        <v>65.204131731585619</v>
      </c>
      <c r="DE177" s="2">
        <f t="shared" si="80"/>
        <v>65.108311517176062</v>
      </c>
      <c r="DF177" s="2">
        <f t="shared" si="80"/>
        <v>63.862738311259932</v>
      </c>
      <c r="DG177" s="2">
        <f t="shared" si="80"/>
        <v>62.93423984842363</v>
      </c>
      <c r="DH177" s="2">
        <f t="shared" si="80"/>
        <v>66.330447283876381</v>
      </c>
      <c r="DI177" s="2">
        <f t="shared" si="80"/>
        <v>69.500396366984759</v>
      </c>
      <c r="DJ177" s="2">
        <f t="shared" si="80"/>
        <v>58.99443937029919</v>
      </c>
      <c r="DL177" s="2">
        <f t="shared" si="81"/>
        <v>32.376855821722494</v>
      </c>
      <c r="DM177" s="2">
        <f t="shared" si="81"/>
        <v>35.809023611752039</v>
      </c>
      <c r="DN177" s="2">
        <f t="shared" si="81"/>
        <v>38.507765985434432</v>
      </c>
      <c r="DO177" s="2">
        <f t="shared" si="81"/>
        <v>40.745510334407243</v>
      </c>
      <c r="DP177" s="2">
        <f t="shared" si="81"/>
        <v>43.977232181834808</v>
      </c>
      <c r="DQ177" s="2">
        <f t="shared" si="81"/>
        <v>46.439581209247194</v>
      </c>
      <c r="DR177" s="2">
        <f t="shared" si="81"/>
        <v>49.15821461420542</v>
      </c>
      <c r="DS177" s="2">
        <f t="shared" si="81"/>
        <v>51.973495426051244</v>
      </c>
      <c r="DT177" s="2">
        <f t="shared" si="81"/>
        <v>52.626485661930964</v>
      </c>
      <c r="DU177" s="2">
        <f t="shared" si="81"/>
        <v>54.00849656600893</v>
      </c>
      <c r="DV177" s="2">
        <f t="shared" si="81"/>
        <v>53.759580781070433</v>
      </c>
      <c r="DW177" s="2">
        <f t="shared" si="81"/>
        <v>52.456127466899837</v>
      </c>
      <c r="DX177" s="2">
        <f t="shared" si="81"/>
        <v>51.647772136028841</v>
      </c>
      <c r="DY177" s="2">
        <f t="shared" si="81"/>
        <v>51.854001217888822</v>
      </c>
      <c r="DZ177" s="2">
        <f t="shared" si="81"/>
        <v>50.567879048983045</v>
      </c>
      <c r="EB177" s="2">
        <f t="shared" si="82"/>
        <v>0.99619785480051215</v>
      </c>
      <c r="EC177" s="2">
        <f t="shared" si="82"/>
        <v>0.99582553129312479</v>
      </c>
      <c r="ED177" s="2">
        <f t="shared" si="82"/>
        <v>0.99614289306680504</v>
      </c>
      <c r="EE177" s="2">
        <f t="shared" si="82"/>
        <v>0.99752030569067596</v>
      </c>
      <c r="EF177" s="2">
        <f t="shared" si="82"/>
        <v>0.99720741192475315</v>
      </c>
      <c r="EG177" s="2">
        <f t="shared" si="82"/>
        <v>0.99722776312631989</v>
      </c>
      <c r="EH177" s="2">
        <f t="shared" si="82"/>
        <v>0.99728386510798339</v>
      </c>
      <c r="EI177" s="2">
        <f t="shared" si="82"/>
        <v>0.99730076771144938</v>
      </c>
      <c r="EJ177" s="2">
        <f t="shared" si="82"/>
        <v>0.99724976952325139</v>
      </c>
      <c r="EK177" s="2">
        <f t="shared" si="82"/>
        <v>0.99688357906055547</v>
      </c>
      <c r="EL177" s="2">
        <f t="shared" si="82"/>
        <v>0.99631758815030502</v>
      </c>
      <c r="EM177" s="2">
        <f t="shared" si="82"/>
        <v>0.99578618449725986</v>
      </c>
      <c r="EN177" s="2">
        <f t="shared" si="82"/>
        <v>0.99572865224451679</v>
      </c>
      <c r="EO177" s="2">
        <f t="shared" si="82"/>
        <v>0.99561312945086389</v>
      </c>
      <c r="EP177" s="2">
        <f t="shared" si="82"/>
        <v>0.99567549168237568</v>
      </c>
    </row>
    <row r="178" spans="2:146" x14ac:dyDescent="0.25">
      <c r="B178" s="2">
        <v>156</v>
      </c>
      <c r="C178" s="49">
        <v>31.464300000000001</v>
      </c>
      <c r="D178" s="49">
        <v>36.722000000000001</v>
      </c>
      <c r="E178" s="49">
        <v>39.377000000000002</v>
      </c>
      <c r="F178" s="49">
        <v>41.433999999999997</v>
      </c>
      <c r="G178" s="49">
        <v>44.564</v>
      </c>
      <c r="H178" s="49">
        <v>46.835999999999999</v>
      </c>
      <c r="I178" s="49">
        <v>49.472999999999999</v>
      </c>
      <c r="J178" s="49">
        <v>52.091000000000001</v>
      </c>
      <c r="K178" s="49">
        <v>53.393000000000001</v>
      </c>
      <c r="L178" s="49">
        <v>54.6</v>
      </c>
      <c r="M178" s="49">
        <v>54.905999999999999</v>
      </c>
      <c r="N178" s="49">
        <v>53.83</v>
      </c>
      <c r="O178" s="49">
        <v>53.332999999999998</v>
      </c>
      <c r="P178" s="49">
        <v>51.290999999999997</v>
      </c>
      <c r="Q178" s="49">
        <v>50.982999999999997</v>
      </c>
      <c r="T178" s="4">
        <f t="shared" si="75"/>
        <v>32.329364685437589</v>
      </c>
      <c r="U178" s="4" t="e">
        <f t="shared" si="75"/>
        <v>#N/A</v>
      </c>
      <c r="V178" s="4">
        <f t="shared" si="75"/>
        <v>38.411383333959378</v>
      </c>
      <c r="W178" s="4" t="e">
        <f t="shared" si="75"/>
        <v>#N/A</v>
      </c>
      <c r="X178" s="4" t="e">
        <f t="shared" si="75"/>
        <v>#N/A</v>
      </c>
      <c r="Y178" s="4" t="e">
        <f t="shared" si="75"/>
        <v>#N/A</v>
      </c>
      <c r="Z178" s="4" t="e">
        <f t="shared" si="75"/>
        <v>#N/A</v>
      </c>
      <c r="AA178" s="4" t="e">
        <f t="shared" si="75"/>
        <v>#N/A</v>
      </c>
      <c r="AB178" s="4" t="e">
        <f t="shared" si="75"/>
        <v>#N/A</v>
      </c>
      <c r="AC178" s="4" t="e">
        <f t="shared" si="75"/>
        <v>#N/A</v>
      </c>
      <c r="AD178" s="4" t="e">
        <f t="shared" si="75"/>
        <v>#N/A</v>
      </c>
      <c r="AE178" s="4" t="e">
        <f t="shared" si="75"/>
        <v>#N/A</v>
      </c>
      <c r="AF178" s="4">
        <f t="shared" si="75"/>
        <v>51.506276635155722</v>
      </c>
      <c r="AG178" s="4">
        <f t="shared" si="75"/>
        <v>51.788419277576551</v>
      </c>
      <c r="AH178" s="4">
        <f t="shared" si="75"/>
        <v>50.463198724088933</v>
      </c>
      <c r="AJ178" s="4">
        <f t="shared" si="76"/>
        <v>-0.86506468543758785</v>
      </c>
      <c r="AK178" s="4">
        <f t="shared" si="76"/>
        <v>0</v>
      </c>
      <c r="AL178" s="4">
        <f t="shared" si="76"/>
        <v>0.96561666604062424</v>
      </c>
      <c r="AM178" s="4">
        <f t="shared" si="76"/>
        <v>0</v>
      </c>
      <c r="AN178" s="4">
        <f t="shared" si="76"/>
        <v>0</v>
      </c>
      <c r="AO178" s="4">
        <f t="shared" si="76"/>
        <v>0</v>
      </c>
      <c r="AP178" s="4">
        <f t="shared" si="76"/>
        <v>0</v>
      </c>
      <c r="AQ178" s="4">
        <f t="shared" si="76"/>
        <v>0</v>
      </c>
      <c r="AR178" s="4">
        <f t="shared" si="76"/>
        <v>0</v>
      </c>
      <c r="AS178" s="4">
        <f t="shared" si="76"/>
        <v>0</v>
      </c>
      <c r="AT178" s="4">
        <f t="shared" si="76"/>
        <v>0</v>
      </c>
      <c r="AU178" s="4">
        <f t="shared" si="76"/>
        <v>0</v>
      </c>
      <c r="AV178" s="4">
        <f t="shared" si="76"/>
        <v>1.8267233648442769</v>
      </c>
      <c r="AW178" s="4">
        <f t="shared" si="76"/>
        <v>-0.49741927757655446</v>
      </c>
      <c r="AX178" s="4">
        <f t="shared" si="76"/>
        <v>0.51980127591106395</v>
      </c>
      <c r="AZ178" s="2">
        <f t="shared" si="77"/>
        <v>32.329364685437589</v>
      </c>
      <c r="BA178" s="2" t="e">
        <f t="shared" si="77"/>
        <v>#N/A</v>
      </c>
      <c r="BB178" s="2">
        <f t="shared" si="77"/>
        <v>38.411382712546796</v>
      </c>
      <c r="BC178" s="2" t="e">
        <f t="shared" si="77"/>
        <v>#N/A</v>
      </c>
      <c r="BD178" s="2" t="e">
        <f t="shared" si="77"/>
        <v>#N/A</v>
      </c>
      <c r="BE178" s="2" t="e">
        <f t="shared" si="77"/>
        <v>#N/A</v>
      </c>
      <c r="BF178" s="2" t="e">
        <f t="shared" si="77"/>
        <v>#N/A</v>
      </c>
      <c r="BG178" s="2" t="e">
        <f t="shared" si="77"/>
        <v>#N/A</v>
      </c>
      <c r="BH178" s="2" t="e">
        <f t="shared" si="77"/>
        <v>#N/A</v>
      </c>
      <c r="BI178" s="2" t="e">
        <f t="shared" si="77"/>
        <v>#N/A</v>
      </c>
      <c r="BJ178" s="2" t="e">
        <f t="shared" si="77"/>
        <v>#N/A</v>
      </c>
      <c r="BK178" s="2" t="e">
        <f t="shared" si="77"/>
        <v>#N/A</v>
      </c>
      <c r="BL178" s="2">
        <f t="shared" si="77"/>
        <v>51.506276153899847</v>
      </c>
      <c r="BM178" s="2">
        <f t="shared" si="77"/>
        <v>51.785591160965922</v>
      </c>
      <c r="BN178" s="2">
        <f t="shared" si="77"/>
        <v>50.463198724088933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31.464300000000001</v>
      </c>
      <c r="CG178" s="2" t="str">
        <f t="shared" si="79"/>
        <v/>
      </c>
      <c r="CH178" s="2">
        <f t="shared" si="79"/>
        <v>39.377000000000002</v>
      </c>
      <c r="CI178" s="2" t="str">
        <f t="shared" si="79"/>
        <v/>
      </c>
      <c r="CJ178" s="2" t="str">
        <f t="shared" si="79"/>
        <v/>
      </c>
      <c r="CK178" s="2" t="str">
        <f t="shared" si="79"/>
        <v/>
      </c>
      <c r="CL178" s="2" t="str">
        <f t="shared" si="79"/>
        <v/>
      </c>
      <c r="CM178" s="2" t="str">
        <f t="shared" si="79"/>
        <v/>
      </c>
      <c r="CN178" s="2" t="str">
        <f t="shared" si="79"/>
        <v/>
      </c>
      <c r="CO178" s="2" t="str">
        <f t="shared" si="79"/>
        <v/>
      </c>
      <c r="CP178" s="2" t="str">
        <f t="shared" si="79"/>
        <v/>
      </c>
      <c r="CQ178" s="2" t="str">
        <f t="shared" si="79"/>
        <v/>
      </c>
      <c r="CR178" s="2">
        <f t="shared" si="79"/>
        <v>53.332999999999998</v>
      </c>
      <c r="CS178" s="2">
        <f t="shared" si="79"/>
        <v>51.290999999999997</v>
      </c>
      <c r="CT178" s="2">
        <f t="shared" si="79"/>
        <v>50.982999999999997</v>
      </c>
      <c r="CV178" s="2">
        <f t="shared" si="80"/>
        <v>38.832701999301058</v>
      </c>
      <c r="CW178" s="2">
        <f t="shared" si="80"/>
        <v>43.84844636909105</v>
      </c>
      <c r="CX178" s="2">
        <f t="shared" si="80"/>
        <v>48.483755146052275</v>
      </c>
      <c r="CY178" s="2">
        <f t="shared" si="80"/>
        <v>52.946443966451312</v>
      </c>
      <c r="CZ178" s="2">
        <f t="shared" si="80"/>
        <v>55.100336064170321</v>
      </c>
      <c r="DA178" s="2">
        <f t="shared" si="80"/>
        <v>59.130691796208119</v>
      </c>
      <c r="DB178" s="2">
        <f t="shared" si="80"/>
        <v>63.826242588193765</v>
      </c>
      <c r="DC178" s="2">
        <f t="shared" si="80"/>
        <v>65.060856695196819</v>
      </c>
      <c r="DD178" s="2">
        <f t="shared" si="80"/>
        <v>65.177645385928656</v>
      </c>
      <c r="DE178" s="2">
        <f t="shared" si="80"/>
        <v>65.101949475024654</v>
      </c>
      <c r="DF178" s="2">
        <f t="shared" si="80"/>
        <v>63.843134214576864</v>
      </c>
      <c r="DG178" s="2">
        <f t="shared" si="80"/>
        <v>62.916831784869274</v>
      </c>
      <c r="DH178" s="2">
        <f t="shared" si="80"/>
        <v>66.334645742563623</v>
      </c>
      <c r="DI178" s="2">
        <f t="shared" si="80"/>
        <v>69.548622077124833</v>
      </c>
      <c r="DJ178" s="2">
        <f t="shared" si="80"/>
        <v>58.984814000279975</v>
      </c>
      <c r="DL178" s="2">
        <f t="shared" si="81"/>
        <v>32.30672765908907</v>
      </c>
      <c r="DM178" s="2">
        <f t="shared" si="81"/>
        <v>35.687538677810252</v>
      </c>
      <c r="DN178" s="2">
        <f t="shared" si="81"/>
        <v>38.375813699545944</v>
      </c>
      <c r="DO178" s="2">
        <f t="shared" si="81"/>
        <v>40.568303629323211</v>
      </c>
      <c r="DP178" s="2">
        <f t="shared" si="81"/>
        <v>43.798884569135645</v>
      </c>
      <c r="DQ178" s="2">
        <f t="shared" si="81"/>
        <v>46.248844101956138</v>
      </c>
      <c r="DR178" s="2">
        <f t="shared" si="81"/>
        <v>48.954914275981224</v>
      </c>
      <c r="DS178" s="2">
        <f t="shared" si="81"/>
        <v>51.763039824109114</v>
      </c>
      <c r="DT178" s="2">
        <f t="shared" si="81"/>
        <v>52.403978248970773</v>
      </c>
      <c r="DU178" s="2">
        <f t="shared" si="81"/>
        <v>53.836259066463164</v>
      </c>
      <c r="DV178" s="2">
        <f t="shared" si="81"/>
        <v>53.566230659497435</v>
      </c>
      <c r="DW178" s="2">
        <f t="shared" si="81"/>
        <v>52.262827691731211</v>
      </c>
      <c r="DX178" s="2">
        <f t="shared" si="81"/>
        <v>51.448264221908801</v>
      </c>
      <c r="DY178" s="2">
        <f t="shared" si="81"/>
        <v>51.714210383210151</v>
      </c>
      <c r="DZ178" s="2">
        <f t="shared" si="81"/>
        <v>50.429443511862132</v>
      </c>
      <c r="EB178" s="2">
        <f t="shared" si="82"/>
        <v>0.9965312419006872</v>
      </c>
      <c r="EC178" s="2">
        <f t="shared" si="82"/>
        <v>0.99619144037636853</v>
      </c>
      <c r="ED178" s="2">
        <f t="shared" si="82"/>
        <v>0.99648108240544453</v>
      </c>
      <c r="EE178" s="2">
        <f t="shared" si="82"/>
        <v>0.99773799837402077</v>
      </c>
      <c r="EF178" s="2">
        <f t="shared" si="82"/>
        <v>0.99745250344108216</v>
      </c>
      <c r="EG178" s="2">
        <f t="shared" si="82"/>
        <v>0.99747107304889404</v>
      </c>
      <c r="EH178" s="2">
        <f t="shared" si="82"/>
        <v>0.9975222633819899</v>
      </c>
      <c r="EI178" s="2">
        <f t="shared" si="82"/>
        <v>0.99753768608750948</v>
      </c>
      <c r="EJ178" s="2">
        <f t="shared" si="82"/>
        <v>0.99749115287738088</v>
      </c>
      <c r="EK178" s="2">
        <f t="shared" si="82"/>
        <v>0.99715701074355712</v>
      </c>
      <c r="EL178" s="2">
        <f t="shared" si="82"/>
        <v>0.99664051196256631</v>
      </c>
      <c r="EM178" s="2">
        <f t="shared" si="82"/>
        <v>0.99615552917166306</v>
      </c>
      <c r="EN178" s="2">
        <f t="shared" si="82"/>
        <v>0.99610301993734596</v>
      </c>
      <c r="EO178" s="2">
        <f t="shared" si="82"/>
        <v>0.99599758158660623</v>
      </c>
      <c r="EP178" s="2">
        <f t="shared" si="82"/>
        <v>0.99605450023789133</v>
      </c>
    </row>
    <row r="179" spans="2:146" x14ac:dyDescent="0.25">
      <c r="B179" s="2">
        <v>157</v>
      </c>
      <c r="C179" s="49">
        <v>32.910699999999999</v>
      </c>
      <c r="D179" s="49">
        <v>36.573999999999998</v>
      </c>
      <c r="E179" s="49">
        <v>38.848999999999997</v>
      </c>
      <c r="F179" s="49">
        <v>41.679000000000002</v>
      </c>
      <c r="G179" s="49">
        <v>44.872999999999998</v>
      </c>
      <c r="H179" s="49">
        <v>47.4</v>
      </c>
      <c r="I179" s="49">
        <v>49.709000000000003</v>
      </c>
      <c r="J179" s="49">
        <v>52.290999999999997</v>
      </c>
      <c r="K179" s="49">
        <v>53.429000000000002</v>
      </c>
      <c r="L179" s="49">
        <v>52.945</v>
      </c>
      <c r="M179" s="49">
        <v>54.622999999999998</v>
      </c>
      <c r="N179" s="49">
        <v>52.679000000000002</v>
      </c>
      <c r="O179" s="49">
        <v>50.814999999999998</v>
      </c>
      <c r="P179" s="49">
        <v>51.091000000000001</v>
      </c>
      <c r="Q179" s="49">
        <v>51.896999999999998</v>
      </c>
      <c r="T179" s="4">
        <f t="shared" si="75"/>
        <v>32.257475869358245</v>
      </c>
      <c r="U179" s="4" t="e">
        <f t="shared" si="75"/>
        <v>#N/A</v>
      </c>
      <c r="V179" s="4">
        <f t="shared" si="75"/>
        <v>38.276740386517154</v>
      </c>
      <c r="W179" s="4" t="e">
        <f t="shared" si="75"/>
        <v>#N/A</v>
      </c>
      <c r="X179" s="4" t="e">
        <f t="shared" si="75"/>
        <v>#N/A</v>
      </c>
      <c r="Y179" s="4" t="e">
        <f t="shared" si="75"/>
        <v>#N/A</v>
      </c>
      <c r="Z179" s="4" t="e">
        <f t="shared" si="75"/>
        <v>#N/A</v>
      </c>
      <c r="AA179" s="4" t="e">
        <f t="shared" si="75"/>
        <v>#N/A</v>
      </c>
      <c r="AB179" s="4" t="e">
        <f t="shared" si="75"/>
        <v>#N/A</v>
      </c>
      <c r="AC179" s="4" t="e">
        <f t="shared" si="75"/>
        <v>#N/A</v>
      </c>
      <c r="AD179" s="4" t="e">
        <f t="shared" si="75"/>
        <v>#N/A</v>
      </c>
      <c r="AE179" s="4" t="e">
        <f t="shared" si="75"/>
        <v>#N/A</v>
      </c>
      <c r="AF179" s="4" t="e">
        <f t="shared" si="75"/>
        <v>#N/A</v>
      </c>
      <c r="AG179" s="4">
        <f t="shared" si="75"/>
        <v>51.641470301298654</v>
      </c>
      <c r="AH179" s="4">
        <f t="shared" si="75"/>
        <v>50.322267448843625</v>
      </c>
      <c r="AJ179" s="4">
        <f t="shared" si="76"/>
        <v>0.65322413064175322</v>
      </c>
      <c r="AK179" s="4">
        <f t="shared" si="76"/>
        <v>0</v>
      </c>
      <c r="AL179" s="4">
        <f t="shared" si="76"/>
        <v>0.57225961348284216</v>
      </c>
      <c r="AM179" s="4">
        <f t="shared" si="76"/>
        <v>0</v>
      </c>
      <c r="AN179" s="4">
        <f t="shared" si="76"/>
        <v>0</v>
      </c>
      <c r="AO179" s="4">
        <f t="shared" si="76"/>
        <v>0</v>
      </c>
      <c r="AP179" s="4">
        <f t="shared" si="76"/>
        <v>0</v>
      </c>
      <c r="AQ179" s="4">
        <f t="shared" si="76"/>
        <v>0</v>
      </c>
      <c r="AR179" s="4">
        <f t="shared" si="76"/>
        <v>0</v>
      </c>
      <c r="AS179" s="4">
        <f t="shared" si="76"/>
        <v>0</v>
      </c>
      <c r="AT179" s="4">
        <f t="shared" si="76"/>
        <v>0</v>
      </c>
      <c r="AU179" s="4">
        <f t="shared" si="76"/>
        <v>0</v>
      </c>
      <c r="AV179" s="4">
        <f t="shared" si="76"/>
        <v>0</v>
      </c>
      <c r="AW179" s="4">
        <f t="shared" si="76"/>
        <v>-0.55047030129865249</v>
      </c>
      <c r="AX179" s="4">
        <f t="shared" si="76"/>
        <v>1.574732551156373</v>
      </c>
      <c r="AZ179" s="2">
        <f t="shared" si="77"/>
        <v>32.257475869358245</v>
      </c>
      <c r="BA179" s="2" t="e">
        <f t="shared" si="77"/>
        <v>#N/A</v>
      </c>
      <c r="BB179" s="2">
        <f t="shared" si="77"/>
        <v>38.276740265445916</v>
      </c>
      <c r="BC179" s="2" t="e">
        <f t="shared" si="77"/>
        <v>#N/A</v>
      </c>
      <c r="BD179" s="2" t="e">
        <f t="shared" si="77"/>
        <v>#N/A</v>
      </c>
      <c r="BE179" s="2" t="e">
        <f t="shared" si="77"/>
        <v>#N/A</v>
      </c>
      <c r="BF179" s="2" t="e">
        <f t="shared" si="77"/>
        <v>#N/A</v>
      </c>
      <c r="BG179" s="2" t="e">
        <f t="shared" si="77"/>
        <v>#N/A</v>
      </c>
      <c r="BH179" s="2" t="e">
        <f t="shared" si="77"/>
        <v>#N/A</v>
      </c>
      <c r="BI179" s="2" t="e">
        <f t="shared" si="77"/>
        <v>#N/A</v>
      </c>
      <c r="BJ179" s="2" t="e">
        <f t="shared" si="77"/>
        <v>#N/A</v>
      </c>
      <c r="BK179" s="2" t="e">
        <f t="shared" si="77"/>
        <v>#N/A</v>
      </c>
      <c r="BL179" s="2" t="e">
        <f t="shared" si="77"/>
        <v>#N/A</v>
      </c>
      <c r="BM179" s="2">
        <f t="shared" si="77"/>
        <v>51.640229074870525</v>
      </c>
      <c r="BN179" s="2">
        <f t="shared" si="77"/>
        <v>50.322267448843625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32.910699999999999</v>
      </c>
      <c r="CG179" s="2" t="str">
        <f t="shared" si="79"/>
        <v/>
      </c>
      <c r="CH179" s="2">
        <f t="shared" si="79"/>
        <v>38.848999999999997</v>
      </c>
      <c r="CI179" s="2" t="str">
        <f t="shared" si="79"/>
        <v/>
      </c>
      <c r="CJ179" s="2" t="str">
        <f t="shared" si="79"/>
        <v/>
      </c>
      <c r="CK179" s="2" t="str">
        <f t="shared" si="79"/>
        <v/>
      </c>
      <c r="CL179" s="2" t="str">
        <f t="shared" si="79"/>
        <v/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 t="str">
        <f t="shared" si="79"/>
        <v/>
      </c>
      <c r="CQ179" s="2" t="str">
        <f t="shared" si="79"/>
        <v/>
      </c>
      <c r="CR179" s="2" t="str">
        <f t="shared" si="79"/>
        <v/>
      </c>
      <c r="CS179" s="2">
        <f t="shared" si="79"/>
        <v>51.091000000000001</v>
      </c>
      <c r="CT179" s="2">
        <f t="shared" si="79"/>
        <v>51.896999999999998</v>
      </c>
      <c r="CV179" s="2">
        <f t="shared" si="80"/>
        <v>38.833629491070262</v>
      </c>
      <c r="CW179" s="2">
        <f t="shared" si="80"/>
        <v>43.839126582178274</v>
      </c>
      <c r="CX179" s="2">
        <f t="shared" si="80"/>
        <v>48.485585125686406</v>
      </c>
      <c r="CY179" s="2">
        <f t="shared" si="80"/>
        <v>52.944969573417886</v>
      </c>
      <c r="CZ179" s="2">
        <f t="shared" si="80"/>
        <v>55.086000675321557</v>
      </c>
      <c r="DA179" s="2">
        <f t="shared" si="80"/>
        <v>59.128349084300822</v>
      </c>
      <c r="DB179" s="2">
        <f t="shared" si="80"/>
        <v>63.830802511466111</v>
      </c>
      <c r="DC179" s="2">
        <f t="shared" si="80"/>
        <v>65.054525260704153</v>
      </c>
      <c r="DD179" s="2">
        <f t="shared" si="80"/>
        <v>65.151159040271693</v>
      </c>
      <c r="DE179" s="2">
        <f t="shared" si="80"/>
        <v>65.095587432873245</v>
      </c>
      <c r="DF179" s="2">
        <f t="shared" si="80"/>
        <v>63.823530117893789</v>
      </c>
      <c r="DG179" s="2">
        <f t="shared" si="80"/>
        <v>62.899423721314925</v>
      </c>
      <c r="DH179" s="2">
        <f t="shared" si="80"/>
        <v>66.338844201250865</v>
      </c>
      <c r="DI179" s="2">
        <f t="shared" si="80"/>
        <v>69.596847787264906</v>
      </c>
      <c r="DJ179" s="2">
        <f t="shared" si="80"/>
        <v>58.97518863026076</v>
      </c>
      <c r="DL179" s="2">
        <f t="shared" si="81"/>
        <v>32.236599496455646</v>
      </c>
      <c r="DM179" s="2">
        <f t="shared" si="81"/>
        <v>35.566053743868466</v>
      </c>
      <c r="DN179" s="2">
        <f t="shared" si="81"/>
        <v>38.243861413657442</v>
      </c>
      <c r="DO179" s="2">
        <f t="shared" si="81"/>
        <v>40.391096924239179</v>
      </c>
      <c r="DP179" s="2">
        <f t="shared" si="81"/>
        <v>43.620536956436482</v>
      </c>
      <c r="DQ179" s="2">
        <f t="shared" si="81"/>
        <v>46.058106994665096</v>
      </c>
      <c r="DR179" s="2">
        <f t="shared" si="81"/>
        <v>48.751613937757014</v>
      </c>
      <c r="DS179" s="2">
        <f t="shared" si="81"/>
        <v>51.552584222166985</v>
      </c>
      <c r="DT179" s="2">
        <f t="shared" si="81"/>
        <v>52.18147083601059</v>
      </c>
      <c r="DU179" s="2">
        <f t="shared" si="81"/>
        <v>53.664021566917398</v>
      </c>
      <c r="DV179" s="2">
        <f t="shared" si="81"/>
        <v>53.372880537924431</v>
      </c>
      <c r="DW179" s="2">
        <f t="shared" si="81"/>
        <v>52.069527916562592</v>
      </c>
      <c r="DX179" s="2">
        <f t="shared" si="81"/>
        <v>51.248756307788753</v>
      </c>
      <c r="DY179" s="2">
        <f t="shared" si="81"/>
        <v>51.574419548531473</v>
      </c>
      <c r="DZ179" s="2">
        <f t="shared" si="81"/>
        <v>50.29100797474122</v>
      </c>
      <c r="EB179" s="2">
        <f t="shared" si="82"/>
        <v>0.99683548916411779</v>
      </c>
      <c r="EC179" s="2">
        <f t="shared" si="82"/>
        <v>0.99652538795684698</v>
      </c>
      <c r="ED179" s="2">
        <f t="shared" si="82"/>
        <v>0.99678971502132441</v>
      </c>
      <c r="EE179" s="2">
        <f t="shared" si="82"/>
        <v>0.99793661932045774</v>
      </c>
      <c r="EF179" s="2">
        <f t="shared" si="82"/>
        <v>0.99767613462577853</v>
      </c>
      <c r="EG179" s="2">
        <f t="shared" si="82"/>
        <v>0.99769307787658645</v>
      </c>
      <c r="EH179" s="2">
        <f t="shared" si="82"/>
        <v>0.99773978458878154</v>
      </c>
      <c r="EI179" s="2">
        <f t="shared" si="82"/>
        <v>0.99775385637932079</v>
      </c>
      <c r="EJ179" s="2">
        <f t="shared" si="82"/>
        <v>0.99771139901812245</v>
      </c>
      <c r="EK179" s="2">
        <f t="shared" si="82"/>
        <v>0.9974065142156775</v>
      </c>
      <c r="EL179" s="2">
        <f t="shared" si="82"/>
        <v>0.99693520454613505</v>
      </c>
      <c r="EM179" s="2">
        <f t="shared" si="82"/>
        <v>0.99649261448349291</v>
      </c>
      <c r="EN179" s="2">
        <f t="shared" si="82"/>
        <v>0.99644469285571124</v>
      </c>
      <c r="EO179" s="2">
        <f t="shared" si="82"/>
        <v>0.99634846506434571</v>
      </c>
      <c r="EP179" s="2">
        <f t="shared" si="82"/>
        <v>0.99640041181288153</v>
      </c>
    </row>
    <row r="180" spans="2:146" x14ac:dyDescent="0.25">
      <c r="B180" s="2">
        <v>158</v>
      </c>
      <c r="C180" s="49">
        <v>32.285699999999999</v>
      </c>
      <c r="D180" s="49">
        <v>35.093000000000004</v>
      </c>
      <c r="E180" s="49">
        <v>39.868000000000002</v>
      </c>
      <c r="F180" s="49">
        <v>42.244999999999997</v>
      </c>
      <c r="G180" s="49">
        <v>44.8</v>
      </c>
      <c r="H180" s="49">
        <v>48.182000000000002</v>
      </c>
      <c r="I180" s="49">
        <v>50.636000000000003</v>
      </c>
      <c r="J180" s="49">
        <v>52.273000000000003</v>
      </c>
      <c r="K180" s="49">
        <v>53.125</v>
      </c>
      <c r="L180" s="49">
        <v>53.290999999999997</v>
      </c>
      <c r="M180" s="49">
        <v>54.17</v>
      </c>
      <c r="N180" s="49">
        <v>53.131999999999998</v>
      </c>
      <c r="O180" s="49">
        <v>51.389000000000003</v>
      </c>
      <c r="P180" s="49">
        <v>51.436</v>
      </c>
      <c r="Q180" s="49">
        <v>50.723999999999997</v>
      </c>
      <c r="T180" s="4">
        <f t="shared" si="75"/>
        <v>32.185721243655216</v>
      </c>
      <c r="U180" s="4" t="e">
        <f t="shared" si="75"/>
        <v>#N/A</v>
      </c>
      <c r="V180" s="4" t="e">
        <f t="shared" si="75"/>
        <v>#N/A</v>
      </c>
      <c r="W180" s="4" t="e">
        <f t="shared" si="75"/>
        <v>#N/A</v>
      </c>
      <c r="X180" s="4" t="e">
        <f t="shared" si="75"/>
        <v>#N/A</v>
      </c>
      <c r="Y180" s="4" t="e">
        <f t="shared" si="75"/>
        <v>#N/A</v>
      </c>
      <c r="Z180" s="4" t="e">
        <f t="shared" si="75"/>
        <v>#N/A</v>
      </c>
      <c r="AA180" s="4" t="e">
        <f t="shared" si="75"/>
        <v>#N/A</v>
      </c>
      <c r="AB180" s="4" t="e">
        <f t="shared" si="75"/>
        <v>#N/A</v>
      </c>
      <c r="AC180" s="4" t="e">
        <f t="shared" si="75"/>
        <v>#N/A</v>
      </c>
      <c r="AD180" s="4" t="e">
        <f t="shared" si="75"/>
        <v>#N/A</v>
      </c>
      <c r="AE180" s="4" t="e">
        <f t="shared" si="75"/>
        <v>#N/A</v>
      </c>
      <c r="AF180" s="4" t="e">
        <f t="shared" si="75"/>
        <v>#N/A</v>
      </c>
      <c r="AG180" s="4">
        <f t="shared" si="75"/>
        <v>51.495809969119605</v>
      </c>
      <c r="AH180" s="4">
        <f t="shared" si="75"/>
        <v>50.18151344935756</v>
      </c>
      <c r="AJ180" s="4">
        <f t="shared" si="76"/>
        <v>9.9978756344782482E-2</v>
      </c>
      <c r="AK180" s="4">
        <f t="shared" si="76"/>
        <v>0</v>
      </c>
      <c r="AL180" s="4">
        <f t="shared" si="76"/>
        <v>0</v>
      </c>
      <c r="AM180" s="4">
        <f t="shared" si="76"/>
        <v>0</v>
      </c>
      <c r="AN180" s="4">
        <f t="shared" si="76"/>
        <v>0</v>
      </c>
      <c r="AO180" s="4">
        <f t="shared" si="76"/>
        <v>0</v>
      </c>
      <c r="AP180" s="4">
        <f t="shared" si="76"/>
        <v>0</v>
      </c>
      <c r="AQ180" s="4">
        <f t="shared" si="76"/>
        <v>0</v>
      </c>
      <c r="AR180" s="4">
        <f t="shared" si="76"/>
        <v>0</v>
      </c>
      <c r="AS180" s="4">
        <f t="shared" si="76"/>
        <v>0</v>
      </c>
      <c r="AT180" s="4">
        <f t="shared" si="76"/>
        <v>0</v>
      </c>
      <c r="AU180" s="4">
        <f t="shared" si="76"/>
        <v>0</v>
      </c>
      <c r="AV180" s="4">
        <f t="shared" si="76"/>
        <v>0</v>
      </c>
      <c r="AW180" s="4">
        <f t="shared" si="76"/>
        <v>-5.9809969119605455E-2</v>
      </c>
      <c r="AX180" s="4">
        <f t="shared" si="76"/>
        <v>0.54248655064243678</v>
      </c>
      <c r="AZ180" s="2">
        <f t="shared" si="77"/>
        <v>32.185721243655216</v>
      </c>
      <c r="BA180" s="2" t="e">
        <f t="shared" si="77"/>
        <v>#N/A</v>
      </c>
      <c r="BB180" s="2" t="e">
        <f t="shared" si="77"/>
        <v>#N/A</v>
      </c>
      <c r="BC180" s="2" t="e">
        <f t="shared" si="77"/>
        <v>#N/A</v>
      </c>
      <c r="BD180" s="2" t="e">
        <f t="shared" si="77"/>
        <v>#N/A</v>
      </c>
      <c r="BE180" s="2" t="e">
        <f t="shared" si="77"/>
        <v>#N/A</v>
      </c>
      <c r="BF180" s="2" t="e">
        <f t="shared" si="77"/>
        <v>#N/A</v>
      </c>
      <c r="BG180" s="2" t="e">
        <f t="shared" si="77"/>
        <v>#N/A</v>
      </c>
      <c r="BH180" s="2" t="e">
        <f t="shared" si="77"/>
        <v>#N/A</v>
      </c>
      <c r="BI180" s="2" t="e">
        <f t="shared" si="77"/>
        <v>#N/A</v>
      </c>
      <c r="BJ180" s="2" t="e">
        <f t="shared" si="77"/>
        <v>#N/A</v>
      </c>
      <c r="BK180" s="2" t="e">
        <f t="shared" si="77"/>
        <v>#N/A</v>
      </c>
      <c r="BL180" s="2" t="e">
        <f t="shared" si="77"/>
        <v>#N/A</v>
      </c>
      <c r="BM180" s="2">
        <f t="shared" si="77"/>
        <v>51.495293346593279</v>
      </c>
      <c r="BN180" s="2">
        <f t="shared" si="77"/>
        <v>50.18151344935756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32.285699999999999</v>
      </c>
      <c r="CG180" s="2" t="str">
        <f t="shared" si="79"/>
        <v/>
      </c>
      <c r="CH180" s="2" t="str">
        <f t="shared" si="79"/>
        <v/>
      </c>
      <c r="CI180" s="2" t="str">
        <f t="shared" si="79"/>
        <v/>
      </c>
      <c r="CJ180" s="2" t="str">
        <f t="shared" si="79"/>
        <v/>
      </c>
      <c r="CK180" s="2" t="str">
        <f t="shared" si="79"/>
        <v/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 t="str">
        <f t="shared" si="79"/>
        <v/>
      </c>
      <c r="CR180" s="2" t="str">
        <f t="shared" si="79"/>
        <v/>
      </c>
      <c r="CS180" s="2">
        <f t="shared" si="79"/>
        <v>51.436</v>
      </c>
      <c r="CT180" s="2">
        <f t="shared" si="79"/>
        <v>50.723999999999997</v>
      </c>
      <c r="CV180" s="2">
        <f t="shared" si="80"/>
        <v>38.834556982839466</v>
      </c>
      <c r="CW180" s="2">
        <f t="shared" si="80"/>
        <v>43.82980679526549</v>
      </c>
      <c r="CX180" s="2">
        <f t="shared" si="80"/>
        <v>48.487415105320537</v>
      </c>
      <c r="CY180" s="2">
        <f t="shared" si="80"/>
        <v>52.94349518038446</v>
      </c>
      <c r="CZ180" s="2">
        <f t="shared" si="80"/>
        <v>55.071665286472793</v>
      </c>
      <c r="DA180" s="2">
        <f t="shared" si="80"/>
        <v>59.126006372393519</v>
      </c>
      <c r="DB180" s="2">
        <f t="shared" si="80"/>
        <v>63.835362434738457</v>
      </c>
      <c r="DC180" s="2">
        <f t="shared" si="80"/>
        <v>65.048193826211474</v>
      </c>
      <c r="DD180" s="2">
        <f t="shared" si="80"/>
        <v>65.124672694614731</v>
      </c>
      <c r="DE180" s="2">
        <f t="shared" si="80"/>
        <v>65.089225390721836</v>
      </c>
      <c r="DF180" s="2">
        <f t="shared" si="80"/>
        <v>63.803926021210714</v>
      </c>
      <c r="DG180" s="2">
        <f t="shared" si="80"/>
        <v>62.882015657760576</v>
      </c>
      <c r="DH180" s="2">
        <f t="shared" si="80"/>
        <v>66.343042659938121</v>
      </c>
      <c r="DI180" s="2">
        <f t="shared" si="80"/>
        <v>69.645073497404979</v>
      </c>
      <c r="DJ180" s="2">
        <f t="shared" si="80"/>
        <v>58.965563260241545</v>
      </c>
      <c r="DL180" s="2">
        <f t="shared" si="81"/>
        <v>32.166471333822223</v>
      </c>
      <c r="DM180" s="2">
        <f t="shared" si="81"/>
        <v>35.444568809926679</v>
      </c>
      <c r="DN180" s="2">
        <f t="shared" si="81"/>
        <v>38.111909127768946</v>
      </c>
      <c r="DO180" s="2">
        <f t="shared" si="81"/>
        <v>40.21389021915514</v>
      </c>
      <c r="DP180" s="2">
        <f t="shared" si="81"/>
        <v>43.442189343737326</v>
      </c>
      <c r="DQ180" s="2">
        <f t="shared" si="81"/>
        <v>45.867369887374039</v>
      </c>
      <c r="DR180" s="2">
        <f t="shared" si="81"/>
        <v>48.548313599532818</v>
      </c>
      <c r="DS180" s="2">
        <f t="shared" si="81"/>
        <v>51.342128620224862</v>
      </c>
      <c r="DT180" s="2">
        <f t="shared" si="81"/>
        <v>51.958963423050399</v>
      </c>
      <c r="DU180" s="2">
        <f t="shared" si="81"/>
        <v>53.491784067371626</v>
      </c>
      <c r="DV180" s="2">
        <f t="shared" si="81"/>
        <v>53.17953041635144</v>
      </c>
      <c r="DW180" s="2">
        <f t="shared" si="81"/>
        <v>51.876228141393966</v>
      </c>
      <c r="DX180" s="2">
        <f t="shared" si="81"/>
        <v>51.049248393668705</v>
      </c>
      <c r="DY180" s="2">
        <f t="shared" si="81"/>
        <v>51.434628713852803</v>
      </c>
      <c r="DZ180" s="2">
        <f t="shared" si="81"/>
        <v>50.152572437620307</v>
      </c>
      <c r="EB180" s="2">
        <f t="shared" si="82"/>
        <v>0.99711312798811635</v>
      </c>
      <c r="EC180" s="2">
        <f t="shared" si="82"/>
        <v>0.99683014704065709</v>
      </c>
      <c r="ED180" s="2">
        <f t="shared" si="82"/>
        <v>0.99707135804771208</v>
      </c>
      <c r="EE180" s="2">
        <f t="shared" si="82"/>
        <v>0.99811783273741017</v>
      </c>
      <c r="EF180" s="2">
        <f t="shared" si="82"/>
        <v>0.99788017613859903</v>
      </c>
      <c r="EG180" s="2">
        <f t="shared" si="82"/>
        <v>0.99789563486514699</v>
      </c>
      <c r="EH180" s="2">
        <f t="shared" si="82"/>
        <v>0.99793824901608219</v>
      </c>
      <c r="EI180" s="2">
        <f t="shared" si="82"/>
        <v>0.99795108773176733</v>
      </c>
      <c r="EJ180" s="2">
        <f t="shared" si="82"/>
        <v>0.99791235070328699</v>
      </c>
      <c r="EK180" s="2">
        <f t="shared" si="82"/>
        <v>0.99763417297447909</v>
      </c>
      <c r="EL180" s="2">
        <f t="shared" si="82"/>
        <v>0.99720411936394759</v>
      </c>
      <c r="EM180" s="2">
        <f t="shared" si="82"/>
        <v>0.99680023890677061</v>
      </c>
      <c r="EN180" s="2">
        <f t="shared" si="82"/>
        <v>0.99675650669005</v>
      </c>
      <c r="EO180" s="2">
        <f t="shared" si="82"/>
        <v>0.99666869022357607</v>
      </c>
      <c r="EP180" s="2">
        <f t="shared" si="82"/>
        <v>0.99671609646262582</v>
      </c>
    </row>
    <row r="181" spans="2:146" x14ac:dyDescent="0.25">
      <c r="B181" s="2">
        <v>159</v>
      </c>
      <c r="C181" s="49">
        <v>32.875</v>
      </c>
      <c r="D181" s="49">
        <v>36.018999999999998</v>
      </c>
      <c r="E181" s="49">
        <v>39.357999999999997</v>
      </c>
      <c r="F181" s="49">
        <v>42.848999999999997</v>
      </c>
      <c r="G181" s="49">
        <v>44.908999999999999</v>
      </c>
      <c r="H181" s="49">
        <v>45.764000000000003</v>
      </c>
      <c r="I181" s="49">
        <v>49.2</v>
      </c>
      <c r="J181" s="49">
        <v>52.744999999999997</v>
      </c>
      <c r="K181" s="49">
        <v>53.713999999999999</v>
      </c>
      <c r="L181" s="49">
        <v>54.890999999999998</v>
      </c>
      <c r="M181" s="49">
        <v>53.509</v>
      </c>
      <c r="N181" s="49">
        <v>52.622999999999998</v>
      </c>
      <c r="O181" s="49">
        <v>51.314999999999998</v>
      </c>
      <c r="P181" s="49">
        <v>52.381999999999998</v>
      </c>
      <c r="Q181" s="49">
        <v>51.414000000000001</v>
      </c>
      <c r="T181" s="4">
        <f t="shared" si="75"/>
        <v>32.114090885259508</v>
      </c>
      <c r="U181" s="4" t="e">
        <f t="shared" si="75"/>
        <v>#N/A</v>
      </c>
      <c r="V181" s="4" t="e">
        <f t="shared" si="75"/>
        <v>#N/A</v>
      </c>
      <c r="W181" s="4" t="e">
        <f t="shared" si="75"/>
        <v>#N/A</v>
      </c>
      <c r="X181" s="4" t="e">
        <f t="shared" si="75"/>
        <v>#N/A</v>
      </c>
      <c r="Y181" s="4" t="e">
        <f t="shared" si="75"/>
        <v>#N/A</v>
      </c>
      <c r="Z181" s="4" t="e">
        <f t="shared" si="75"/>
        <v>#N/A</v>
      </c>
      <c r="AA181" s="4" t="e">
        <f t="shared" si="75"/>
        <v>#N/A</v>
      </c>
      <c r="AB181" s="4" t="e">
        <f t="shared" si="75"/>
        <v>#N/A</v>
      </c>
      <c r="AC181" s="4" t="e">
        <f t="shared" si="75"/>
        <v>#N/A</v>
      </c>
      <c r="AD181" s="4" t="e">
        <f t="shared" si="75"/>
        <v>#N/A</v>
      </c>
      <c r="AE181" s="4" t="e">
        <f t="shared" si="75"/>
        <v>#N/A</v>
      </c>
      <c r="AF181" s="4" t="e">
        <f t="shared" si="75"/>
        <v>#N/A</v>
      </c>
      <c r="AG181" s="4">
        <f t="shared" si="75"/>
        <v>51.350956223587211</v>
      </c>
      <c r="AH181" s="4">
        <f t="shared" si="75"/>
        <v>50.04092493798737</v>
      </c>
      <c r="AJ181" s="4">
        <f t="shared" si="76"/>
        <v>0.7609091147404925</v>
      </c>
      <c r="AK181" s="4">
        <f t="shared" si="76"/>
        <v>0</v>
      </c>
      <c r="AL181" s="4">
        <f t="shared" si="76"/>
        <v>0</v>
      </c>
      <c r="AM181" s="4">
        <f t="shared" si="76"/>
        <v>0</v>
      </c>
      <c r="AN181" s="4">
        <f t="shared" si="76"/>
        <v>0</v>
      </c>
      <c r="AO181" s="4">
        <f t="shared" si="76"/>
        <v>0</v>
      </c>
      <c r="AP181" s="4">
        <f t="shared" si="76"/>
        <v>0</v>
      </c>
      <c r="AQ181" s="4">
        <f t="shared" si="76"/>
        <v>0</v>
      </c>
      <c r="AR181" s="4">
        <f t="shared" si="76"/>
        <v>0</v>
      </c>
      <c r="AS181" s="4">
        <f t="shared" si="76"/>
        <v>0</v>
      </c>
      <c r="AT181" s="4">
        <f t="shared" si="76"/>
        <v>0</v>
      </c>
      <c r="AU181" s="4">
        <f t="shared" si="76"/>
        <v>0</v>
      </c>
      <c r="AV181" s="4">
        <f t="shared" si="76"/>
        <v>0</v>
      </c>
      <c r="AW181" s="4">
        <f t="shared" si="76"/>
        <v>1.0310437764127869</v>
      </c>
      <c r="AX181" s="4">
        <f t="shared" si="76"/>
        <v>1.3730750620126315</v>
      </c>
      <c r="AZ181" s="2">
        <f t="shared" si="77"/>
        <v>32.114090885259508</v>
      </c>
      <c r="BA181" s="2" t="e">
        <f t="shared" si="77"/>
        <v>#N/A</v>
      </c>
      <c r="BB181" s="2" t="e">
        <f t="shared" si="77"/>
        <v>#N/A</v>
      </c>
      <c r="BC181" s="2" t="e">
        <f t="shared" si="77"/>
        <v>#N/A</v>
      </c>
      <c r="BD181" s="2" t="e">
        <f t="shared" si="77"/>
        <v>#N/A</v>
      </c>
      <c r="BE181" s="2" t="e">
        <f t="shared" si="77"/>
        <v>#N/A</v>
      </c>
      <c r="BF181" s="2" t="e">
        <f t="shared" si="77"/>
        <v>#N/A</v>
      </c>
      <c r="BG181" s="2" t="e">
        <f t="shared" si="77"/>
        <v>#N/A</v>
      </c>
      <c r="BH181" s="2" t="e">
        <f t="shared" si="77"/>
        <v>#N/A</v>
      </c>
      <c r="BI181" s="2" t="e">
        <f t="shared" si="77"/>
        <v>#N/A</v>
      </c>
      <c r="BJ181" s="2" t="e">
        <f t="shared" si="77"/>
        <v>#N/A</v>
      </c>
      <c r="BK181" s="2" t="e">
        <f t="shared" si="77"/>
        <v>#N/A</v>
      </c>
      <c r="BL181" s="2" t="e">
        <f t="shared" si="77"/>
        <v>#N/A</v>
      </c>
      <c r="BM181" s="2">
        <f t="shared" si="77"/>
        <v>51.350752301490864</v>
      </c>
      <c r="BN181" s="2">
        <f t="shared" si="77"/>
        <v>50.04092493798737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32.875</v>
      </c>
      <c r="CG181" s="2" t="str">
        <f t="shared" si="79"/>
        <v/>
      </c>
      <c r="CH181" s="2" t="str">
        <f t="shared" si="79"/>
        <v/>
      </c>
      <c r="CI181" s="2" t="str">
        <f t="shared" si="79"/>
        <v/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 t="str">
        <f t="shared" si="79"/>
        <v/>
      </c>
      <c r="CR181" s="2" t="str">
        <f t="shared" si="79"/>
        <v/>
      </c>
      <c r="CS181" s="2">
        <f t="shared" si="79"/>
        <v>52.381999999999998</v>
      </c>
      <c r="CT181" s="2">
        <f t="shared" si="79"/>
        <v>51.414000000000001</v>
      </c>
      <c r="CV181" s="2">
        <f t="shared" si="80"/>
        <v>38.835484474608677</v>
      </c>
      <c r="CW181" s="2">
        <f t="shared" si="80"/>
        <v>43.820487008352707</v>
      </c>
      <c r="CX181" s="2">
        <f t="shared" si="80"/>
        <v>48.489245084954668</v>
      </c>
      <c r="CY181" s="2">
        <f t="shared" si="80"/>
        <v>52.942020787351026</v>
      </c>
      <c r="CZ181" s="2">
        <f t="shared" si="80"/>
        <v>55.05732989762403</v>
      </c>
      <c r="DA181" s="2">
        <f t="shared" si="80"/>
        <v>59.123663660486223</v>
      </c>
      <c r="DB181" s="2">
        <f t="shared" si="80"/>
        <v>63.839922358010803</v>
      </c>
      <c r="DC181" s="2">
        <f t="shared" si="80"/>
        <v>65.041862391718809</v>
      </c>
      <c r="DD181" s="2">
        <f t="shared" si="80"/>
        <v>65.098186348957768</v>
      </c>
      <c r="DE181" s="2">
        <f t="shared" si="80"/>
        <v>65.082863348570427</v>
      </c>
      <c r="DF181" s="2">
        <f t="shared" si="80"/>
        <v>63.784321924527639</v>
      </c>
      <c r="DG181" s="2">
        <f t="shared" si="80"/>
        <v>62.864607594206227</v>
      </c>
      <c r="DH181" s="2">
        <f t="shared" si="80"/>
        <v>66.347241118625362</v>
      </c>
      <c r="DI181" s="2">
        <f t="shared" si="80"/>
        <v>69.693299207545053</v>
      </c>
      <c r="DJ181" s="2">
        <f t="shared" si="80"/>
        <v>58.955937890222323</v>
      </c>
      <c r="DL181" s="2">
        <f t="shared" si="81"/>
        <v>32.096343171188799</v>
      </c>
      <c r="DM181" s="2">
        <f t="shared" si="81"/>
        <v>35.323083875984892</v>
      </c>
      <c r="DN181" s="2">
        <f t="shared" si="81"/>
        <v>37.979956841880451</v>
      </c>
      <c r="DO181" s="2">
        <f t="shared" si="81"/>
        <v>40.036683514071107</v>
      </c>
      <c r="DP181" s="2">
        <f t="shared" si="81"/>
        <v>43.26384173103817</v>
      </c>
      <c r="DQ181" s="2">
        <f t="shared" si="81"/>
        <v>45.676632780082997</v>
      </c>
      <c r="DR181" s="2">
        <f t="shared" si="81"/>
        <v>48.345013261308615</v>
      </c>
      <c r="DS181" s="2">
        <f t="shared" si="81"/>
        <v>51.131673018282733</v>
      </c>
      <c r="DT181" s="2">
        <f t="shared" si="81"/>
        <v>51.736456010090215</v>
      </c>
      <c r="DU181" s="2">
        <f t="shared" si="81"/>
        <v>53.31954656782586</v>
      </c>
      <c r="DV181" s="2">
        <f t="shared" si="81"/>
        <v>52.986180294778435</v>
      </c>
      <c r="DW181" s="2">
        <f t="shared" si="81"/>
        <v>51.68292836622534</v>
      </c>
      <c r="DX181" s="2">
        <f t="shared" si="81"/>
        <v>50.849740479548664</v>
      </c>
      <c r="DY181" s="2">
        <f t="shared" si="81"/>
        <v>51.294837879174125</v>
      </c>
      <c r="DZ181" s="2">
        <f t="shared" si="81"/>
        <v>50.014136900499402</v>
      </c>
      <c r="EB181" s="2">
        <f t="shared" si="82"/>
        <v>0.997366472481931</v>
      </c>
      <c r="EC181" s="2">
        <f t="shared" si="82"/>
        <v>0.99710825319700269</v>
      </c>
      <c r="ED181" s="2">
        <f t="shared" si="82"/>
        <v>0.99732835834292943</v>
      </c>
      <c r="EE181" s="2">
        <f t="shared" si="82"/>
        <v>0.99828315872840889</v>
      </c>
      <c r="EF181" s="2">
        <f t="shared" si="82"/>
        <v>0.99806633699110903</v>
      </c>
      <c r="EG181" s="2">
        <f t="shared" si="82"/>
        <v>0.99808044075892488</v>
      </c>
      <c r="EH181" s="2">
        <f t="shared" si="82"/>
        <v>0.9981193195771092</v>
      </c>
      <c r="EI181" s="2">
        <f t="shared" si="82"/>
        <v>0.99813103286121663</v>
      </c>
      <c r="EJ181" s="2">
        <f t="shared" si="82"/>
        <v>0.99809569140920906</v>
      </c>
      <c r="EK181" s="2">
        <f t="shared" si="82"/>
        <v>0.99784189086128905</v>
      </c>
      <c r="EL181" s="2">
        <f t="shared" si="82"/>
        <v>0.99744949911281755</v>
      </c>
      <c r="EM181" s="2">
        <f t="shared" si="82"/>
        <v>0.99708096136095603</v>
      </c>
      <c r="EN181" s="2">
        <f t="shared" si="82"/>
        <v>0.99704105448381719</v>
      </c>
      <c r="EO181" s="2">
        <f t="shared" si="82"/>
        <v>0.99696091856167779</v>
      </c>
      <c r="EP181" s="2">
        <f t="shared" si="82"/>
        <v>0.9970041787422067</v>
      </c>
    </row>
    <row r="182" spans="2:146" x14ac:dyDescent="0.25">
      <c r="B182" s="2">
        <v>160</v>
      </c>
      <c r="C182" s="49">
        <v>32.446399999999997</v>
      </c>
      <c r="D182" s="49">
        <v>35.406999999999996</v>
      </c>
      <c r="E182" s="49">
        <v>37.622999999999998</v>
      </c>
      <c r="F182" s="49">
        <v>41.396000000000001</v>
      </c>
      <c r="G182" s="49">
        <v>45.182000000000002</v>
      </c>
      <c r="H182" s="49">
        <v>48.527000000000001</v>
      </c>
      <c r="I182" s="49">
        <v>49.018000000000001</v>
      </c>
      <c r="J182" s="49">
        <v>50.927</v>
      </c>
      <c r="K182" s="49">
        <v>53.375</v>
      </c>
      <c r="L182" s="49">
        <v>53.872999999999998</v>
      </c>
      <c r="M182" s="49">
        <v>53.622999999999998</v>
      </c>
      <c r="N182" s="49">
        <v>52.962000000000003</v>
      </c>
      <c r="O182" s="49">
        <v>51.851999999999997</v>
      </c>
      <c r="P182" s="49">
        <v>51.218000000000004</v>
      </c>
      <c r="Q182" s="49">
        <v>51.378999999999998</v>
      </c>
      <c r="T182" s="4">
        <f t="shared" si="75"/>
        <v>32.042575569133099</v>
      </c>
      <c r="U182" s="4" t="e">
        <f t="shared" si="75"/>
        <v>#N/A</v>
      </c>
      <c r="V182" s="4" t="e">
        <f t="shared" si="75"/>
        <v>#N/A</v>
      </c>
      <c r="W182" s="4" t="e">
        <f t="shared" si="75"/>
        <v>#N/A</v>
      </c>
      <c r="X182" s="4" t="e">
        <f t="shared" si="75"/>
        <v>#N/A</v>
      </c>
      <c r="Y182" s="4" t="e">
        <f t="shared" si="75"/>
        <v>#N/A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 t="e">
        <f t="shared" si="75"/>
        <v>#N/A</v>
      </c>
      <c r="AD182" s="4" t="e">
        <f t="shared" si="75"/>
        <v>#N/A</v>
      </c>
      <c r="AE182" s="4" t="e">
        <f t="shared" si="75"/>
        <v>#N/A</v>
      </c>
      <c r="AF182" s="4" t="e">
        <f t="shared" si="75"/>
        <v>#N/A</v>
      </c>
      <c r="AG182" s="4">
        <f t="shared" si="75"/>
        <v>51.206652838845983</v>
      </c>
      <c r="AH182" s="4" t="e">
        <f t="shared" si="75"/>
        <v>#N/A</v>
      </c>
      <c r="AJ182" s="4">
        <f t="shared" si="76"/>
        <v>0.4038244308668979</v>
      </c>
      <c r="AK182" s="4">
        <f t="shared" si="76"/>
        <v>0</v>
      </c>
      <c r="AL182" s="4">
        <f t="shared" si="76"/>
        <v>0</v>
      </c>
      <c r="AM182" s="4">
        <f t="shared" si="76"/>
        <v>0</v>
      </c>
      <c r="AN182" s="4">
        <f t="shared" si="76"/>
        <v>0</v>
      </c>
      <c r="AO182" s="4">
        <f t="shared" si="76"/>
        <v>0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</v>
      </c>
      <c r="AT182" s="4">
        <f t="shared" si="76"/>
        <v>0</v>
      </c>
      <c r="AU182" s="4">
        <f t="shared" si="76"/>
        <v>0</v>
      </c>
      <c r="AV182" s="4">
        <f t="shared" si="76"/>
        <v>0</v>
      </c>
      <c r="AW182" s="4">
        <f t="shared" si="76"/>
        <v>1.1347161154020569E-2</v>
      </c>
      <c r="AX182" s="4">
        <f t="shared" si="76"/>
        <v>0</v>
      </c>
      <c r="AZ182" s="2">
        <f t="shared" si="77"/>
        <v>32.042575569133099</v>
      </c>
      <c r="BA182" s="2" t="e">
        <f t="shared" si="77"/>
        <v>#N/A</v>
      </c>
      <c r="BB182" s="2" t="e">
        <f t="shared" si="77"/>
        <v>#N/A</v>
      </c>
      <c r="BC182" s="2" t="e">
        <f t="shared" si="77"/>
        <v>#N/A</v>
      </c>
      <c r="BD182" s="2" t="e">
        <f t="shared" si="77"/>
        <v>#N/A</v>
      </c>
      <c r="BE182" s="2" t="e">
        <f t="shared" si="77"/>
        <v>#N/A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 t="e">
        <f t="shared" si="77"/>
        <v>#N/A</v>
      </c>
      <c r="BJ182" s="2" t="e">
        <f t="shared" si="77"/>
        <v>#N/A</v>
      </c>
      <c r="BK182" s="2" t="e">
        <f t="shared" si="77"/>
        <v>#N/A</v>
      </c>
      <c r="BL182" s="2" t="e">
        <f t="shared" si="77"/>
        <v>#N/A</v>
      </c>
      <c r="BM182" s="2">
        <f t="shared" si="77"/>
        <v>51.206576503819818</v>
      </c>
      <c r="BN182" s="2" t="e">
        <f t="shared" si="77"/>
        <v>#N/A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32.446399999999997</v>
      </c>
      <c r="CG182" s="2" t="str">
        <f t="shared" si="79"/>
        <v/>
      </c>
      <c r="CH182" s="2" t="str">
        <f t="shared" si="79"/>
        <v/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 t="str">
        <f t="shared" si="79"/>
        <v/>
      </c>
      <c r="CS182" s="2">
        <f t="shared" si="79"/>
        <v>51.218000000000004</v>
      </c>
      <c r="CT182" s="2" t="str">
        <f t="shared" si="79"/>
        <v/>
      </c>
      <c r="CV182" s="2">
        <f t="shared" si="80"/>
        <v>38.836411966377881</v>
      </c>
      <c r="CW182" s="2">
        <f t="shared" si="80"/>
        <v>43.811167221439931</v>
      </c>
      <c r="CX182" s="2">
        <f t="shared" si="80"/>
        <v>48.491075064588799</v>
      </c>
      <c r="CY182" s="2">
        <f t="shared" si="80"/>
        <v>52.9405463943176</v>
      </c>
      <c r="CZ182" s="2">
        <f t="shared" si="80"/>
        <v>55.042994508775266</v>
      </c>
      <c r="DA182" s="2">
        <f t="shared" si="80"/>
        <v>59.121320948578926</v>
      </c>
      <c r="DB182" s="2">
        <f t="shared" si="80"/>
        <v>63.844482281283149</v>
      </c>
      <c r="DC182" s="2">
        <f t="shared" si="80"/>
        <v>65.035530957226129</v>
      </c>
      <c r="DD182" s="2">
        <f t="shared" si="80"/>
        <v>65.071700003300805</v>
      </c>
      <c r="DE182" s="2">
        <f t="shared" si="80"/>
        <v>65.076501306419019</v>
      </c>
      <c r="DF182" s="2">
        <f t="shared" si="80"/>
        <v>63.764717827844564</v>
      </c>
      <c r="DG182" s="2">
        <f t="shared" si="80"/>
        <v>62.847199530651878</v>
      </c>
      <c r="DH182" s="2">
        <f t="shared" si="80"/>
        <v>66.351439577312604</v>
      </c>
      <c r="DI182" s="2">
        <f t="shared" si="80"/>
        <v>69.741524917685126</v>
      </c>
      <c r="DJ182" s="2">
        <f t="shared" si="80"/>
        <v>58.946312520203108</v>
      </c>
      <c r="DL182" s="2">
        <f t="shared" si="81"/>
        <v>32.026215008555383</v>
      </c>
      <c r="DM182" s="2">
        <f t="shared" si="81"/>
        <v>35.201598942043105</v>
      </c>
      <c r="DN182" s="2">
        <f t="shared" si="81"/>
        <v>37.848004555991956</v>
      </c>
      <c r="DO182" s="2">
        <f t="shared" si="81"/>
        <v>39.859476808987068</v>
      </c>
      <c r="DP182" s="2">
        <f t="shared" si="81"/>
        <v>43.085494118339007</v>
      </c>
      <c r="DQ182" s="2">
        <f t="shared" si="81"/>
        <v>45.485895672791941</v>
      </c>
      <c r="DR182" s="2">
        <f t="shared" si="81"/>
        <v>48.141712923084413</v>
      </c>
      <c r="DS182" s="2">
        <f t="shared" si="81"/>
        <v>50.921217416340603</v>
      </c>
      <c r="DT182" s="2">
        <f t="shared" si="81"/>
        <v>51.513948597130025</v>
      </c>
      <c r="DU182" s="2">
        <f t="shared" si="81"/>
        <v>53.147309068280094</v>
      </c>
      <c r="DV182" s="2">
        <f t="shared" si="81"/>
        <v>52.792830173205438</v>
      </c>
      <c r="DW182" s="2">
        <f t="shared" si="81"/>
        <v>51.489628591056714</v>
      </c>
      <c r="DX182" s="2">
        <f t="shared" si="81"/>
        <v>50.650232565428624</v>
      </c>
      <c r="DY182" s="2">
        <f t="shared" si="81"/>
        <v>51.155047044495447</v>
      </c>
      <c r="DZ182" s="2">
        <f t="shared" si="81"/>
        <v>49.875701363378496</v>
      </c>
      <c r="EB182" s="2">
        <f t="shared" si="82"/>
        <v>0.99759763767787524</v>
      </c>
      <c r="EC182" s="2">
        <f t="shared" si="82"/>
        <v>0.99736202435820875</v>
      </c>
      <c r="ED182" s="2">
        <f t="shared" si="82"/>
        <v>0.99756286093817637</v>
      </c>
      <c r="EE182" s="2">
        <f t="shared" si="82"/>
        <v>0.99843398558335794</v>
      </c>
      <c r="EF182" s="2">
        <f t="shared" si="82"/>
        <v>0.99823617827715883</v>
      </c>
      <c r="EG182" s="2">
        <f t="shared" si="82"/>
        <v>0.99824904542841486</v>
      </c>
      <c r="EH182" s="2">
        <f t="shared" si="82"/>
        <v>0.99828451519140471</v>
      </c>
      <c r="EI182" s="2">
        <f t="shared" si="82"/>
        <v>0.99829520135885386</v>
      </c>
      <c r="EJ182" s="2">
        <f t="shared" si="82"/>
        <v>0.99826295886768834</v>
      </c>
      <c r="EK182" s="2">
        <f t="shared" si="82"/>
        <v>0.99803140725648976</v>
      </c>
      <c r="EL182" s="2">
        <f t="shared" si="82"/>
        <v>0.99767339341635386</v>
      </c>
      <c r="EM182" s="2">
        <f t="shared" si="82"/>
        <v>0.99733712117688456</v>
      </c>
      <c r="EN182" s="2">
        <f t="shared" si="82"/>
        <v>0.99730070684135008</v>
      </c>
      <c r="EO182" s="2">
        <f t="shared" si="82"/>
        <v>0.99722758342511475</v>
      </c>
      <c r="EP182" s="2">
        <f t="shared" si="82"/>
        <v>0.99726705813719685</v>
      </c>
    </row>
    <row r="183" spans="2:146" x14ac:dyDescent="0.25">
      <c r="B183" s="2">
        <v>161</v>
      </c>
      <c r="C183" s="49">
        <v>32.803600000000003</v>
      </c>
      <c r="D183" s="49">
        <v>35.426000000000002</v>
      </c>
      <c r="E183" s="49">
        <v>38.585000000000001</v>
      </c>
      <c r="F183" s="49">
        <v>41.887</v>
      </c>
      <c r="G183" s="49">
        <v>45.218000000000004</v>
      </c>
      <c r="H183" s="49">
        <v>47.164000000000001</v>
      </c>
      <c r="I183" s="49">
        <v>49.927</v>
      </c>
      <c r="J183" s="49">
        <v>53.073</v>
      </c>
      <c r="K183" s="49">
        <v>52.929000000000002</v>
      </c>
      <c r="L183" s="49">
        <v>53.744999999999997</v>
      </c>
      <c r="M183" s="49">
        <v>54.151000000000003</v>
      </c>
      <c r="N183" s="49">
        <v>53.396000000000001</v>
      </c>
      <c r="O183" s="49">
        <v>52.426000000000002</v>
      </c>
      <c r="P183" s="49">
        <v>49.908999999999999</v>
      </c>
      <c r="Q183" s="49">
        <v>50.5</v>
      </c>
      <c r="T183" s="4" t="e">
        <f t="shared" si="75"/>
        <v>#N/A</v>
      </c>
      <c r="U183" s="4" t="e">
        <f t="shared" si="75"/>
        <v>#N/A</v>
      </c>
      <c r="V183" s="4" t="e">
        <f t="shared" si="75"/>
        <v>#N/A</v>
      </c>
      <c r="W183" s="4" t="e">
        <f t="shared" si="75"/>
        <v>#N/A</v>
      </c>
      <c r="X183" s="4" t="e">
        <f t="shared" si="75"/>
        <v>#N/A</v>
      </c>
      <c r="Y183" s="4" t="e">
        <f t="shared" si="75"/>
        <v>#N/A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 t="e">
        <f t="shared" si="75"/>
        <v>#N/A</v>
      </c>
      <c r="AD183" s="4" t="e">
        <f t="shared" si="75"/>
        <v>#N/A</v>
      </c>
      <c r="AE183" s="4" t="e">
        <f t="shared" si="75"/>
        <v>#N/A</v>
      </c>
      <c r="AF183" s="4" t="e">
        <f t="shared" si="75"/>
        <v>#N/A</v>
      </c>
      <c r="AG183" s="4">
        <f t="shared" si="75"/>
        <v>51.062765712111499</v>
      </c>
      <c r="AH183" s="4" t="e">
        <f t="shared" si="75"/>
        <v>#N/A</v>
      </c>
      <c r="AJ183" s="4">
        <f t="shared" si="76"/>
        <v>0</v>
      </c>
      <c r="AK183" s="4">
        <f t="shared" si="76"/>
        <v>0</v>
      </c>
      <c r="AL183" s="4">
        <f t="shared" si="76"/>
        <v>0</v>
      </c>
      <c r="AM183" s="4">
        <f t="shared" si="76"/>
        <v>0</v>
      </c>
      <c r="AN183" s="4">
        <f t="shared" si="76"/>
        <v>0</v>
      </c>
      <c r="AO183" s="4">
        <f t="shared" si="76"/>
        <v>0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0</v>
      </c>
      <c r="AT183" s="4">
        <f t="shared" si="76"/>
        <v>0</v>
      </c>
      <c r="AU183" s="4">
        <f t="shared" si="76"/>
        <v>0</v>
      </c>
      <c r="AV183" s="4">
        <f t="shared" si="76"/>
        <v>0</v>
      </c>
      <c r="AW183" s="4">
        <f t="shared" si="76"/>
        <v>-1.1537657121115004</v>
      </c>
      <c r="AX183" s="4">
        <f t="shared" si="76"/>
        <v>0</v>
      </c>
      <c r="AZ183" s="2" t="e">
        <f t="shared" si="77"/>
        <v>#N/A</v>
      </c>
      <c r="BA183" s="2" t="e">
        <f t="shared" si="77"/>
        <v>#N/A</v>
      </c>
      <c r="BB183" s="2" t="e">
        <f t="shared" si="77"/>
        <v>#N/A</v>
      </c>
      <c r="BC183" s="2" t="e">
        <f t="shared" si="77"/>
        <v>#N/A</v>
      </c>
      <c r="BD183" s="2" t="e">
        <f t="shared" si="77"/>
        <v>#N/A</v>
      </c>
      <c r="BE183" s="2" t="e">
        <f t="shared" si="77"/>
        <v>#N/A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 t="e">
        <f t="shared" si="77"/>
        <v>#N/A</v>
      </c>
      <c r="BJ183" s="2" t="e">
        <f t="shared" si="77"/>
        <v>#N/A</v>
      </c>
      <c r="BK183" s="2" t="e">
        <f t="shared" si="77"/>
        <v>#N/A</v>
      </c>
      <c r="BL183" s="2" t="e">
        <f t="shared" si="77"/>
        <v>#N/A</v>
      </c>
      <c r="BM183" s="2">
        <f t="shared" si="77"/>
        <v>51.062738613187065</v>
      </c>
      <c r="BN183" s="2" t="e">
        <f t="shared" si="77"/>
        <v>#N/A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 t="str">
        <f t="shared" si="79"/>
        <v/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 t="str">
        <f t="shared" si="79"/>
        <v/>
      </c>
      <c r="CS183" s="2">
        <f t="shared" si="79"/>
        <v>49.908999999999999</v>
      </c>
      <c r="CT183" s="2" t="str">
        <f t="shared" si="79"/>
        <v/>
      </c>
      <c r="CV183" s="2">
        <f t="shared" si="80"/>
        <v>38.837339458147092</v>
      </c>
      <c r="CW183" s="2">
        <f t="shared" si="80"/>
        <v>43.801847434527147</v>
      </c>
      <c r="CX183" s="2">
        <f t="shared" si="80"/>
        <v>48.49290504422293</v>
      </c>
      <c r="CY183" s="2">
        <f t="shared" si="80"/>
        <v>52.939072001284174</v>
      </c>
      <c r="CZ183" s="2">
        <f t="shared" si="80"/>
        <v>55.028659119926502</v>
      </c>
      <c r="DA183" s="2">
        <f t="shared" si="80"/>
        <v>59.118978236671623</v>
      </c>
      <c r="DB183" s="2">
        <f t="shared" si="80"/>
        <v>63.849042204555495</v>
      </c>
      <c r="DC183" s="2">
        <f t="shared" si="80"/>
        <v>65.029199522733464</v>
      </c>
      <c r="DD183" s="2">
        <f t="shared" si="80"/>
        <v>65.045213657643842</v>
      </c>
      <c r="DE183" s="2">
        <f t="shared" si="80"/>
        <v>65.07013926426761</v>
      </c>
      <c r="DF183" s="2">
        <f t="shared" si="80"/>
        <v>63.745113731161489</v>
      </c>
      <c r="DG183" s="2">
        <f t="shared" si="80"/>
        <v>62.829791467097522</v>
      </c>
      <c r="DH183" s="2">
        <f t="shared" si="80"/>
        <v>66.355638035999846</v>
      </c>
      <c r="DI183" s="2">
        <f t="shared" si="80"/>
        <v>69.789750627825214</v>
      </c>
      <c r="DJ183" s="2">
        <f t="shared" si="80"/>
        <v>58.936687150183893</v>
      </c>
      <c r="DL183" s="2">
        <f t="shared" si="81"/>
        <v>31.956086845921956</v>
      </c>
      <c r="DM183" s="2">
        <f t="shared" si="81"/>
        <v>35.080114008101319</v>
      </c>
      <c r="DN183" s="2">
        <f t="shared" si="81"/>
        <v>37.716052270103461</v>
      </c>
      <c r="DO183" s="2">
        <f t="shared" si="81"/>
        <v>39.682270103903036</v>
      </c>
      <c r="DP183" s="2">
        <f t="shared" si="81"/>
        <v>42.907146505639844</v>
      </c>
      <c r="DQ183" s="2">
        <f t="shared" si="81"/>
        <v>45.295158565500898</v>
      </c>
      <c r="DR183" s="2">
        <f t="shared" si="81"/>
        <v>47.93841258486021</v>
      </c>
      <c r="DS183" s="2">
        <f t="shared" si="81"/>
        <v>50.710761814398474</v>
      </c>
      <c r="DT183" s="2">
        <f t="shared" si="81"/>
        <v>51.291441184169841</v>
      </c>
      <c r="DU183" s="2">
        <f t="shared" si="81"/>
        <v>52.975071568734322</v>
      </c>
      <c r="DV183" s="2">
        <f t="shared" si="81"/>
        <v>52.59948005163244</v>
      </c>
      <c r="DW183" s="2">
        <f t="shared" si="81"/>
        <v>51.296328815888096</v>
      </c>
      <c r="DX183" s="2">
        <f t="shared" si="81"/>
        <v>50.450724651308576</v>
      </c>
      <c r="DY183" s="2">
        <f t="shared" si="81"/>
        <v>51.015256209816769</v>
      </c>
      <c r="DZ183" s="2">
        <f t="shared" si="81"/>
        <v>49.737265826257584</v>
      </c>
      <c r="EB183" s="2">
        <f t="shared" si="82"/>
        <v>0.99780855629074905</v>
      </c>
      <c r="EC183" s="2">
        <f t="shared" si="82"/>
        <v>0.99759357905851387</v>
      </c>
      <c r="ED183" s="2">
        <f t="shared" si="82"/>
        <v>0.99777682601712314</v>
      </c>
      <c r="EE183" s="2">
        <f t="shared" si="82"/>
        <v>0.99857158105231114</v>
      </c>
      <c r="EF183" s="2">
        <f t="shared" si="82"/>
        <v>0.99839112577731426</v>
      </c>
      <c r="EG183" s="2">
        <f t="shared" si="82"/>
        <v>0.9984028643887598</v>
      </c>
      <c r="EH183" s="2">
        <f t="shared" si="82"/>
        <v>0.99843522306601407</v>
      </c>
      <c r="EI183" s="2">
        <f t="shared" si="82"/>
        <v>0.99844497190022907</v>
      </c>
      <c r="EJ183" s="2">
        <f t="shared" si="82"/>
        <v>0.99841555749147803</v>
      </c>
      <c r="EK183" s="2">
        <f t="shared" si="82"/>
        <v>0.99820431103969554</v>
      </c>
      <c r="EL183" s="2">
        <f t="shared" si="82"/>
        <v>0.99787767510259373</v>
      </c>
      <c r="EM183" s="2">
        <f t="shared" si="82"/>
        <v>0.99757085649023858</v>
      </c>
      <c r="EN183" s="2">
        <f t="shared" si="82"/>
        <v>0.99753763054693989</v>
      </c>
      <c r="EO183" s="2">
        <f t="shared" si="82"/>
        <v>0.99747090907946112</v>
      </c>
      <c r="EP183" s="2">
        <f t="shared" si="82"/>
        <v>0.99750692789058726</v>
      </c>
    </row>
    <row r="184" spans="2:146" x14ac:dyDescent="0.25">
      <c r="B184" s="2">
        <v>162</v>
      </c>
      <c r="C184" s="49">
        <v>32.839300000000001</v>
      </c>
      <c r="D184" s="49">
        <v>36.204000000000001</v>
      </c>
      <c r="E184" s="49">
        <v>38.131999999999998</v>
      </c>
      <c r="F184" s="49">
        <v>41.377000000000002</v>
      </c>
      <c r="G184" s="49">
        <v>44.764000000000003</v>
      </c>
      <c r="H184" s="49">
        <v>46.073</v>
      </c>
      <c r="I184" s="49">
        <v>49.491</v>
      </c>
      <c r="J184" s="49">
        <v>54.454999999999998</v>
      </c>
      <c r="K184" s="49">
        <v>52.768000000000001</v>
      </c>
      <c r="L184" s="49">
        <v>51.908999999999999</v>
      </c>
      <c r="M184" s="49">
        <v>53.244999999999997</v>
      </c>
      <c r="N184" s="49">
        <v>51.244999999999997</v>
      </c>
      <c r="O184" s="49">
        <v>51.332999999999998</v>
      </c>
      <c r="P184" s="49">
        <v>50.872999999999998</v>
      </c>
      <c r="Q184" s="49">
        <v>50.121000000000002</v>
      </c>
      <c r="T184" s="4" t="e">
        <f t="shared" si="75"/>
        <v>#N/A</v>
      </c>
      <c r="U184" s="4" t="e">
        <f t="shared" si="75"/>
        <v>#N/A</v>
      </c>
      <c r="V184" s="4" t="e">
        <f t="shared" si="75"/>
        <v>#N/A</v>
      </c>
      <c r="W184" s="4" t="e">
        <f t="shared" si="75"/>
        <v>#N/A</v>
      </c>
      <c r="X184" s="4" t="e">
        <f t="shared" si="75"/>
        <v>#N/A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 t="e">
        <f t="shared" si="75"/>
        <v>#N/A</v>
      </c>
      <c r="AD184" s="4" t="e">
        <f t="shared" si="75"/>
        <v>#N/A</v>
      </c>
      <c r="AE184" s="4" t="e">
        <f t="shared" si="75"/>
        <v>#N/A</v>
      </c>
      <c r="AF184" s="4" t="e">
        <f t="shared" si="75"/>
        <v>#N/A</v>
      </c>
      <c r="AG184" s="4">
        <f t="shared" si="75"/>
        <v>50.919222371381302</v>
      </c>
      <c r="AH184" s="4" t="e">
        <f t="shared" si="75"/>
        <v>#N/A</v>
      </c>
      <c r="AJ184" s="4">
        <f t="shared" si="76"/>
        <v>0</v>
      </c>
      <c r="AK184" s="4">
        <f t="shared" si="76"/>
        <v>0</v>
      </c>
      <c r="AL184" s="4">
        <f t="shared" si="76"/>
        <v>0</v>
      </c>
      <c r="AM184" s="4">
        <f t="shared" si="76"/>
        <v>0</v>
      </c>
      <c r="AN184" s="4">
        <f t="shared" si="76"/>
        <v>0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</v>
      </c>
      <c r="AT184" s="4">
        <f t="shared" si="76"/>
        <v>0</v>
      </c>
      <c r="AU184" s="4">
        <f t="shared" si="76"/>
        <v>0</v>
      </c>
      <c r="AV184" s="4">
        <f t="shared" si="76"/>
        <v>0</v>
      </c>
      <c r="AW184" s="4">
        <f t="shared" si="76"/>
        <v>-4.6222371381304583E-2</v>
      </c>
      <c r="AX184" s="4">
        <f t="shared" si="76"/>
        <v>0</v>
      </c>
      <c r="AZ184" s="2" t="e">
        <f t="shared" si="77"/>
        <v>#N/A</v>
      </c>
      <c r="BA184" s="2" t="e">
        <f t="shared" si="77"/>
        <v>#N/A</v>
      </c>
      <c r="BB184" s="2" t="e">
        <f t="shared" si="77"/>
        <v>#N/A</v>
      </c>
      <c r="BC184" s="2" t="e">
        <f t="shared" si="77"/>
        <v>#N/A</v>
      </c>
      <c r="BD184" s="2" t="e">
        <f t="shared" si="77"/>
        <v>#N/A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 t="e">
        <f t="shared" si="77"/>
        <v>#N/A</v>
      </c>
      <c r="BJ184" s="2" t="e">
        <f t="shared" si="77"/>
        <v>#N/A</v>
      </c>
      <c r="BK184" s="2" t="e">
        <f t="shared" si="77"/>
        <v>#N/A</v>
      </c>
      <c r="BL184" s="2" t="e">
        <f t="shared" si="77"/>
        <v>#N/A</v>
      </c>
      <c r="BM184" s="2">
        <f t="shared" si="77"/>
        <v>50.919213248146079</v>
      </c>
      <c r="BN184" s="2" t="e">
        <f t="shared" si="77"/>
        <v>#N/A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 t="str">
        <f t="shared" si="79"/>
        <v/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>
        <f t="shared" si="79"/>
        <v>50.872999999999998</v>
      </c>
      <c r="CT184" s="2" t="str">
        <f t="shared" si="79"/>
        <v/>
      </c>
      <c r="CV184" s="2">
        <f t="shared" si="80"/>
        <v>38.838266949916296</v>
      </c>
      <c r="CW184" s="2">
        <f t="shared" si="80"/>
        <v>43.792527647614371</v>
      </c>
      <c r="CX184" s="2">
        <f t="shared" si="80"/>
        <v>48.494735023857054</v>
      </c>
      <c r="CY184" s="2">
        <f t="shared" si="80"/>
        <v>52.937597608250741</v>
      </c>
      <c r="CZ184" s="2">
        <f t="shared" si="80"/>
        <v>55.014323731077738</v>
      </c>
      <c r="DA184" s="2">
        <f t="shared" si="80"/>
        <v>59.116635524764327</v>
      </c>
      <c r="DB184" s="2">
        <f t="shared" si="80"/>
        <v>63.853602127827841</v>
      </c>
      <c r="DC184" s="2">
        <f t="shared" si="80"/>
        <v>65.022868088240784</v>
      </c>
      <c r="DD184" s="2">
        <f t="shared" si="80"/>
        <v>65.018727311986879</v>
      </c>
      <c r="DE184" s="2">
        <f t="shared" si="80"/>
        <v>65.063777222116201</v>
      </c>
      <c r="DF184" s="2">
        <f t="shared" si="80"/>
        <v>63.725509634478421</v>
      </c>
      <c r="DG184" s="2">
        <f t="shared" si="80"/>
        <v>62.812383403543173</v>
      </c>
      <c r="DH184" s="2">
        <f t="shared" si="80"/>
        <v>66.359836494687087</v>
      </c>
      <c r="DI184" s="2">
        <f t="shared" si="80"/>
        <v>69.837976337965287</v>
      </c>
      <c r="DJ184" s="2">
        <f t="shared" si="80"/>
        <v>58.927061780164678</v>
      </c>
      <c r="DL184" s="2">
        <f t="shared" si="81"/>
        <v>31.885958683288532</v>
      </c>
      <c r="DM184" s="2">
        <f t="shared" si="81"/>
        <v>34.958629074159532</v>
      </c>
      <c r="DN184" s="2">
        <f t="shared" si="81"/>
        <v>37.584099984214966</v>
      </c>
      <c r="DO184" s="2">
        <f t="shared" si="81"/>
        <v>39.505063398819004</v>
      </c>
      <c r="DP184" s="2">
        <f t="shared" si="81"/>
        <v>42.728798892940688</v>
      </c>
      <c r="DQ184" s="2">
        <f t="shared" si="81"/>
        <v>45.104421458209842</v>
      </c>
      <c r="DR184" s="2">
        <f t="shared" si="81"/>
        <v>47.735112246636014</v>
      </c>
      <c r="DS184" s="2">
        <f t="shared" si="81"/>
        <v>50.500306212456344</v>
      </c>
      <c r="DT184" s="2">
        <f t="shared" si="81"/>
        <v>51.068933771209657</v>
      </c>
      <c r="DU184" s="2">
        <f t="shared" si="81"/>
        <v>52.802834069188556</v>
      </c>
      <c r="DV184" s="2">
        <f t="shared" si="81"/>
        <v>52.406129930059436</v>
      </c>
      <c r="DW184" s="2">
        <f t="shared" si="81"/>
        <v>51.10302904071947</v>
      </c>
      <c r="DX184" s="2">
        <f t="shared" si="81"/>
        <v>50.251216737188535</v>
      </c>
      <c r="DY184" s="2">
        <f t="shared" si="81"/>
        <v>50.875465375138091</v>
      </c>
      <c r="DZ184" s="2">
        <f t="shared" si="81"/>
        <v>49.598830289136671</v>
      </c>
      <c r="EB184" s="2">
        <f t="shared" si="82"/>
        <v>0.9980009941284308</v>
      </c>
      <c r="EC184" s="2">
        <f t="shared" si="82"/>
        <v>0.99780485321921775</v>
      </c>
      <c r="ED184" s="2">
        <f t="shared" si="82"/>
        <v>0.99797204453090183</v>
      </c>
      <c r="EE184" s="2">
        <f t="shared" si="82"/>
        <v>0.99869710268141632</v>
      </c>
      <c r="EF184" s="2">
        <f t="shared" si="82"/>
        <v>0.99853248152270946</v>
      </c>
      <c r="EG184" s="2">
        <f t="shared" si="82"/>
        <v>0.99854319028425231</v>
      </c>
      <c r="EH184" s="2">
        <f t="shared" si="82"/>
        <v>0.99857270996087255</v>
      </c>
      <c r="EI184" s="2">
        <f t="shared" si="82"/>
        <v>0.99858160344452163</v>
      </c>
      <c r="EJ184" s="2">
        <f t="shared" si="82"/>
        <v>0.99855476977290236</v>
      </c>
      <c r="EK184" s="2">
        <f t="shared" si="82"/>
        <v>0.99836205340662165</v>
      </c>
      <c r="EL184" s="2">
        <f t="shared" si="82"/>
        <v>0.99806405516752139</v>
      </c>
      <c r="EM184" s="2">
        <f t="shared" si="82"/>
        <v>0.9977841211705758</v>
      </c>
      <c r="EN184" s="2">
        <f t="shared" si="82"/>
        <v>0.99775380570376293</v>
      </c>
      <c r="EO184" s="2">
        <f t="shared" si="82"/>
        <v>0.9976929282681104</v>
      </c>
      <c r="EP184" s="2">
        <f t="shared" si="82"/>
        <v>0.99772579233517067</v>
      </c>
    </row>
    <row r="185" spans="2:146" x14ac:dyDescent="0.25">
      <c r="B185" s="2">
        <v>163</v>
      </c>
      <c r="C185" s="49">
        <v>32.964300000000001</v>
      </c>
      <c r="D185" s="49">
        <v>36.667000000000002</v>
      </c>
      <c r="E185" s="49">
        <v>37.566000000000003</v>
      </c>
      <c r="F185" s="49">
        <v>42.414999999999999</v>
      </c>
      <c r="G185" s="49">
        <v>46.491</v>
      </c>
      <c r="H185" s="49">
        <v>48.709000000000003</v>
      </c>
      <c r="I185" s="49">
        <v>50.290999999999997</v>
      </c>
      <c r="J185" s="49">
        <v>53.527000000000001</v>
      </c>
      <c r="K185" s="49">
        <v>52.661000000000001</v>
      </c>
      <c r="L185" s="49">
        <v>53.454999999999998</v>
      </c>
      <c r="M185" s="49">
        <v>53.603999999999999</v>
      </c>
      <c r="N185" s="49">
        <v>51.472000000000001</v>
      </c>
      <c r="O185" s="49">
        <v>51.851999999999997</v>
      </c>
      <c r="P185" s="49">
        <v>51.290999999999997</v>
      </c>
      <c r="Q185" s="49">
        <v>50.759</v>
      </c>
      <c r="T185" s="4" t="e">
        <f t="shared" si="75"/>
        <v>#N/A</v>
      </c>
      <c r="U185" s="4" t="e">
        <f t="shared" si="75"/>
        <v>#N/A</v>
      </c>
      <c r="V185" s="4" t="e">
        <f t="shared" si="75"/>
        <v>#N/A</v>
      </c>
      <c r="W185" s="4" t="e">
        <f t="shared" si="75"/>
        <v>#N/A</v>
      </c>
      <c r="X185" s="4" t="e">
        <f t="shared" si="75"/>
        <v>#N/A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 t="e">
        <f t="shared" si="75"/>
        <v>#N/A</v>
      </c>
      <c r="AE185" s="4" t="e">
        <f t="shared" si="75"/>
        <v>#N/A</v>
      </c>
      <c r="AF185" s="4" t="e">
        <f t="shared" si="75"/>
        <v>#N/A</v>
      </c>
      <c r="AG185" s="4">
        <f t="shared" si="75"/>
        <v>50.775979769731315</v>
      </c>
      <c r="AH185" s="4" t="e">
        <f t="shared" si="75"/>
        <v>#N/A</v>
      </c>
      <c r="AJ185" s="4">
        <f t="shared" si="76"/>
        <v>0</v>
      </c>
      <c r="AK185" s="4">
        <f t="shared" si="76"/>
        <v>0</v>
      </c>
      <c r="AL185" s="4">
        <f t="shared" si="76"/>
        <v>0</v>
      </c>
      <c r="AM185" s="4">
        <f t="shared" si="76"/>
        <v>0</v>
      </c>
      <c r="AN185" s="4">
        <f t="shared" si="76"/>
        <v>0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0</v>
      </c>
      <c r="AU185" s="4">
        <f t="shared" si="76"/>
        <v>0</v>
      </c>
      <c r="AV185" s="4">
        <f t="shared" si="76"/>
        <v>0</v>
      </c>
      <c r="AW185" s="4">
        <f t="shared" si="76"/>
        <v>0.51502023026868216</v>
      </c>
      <c r="AX185" s="4">
        <f t="shared" si="76"/>
        <v>0</v>
      </c>
      <c r="AZ185" s="2" t="e">
        <f t="shared" si="77"/>
        <v>#N/A</v>
      </c>
      <c r="BA185" s="2" t="e">
        <f t="shared" si="77"/>
        <v>#N/A</v>
      </c>
      <c r="BB185" s="2" t="e">
        <f t="shared" si="77"/>
        <v>#N/A</v>
      </c>
      <c r="BC185" s="2" t="e">
        <f t="shared" si="77"/>
        <v>#N/A</v>
      </c>
      <c r="BD185" s="2" t="e">
        <f t="shared" si="77"/>
        <v>#N/A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 t="e">
        <f t="shared" si="77"/>
        <v>#N/A</v>
      </c>
      <c r="BK185" s="2" t="e">
        <f t="shared" si="77"/>
        <v>#N/A</v>
      </c>
      <c r="BL185" s="2" t="e">
        <f t="shared" si="77"/>
        <v>#N/A</v>
      </c>
      <c r="BM185" s="2">
        <f t="shared" si="77"/>
        <v>50.775976856906844</v>
      </c>
      <c r="BN185" s="2" t="e">
        <f t="shared" si="77"/>
        <v>#N/A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>
        <f t="shared" si="79"/>
        <v>51.290999999999997</v>
      </c>
      <c r="CT185" s="2" t="str">
        <f t="shared" si="79"/>
        <v/>
      </c>
      <c r="CV185" s="2">
        <f t="shared" si="80"/>
        <v>38.8391944416855</v>
      </c>
      <c r="CW185" s="2">
        <f t="shared" si="80"/>
        <v>43.783207860701587</v>
      </c>
      <c r="CX185" s="2">
        <f t="shared" si="80"/>
        <v>48.496565003491185</v>
      </c>
      <c r="CY185" s="2">
        <f t="shared" si="80"/>
        <v>52.936123215217314</v>
      </c>
      <c r="CZ185" s="2">
        <f t="shared" si="80"/>
        <v>54.999988342228974</v>
      </c>
      <c r="DA185" s="2">
        <f t="shared" si="80"/>
        <v>59.11429281285703</v>
      </c>
      <c r="DB185" s="2">
        <f t="shared" si="80"/>
        <v>63.858162051100187</v>
      </c>
      <c r="DC185" s="2">
        <f t="shared" si="80"/>
        <v>65.016536653748119</v>
      </c>
      <c r="DD185" s="2">
        <f t="shared" si="80"/>
        <v>64.992240966329916</v>
      </c>
      <c r="DE185" s="2">
        <f t="shared" si="80"/>
        <v>65.057415179964792</v>
      </c>
      <c r="DF185" s="2">
        <f t="shared" si="80"/>
        <v>63.705905537795346</v>
      </c>
      <c r="DG185" s="2">
        <f t="shared" si="80"/>
        <v>62.794975339988824</v>
      </c>
      <c r="DH185" s="2">
        <f t="shared" si="80"/>
        <v>66.364034953374329</v>
      </c>
      <c r="DI185" s="2">
        <f t="shared" si="80"/>
        <v>69.886202048105361</v>
      </c>
      <c r="DJ185" s="2">
        <f t="shared" si="80"/>
        <v>58.917436410145456</v>
      </c>
      <c r="DL185" s="2">
        <f t="shared" si="81"/>
        <v>31.815830520655112</v>
      </c>
      <c r="DM185" s="2">
        <f t="shared" si="81"/>
        <v>34.837144140217745</v>
      </c>
      <c r="DN185" s="2">
        <f t="shared" si="81"/>
        <v>37.452147698326471</v>
      </c>
      <c r="DO185" s="2">
        <f t="shared" si="81"/>
        <v>39.327856693734972</v>
      </c>
      <c r="DP185" s="2">
        <f t="shared" si="81"/>
        <v>42.550451280241525</v>
      </c>
      <c r="DQ185" s="2">
        <f t="shared" si="81"/>
        <v>44.9136843509188</v>
      </c>
      <c r="DR185" s="2">
        <f t="shared" si="81"/>
        <v>47.531811908411811</v>
      </c>
      <c r="DS185" s="2">
        <f t="shared" si="81"/>
        <v>50.289850610514215</v>
      </c>
      <c r="DT185" s="2">
        <f t="shared" si="81"/>
        <v>50.846426358249467</v>
      </c>
      <c r="DU185" s="2">
        <f t="shared" si="81"/>
        <v>52.63059656964279</v>
      </c>
      <c r="DV185" s="2">
        <f t="shared" si="81"/>
        <v>52.212779808486445</v>
      </c>
      <c r="DW185" s="2">
        <f t="shared" si="81"/>
        <v>50.909729265550851</v>
      </c>
      <c r="DX185" s="2">
        <f t="shared" si="81"/>
        <v>50.051708823068488</v>
      </c>
      <c r="DY185" s="2">
        <f t="shared" si="81"/>
        <v>50.735674540459421</v>
      </c>
      <c r="DZ185" s="2">
        <f t="shared" si="81"/>
        <v>49.460394752015766</v>
      </c>
      <c r="EB185" s="2">
        <f t="shared" si="82"/>
        <v>0.99817656425153134</v>
      </c>
      <c r="EC185" s="2">
        <f t="shared" si="82"/>
        <v>0.99799761558315592</v>
      </c>
      <c r="ED185" s="2">
        <f t="shared" si="82"/>
        <v>0.99815015254718742</v>
      </c>
      <c r="EE185" s="2">
        <f t="shared" si="82"/>
        <v>0.99881160728454299</v>
      </c>
      <c r="EF185" s="2">
        <f t="shared" si="82"/>
        <v>0.99866143439851018</v>
      </c>
      <c r="EG185" s="2">
        <f t="shared" si="82"/>
        <v>0.99867120341861015</v>
      </c>
      <c r="EH185" s="2">
        <f t="shared" si="82"/>
        <v>0.99869813251701289</v>
      </c>
      <c r="EI185" s="2">
        <f t="shared" si="82"/>
        <v>0.99870624550178022</v>
      </c>
      <c r="EJ185" s="2">
        <f t="shared" si="82"/>
        <v>0.99868176673492337</v>
      </c>
      <c r="EK185" s="2">
        <f t="shared" si="82"/>
        <v>0.9985059596291449</v>
      </c>
      <c r="EL185" s="2">
        <f t="shared" si="82"/>
        <v>0.99823409652056994</v>
      </c>
      <c r="EM185" s="2">
        <f t="shared" si="82"/>
        <v>0.99797870038937353</v>
      </c>
      <c r="EN185" s="2">
        <f t="shared" si="82"/>
        <v>0.99795104149683556</v>
      </c>
      <c r="EO185" s="2">
        <f t="shared" si="82"/>
        <v>0.99789549836518432</v>
      </c>
      <c r="EP185" s="2">
        <f t="shared" si="82"/>
        <v>0.99792548283617866</v>
      </c>
    </row>
    <row r="186" spans="2:146" x14ac:dyDescent="0.25">
      <c r="B186" s="2">
        <v>164</v>
      </c>
      <c r="C186" s="49">
        <v>32.75</v>
      </c>
      <c r="D186" s="49">
        <v>36.648000000000003</v>
      </c>
      <c r="E186" s="49">
        <v>38.527999999999999</v>
      </c>
      <c r="F186" s="49">
        <v>41.905999999999999</v>
      </c>
      <c r="G186" s="49">
        <v>45.6</v>
      </c>
      <c r="H186" s="49">
        <v>47.6</v>
      </c>
      <c r="I186" s="49">
        <v>50.218000000000004</v>
      </c>
      <c r="J186" s="49">
        <v>51.945</v>
      </c>
      <c r="K186" s="49">
        <v>53.036000000000001</v>
      </c>
      <c r="L186" s="49">
        <v>52.472999999999999</v>
      </c>
      <c r="M186" s="49">
        <v>54.811</v>
      </c>
      <c r="N186" s="49">
        <v>52.546999999999997</v>
      </c>
      <c r="O186" s="49">
        <v>51.944000000000003</v>
      </c>
      <c r="P186" s="49">
        <v>50.4</v>
      </c>
      <c r="Q186" s="49">
        <v>51.19</v>
      </c>
      <c r="T186" s="4" t="e">
        <f t="shared" si="75"/>
        <v>#N/A</v>
      </c>
      <c r="U186" s="4" t="e">
        <f t="shared" si="75"/>
        <v>#N/A</v>
      </c>
      <c r="V186" s="4" t="e">
        <f t="shared" si="75"/>
        <v>#N/A</v>
      </c>
      <c r="W186" s="4" t="e">
        <f t="shared" si="75"/>
        <v>#N/A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 t="e">
        <f t="shared" si="75"/>
        <v>#N/A</v>
      </c>
      <c r="AE186" s="4" t="e">
        <f t="shared" si="75"/>
        <v>#N/A</v>
      </c>
      <c r="AF186" s="4" t="e">
        <f t="shared" si="75"/>
        <v>#N/A</v>
      </c>
      <c r="AG186" s="4">
        <f t="shared" si="75"/>
        <v>50.633008477020994</v>
      </c>
      <c r="AH186" s="4" t="e">
        <f t="shared" si="75"/>
        <v>#N/A</v>
      </c>
      <c r="AJ186" s="4">
        <f t="shared" si="76"/>
        <v>0</v>
      </c>
      <c r="AK186" s="4">
        <f t="shared" si="76"/>
        <v>0</v>
      </c>
      <c r="AL186" s="4">
        <f t="shared" si="76"/>
        <v>0</v>
      </c>
      <c r="AM186" s="4">
        <f t="shared" si="76"/>
        <v>0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0</v>
      </c>
      <c r="AU186" s="4">
        <f t="shared" si="76"/>
        <v>0</v>
      </c>
      <c r="AV186" s="4">
        <f t="shared" si="76"/>
        <v>0</v>
      </c>
      <c r="AW186" s="4">
        <f t="shared" si="76"/>
        <v>-0.23300847702099503</v>
      </c>
      <c r="AX186" s="4">
        <f t="shared" si="76"/>
        <v>0</v>
      </c>
      <c r="AZ186" s="2" t="e">
        <f t="shared" si="77"/>
        <v>#N/A</v>
      </c>
      <c r="BA186" s="2" t="e">
        <f t="shared" si="77"/>
        <v>#N/A</v>
      </c>
      <c r="BB186" s="2" t="e">
        <f t="shared" si="77"/>
        <v>#N/A</v>
      </c>
      <c r="BC186" s="2" t="e">
        <f t="shared" si="77"/>
        <v>#N/A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 t="e">
        <f t="shared" si="77"/>
        <v>#N/A</v>
      </c>
      <c r="BK186" s="2" t="e">
        <f t="shared" si="77"/>
        <v>#N/A</v>
      </c>
      <c r="BL186" s="2" t="e">
        <f t="shared" si="77"/>
        <v>#N/A</v>
      </c>
      <c r="BM186" s="2">
        <f t="shared" si="77"/>
        <v>50.633007595062026</v>
      </c>
      <c r="BN186" s="2" t="e">
        <f t="shared" si="77"/>
        <v>#N/A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 t="str">
        <f t="shared" si="79"/>
        <v/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>
        <f t="shared" si="79"/>
        <v>50.4</v>
      </c>
      <c r="CT186" s="2" t="str">
        <f t="shared" si="79"/>
        <v/>
      </c>
      <c r="CV186" s="2">
        <f t="shared" si="80"/>
        <v>38.840121933454711</v>
      </c>
      <c r="CW186" s="2">
        <f t="shared" si="80"/>
        <v>43.773888073788811</v>
      </c>
      <c r="CX186" s="2">
        <f t="shared" si="80"/>
        <v>48.498394983125316</v>
      </c>
      <c r="CY186" s="2">
        <f t="shared" si="80"/>
        <v>52.934648822183888</v>
      </c>
      <c r="CZ186" s="2">
        <f t="shared" si="80"/>
        <v>54.98565295338021</v>
      </c>
      <c r="DA186" s="2">
        <f t="shared" si="80"/>
        <v>59.111950100949727</v>
      </c>
      <c r="DB186" s="2">
        <f t="shared" si="80"/>
        <v>63.862721974372533</v>
      </c>
      <c r="DC186" s="2">
        <f t="shared" si="80"/>
        <v>65.01020521925544</v>
      </c>
      <c r="DD186" s="2">
        <f t="shared" si="80"/>
        <v>64.965754620672953</v>
      </c>
      <c r="DE186" s="2">
        <f t="shared" si="80"/>
        <v>65.051053137813383</v>
      </c>
      <c r="DF186" s="2">
        <f t="shared" si="80"/>
        <v>63.686301441112271</v>
      </c>
      <c r="DG186" s="2">
        <f t="shared" si="80"/>
        <v>62.777567276434475</v>
      </c>
      <c r="DH186" s="2">
        <f t="shared" si="80"/>
        <v>66.368233412061571</v>
      </c>
      <c r="DI186" s="2">
        <f t="shared" si="80"/>
        <v>69.934427758245434</v>
      </c>
      <c r="DJ186" s="2">
        <f t="shared" si="80"/>
        <v>58.907811040126241</v>
      </c>
      <c r="DL186" s="2">
        <f t="shared" si="81"/>
        <v>31.745702358021688</v>
      </c>
      <c r="DM186" s="2">
        <f t="shared" si="81"/>
        <v>34.715659206275959</v>
      </c>
      <c r="DN186" s="2">
        <f t="shared" si="81"/>
        <v>37.320195412437968</v>
      </c>
      <c r="DO186" s="2">
        <f t="shared" si="81"/>
        <v>39.15064998865094</v>
      </c>
      <c r="DP186" s="2">
        <f t="shared" si="81"/>
        <v>42.372103667542362</v>
      </c>
      <c r="DQ186" s="2">
        <f t="shared" si="81"/>
        <v>44.722947243627743</v>
      </c>
      <c r="DR186" s="2">
        <f t="shared" si="81"/>
        <v>47.328511570187608</v>
      </c>
      <c r="DS186" s="2">
        <f t="shared" si="81"/>
        <v>50.079395008572085</v>
      </c>
      <c r="DT186" s="2">
        <f t="shared" si="81"/>
        <v>50.623918945289283</v>
      </c>
      <c r="DU186" s="2">
        <f t="shared" si="81"/>
        <v>52.458359070097018</v>
      </c>
      <c r="DV186" s="2">
        <f t="shared" si="81"/>
        <v>52.01942968691344</v>
      </c>
      <c r="DW186" s="2">
        <f t="shared" si="81"/>
        <v>50.716429490382225</v>
      </c>
      <c r="DX186" s="2">
        <f t="shared" si="81"/>
        <v>49.852200908948447</v>
      </c>
      <c r="DY186" s="2">
        <f t="shared" si="81"/>
        <v>50.595883705780743</v>
      </c>
      <c r="DZ186" s="2">
        <f t="shared" si="81"/>
        <v>49.321959214894861</v>
      </c>
      <c r="EB186" s="2">
        <f t="shared" si="82"/>
        <v>0.99833673997479622</v>
      </c>
      <c r="EC186" s="2">
        <f t="shared" si="82"/>
        <v>0.99817348189648247</v>
      </c>
      <c r="ED186" s="2">
        <f t="shared" si="82"/>
        <v>0.99831264442687739</v>
      </c>
      <c r="EE186" s="2">
        <f t="shared" si="82"/>
        <v>0.99891605961913132</v>
      </c>
      <c r="EF186" s="2">
        <f t="shared" si="82"/>
        <v>0.9987790698619996</v>
      </c>
      <c r="EG186" s="2">
        <f t="shared" si="82"/>
        <v>0.99878798140562797</v>
      </c>
      <c r="EH186" s="2">
        <f t="shared" si="82"/>
        <v>0.99881254672106801</v>
      </c>
      <c r="EI186" s="2">
        <f t="shared" si="82"/>
        <v>0.99881994754126691</v>
      </c>
      <c r="EJ186" s="2">
        <f t="shared" si="82"/>
        <v>0.99879761750881868</v>
      </c>
      <c r="EK186" s="2">
        <f t="shared" si="82"/>
        <v>0.99863723983976882</v>
      </c>
      <c r="EL186" s="2">
        <f t="shared" si="82"/>
        <v>0.99838922660294516</v>
      </c>
      <c r="EM186" s="2">
        <f t="shared" si="82"/>
        <v>0.99815622492559719</v>
      </c>
      <c r="EN186" s="2">
        <f t="shared" si="82"/>
        <v>0.99813099067924949</v>
      </c>
      <c r="EO186" s="2">
        <f t="shared" si="82"/>
        <v>0.99808031622336379</v>
      </c>
      <c r="EP186" s="2">
        <f t="shared" si="82"/>
        <v>0.99810767244410925</v>
      </c>
    </row>
    <row r="187" spans="2:146" x14ac:dyDescent="0.25">
      <c r="B187" s="2">
        <v>165</v>
      </c>
      <c r="C187" s="49">
        <v>33.107100000000003</v>
      </c>
      <c r="D187" s="49">
        <v>36.981000000000002</v>
      </c>
      <c r="E187" s="49">
        <v>39.151000000000003</v>
      </c>
      <c r="F187" s="49">
        <v>42.698</v>
      </c>
      <c r="G187" s="49">
        <v>45.908999999999999</v>
      </c>
      <c r="H187" s="49">
        <v>47.436</v>
      </c>
      <c r="I187" s="49">
        <v>50.8</v>
      </c>
      <c r="J187" s="49">
        <v>53.255000000000003</v>
      </c>
      <c r="K187" s="49">
        <v>53.393000000000001</v>
      </c>
      <c r="L187" s="49">
        <v>52.582000000000001</v>
      </c>
      <c r="M187" s="49">
        <v>54.698</v>
      </c>
      <c r="N187" s="49">
        <v>52.868000000000002</v>
      </c>
      <c r="O187" s="49">
        <v>50.426000000000002</v>
      </c>
      <c r="P187" s="49">
        <v>51.164000000000001</v>
      </c>
      <c r="Q187" s="49">
        <v>49.344999999999999</v>
      </c>
      <c r="T187" s="4" t="e">
        <f t="shared" si="75"/>
        <v>#N/A</v>
      </c>
      <c r="U187" s="4" t="e">
        <f t="shared" si="75"/>
        <v>#N/A</v>
      </c>
      <c r="V187" s="4" t="e">
        <f t="shared" si="75"/>
        <v>#N/A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 t="e">
        <f t="shared" si="75"/>
        <v>#N/A</v>
      </c>
      <c r="AE187" s="4" t="e">
        <f t="shared" si="75"/>
        <v>#N/A</v>
      </c>
      <c r="AF187" s="4" t="e">
        <f t="shared" si="75"/>
        <v>#N/A</v>
      </c>
      <c r="AG187" s="4">
        <f t="shared" si="75"/>
        <v>50.490285463430972</v>
      </c>
      <c r="AH187" s="4" t="e">
        <f t="shared" si="75"/>
        <v>#N/A</v>
      </c>
      <c r="AJ187" s="4">
        <f t="shared" si="76"/>
        <v>0</v>
      </c>
      <c r="AK187" s="4">
        <f t="shared" si="76"/>
        <v>0</v>
      </c>
      <c r="AL187" s="4">
        <f t="shared" si="76"/>
        <v>0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</v>
      </c>
      <c r="AU187" s="4">
        <f t="shared" si="76"/>
        <v>0</v>
      </c>
      <c r="AV187" s="4">
        <f t="shared" si="76"/>
        <v>0</v>
      </c>
      <c r="AW187" s="4">
        <f t="shared" si="76"/>
        <v>0.67371453656902958</v>
      </c>
      <c r="AX187" s="4">
        <f t="shared" si="76"/>
        <v>0</v>
      </c>
      <c r="AZ187" s="2" t="e">
        <f t="shared" si="77"/>
        <v>#N/A</v>
      </c>
      <c r="BA187" s="2" t="e">
        <f t="shared" si="77"/>
        <v>#N/A</v>
      </c>
      <c r="BB187" s="2" t="e">
        <f t="shared" si="77"/>
        <v>#N/A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 t="e">
        <f t="shared" si="77"/>
        <v>#N/A</v>
      </c>
      <c r="BK187" s="2" t="e">
        <f t="shared" si="77"/>
        <v>#N/A</v>
      </c>
      <c r="BL187" s="2" t="e">
        <f t="shared" si="77"/>
        <v>#N/A</v>
      </c>
      <c r="BM187" s="2">
        <f t="shared" si="77"/>
        <v>50.490285210180033</v>
      </c>
      <c r="BN187" s="2" t="e">
        <f t="shared" si="77"/>
        <v>#N/A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 t="str">
        <f t="shared" si="79"/>
        <v/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>
        <f t="shared" si="79"/>
        <v>51.164000000000001</v>
      </c>
      <c r="CT187" s="2" t="str">
        <f t="shared" si="79"/>
        <v/>
      </c>
      <c r="CV187" s="2">
        <f t="shared" si="80"/>
        <v>38.841049425223915</v>
      </c>
      <c r="CW187" s="2">
        <f t="shared" si="80"/>
        <v>43.764568286876028</v>
      </c>
      <c r="CX187" s="2">
        <f t="shared" si="80"/>
        <v>48.500224962759447</v>
      </c>
      <c r="CY187" s="2">
        <f t="shared" si="80"/>
        <v>52.933174429150462</v>
      </c>
      <c r="CZ187" s="2">
        <f t="shared" si="80"/>
        <v>54.971317564531454</v>
      </c>
      <c r="DA187" s="2">
        <f t="shared" si="80"/>
        <v>59.109607389042431</v>
      </c>
      <c r="DB187" s="2">
        <f t="shared" si="80"/>
        <v>63.86728189764488</v>
      </c>
      <c r="DC187" s="2">
        <f t="shared" si="80"/>
        <v>65.003873784762774</v>
      </c>
      <c r="DD187" s="2">
        <f t="shared" si="80"/>
        <v>64.939268275015991</v>
      </c>
      <c r="DE187" s="2">
        <f t="shared" si="80"/>
        <v>65.044691095661975</v>
      </c>
      <c r="DF187" s="2">
        <f t="shared" si="80"/>
        <v>63.666697344429195</v>
      </c>
      <c r="DG187" s="2">
        <f t="shared" si="80"/>
        <v>62.760159212880126</v>
      </c>
      <c r="DH187" s="2">
        <f t="shared" si="80"/>
        <v>66.372431870748812</v>
      </c>
      <c r="DI187" s="2">
        <f t="shared" si="80"/>
        <v>69.982653468385507</v>
      </c>
      <c r="DJ187" s="2">
        <f t="shared" si="80"/>
        <v>58.898185670107026</v>
      </c>
      <c r="DL187" s="2">
        <f t="shared" si="81"/>
        <v>31.675574195388265</v>
      </c>
      <c r="DM187" s="2">
        <f t="shared" si="81"/>
        <v>34.594174272334172</v>
      </c>
      <c r="DN187" s="2">
        <f t="shared" si="81"/>
        <v>37.18824312654948</v>
      </c>
      <c r="DO187" s="2">
        <f t="shared" si="81"/>
        <v>38.973443283566908</v>
      </c>
      <c r="DP187" s="2">
        <f t="shared" si="81"/>
        <v>42.193756054843206</v>
      </c>
      <c r="DQ187" s="2">
        <f t="shared" si="81"/>
        <v>44.532210136336701</v>
      </c>
      <c r="DR187" s="2">
        <f t="shared" si="81"/>
        <v>47.125211231963405</v>
      </c>
      <c r="DS187" s="2">
        <f t="shared" si="81"/>
        <v>49.868939406629956</v>
      </c>
      <c r="DT187" s="2">
        <f t="shared" si="81"/>
        <v>50.401411532329092</v>
      </c>
      <c r="DU187" s="2">
        <f t="shared" si="81"/>
        <v>52.286121570551245</v>
      </c>
      <c r="DV187" s="2">
        <f t="shared" si="81"/>
        <v>51.826079565340443</v>
      </c>
      <c r="DW187" s="2">
        <f t="shared" si="81"/>
        <v>50.523129715213599</v>
      </c>
      <c r="DX187" s="2">
        <f t="shared" si="81"/>
        <v>49.652692994828399</v>
      </c>
      <c r="DY187" s="2">
        <f t="shared" si="81"/>
        <v>50.456092871102072</v>
      </c>
      <c r="DZ187" s="2">
        <f t="shared" si="81"/>
        <v>49.183523677773948</v>
      </c>
      <c r="EB187" s="2">
        <f t="shared" si="82"/>
        <v>0.99848286679764187</v>
      </c>
      <c r="EC187" s="2">
        <f t="shared" si="82"/>
        <v>0.99833392793054754</v>
      </c>
      <c r="ED187" s="2">
        <f t="shared" si="82"/>
        <v>0.99846088491658636</v>
      </c>
      <c r="EE187" s="2">
        <f t="shared" si="82"/>
        <v>0.99901134033001182</v>
      </c>
      <c r="EF187" s="2">
        <f t="shared" si="82"/>
        <v>0.99888637884526565</v>
      </c>
      <c r="EG187" s="2">
        <f t="shared" si="82"/>
        <v>0.99889450800979263</v>
      </c>
      <c r="EH187" s="2">
        <f t="shared" si="82"/>
        <v>0.99891691657456105</v>
      </c>
      <c r="EI187" s="2">
        <f t="shared" si="82"/>
        <v>0.99892366760907003</v>
      </c>
      <c r="EJ187" s="2">
        <f t="shared" si="82"/>
        <v>0.99890329810763068</v>
      </c>
      <c r="EK187" s="2">
        <f t="shared" si="82"/>
        <v>0.99875699891650038</v>
      </c>
      <c r="EL187" s="2">
        <f t="shared" si="82"/>
        <v>0.99853074896431027</v>
      </c>
      <c r="EM187" s="2">
        <f t="shared" si="82"/>
        <v>0.99831818430211405</v>
      </c>
      <c r="EN187" s="2">
        <f t="shared" si="82"/>
        <v>0.99829516287578657</v>
      </c>
      <c r="EO187" s="2">
        <f t="shared" si="82"/>
        <v>0.99824893181225571</v>
      </c>
      <c r="EP187" s="2">
        <f t="shared" si="82"/>
        <v>0.99827388935254779</v>
      </c>
    </row>
    <row r="188" spans="2:146" x14ac:dyDescent="0.25">
      <c r="B188" s="2">
        <v>166</v>
      </c>
      <c r="C188" s="49">
        <v>31.767900000000001</v>
      </c>
      <c r="D188" s="49">
        <v>35.073999999999998</v>
      </c>
      <c r="E188" s="49">
        <v>38.453000000000003</v>
      </c>
      <c r="F188" s="49">
        <v>41.774000000000001</v>
      </c>
      <c r="G188" s="49">
        <v>46.218000000000004</v>
      </c>
      <c r="H188" s="49">
        <v>48.564</v>
      </c>
      <c r="I188" s="49">
        <v>51.655000000000001</v>
      </c>
      <c r="J188" s="49">
        <v>52.781999999999996</v>
      </c>
      <c r="K188" s="49">
        <v>52.518000000000001</v>
      </c>
      <c r="L188" s="49">
        <v>53.018000000000001</v>
      </c>
      <c r="M188" s="49">
        <v>54.302</v>
      </c>
      <c r="N188" s="49">
        <v>52.83</v>
      </c>
      <c r="O188" s="49">
        <v>51.426000000000002</v>
      </c>
      <c r="P188" s="49">
        <v>50.872999999999998</v>
      </c>
      <c r="Q188" s="49">
        <v>49.517000000000003</v>
      </c>
      <c r="T188" s="4" t="e">
        <f t="shared" si="75"/>
        <v>#N/A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 t="e">
        <f t="shared" si="75"/>
        <v>#N/A</v>
      </c>
      <c r="AG188" s="4">
        <f t="shared" si="75"/>
        <v>50.347791002039287</v>
      </c>
      <c r="AH188" s="4" t="e">
        <f t="shared" si="75"/>
        <v>#N/A</v>
      </c>
      <c r="AJ188" s="4">
        <f t="shared" si="76"/>
        <v>0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0</v>
      </c>
      <c r="AW188" s="4">
        <f t="shared" si="76"/>
        <v>0.52520899796071063</v>
      </c>
      <c r="AX188" s="4">
        <f t="shared" si="76"/>
        <v>0</v>
      </c>
      <c r="AZ188" s="2" t="e">
        <f t="shared" si="77"/>
        <v>#N/A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 t="e">
        <f t="shared" si="77"/>
        <v>#N/A</v>
      </c>
      <c r="BM188" s="2">
        <f t="shared" si="77"/>
        <v>50.347790933075295</v>
      </c>
      <c r="BN188" s="2" t="e">
        <f t="shared" si="77"/>
        <v>#N/A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>
        <f t="shared" si="79"/>
        <v>50.872999999999998</v>
      </c>
      <c r="CT188" s="2" t="str">
        <f t="shared" si="79"/>
        <v/>
      </c>
      <c r="CV188" s="2">
        <f t="shared" si="80"/>
        <v>38.841976916993126</v>
      </c>
      <c r="CW188" s="2">
        <f t="shared" si="80"/>
        <v>43.755248499963251</v>
      </c>
      <c r="CX188" s="2">
        <f t="shared" si="80"/>
        <v>48.502054942393578</v>
      </c>
      <c r="CY188" s="2">
        <f t="shared" si="80"/>
        <v>52.931700036117029</v>
      </c>
      <c r="CZ188" s="2">
        <f t="shared" si="80"/>
        <v>54.95698217568269</v>
      </c>
      <c r="DA188" s="2">
        <f t="shared" si="80"/>
        <v>59.107264677135134</v>
      </c>
      <c r="DB188" s="2">
        <f t="shared" si="80"/>
        <v>63.871841820917226</v>
      </c>
      <c r="DC188" s="2">
        <f t="shared" si="80"/>
        <v>64.997542350270095</v>
      </c>
      <c r="DD188" s="2">
        <f t="shared" si="80"/>
        <v>64.912781929359042</v>
      </c>
      <c r="DE188" s="2">
        <f t="shared" si="80"/>
        <v>65.038329053510566</v>
      </c>
      <c r="DF188" s="2">
        <f t="shared" si="80"/>
        <v>63.64709324774612</v>
      </c>
      <c r="DG188" s="2">
        <f t="shared" si="80"/>
        <v>62.742751149325777</v>
      </c>
      <c r="DH188" s="2">
        <f t="shared" si="80"/>
        <v>66.376630329436068</v>
      </c>
      <c r="DI188" s="2">
        <f t="shared" si="80"/>
        <v>70.030879178525581</v>
      </c>
      <c r="DJ188" s="2">
        <f t="shared" si="80"/>
        <v>58.888560300087811</v>
      </c>
      <c r="DL188" s="2">
        <f t="shared" si="81"/>
        <v>31.605446032754841</v>
      </c>
      <c r="DM188" s="2">
        <f t="shared" si="81"/>
        <v>34.472689338392385</v>
      </c>
      <c r="DN188" s="2">
        <f t="shared" si="81"/>
        <v>37.056290840660978</v>
      </c>
      <c r="DO188" s="2">
        <f t="shared" si="81"/>
        <v>38.796236578482869</v>
      </c>
      <c r="DP188" s="2">
        <f t="shared" si="81"/>
        <v>42.01540844214405</v>
      </c>
      <c r="DQ188" s="2">
        <f t="shared" si="81"/>
        <v>44.341473029045645</v>
      </c>
      <c r="DR188" s="2">
        <f t="shared" si="81"/>
        <v>46.921910893739209</v>
      </c>
      <c r="DS188" s="2">
        <f t="shared" si="81"/>
        <v>49.658483804687826</v>
      </c>
      <c r="DT188" s="2">
        <f t="shared" si="81"/>
        <v>50.178904119368909</v>
      </c>
      <c r="DU188" s="2">
        <f t="shared" si="81"/>
        <v>52.113884071005479</v>
      </c>
      <c r="DV188" s="2">
        <f t="shared" si="81"/>
        <v>51.632729443767445</v>
      </c>
      <c r="DW188" s="2">
        <f t="shared" si="81"/>
        <v>50.329829940044974</v>
      </c>
      <c r="DX188" s="2">
        <f t="shared" si="81"/>
        <v>49.453185080708359</v>
      </c>
      <c r="DY188" s="2">
        <f t="shared" si="81"/>
        <v>50.316302036423394</v>
      </c>
      <c r="DZ188" s="2">
        <f t="shared" si="81"/>
        <v>49.045088140653036</v>
      </c>
      <c r="EB188" s="2">
        <f t="shared" si="82"/>
        <v>0.99861617334591535</v>
      </c>
      <c r="EC188" s="2">
        <f t="shared" si="82"/>
        <v>0.9984803014313498</v>
      </c>
      <c r="ED188" s="2">
        <f t="shared" si="82"/>
        <v>0.99859612023987032</v>
      </c>
      <c r="EE188" s="2">
        <f t="shared" si="82"/>
        <v>0.99909825322038104</v>
      </c>
      <c r="EF188" s="2">
        <f t="shared" si="82"/>
        <v>0.99898426590762546</v>
      </c>
      <c r="EG188" s="2">
        <f t="shared" si="82"/>
        <v>0.99899168124162085</v>
      </c>
      <c r="EH188" s="2">
        <f t="shared" si="82"/>
        <v>0.9990121220316962</v>
      </c>
      <c r="EI188" s="2">
        <f t="shared" si="82"/>
        <v>0.99901828021837713</v>
      </c>
      <c r="EJ188" s="2">
        <f t="shared" si="82"/>
        <v>0.99899969945973655</v>
      </c>
      <c r="EK188" s="2">
        <f t="shared" si="82"/>
        <v>0.99886624553908665</v>
      </c>
      <c r="EL188" s="2">
        <f t="shared" si="82"/>
        <v>0.99865985387808398</v>
      </c>
      <c r="EM188" s="2">
        <f t="shared" si="82"/>
        <v>0.99846593884097856</v>
      </c>
      <c r="EN188" s="2">
        <f t="shared" si="82"/>
        <v>0.99844493679272273</v>
      </c>
      <c r="EO188" s="2">
        <f t="shared" si="82"/>
        <v>0.99840276073765444</v>
      </c>
      <c r="EP188" s="2">
        <f t="shared" si="82"/>
        <v>0.99842552925051031</v>
      </c>
    </row>
    <row r="189" spans="2:146" x14ac:dyDescent="0.25">
      <c r="B189" s="2">
        <v>167</v>
      </c>
      <c r="C189" s="49">
        <v>32.607100000000003</v>
      </c>
      <c r="D189" s="49">
        <v>35.610999999999997</v>
      </c>
      <c r="E189" s="49">
        <v>38.244999999999997</v>
      </c>
      <c r="F189" s="49">
        <v>41.66</v>
      </c>
      <c r="G189" s="49">
        <v>45.709000000000003</v>
      </c>
      <c r="H189" s="49">
        <v>48.472999999999999</v>
      </c>
      <c r="I189" s="49">
        <v>50.326999999999998</v>
      </c>
      <c r="J189" s="49">
        <v>53.127000000000002</v>
      </c>
      <c r="K189" s="49">
        <v>53.481999999999999</v>
      </c>
      <c r="L189" s="49">
        <v>53.018000000000001</v>
      </c>
      <c r="M189" s="49">
        <v>53.642000000000003</v>
      </c>
      <c r="N189" s="49">
        <v>52.546999999999997</v>
      </c>
      <c r="O189" s="49">
        <v>49.832999999999998</v>
      </c>
      <c r="P189" s="49">
        <v>50.709000000000003</v>
      </c>
      <c r="Q189" s="49">
        <v>49.878999999999998</v>
      </c>
      <c r="T189" s="4" t="e">
        <f t="shared" si="75"/>
        <v>#N/A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 t="e">
        <f t="shared" si="75"/>
        <v>#N/A</v>
      </c>
      <c r="AG189" s="4">
        <f t="shared" si="75"/>
        <v>50.205507393345975</v>
      </c>
      <c r="AH189" s="4" t="e">
        <f t="shared" si="75"/>
        <v>#N/A</v>
      </c>
      <c r="AJ189" s="4">
        <f t="shared" si="76"/>
        <v>0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0</v>
      </c>
      <c r="AW189" s="4">
        <f t="shared" si="76"/>
        <v>0.50349260665402795</v>
      </c>
      <c r="AX189" s="4">
        <f t="shared" si="76"/>
        <v>0</v>
      </c>
      <c r="AZ189" s="2" t="e">
        <f t="shared" si="77"/>
        <v>#N/A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 t="e">
        <f t="shared" si="77"/>
        <v>#N/A</v>
      </c>
      <c r="BM189" s="2">
        <f t="shared" si="77"/>
        <v>50.205507375536044</v>
      </c>
      <c r="BN189" s="2" t="e">
        <f t="shared" si="77"/>
        <v>#N/A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>
        <f t="shared" si="79"/>
        <v>50.709000000000003</v>
      </c>
      <c r="CT189" s="2" t="str">
        <f t="shared" si="79"/>
        <v/>
      </c>
      <c r="CV189" s="2">
        <f t="shared" si="80"/>
        <v>38.84290440876233</v>
      </c>
      <c r="CW189" s="2">
        <f t="shared" si="80"/>
        <v>43.745928713050468</v>
      </c>
      <c r="CX189" s="2">
        <f t="shared" si="80"/>
        <v>48.503884922027702</v>
      </c>
      <c r="CY189" s="2">
        <f t="shared" si="80"/>
        <v>52.930225643083602</v>
      </c>
      <c r="CZ189" s="2">
        <f t="shared" si="80"/>
        <v>54.942646786833926</v>
      </c>
      <c r="DA189" s="2">
        <f t="shared" si="80"/>
        <v>59.104921965227831</v>
      </c>
      <c r="DB189" s="2">
        <f t="shared" si="80"/>
        <v>63.876401744189572</v>
      </c>
      <c r="DC189" s="2">
        <f t="shared" si="80"/>
        <v>64.99121091577743</v>
      </c>
      <c r="DD189" s="2">
        <f t="shared" si="80"/>
        <v>64.886295583702079</v>
      </c>
      <c r="DE189" s="2">
        <f t="shared" si="80"/>
        <v>65.031967011359157</v>
      </c>
      <c r="DF189" s="2">
        <f t="shared" si="80"/>
        <v>63.627489151063052</v>
      </c>
      <c r="DG189" s="2">
        <f t="shared" si="80"/>
        <v>62.725343085771428</v>
      </c>
      <c r="DH189" s="2">
        <f t="shared" si="80"/>
        <v>66.38082878812331</v>
      </c>
      <c r="DI189" s="2">
        <f t="shared" si="80"/>
        <v>70.079104888665654</v>
      </c>
      <c r="DJ189" s="2">
        <f t="shared" si="80"/>
        <v>58.878934930068588</v>
      </c>
      <c r="DL189" s="2">
        <f t="shared" si="81"/>
        <v>31.535317870121418</v>
      </c>
      <c r="DM189" s="2">
        <f t="shared" si="81"/>
        <v>34.351204404450598</v>
      </c>
      <c r="DN189" s="2">
        <f t="shared" si="81"/>
        <v>36.92433855477249</v>
      </c>
      <c r="DO189" s="2">
        <f t="shared" si="81"/>
        <v>38.619029873398837</v>
      </c>
      <c r="DP189" s="2">
        <f t="shared" si="81"/>
        <v>41.837060829444887</v>
      </c>
      <c r="DQ189" s="2">
        <f t="shared" si="81"/>
        <v>44.150735921754602</v>
      </c>
      <c r="DR189" s="2">
        <f t="shared" si="81"/>
        <v>46.718610555515006</v>
      </c>
      <c r="DS189" s="2">
        <f t="shared" si="81"/>
        <v>49.448028202745704</v>
      </c>
      <c r="DT189" s="2">
        <f t="shared" si="81"/>
        <v>49.956396706408725</v>
      </c>
      <c r="DU189" s="2">
        <f t="shared" si="81"/>
        <v>51.941646571459714</v>
      </c>
      <c r="DV189" s="2">
        <f t="shared" si="81"/>
        <v>51.439379322194448</v>
      </c>
      <c r="DW189" s="2">
        <f t="shared" si="81"/>
        <v>50.136530164876355</v>
      </c>
      <c r="DX189" s="2">
        <f t="shared" si="81"/>
        <v>49.253677166588311</v>
      </c>
      <c r="DY189" s="2">
        <f t="shared" si="81"/>
        <v>50.176511201744717</v>
      </c>
      <c r="DZ189" s="2">
        <f t="shared" si="81"/>
        <v>48.90665260353213</v>
      </c>
      <c r="EB189" s="2">
        <f t="shared" si="82"/>
        <v>0.99873778140174507</v>
      </c>
      <c r="EC189" s="2">
        <f t="shared" si="82"/>
        <v>0.99861383307875307</v>
      </c>
      <c r="ED189" s="2">
        <f t="shared" si="82"/>
        <v>0.99871948826485846</v>
      </c>
      <c r="EE189" s="2">
        <f t="shared" si="82"/>
        <v>0.99917753190477221</v>
      </c>
      <c r="EF189" s="2">
        <f t="shared" si="82"/>
        <v>0.99907355669828701</v>
      </c>
      <c r="EG189" s="2">
        <f t="shared" si="82"/>
        <v>0.99908032076785969</v>
      </c>
      <c r="EH189" s="2">
        <f t="shared" si="82"/>
        <v>0.99909896626479322</v>
      </c>
      <c r="EI189" s="2">
        <f t="shared" si="82"/>
        <v>0.99910458357125231</v>
      </c>
      <c r="EJ189" s="2">
        <f t="shared" si="82"/>
        <v>0.9990876347622879</v>
      </c>
      <c r="EK189" s="2">
        <f t="shared" si="82"/>
        <v>0.99896590048267231</v>
      </c>
      <c r="EL189" s="2">
        <f t="shared" si="82"/>
        <v>0.99877762807043236</v>
      </c>
      <c r="EM189" s="2">
        <f t="shared" si="82"/>
        <v>0.99860073072031541</v>
      </c>
      <c r="EN189" s="2">
        <f t="shared" si="82"/>
        <v>0.9985815714173315</v>
      </c>
      <c r="EO189" s="2">
        <f t="shared" si="82"/>
        <v>0.99854309572674527</v>
      </c>
      <c r="EP189" s="2">
        <f t="shared" si="82"/>
        <v>0.9985638666535307</v>
      </c>
    </row>
    <row r="190" spans="2:146" x14ac:dyDescent="0.25">
      <c r="B190" s="2">
        <v>168</v>
      </c>
      <c r="C190" s="49">
        <v>32.696399999999997</v>
      </c>
      <c r="D190" s="49">
        <v>37.277999999999999</v>
      </c>
      <c r="E190" s="49">
        <v>38.357999999999997</v>
      </c>
      <c r="F190" s="49">
        <v>42.774000000000001</v>
      </c>
      <c r="G190" s="49">
        <v>45.582000000000001</v>
      </c>
      <c r="H190" s="49">
        <v>47.018000000000001</v>
      </c>
      <c r="I190" s="49">
        <v>51.326999999999998</v>
      </c>
      <c r="J190" s="49">
        <v>52.454999999999998</v>
      </c>
      <c r="K190" s="49">
        <v>52.625</v>
      </c>
      <c r="L190" s="49">
        <v>53.055</v>
      </c>
      <c r="M190" s="49">
        <v>54.679000000000002</v>
      </c>
      <c r="N190" s="49">
        <v>52.225999999999999</v>
      </c>
      <c r="O190" s="49">
        <v>50.814999999999998</v>
      </c>
      <c r="P190" s="49">
        <v>49.491</v>
      </c>
      <c r="Q190" s="49">
        <v>50.121000000000002</v>
      </c>
      <c r="T190" s="4" t="e">
        <f t="shared" si="75"/>
        <v>#N/A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 t="e">
        <f t="shared" si="75"/>
        <v>#N/A</v>
      </c>
      <c r="AG190" s="4" t="e">
        <f t="shared" si="75"/>
        <v>#N/A</v>
      </c>
      <c r="AH190" s="4" t="e">
        <f t="shared" si="75"/>
        <v>#N/A</v>
      </c>
      <c r="AJ190" s="4">
        <f t="shared" si="76"/>
        <v>0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0</v>
      </c>
      <c r="AW190" s="4">
        <f t="shared" si="76"/>
        <v>0</v>
      </c>
      <c r="AX190" s="4">
        <f t="shared" si="76"/>
        <v>0</v>
      </c>
      <c r="AZ190" s="2" t="e">
        <f t="shared" si="77"/>
        <v>#N/A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 t="e">
        <f t="shared" si="77"/>
        <v>#N/A</v>
      </c>
      <c r="BM190" s="2" t="e">
        <f t="shared" si="77"/>
        <v>#N/A</v>
      </c>
      <c r="BN190" s="2" t="e">
        <f t="shared" si="77"/>
        <v>#N/A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38.843831900531534</v>
      </c>
      <c r="CW190" s="2">
        <f t="shared" si="80"/>
        <v>43.736608926137691</v>
      </c>
      <c r="CX190" s="2">
        <f t="shared" si="80"/>
        <v>48.505714901661833</v>
      </c>
      <c r="CY190" s="2">
        <f t="shared" si="80"/>
        <v>52.928751250050176</v>
      </c>
      <c r="CZ190" s="2">
        <f t="shared" si="80"/>
        <v>54.928311397985162</v>
      </c>
      <c r="DA190" s="2">
        <f t="shared" si="80"/>
        <v>59.102579253320535</v>
      </c>
      <c r="DB190" s="2">
        <f t="shared" si="80"/>
        <v>63.880961667461918</v>
      </c>
      <c r="DC190" s="2">
        <f t="shared" si="80"/>
        <v>64.98487948128475</v>
      </c>
      <c r="DD190" s="2">
        <f t="shared" si="80"/>
        <v>64.859809238045116</v>
      </c>
      <c r="DE190" s="2">
        <f t="shared" si="80"/>
        <v>65.025604969207748</v>
      </c>
      <c r="DF190" s="2">
        <f t="shared" si="80"/>
        <v>63.607885054379977</v>
      </c>
      <c r="DG190" s="2">
        <f t="shared" si="80"/>
        <v>62.707935022217072</v>
      </c>
      <c r="DH190" s="2">
        <f t="shared" si="80"/>
        <v>66.385027246810552</v>
      </c>
      <c r="DI190" s="2">
        <f t="shared" si="80"/>
        <v>70.127330598805727</v>
      </c>
      <c r="DJ190" s="2">
        <f t="shared" si="80"/>
        <v>58.869309560049373</v>
      </c>
      <c r="DL190" s="2">
        <f t="shared" si="81"/>
        <v>31.465189707487994</v>
      </c>
      <c r="DM190" s="2">
        <f t="shared" si="81"/>
        <v>34.229719470508812</v>
      </c>
      <c r="DN190" s="2">
        <f t="shared" si="81"/>
        <v>36.792386268883988</v>
      </c>
      <c r="DO190" s="2">
        <f t="shared" si="81"/>
        <v>38.441823168314798</v>
      </c>
      <c r="DP190" s="2">
        <f t="shared" si="81"/>
        <v>41.658713216745724</v>
      </c>
      <c r="DQ190" s="2">
        <f t="shared" si="81"/>
        <v>43.959998814463553</v>
      </c>
      <c r="DR190" s="2">
        <f t="shared" si="81"/>
        <v>46.515310217290804</v>
      </c>
      <c r="DS190" s="2">
        <f t="shared" si="81"/>
        <v>49.237572600803574</v>
      </c>
      <c r="DT190" s="2">
        <f t="shared" si="81"/>
        <v>49.733889293448534</v>
      </c>
      <c r="DU190" s="2">
        <f t="shared" si="81"/>
        <v>51.769409071913941</v>
      </c>
      <c r="DV190" s="2">
        <f t="shared" si="81"/>
        <v>51.24602920062145</v>
      </c>
      <c r="DW190" s="2">
        <f t="shared" si="81"/>
        <v>49.943230389707729</v>
      </c>
      <c r="DX190" s="2">
        <f t="shared" si="81"/>
        <v>49.05416925246827</v>
      </c>
      <c r="DY190" s="2">
        <f t="shared" si="81"/>
        <v>50.036720367066039</v>
      </c>
      <c r="DZ190" s="2">
        <f t="shared" si="81"/>
        <v>48.768217066411225</v>
      </c>
      <c r="EB190" s="2">
        <f t="shared" si="82"/>
        <v>0.9988487150932629</v>
      </c>
      <c r="EC190" s="2">
        <f t="shared" si="82"/>
        <v>0.99873564653242741</v>
      </c>
      <c r="ED190" s="2">
        <f t="shared" si="82"/>
        <v>0.99883202782085656</v>
      </c>
      <c r="EE190" s="2">
        <f t="shared" si="82"/>
        <v>0.99924984589476751</v>
      </c>
      <c r="EF190" s="2">
        <f t="shared" si="82"/>
        <v>0.99915500478534081</v>
      </c>
      <c r="EG190" s="2">
        <f t="shared" si="82"/>
        <v>0.99916117469230059</v>
      </c>
      <c r="EH190" s="2">
        <f t="shared" si="82"/>
        <v>0.99917818231217193</v>
      </c>
      <c r="EI190" s="2">
        <f t="shared" si="82"/>
        <v>0.99918330616643669</v>
      </c>
      <c r="EJ190" s="2">
        <f t="shared" si="82"/>
        <v>0.99916784620990384</v>
      </c>
      <c r="EK190" s="2">
        <f t="shared" si="82"/>
        <v>0.99905680421026533</v>
      </c>
      <c r="EL190" s="2">
        <f t="shared" si="82"/>
        <v>0.99888506363299367</v>
      </c>
      <c r="EM190" s="2">
        <f t="shared" si="82"/>
        <v>0.99872369411029305</v>
      </c>
      <c r="EN190" s="2">
        <f t="shared" si="82"/>
        <v>0.9987062162853434</v>
      </c>
      <c r="EO190" s="2">
        <f t="shared" si="82"/>
        <v>0.99867111715902546</v>
      </c>
      <c r="EP190" s="2">
        <f t="shared" si="82"/>
        <v>0.99869006529245041</v>
      </c>
    </row>
    <row r="191" spans="2:146" x14ac:dyDescent="0.25">
      <c r="B191" s="2">
        <v>169</v>
      </c>
      <c r="C191" s="49">
        <v>32.196399999999997</v>
      </c>
      <c r="D191" s="49">
        <v>36.481000000000002</v>
      </c>
      <c r="E191" s="49">
        <v>38.962000000000003</v>
      </c>
      <c r="F191" s="49">
        <v>42.755000000000003</v>
      </c>
      <c r="G191" s="49">
        <v>46.182000000000002</v>
      </c>
      <c r="H191" s="49">
        <v>48.218000000000004</v>
      </c>
      <c r="I191" s="49">
        <v>50.890999999999998</v>
      </c>
      <c r="J191" s="49">
        <v>53.4</v>
      </c>
      <c r="K191" s="49">
        <v>54.070999999999998</v>
      </c>
      <c r="L191" s="49">
        <v>53.344999999999999</v>
      </c>
      <c r="M191" s="49">
        <v>54.527999999999999</v>
      </c>
      <c r="N191" s="49">
        <v>52.075000000000003</v>
      </c>
      <c r="O191" s="49">
        <v>52.851999999999997</v>
      </c>
      <c r="P191" s="49">
        <v>50.618000000000002</v>
      </c>
      <c r="Q191" s="49">
        <v>49.982999999999997</v>
      </c>
      <c r="T191" s="4" t="e">
        <f t="shared" si="75"/>
        <v>#N/A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 t="e">
        <f t="shared" si="75"/>
        <v>#N/A</v>
      </c>
      <c r="AG191" s="4" t="e">
        <f t="shared" si="75"/>
        <v>#N/A</v>
      </c>
      <c r="AH191" s="4" t="e">
        <f t="shared" si="75"/>
        <v>#N/A</v>
      </c>
      <c r="AJ191" s="4">
        <f t="shared" si="76"/>
        <v>0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</v>
      </c>
      <c r="AW191" s="4">
        <f t="shared" si="76"/>
        <v>0</v>
      </c>
      <c r="AX191" s="4">
        <f t="shared" si="76"/>
        <v>0</v>
      </c>
      <c r="AZ191" s="2" t="e">
        <f t="shared" si="77"/>
        <v>#N/A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 t="e">
        <f t="shared" si="77"/>
        <v>#N/A</v>
      </c>
      <c r="BM191" s="2" t="e">
        <f t="shared" si="77"/>
        <v>#N/A</v>
      </c>
      <c r="BN191" s="2" t="e">
        <f t="shared" si="77"/>
        <v>#N/A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38.844759392300745</v>
      </c>
      <c r="CW191" s="2">
        <f t="shared" si="80"/>
        <v>43.727289139224908</v>
      </c>
      <c r="CX191" s="2">
        <f t="shared" si="80"/>
        <v>48.507544881295964</v>
      </c>
      <c r="CY191" s="2">
        <f t="shared" si="80"/>
        <v>52.927276857016743</v>
      </c>
      <c r="CZ191" s="2">
        <f t="shared" si="80"/>
        <v>54.913976009136398</v>
      </c>
      <c r="DA191" s="2">
        <f t="shared" si="80"/>
        <v>59.100236541413238</v>
      </c>
      <c r="DB191" s="2">
        <f t="shared" si="80"/>
        <v>63.885521590734264</v>
      </c>
      <c r="DC191" s="2">
        <f t="shared" si="80"/>
        <v>64.978548046792085</v>
      </c>
      <c r="DD191" s="2">
        <f t="shared" si="80"/>
        <v>64.833322892388153</v>
      </c>
      <c r="DE191" s="2">
        <f t="shared" si="80"/>
        <v>65.019242927056325</v>
      </c>
      <c r="DF191" s="2">
        <f t="shared" si="80"/>
        <v>63.588280957696902</v>
      </c>
      <c r="DG191" s="2">
        <f t="shared" si="80"/>
        <v>62.690526958662723</v>
      </c>
      <c r="DH191" s="2">
        <f t="shared" si="80"/>
        <v>66.389225705497793</v>
      </c>
      <c r="DI191" s="2">
        <f t="shared" si="80"/>
        <v>70.175556308945801</v>
      </c>
      <c r="DJ191" s="2">
        <f t="shared" si="80"/>
        <v>58.859684190030158</v>
      </c>
      <c r="DL191" s="2">
        <f t="shared" si="81"/>
        <v>31.39506154485457</v>
      </c>
      <c r="DM191" s="2">
        <f t="shared" si="81"/>
        <v>34.108234536567025</v>
      </c>
      <c r="DN191" s="2">
        <f t="shared" si="81"/>
        <v>36.660433982995492</v>
      </c>
      <c r="DO191" s="2">
        <f t="shared" si="81"/>
        <v>38.264616463230766</v>
      </c>
      <c r="DP191" s="2">
        <f t="shared" si="81"/>
        <v>41.480365604046568</v>
      </c>
      <c r="DQ191" s="2">
        <f t="shared" si="81"/>
        <v>43.769261707172504</v>
      </c>
      <c r="DR191" s="2">
        <f t="shared" si="81"/>
        <v>46.312009879066601</v>
      </c>
      <c r="DS191" s="2">
        <f t="shared" si="81"/>
        <v>49.027116998861445</v>
      </c>
      <c r="DT191" s="2">
        <f t="shared" si="81"/>
        <v>49.511381880488351</v>
      </c>
      <c r="DU191" s="2">
        <f t="shared" si="81"/>
        <v>51.597171572368175</v>
      </c>
      <c r="DV191" s="2">
        <f t="shared" si="81"/>
        <v>51.052679079048453</v>
      </c>
      <c r="DW191" s="2">
        <f t="shared" si="81"/>
        <v>49.749930614539103</v>
      </c>
      <c r="DX191" s="2">
        <f t="shared" si="81"/>
        <v>48.854661338348222</v>
      </c>
      <c r="DY191" s="2">
        <f t="shared" si="81"/>
        <v>49.896929532387368</v>
      </c>
      <c r="DZ191" s="2">
        <f t="shared" si="81"/>
        <v>48.629781529290312</v>
      </c>
      <c r="EB191" s="2">
        <f t="shared" si="82"/>
        <v>0.99894990931105987</v>
      </c>
      <c r="EC191" s="2">
        <f t="shared" si="82"/>
        <v>0.99884676763638758</v>
      </c>
      <c r="ED191" s="2">
        <f t="shared" si="82"/>
        <v>0.99893468723154255</v>
      </c>
      <c r="EE191" s="2">
        <f t="shared" si="82"/>
        <v>0.99931580616433224</v>
      </c>
      <c r="EF191" s="2">
        <f t="shared" si="82"/>
        <v>0.99922929790300263</v>
      </c>
      <c r="EG191" s="2">
        <f t="shared" si="82"/>
        <v>0.99923492575880846</v>
      </c>
      <c r="EH191" s="2">
        <f t="shared" si="82"/>
        <v>0.99925043915919598</v>
      </c>
      <c r="EI191" s="2">
        <f t="shared" si="82"/>
        <v>0.99925511284361146</v>
      </c>
      <c r="EJ191" s="2">
        <f t="shared" si="82"/>
        <v>0.99924101114986774</v>
      </c>
      <c r="EK191" s="2">
        <f t="shared" si="82"/>
        <v>0.99913972382094174</v>
      </c>
      <c r="EL191" s="2">
        <f t="shared" si="82"/>
        <v>0.99898306618453647</v>
      </c>
      <c r="EM191" s="2">
        <f t="shared" si="82"/>
        <v>0.9988358644605706</v>
      </c>
      <c r="EN191" s="2">
        <f t="shared" si="82"/>
        <v>0.99881992088949234</v>
      </c>
      <c r="EO191" s="2">
        <f t="shared" si="82"/>
        <v>0.9987879027175518</v>
      </c>
      <c r="EP191" s="2">
        <f t="shared" si="82"/>
        <v>0.99880518763372672</v>
      </c>
    </row>
    <row r="192" spans="2:146" x14ac:dyDescent="0.25">
      <c r="B192" s="2">
        <v>170</v>
      </c>
      <c r="C192" s="49">
        <v>32.267899999999997</v>
      </c>
      <c r="D192" s="49">
        <v>36.222000000000001</v>
      </c>
      <c r="E192" s="49">
        <v>39.018999999999998</v>
      </c>
      <c r="F192" s="49">
        <v>42.433999999999997</v>
      </c>
      <c r="G192" s="49">
        <v>45.927</v>
      </c>
      <c r="H192" s="49">
        <v>48.744999999999997</v>
      </c>
      <c r="I192" s="49">
        <v>51.218000000000004</v>
      </c>
      <c r="J192" s="49">
        <v>52.963999999999999</v>
      </c>
      <c r="K192" s="49">
        <v>54.679000000000002</v>
      </c>
      <c r="L192" s="49">
        <v>53.527000000000001</v>
      </c>
      <c r="M192" s="49">
        <v>54.585000000000001</v>
      </c>
      <c r="N192" s="49">
        <v>52.377000000000002</v>
      </c>
      <c r="O192" s="49">
        <v>50.926000000000002</v>
      </c>
      <c r="P192" s="49">
        <v>49.4</v>
      </c>
      <c r="Q192" s="49">
        <v>50.414000000000001</v>
      </c>
      <c r="T192" s="4" t="e">
        <f t="shared" ref="T192:AH208" si="83">AZ192+(C$3*_xlfn.NORM.DIST($B192,C$7,C$11,FALSE))+(C$4*_xlfn.NORM.DIST($B192,C$8,C$12,FALSE))+(C$5*_xlfn.NORM.DIST($B192,C$9,C$13,FALSE))+(C$6*_xlfn.NORM.DIST($B192,C$10,C$14,FALSE))</f>
        <v>#N/A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 t="e">
        <f t="shared" si="83"/>
        <v>#N/A</v>
      </c>
      <c r="AH192" s="4" t="e">
        <f t="shared" si="83"/>
        <v>#N/A</v>
      </c>
      <c r="AJ192" s="4">
        <f t="shared" ref="AJ192:AX208" si="84">IF(OR($B192 &lt; C$226, $B192 &gt; C$231), 0, C192-T192)</f>
        <v>0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0</v>
      </c>
      <c r="AX192" s="4">
        <f t="shared" si="84"/>
        <v>0</v>
      </c>
      <c r="AZ192" s="2" t="e">
        <f t="shared" ref="AZ192:BN208" si="85">IF(OR($B192 &lt; C$226, $B192 &gt; C$231), #N/A, ((1-EB192)*CV192) + (EB192*DL192))</f>
        <v>#N/A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 t="e">
        <f t="shared" si="85"/>
        <v>#N/A</v>
      </c>
      <c r="BN192" s="2" t="e">
        <f t="shared" si="85"/>
        <v>#N/A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38.845686884069949</v>
      </c>
      <c r="CW192" s="2">
        <f t="shared" si="88"/>
        <v>43.717969352312132</v>
      </c>
      <c r="CX192" s="2">
        <f t="shared" si="88"/>
        <v>48.509374860930095</v>
      </c>
      <c r="CY192" s="2">
        <f t="shared" si="88"/>
        <v>52.925802463983317</v>
      </c>
      <c r="CZ192" s="2">
        <f t="shared" si="88"/>
        <v>54.899640620287634</v>
      </c>
      <c r="DA192" s="2">
        <f t="shared" si="88"/>
        <v>59.097893829505935</v>
      </c>
      <c r="DB192" s="2">
        <f t="shared" si="88"/>
        <v>63.89008151400661</v>
      </c>
      <c r="DC192" s="2">
        <f t="shared" si="88"/>
        <v>64.972216612299405</v>
      </c>
      <c r="DD192" s="2">
        <f t="shared" si="88"/>
        <v>64.806836546731191</v>
      </c>
      <c r="DE192" s="2">
        <f t="shared" si="88"/>
        <v>65.012880884904916</v>
      </c>
      <c r="DF192" s="2">
        <f t="shared" si="88"/>
        <v>63.568676861013827</v>
      </c>
      <c r="DG192" s="2">
        <f t="shared" si="88"/>
        <v>62.673118895108374</v>
      </c>
      <c r="DH192" s="2">
        <f t="shared" si="88"/>
        <v>66.393424164185035</v>
      </c>
      <c r="DI192" s="2">
        <f t="shared" si="88"/>
        <v>70.223782019085874</v>
      </c>
      <c r="DJ192" s="2">
        <f t="shared" si="88"/>
        <v>58.850058820010943</v>
      </c>
      <c r="DL192" s="2">
        <f t="shared" ref="DL192:DZ208" si="89">CF$223*$B192+CF$224</f>
        <v>31.324933382221147</v>
      </c>
      <c r="DM192" s="2">
        <f t="shared" si="89"/>
        <v>33.986749602625238</v>
      </c>
      <c r="DN192" s="2">
        <f t="shared" si="89"/>
        <v>36.528481697106997</v>
      </c>
      <c r="DO192" s="2">
        <f t="shared" si="89"/>
        <v>38.087409758146734</v>
      </c>
      <c r="DP192" s="2">
        <f t="shared" si="89"/>
        <v>41.302017991347412</v>
      </c>
      <c r="DQ192" s="2">
        <f t="shared" si="89"/>
        <v>43.578524599881455</v>
      </c>
      <c r="DR192" s="2">
        <f t="shared" si="89"/>
        <v>46.108709540842405</v>
      </c>
      <c r="DS192" s="2">
        <f t="shared" si="89"/>
        <v>48.816661396919315</v>
      </c>
      <c r="DT192" s="2">
        <f t="shared" si="89"/>
        <v>49.28887446752816</v>
      </c>
      <c r="DU192" s="2">
        <f t="shared" si="89"/>
        <v>51.42493407282241</v>
      </c>
      <c r="DV192" s="2">
        <f t="shared" si="89"/>
        <v>50.859328957475448</v>
      </c>
      <c r="DW192" s="2">
        <f t="shared" si="89"/>
        <v>49.556630839370484</v>
      </c>
      <c r="DX192" s="2">
        <f t="shared" si="89"/>
        <v>48.655153424228182</v>
      </c>
      <c r="DY192" s="2">
        <f t="shared" si="89"/>
        <v>49.75713869770869</v>
      </c>
      <c r="DZ192" s="2">
        <f t="shared" si="89"/>
        <v>48.4913459921694</v>
      </c>
      <c r="EB192" s="2">
        <f t="shared" ref="EB192:EP208" si="90">POWER(10,($B192-C$224)/C$225)/(1+POWER(10,($B192-C$224)/C$225))</f>
        <v>0.99904221741352695</v>
      </c>
      <c r="EC192" s="2">
        <f t="shared" si="90"/>
        <v>0.99894813284908091</v>
      </c>
      <c r="ED192" s="2">
        <f t="shared" si="90"/>
        <v>0.99902833212762587</v>
      </c>
      <c r="EE192" s="2">
        <f t="shared" si="90"/>
        <v>0.99937597023803459</v>
      </c>
      <c r="EF192" s="2">
        <f t="shared" si="90"/>
        <v>0.99929706366509963</v>
      </c>
      <c r="EG192" s="2">
        <f t="shared" si="90"/>
        <v>0.99930219702425294</v>
      </c>
      <c r="EH192" s="2">
        <f t="shared" si="90"/>
        <v>0.99931634729932672</v>
      </c>
      <c r="EI192" s="2">
        <f t="shared" si="90"/>
        <v>0.9993206103107205</v>
      </c>
      <c r="EJ192" s="2">
        <f t="shared" si="90"/>
        <v>0.99930774771118869</v>
      </c>
      <c r="EK192" s="2">
        <f t="shared" si="90"/>
        <v>0.99921535940650597</v>
      </c>
      <c r="EL192" s="2">
        <f t="shared" si="90"/>
        <v>0.99907246234210589</v>
      </c>
      <c r="EM192" s="2">
        <f t="shared" si="90"/>
        <v>0.99893818700666603</v>
      </c>
      <c r="EN192" s="2">
        <f t="shared" si="90"/>
        <v>0.9989236432973142</v>
      </c>
      <c r="EO192" s="2">
        <f t="shared" si="90"/>
        <v>0.99889443623010465</v>
      </c>
      <c r="EP192" s="2">
        <f t="shared" si="90"/>
        <v>0.99891020360008131</v>
      </c>
    </row>
    <row r="193" spans="2:146" x14ac:dyDescent="0.25">
      <c r="B193" s="2">
        <v>171</v>
      </c>
      <c r="C193" s="49">
        <v>33.375</v>
      </c>
      <c r="D193" s="49">
        <v>35.389000000000003</v>
      </c>
      <c r="E193" s="49">
        <v>38.848999999999997</v>
      </c>
      <c r="F193" s="49">
        <v>42.264000000000003</v>
      </c>
      <c r="G193" s="49">
        <v>45.055</v>
      </c>
      <c r="H193" s="49">
        <v>48.055</v>
      </c>
      <c r="I193" s="49">
        <v>50.091000000000001</v>
      </c>
      <c r="J193" s="49">
        <v>52.344999999999999</v>
      </c>
      <c r="K193" s="49">
        <v>54.768000000000001</v>
      </c>
      <c r="L193" s="49">
        <v>52.454999999999998</v>
      </c>
      <c r="M193" s="49">
        <v>54.868000000000002</v>
      </c>
      <c r="N193" s="49">
        <v>51.357999999999997</v>
      </c>
      <c r="O193" s="49">
        <v>51.795999999999999</v>
      </c>
      <c r="P193" s="49">
        <v>50.908999999999999</v>
      </c>
      <c r="Q193" s="49">
        <v>50.844999999999999</v>
      </c>
      <c r="T193" s="4" t="e">
        <f t="shared" si="83"/>
        <v>#N/A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 t="e">
        <f t="shared" si="83"/>
        <v>#N/A</v>
      </c>
      <c r="AH193" s="4" t="e">
        <f t="shared" si="83"/>
        <v>#N/A</v>
      </c>
      <c r="AJ193" s="4">
        <f t="shared" si="84"/>
        <v>0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0</v>
      </c>
      <c r="AX193" s="4">
        <f t="shared" si="84"/>
        <v>0</v>
      </c>
      <c r="AZ193" s="2" t="e">
        <f t="shared" si="85"/>
        <v>#N/A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 t="e">
        <f t="shared" si="85"/>
        <v>#N/A</v>
      </c>
      <c r="BN193" s="2" t="e">
        <f t="shared" si="85"/>
        <v>#N/A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38.84661437583916</v>
      </c>
      <c r="CW193" s="2">
        <f t="shared" si="88"/>
        <v>43.708649565399348</v>
      </c>
      <c r="CX193" s="2">
        <f t="shared" si="88"/>
        <v>48.511204840564226</v>
      </c>
      <c r="CY193" s="2">
        <f t="shared" si="88"/>
        <v>52.92432807094989</v>
      </c>
      <c r="CZ193" s="2">
        <f t="shared" si="88"/>
        <v>54.885305231438871</v>
      </c>
      <c r="DA193" s="2">
        <f t="shared" si="88"/>
        <v>59.095551117598639</v>
      </c>
      <c r="DB193" s="2">
        <f t="shared" si="88"/>
        <v>63.894641437278956</v>
      </c>
      <c r="DC193" s="2">
        <f t="shared" si="88"/>
        <v>64.96588517780674</v>
      </c>
      <c r="DD193" s="2">
        <f t="shared" si="88"/>
        <v>64.780350201074228</v>
      </c>
      <c r="DE193" s="2">
        <f t="shared" si="88"/>
        <v>65.006518842753508</v>
      </c>
      <c r="DF193" s="2">
        <f t="shared" si="88"/>
        <v>63.549072764330752</v>
      </c>
      <c r="DG193" s="2">
        <f t="shared" si="88"/>
        <v>62.655710831554025</v>
      </c>
      <c r="DH193" s="2">
        <f t="shared" si="88"/>
        <v>66.397622622872277</v>
      </c>
      <c r="DI193" s="2">
        <f t="shared" si="88"/>
        <v>70.272007729225948</v>
      </c>
      <c r="DJ193" s="2">
        <f t="shared" si="88"/>
        <v>58.840433449991721</v>
      </c>
      <c r="DL193" s="2">
        <f t="shared" si="89"/>
        <v>31.254805219587723</v>
      </c>
      <c r="DM193" s="2">
        <f t="shared" si="89"/>
        <v>33.865264668683452</v>
      </c>
      <c r="DN193" s="2">
        <f t="shared" si="89"/>
        <v>36.396529411218502</v>
      </c>
      <c r="DO193" s="2">
        <f t="shared" si="89"/>
        <v>37.910203053062702</v>
      </c>
      <c r="DP193" s="2">
        <f t="shared" si="89"/>
        <v>41.123670378648249</v>
      </c>
      <c r="DQ193" s="2">
        <f t="shared" si="89"/>
        <v>43.387787492590405</v>
      </c>
      <c r="DR193" s="2">
        <f t="shared" si="89"/>
        <v>45.905409202618202</v>
      </c>
      <c r="DS193" s="2">
        <f t="shared" si="89"/>
        <v>48.606205794977186</v>
      </c>
      <c r="DT193" s="2">
        <f t="shared" si="89"/>
        <v>49.066367054567976</v>
      </c>
      <c r="DU193" s="2">
        <f t="shared" si="89"/>
        <v>51.252696573276637</v>
      </c>
      <c r="DV193" s="2">
        <f t="shared" si="89"/>
        <v>50.66597883590245</v>
      </c>
      <c r="DW193" s="2">
        <f t="shared" si="89"/>
        <v>49.363331064201859</v>
      </c>
      <c r="DX193" s="2">
        <f t="shared" si="89"/>
        <v>48.455645510108141</v>
      </c>
      <c r="DY193" s="2">
        <f t="shared" si="89"/>
        <v>49.61734786303002</v>
      </c>
      <c r="DZ193" s="2">
        <f t="shared" si="89"/>
        <v>48.352910455048494</v>
      </c>
      <c r="EB193" s="2">
        <f t="shared" si="90"/>
        <v>0.99912641827873983</v>
      </c>
      <c r="EC193" s="2">
        <f t="shared" si="90"/>
        <v>0.99904059696125846</v>
      </c>
      <c r="ED193" s="2">
        <f t="shared" si="90"/>
        <v>0.99911375259731983</v>
      </c>
      <c r="EE193" s="2">
        <f t="shared" si="90"/>
        <v>0.99943084684202776</v>
      </c>
      <c r="EF193" s="2">
        <f t="shared" si="90"/>
        <v>0.99935887478910057</v>
      </c>
      <c r="EG193" s="2">
        <f t="shared" si="90"/>
        <v>0.9993635570453604</v>
      </c>
      <c r="EH193" s="2">
        <f t="shared" si="90"/>
        <v>0.99937646381841849</v>
      </c>
      <c r="EI193" s="2">
        <f t="shared" si="90"/>
        <v>0.99938035219734878</v>
      </c>
      <c r="EJ193" s="2">
        <f t="shared" si="90"/>
        <v>0.99936861995123571</v>
      </c>
      <c r="EK193" s="2">
        <f t="shared" si="90"/>
        <v>0.99928434986534453</v>
      </c>
      <c r="EL193" s="2">
        <f t="shared" si="90"/>
        <v>0.99915400655780706</v>
      </c>
      <c r="EM193" s="2">
        <f t="shared" si="90"/>
        <v>0.99903152455795396</v>
      </c>
      <c r="EN193" s="2">
        <f t="shared" si="90"/>
        <v>0.99901825804159183</v>
      </c>
      <c r="EO193" s="2">
        <f t="shared" si="90"/>
        <v>0.99899161576502959</v>
      </c>
      <c r="EP193" s="2">
        <f t="shared" si="90"/>
        <v>0.99900599855551575</v>
      </c>
    </row>
    <row r="194" spans="2:146" x14ac:dyDescent="0.25">
      <c r="B194" s="2">
        <v>172</v>
      </c>
      <c r="C194" s="49">
        <v>32.589300000000001</v>
      </c>
      <c r="D194" s="49">
        <v>36.963000000000001</v>
      </c>
      <c r="E194" s="49">
        <v>38.585000000000001</v>
      </c>
      <c r="F194" s="49">
        <v>41.414999999999999</v>
      </c>
      <c r="G194" s="49">
        <v>46.509</v>
      </c>
      <c r="H194" s="49">
        <v>46.6</v>
      </c>
      <c r="I194" s="49">
        <v>50.491</v>
      </c>
      <c r="J194" s="49">
        <v>52.744999999999997</v>
      </c>
      <c r="K194" s="49">
        <v>53.088999999999999</v>
      </c>
      <c r="L194" s="49">
        <v>51.854999999999997</v>
      </c>
      <c r="M194" s="49">
        <v>54.075000000000003</v>
      </c>
      <c r="N194" s="49">
        <v>51.735999999999997</v>
      </c>
      <c r="O194" s="49">
        <v>52.110999999999997</v>
      </c>
      <c r="P194" s="49">
        <v>49.872999999999998</v>
      </c>
      <c r="Q194" s="49">
        <v>50.223999999999997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 t="e">
        <f t="shared" si="83"/>
        <v>#N/A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 t="e">
        <f t="shared" si="85"/>
        <v>#N/A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38.847541867608363</v>
      </c>
      <c r="CW194" s="2">
        <f t="shared" si="88"/>
        <v>43.699329778486572</v>
      </c>
      <c r="CX194" s="2">
        <f t="shared" si="88"/>
        <v>48.513034820198357</v>
      </c>
      <c r="CY194" s="2">
        <f t="shared" si="88"/>
        <v>52.922853677916464</v>
      </c>
      <c r="CZ194" s="2">
        <f t="shared" si="88"/>
        <v>54.870969842590107</v>
      </c>
      <c r="DA194" s="2">
        <f t="shared" si="88"/>
        <v>59.093208405691342</v>
      </c>
      <c r="DB194" s="2">
        <f t="shared" si="88"/>
        <v>63.899201360551302</v>
      </c>
      <c r="DC194" s="2">
        <f t="shared" si="88"/>
        <v>64.959553743314061</v>
      </c>
      <c r="DD194" s="2">
        <f t="shared" si="88"/>
        <v>64.753863855417265</v>
      </c>
      <c r="DE194" s="2">
        <f t="shared" si="88"/>
        <v>65.000156800602099</v>
      </c>
      <c r="DF194" s="2">
        <f t="shared" si="88"/>
        <v>63.529468667647677</v>
      </c>
      <c r="DG194" s="2">
        <f t="shared" si="88"/>
        <v>62.638302767999676</v>
      </c>
      <c r="DH194" s="2">
        <f t="shared" si="88"/>
        <v>66.401821081559518</v>
      </c>
      <c r="DI194" s="2">
        <f t="shared" si="88"/>
        <v>70.320233439366035</v>
      </c>
      <c r="DJ194" s="2">
        <f t="shared" si="88"/>
        <v>58.830808079972506</v>
      </c>
      <c r="DL194" s="2">
        <f t="shared" si="89"/>
        <v>31.184677056954303</v>
      </c>
      <c r="DM194" s="2">
        <f t="shared" si="89"/>
        <v>33.743779734741665</v>
      </c>
      <c r="DN194" s="2">
        <f t="shared" si="89"/>
        <v>36.264577125330007</v>
      </c>
      <c r="DO194" s="2">
        <f t="shared" si="89"/>
        <v>37.73299634797867</v>
      </c>
      <c r="DP194" s="2">
        <f t="shared" si="89"/>
        <v>40.945322765949086</v>
      </c>
      <c r="DQ194" s="2">
        <f t="shared" si="89"/>
        <v>43.197050385299356</v>
      </c>
      <c r="DR194" s="2">
        <f t="shared" si="89"/>
        <v>45.702108864393999</v>
      </c>
      <c r="DS194" s="2">
        <f t="shared" si="89"/>
        <v>48.395750193035056</v>
      </c>
      <c r="DT194" s="2">
        <f t="shared" si="89"/>
        <v>48.843859641607786</v>
      </c>
      <c r="DU194" s="2">
        <f t="shared" si="89"/>
        <v>51.080459073730871</v>
      </c>
      <c r="DV194" s="2">
        <f t="shared" si="89"/>
        <v>50.472628714329453</v>
      </c>
      <c r="DW194" s="2">
        <f t="shared" si="89"/>
        <v>49.170031289033233</v>
      </c>
      <c r="DX194" s="2">
        <f t="shared" si="89"/>
        <v>48.256137595988093</v>
      </c>
      <c r="DY194" s="2">
        <f t="shared" si="89"/>
        <v>49.477557028351342</v>
      </c>
      <c r="DZ194" s="2">
        <f t="shared" si="89"/>
        <v>48.214474917927589</v>
      </c>
      <c r="EB194" s="2">
        <f t="shared" si="90"/>
        <v>0.99920322275628914</v>
      </c>
      <c r="EC194" s="2">
        <f t="shared" si="90"/>
        <v>0.99912494015937059</v>
      </c>
      <c r="ED194" s="2">
        <f t="shared" si="90"/>
        <v>0.99919166972867668</v>
      </c>
      <c r="EE194" s="2">
        <f t="shared" si="90"/>
        <v>0.9994809001545143</v>
      </c>
      <c r="EF194" s="2">
        <f t="shared" si="90"/>
        <v>0.9994152538715364</v>
      </c>
      <c r="EG194" s="2">
        <f t="shared" si="90"/>
        <v>0.99941952462006844</v>
      </c>
      <c r="EH194" s="2">
        <f t="shared" si="90"/>
        <v>0.9994312970421062</v>
      </c>
      <c r="EI194" s="2">
        <f t="shared" si="90"/>
        <v>0.99943484367378188</v>
      </c>
      <c r="EJ194" s="2">
        <f t="shared" si="90"/>
        <v>0.99942414256024392</v>
      </c>
      <c r="EK194" s="2">
        <f t="shared" si="90"/>
        <v>0.99934727821847302</v>
      </c>
      <c r="EL194" s="2">
        <f t="shared" si="90"/>
        <v>0.99922838737320019</v>
      </c>
      <c r="EM194" s="2">
        <f t="shared" si="90"/>
        <v>0.99911666462547866</v>
      </c>
      <c r="EN194" s="2">
        <f t="shared" si="90"/>
        <v>0.99910456334228914</v>
      </c>
      <c r="EO194" s="2">
        <f t="shared" si="90"/>
        <v>0.99908026104190106</v>
      </c>
      <c r="EP194" s="2">
        <f t="shared" si="90"/>
        <v>0.99909338061413699</v>
      </c>
    </row>
    <row r="195" spans="2:146" x14ac:dyDescent="0.25">
      <c r="B195" s="2">
        <v>173</v>
      </c>
      <c r="C195" s="49">
        <v>32.053600000000003</v>
      </c>
      <c r="D195" s="49">
        <v>37.018999999999998</v>
      </c>
      <c r="E195" s="49">
        <v>39.491</v>
      </c>
      <c r="F195" s="49">
        <v>41.716999999999999</v>
      </c>
      <c r="G195" s="49">
        <v>45.509</v>
      </c>
      <c r="H195" s="49">
        <v>48.981999999999999</v>
      </c>
      <c r="I195" s="49">
        <v>51.073</v>
      </c>
      <c r="J195" s="49">
        <v>52.636000000000003</v>
      </c>
      <c r="K195" s="49">
        <v>53.088999999999999</v>
      </c>
      <c r="L195" s="49">
        <v>52.817999999999998</v>
      </c>
      <c r="M195" s="49">
        <v>55.057000000000002</v>
      </c>
      <c r="N195" s="49">
        <v>53.075000000000003</v>
      </c>
      <c r="O195" s="49">
        <v>52.13</v>
      </c>
      <c r="P195" s="49">
        <v>50.981999999999999</v>
      </c>
      <c r="Q195" s="49">
        <v>49.896999999999998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 t="e">
        <f t="shared" si="83"/>
        <v>#N/A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0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 t="e">
        <f t="shared" si="85"/>
        <v>#N/A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38.848469359377567</v>
      </c>
      <c r="CW195" s="2">
        <f t="shared" si="88"/>
        <v>43.690009991573788</v>
      </c>
      <c r="CX195" s="2">
        <f t="shared" si="88"/>
        <v>48.51486479983248</v>
      </c>
      <c r="CY195" s="2">
        <f t="shared" si="88"/>
        <v>52.921379284883031</v>
      </c>
      <c r="CZ195" s="2">
        <f t="shared" si="88"/>
        <v>54.856634453741343</v>
      </c>
      <c r="DA195" s="2">
        <f t="shared" si="88"/>
        <v>59.090865693784039</v>
      </c>
      <c r="DB195" s="2">
        <f t="shared" si="88"/>
        <v>63.903761283823648</v>
      </c>
      <c r="DC195" s="2">
        <f t="shared" si="88"/>
        <v>64.953222308821395</v>
      </c>
      <c r="DD195" s="2">
        <f t="shared" si="88"/>
        <v>64.727377509760302</v>
      </c>
      <c r="DE195" s="2">
        <f t="shared" si="88"/>
        <v>64.99379475845069</v>
      </c>
      <c r="DF195" s="2">
        <f t="shared" si="88"/>
        <v>63.509864570964609</v>
      </c>
      <c r="DG195" s="2">
        <f t="shared" si="88"/>
        <v>62.620894704445327</v>
      </c>
      <c r="DH195" s="2">
        <f t="shared" si="88"/>
        <v>66.406019540246774</v>
      </c>
      <c r="DI195" s="2">
        <f t="shared" si="88"/>
        <v>70.368459149506108</v>
      </c>
      <c r="DJ195" s="2">
        <f t="shared" si="88"/>
        <v>58.821182709953291</v>
      </c>
      <c r="DL195" s="2">
        <f t="shared" si="89"/>
        <v>31.11454889432088</v>
      </c>
      <c r="DM195" s="2">
        <f t="shared" si="89"/>
        <v>33.622294800799878</v>
      </c>
      <c r="DN195" s="2">
        <f t="shared" si="89"/>
        <v>36.132624839441512</v>
      </c>
      <c r="DO195" s="2">
        <f t="shared" si="89"/>
        <v>37.555789642894638</v>
      </c>
      <c r="DP195" s="2">
        <f t="shared" si="89"/>
        <v>40.76697515324993</v>
      </c>
      <c r="DQ195" s="2">
        <f t="shared" si="89"/>
        <v>43.006313278008307</v>
      </c>
      <c r="DR195" s="2">
        <f t="shared" si="89"/>
        <v>45.498808526169796</v>
      </c>
      <c r="DS195" s="2">
        <f t="shared" si="89"/>
        <v>48.185294591092926</v>
      </c>
      <c r="DT195" s="2">
        <f t="shared" si="89"/>
        <v>48.621352228647602</v>
      </c>
      <c r="DU195" s="2">
        <f t="shared" si="89"/>
        <v>50.908221574185106</v>
      </c>
      <c r="DV195" s="2">
        <f t="shared" si="89"/>
        <v>50.279278592756455</v>
      </c>
      <c r="DW195" s="2">
        <f t="shared" si="89"/>
        <v>48.976731513864614</v>
      </c>
      <c r="DX195" s="2">
        <f t="shared" si="89"/>
        <v>48.056629681868053</v>
      </c>
      <c r="DY195" s="2">
        <f t="shared" si="89"/>
        <v>49.337766193672664</v>
      </c>
      <c r="DZ195" s="2">
        <f t="shared" si="89"/>
        <v>48.076039380806677</v>
      </c>
      <c r="EB195" s="2">
        <f t="shared" si="90"/>
        <v>0.99927327956844125</v>
      </c>
      <c r="EC195" s="2">
        <f t="shared" si="90"/>
        <v>0.99920187448796383</v>
      </c>
      <c r="ED195" s="2">
        <f t="shared" si="90"/>
        <v>0.99926274159378403</v>
      </c>
      <c r="EE195" s="2">
        <f t="shared" si="90"/>
        <v>0.99952655368947319</v>
      </c>
      <c r="EF195" s="2">
        <f t="shared" si="90"/>
        <v>0.99946667775243558</v>
      </c>
      <c r="EG195" s="2">
        <f t="shared" si="90"/>
        <v>0.99947057312075871</v>
      </c>
      <c r="EH195" s="2">
        <f t="shared" si="90"/>
        <v>0.99948131078297642</v>
      </c>
      <c r="EI195" s="2">
        <f t="shared" si="90"/>
        <v>0.99948454567223599</v>
      </c>
      <c r="EJ195" s="2">
        <f t="shared" si="90"/>
        <v>0.99947478516079624</v>
      </c>
      <c r="EK195" s="2">
        <f t="shared" si="90"/>
        <v>0.99940467646927977</v>
      </c>
      <c r="EL195" s="2">
        <f t="shared" si="90"/>
        <v>0.9992962331393459</v>
      </c>
      <c r="EM195" s="2">
        <f t="shared" si="90"/>
        <v>0.99919432594348945</v>
      </c>
      <c r="EN195" s="2">
        <f t="shared" si="90"/>
        <v>0.99918328771449549</v>
      </c>
      <c r="EO195" s="2">
        <f t="shared" si="90"/>
        <v>0.99916112021276182</v>
      </c>
      <c r="EP195" s="2">
        <f t="shared" si="90"/>
        <v>0.99917308732788379</v>
      </c>
    </row>
    <row r="196" spans="2:146" x14ac:dyDescent="0.25">
      <c r="B196" s="2">
        <v>174</v>
      </c>
      <c r="C196" s="49">
        <v>32.660699999999999</v>
      </c>
      <c r="D196" s="49">
        <v>36.536999999999999</v>
      </c>
      <c r="E196" s="49">
        <v>39</v>
      </c>
      <c r="F196" s="49">
        <v>42.057000000000002</v>
      </c>
      <c r="G196" s="49">
        <v>44.908999999999999</v>
      </c>
      <c r="H196" s="49">
        <v>46.255000000000003</v>
      </c>
      <c r="I196" s="49">
        <v>51.055</v>
      </c>
      <c r="J196" s="49">
        <v>53.835999999999999</v>
      </c>
      <c r="K196" s="49">
        <v>53.481999999999999</v>
      </c>
      <c r="L196" s="49">
        <v>52.255000000000003</v>
      </c>
      <c r="M196" s="49">
        <v>54.131999999999998</v>
      </c>
      <c r="N196" s="49">
        <v>51.924999999999997</v>
      </c>
      <c r="O196" s="49">
        <v>51.463000000000001</v>
      </c>
      <c r="P196" s="49">
        <v>50.908999999999999</v>
      </c>
      <c r="Q196" s="49">
        <v>49.637999999999998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 t="e">
        <f t="shared" si="83"/>
        <v>#N/A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0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 t="e">
        <f t="shared" si="85"/>
        <v>#N/A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38.849396851146778</v>
      </c>
      <c r="CW196" s="2">
        <f t="shared" si="88"/>
        <v>43.680690204661005</v>
      </c>
      <c r="CX196" s="2">
        <f t="shared" si="88"/>
        <v>48.516694779466611</v>
      </c>
      <c r="CY196" s="2">
        <f t="shared" si="88"/>
        <v>52.919904891849605</v>
      </c>
      <c r="CZ196" s="2">
        <f t="shared" si="88"/>
        <v>54.842299064892579</v>
      </c>
      <c r="DA196" s="2">
        <f t="shared" si="88"/>
        <v>59.088522981876743</v>
      </c>
      <c r="DB196" s="2">
        <f t="shared" si="88"/>
        <v>63.908321207095995</v>
      </c>
      <c r="DC196" s="2">
        <f t="shared" si="88"/>
        <v>64.946890874328716</v>
      </c>
      <c r="DD196" s="2">
        <f t="shared" si="88"/>
        <v>64.700891164103339</v>
      </c>
      <c r="DE196" s="2">
        <f t="shared" si="88"/>
        <v>64.987432716299281</v>
      </c>
      <c r="DF196" s="2">
        <f t="shared" si="88"/>
        <v>63.490260474281534</v>
      </c>
      <c r="DG196" s="2">
        <f t="shared" si="88"/>
        <v>62.603486640890971</v>
      </c>
      <c r="DH196" s="2">
        <f t="shared" si="88"/>
        <v>66.410217998934016</v>
      </c>
      <c r="DI196" s="2">
        <f t="shared" si="88"/>
        <v>70.416684859646182</v>
      </c>
      <c r="DJ196" s="2">
        <f t="shared" si="88"/>
        <v>58.811557339934076</v>
      </c>
      <c r="DL196" s="2">
        <f t="shared" si="89"/>
        <v>31.044420731687456</v>
      </c>
      <c r="DM196" s="2">
        <f t="shared" si="89"/>
        <v>33.500809866858091</v>
      </c>
      <c r="DN196" s="2">
        <f t="shared" si="89"/>
        <v>36.000672553553017</v>
      </c>
      <c r="DO196" s="2">
        <f t="shared" si="89"/>
        <v>37.378582937810599</v>
      </c>
      <c r="DP196" s="2">
        <f t="shared" si="89"/>
        <v>40.588627540550775</v>
      </c>
      <c r="DQ196" s="2">
        <f t="shared" si="89"/>
        <v>42.815576170717257</v>
      </c>
      <c r="DR196" s="2">
        <f t="shared" si="89"/>
        <v>45.295508187945593</v>
      </c>
      <c r="DS196" s="2">
        <f t="shared" si="89"/>
        <v>47.974838989150797</v>
      </c>
      <c r="DT196" s="2">
        <f t="shared" si="89"/>
        <v>48.398844815687418</v>
      </c>
      <c r="DU196" s="2">
        <f t="shared" si="89"/>
        <v>50.735984074639333</v>
      </c>
      <c r="DV196" s="2">
        <f t="shared" si="89"/>
        <v>50.085928471183458</v>
      </c>
      <c r="DW196" s="2">
        <f t="shared" si="89"/>
        <v>48.783431738695988</v>
      </c>
      <c r="DX196" s="2">
        <f t="shared" si="89"/>
        <v>47.857121767748005</v>
      </c>
      <c r="DY196" s="2">
        <f t="shared" si="89"/>
        <v>49.197975358993986</v>
      </c>
      <c r="DZ196" s="2">
        <f t="shared" si="89"/>
        <v>47.937603843685764</v>
      </c>
      <c r="EB196" s="2">
        <f t="shared" si="90"/>
        <v>0.99933718070623778</v>
      </c>
      <c r="EC196" s="2">
        <f t="shared" si="90"/>
        <v>0.9992720497605363</v>
      </c>
      <c r="ED196" s="2">
        <f t="shared" si="90"/>
        <v>0.99932756872100448</v>
      </c>
      <c r="EE196" s="2">
        <f t="shared" si="90"/>
        <v>0.99956819384470375</v>
      </c>
      <c r="EF196" s="2">
        <f t="shared" si="90"/>
        <v>0.99951358150339664</v>
      </c>
      <c r="EG196" s="2">
        <f t="shared" si="90"/>
        <v>0.99951713445376067</v>
      </c>
      <c r="EH196" s="2">
        <f t="shared" si="90"/>
        <v>0.99952692822128086</v>
      </c>
      <c r="EI196" s="2">
        <f t="shared" si="90"/>
        <v>0.99952987874382182</v>
      </c>
      <c r="EJ196" s="2">
        <f t="shared" si="90"/>
        <v>0.99952097623642844</v>
      </c>
      <c r="EK196" s="2">
        <f t="shared" si="90"/>
        <v>0.9994570300451977</v>
      </c>
      <c r="EL196" s="2">
        <f t="shared" si="90"/>
        <v>0.99935811724684931</v>
      </c>
      <c r="EM196" s="2">
        <f t="shared" si="90"/>
        <v>0.99926516443455216</v>
      </c>
      <c r="EN196" s="2">
        <f t="shared" si="90"/>
        <v>0.99925509601282214</v>
      </c>
      <c r="EO196" s="2">
        <f t="shared" si="90"/>
        <v>0.99923487606554318</v>
      </c>
      <c r="EP196" s="2">
        <f t="shared" si="90"/>
        <v>0.99924579180412965</v>
      </c>
    </row>
    <row r="197" spans="2:146" x14ac:dyDescent="0.25">
      <c r="B197" s="2">
        <v>175</v>
      </c>
      <c r="C197" s="49">
        <v>32.803600000000003</v>
      </c>
      <c r="D197" s="49">
        <v>37.222000000000001</v>
      </c>
      <c r="E197" s="49">
        <v>39.094000000000001</v>
      </c>
      <c r="F197" s="49">
        <v>42.66</v>
      </c>
      <c r="G197" s="49">
        <v>43.963999999999999</v>
      </c>
      <c r="H197" s="49">
        <v>47.636000000000003</v>
      </c>
      <c r="I197" s="49">
        <v>50.963999999999999</v>
      </c>
      <c r="J197" s="49">
        <v>53.454999999999998</v>
      </c>
      <c r="K197" s="49">
        <v>53.875</v>
      </c>
      <c r="L197" s="49">
        <v>52.363999999999997</v>
      </c>
      <c r="M197" s="49">
        <v>53.037999999999997</v>
      </c>
      <c r="N197" s="49">
        <v>52.453000000000003</v>
      </c>
      <c r="O197" s="49">
        <v>51.185000000000002</v>
      </c>
      <c r="P197" s="49">
        <v>50.545000000000002</v>
      </c>
      <c r="Q197" s="49">
        <v>50.155000000000001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 t="e">
        <f t="shared" si="83"/>
        <v>#N/A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 t="e">
        <f t="shared" si="85"/>
        <v>#N/A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38.850324342915982</v>
      </c>
      <c r="CW197" s="2">
        <f t="shared" si="88"/>
        <v>43.671370417748228</v>
      </c>
      <c r="CX197" s="2">
        <f t="shared" si="88"/>
        <v>48.518524759100742</v>
      </c>
      <c r="CY197" s="2">
        <f t="shared" si="88"/>
        <v>52.918430498816178</v>
      </c>
      <c r="CZ197" s="2">
        <f t="shared" si="88"/>
        <v>54.827963676043815</v>
      </c>
      <c r="DA197" s="2">
        <f t="shared" si="88"/>
        <v>59.086180269969446</v>
      </c>
      <c r="DB197" s="2">
        <f t="shared" si="88"/>
        <v>63.912881130368341</v>
      </c>
      <c r="DC197" s="2">
        <f t="shared" si="88"/>
        <v>64.940559439836051</v>
      </c>
      <c r="DD197" s="2">
        <f t="shared" si="88"/>
        <v>64.674404818446376</v>
      </c>
      <c r="DE197" s="2">
        <f t="shared" si="88"/>
        <v>64.981070674147873</v>
      </c>
      <c r="DF197" s="2">
        <f t="shared" si="88"/>
        <v>63.470656377598459</v>
      </c>
      <c r="DG197" s="2">
        <f t="shared" si="88"/>
        <v>62.586078577336622</v>
      </c>
      <c r="DH197" s="2">
        <f t="shared" si="88"/>
        <v>66.414416457621257</v>
      </c>
      <c r="DI197" s="2">
        <f t="shared" si="88"/>
        <v>70.464910569786255</v>
      </c>
      <c r="DJ197" s="2">
        <f t="shared" si="88"/>
        <v>58.801931969914854</v>
      </c>
      <c r="DL197" s="2">
        <f t="shared" si="89"/>
        <v>30.974292569054036</v>
      </c>
      <c r="DM197" s="2">
        <f t="shared" si="89"/>
        <v>33.379324932916305</v>
      </c>
      <c r="DN197" s="2">
        <f t="shared" si="89"/>
        <v>35.868720267664514</v>
      </c>
      <c r="DO197" s="2">
        <f t="shared" si="89"/>
        <v>37.201376232726567</v>
      </c>
      <c r="DP197" s="2">
        <f t="shared" si="89"/>
        <v>40.410279927851612</v>
      </c>
      <c r="DQ197" s="2">
        <f t="shared" si="89"/>
        <v>42.624839063426208</v>
      </c>
      <c r="DR197" s="2">
        <f t="shared" si="89"/>
        <v>45.092207849721397</v>
      </c>
      <c r="DS197" s="2">
        <f t="shared" si="89"/>
        <v>47.764383387208674</v>
      </c>
      <c r="DT197" s="2">
        <f t="shared" si="89"/>
        <v>48.176337402727228</v>
      </c>
      <c r="DU197" s="2">
        <f t="shared" si="89"/>
        <v>50.56374657509356</v>
      </c>
      <c r="DV197" s="2">
        <f t="shared" si="89"/>
        <v>49.89257834961046</v>
      </c>
      <c r="DW197" s="2">
        <f t="shared" si="89"/>
        <v>48.590131963527362</v>
      </c>
      <c r="DX197" s="2">
        <f t="shared" si="89"/>
        <v>47.657613853627964</v>
      </c>
      <c r="DY197" s="2">
        <f t="shared" si="89"/>
        <v>49.058184524315308</v>
      </c>
      <c r="DZ197" s="2">
        <f t="shared" si="89"/>
        <v>47.799168306564852</v>
      </c>
      <c r="EB197" s="2">
        <f t="shared" si="90"/>
        <v>0.99939546636260068</v>
      </c>
      <c r="EC197" s="2">
        <f t="shared" si="90"/>
        <v>0.99933605896452504</v>
      </c>
      <c r="ED197" s="2">
        <f t="shared" si="90"/>
        <v>0.99938669909786582</v>
      </c>
      <c r="EE197" s="2">
        <f t="shared" si="90"/>
        <v>0.99960617314270872</v>
      </c>
      <c r="EF197" s="2">
        <f t="shared" si="90"/>
        <v>0.99955636207112841</v>
      </c>
      <c r="EG197" s="2">
        <f t="shared" si="90"/>
        <v>0.99955960267674615</v>
      </c>
      <c r="EH197" s="2">
        <f t="shared" si="90"/>
        <v>0.99956853545022151</v>
      </c>
      <c r="EI197" s="2">
        <f t="shared" si="90"/>
        <v>0.99957122658209507</v>
      </c>
      <c r="EJ197" s="2">
        <f t="shared" si="90"/>
        <v>0.999563106720743</v>
      </c>
      <c r="EK197" s="2">
        <f t="shared" si="90"/>
        <v>0.99950478185649583</v>
      </c>
      <c r="EL197" s="2">
        <f t="shared" si="90"/>
        <v>0.99941456290679054</v>
      </c>
      <c r="EM197" s="2">
        <f t="shared" si="90"/>
        <v>0.99932977866428807</v>
      </c>
      <c r="EN197" s="2">
        <f t="shared" si="90"/>
        <v>0.99932059495884595</v>
      </c>
      <c r="EO197" s="2">
        <f t="shared" si="90"/>
        <v>0.99930215169735359</v>
      </c>
      <c r="EP197" s="2">
        <f t="shared" si="90"/>
        <v>0.99931210830026573</v>
      </c>
    </row>
    <row r="198" spans="2:146" x14ac:dyDescent="0.25">
      <c r="B198" s="2">
        <v>176</v>
      </c>
      <c r="C198" s="49">
        <v>32.964300000000001</v>
      </c>
      <c r="D198" s="49">
        <v>36.332999999999998</v>
      </c>
      <c r="E198" s="49">
        <v>39.207999999999998</v>
      </c>
      <c r="F198" s="49">
        <v>42.207999999999998</v>
      </c>
      <c r="G198" s="49">
        <v>46.308999999999997</v>
      </c>
      <c r="H198" s="49">
        <v>48.145000000000003</v>
      </c>
      <c r="I198" s="49">
        <v>51.963999999999999</v>
      </c>
      <c r="J198" s="49">
        <v>52.781999999999996</v>
      </c>
      <c r="K198" s="49">
        <v>54.481999999999999</v>
      </c>
      <c r="L198" s="49">
        <v>50.854999999999997</v>
      </c>
      <c r="M198" s="49">
        <v>53.679000000000002</v>
      </c>
      <c r="N198" s="49">
        <v>52.244999999999997</v>
      </c>
      <c r="O198" s="49">
        <v>50.685000000000002</v>
      </c>
      <c r="P198" s="49">
        <v>49.290999999999997</v>
      </c>
      <c r="Q198" s="49">
        <v>48.862000000000002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38.851251834685186</v>
      </c>
      <c r="CW198" s="2">
        <f t="shared" si="88"/>
        <v>43.662050630835445</v>
      </c>
      <c r="CX198" s="2">
        <f t="shared" si="88"/>
        <v>48.520354738734873</v>
      </c>
      <c r="CY198" s="2">
        <f t="shared" si="88"/>
        <v>52.916956105782745</v>
      </c>
      <c r="CZ198" s="2">
        <f t="shared" si="88"/>
        <v>54.813628287195051</v>
      </c>
      <c r="DA198" s="2">
        <f t="shared" si="88"/>
        <v>59.083837558062143</v>
      </c>
      <c r="DB198" s="2">
        <f t="shared" si="88"/>
        <v>63.91744105364068</v>
      </c>
      <c r="DC198" s="2">
        <f t="shared" si="88"/>
        <v>64.934228005343371</v>
      </c>
      <c r="DD198" s="2">
        <f t="shared" si="88"/>
        <v>64.647918472789414</v>
      </c>
      <c r="DE198" s="2">
        <f t="shared" si="88"/>
        <v>64.974708631996464</v>
      </c>
      <c r="DF198" s="2">
        <f t="shared" si="88"/>
        <v>63.451052280915384</v>
      </c>
      <c r="DG198" s="2">
        <f t="shared" si="88"/>
        <v>62.568670513782273</v>
      </c>
      <c r="DH198" s="2">
        <f t="shared" si="88"/>
        <v>66.418614916308499</v>
      </c>
      <c r="DI198" s="2">
        <f t="shared" si="88"/>
        <v>70.513136279926329</v>
      </c>
      <c r="DJ198" s="2">
        <f t="shared" si="88"/>
        <v>58.792306599895639</v>
      </c>
      <c r="DL198" s="2">
        <f t="shared" si="89"/>
        <v>30.904164406420612</v>
      </c>
      <c r="DM198" s="2">
        <f t="shared" si="89"/>
        <v>33.257839998974518</v>
      </c>
      <c r="DN198" s="2">
        <f t="shared" si="89"/>
        <v>35.736767981776026</v>
      </c>
      <c r="DO198" s="2">
        <f t="shared" si="89"/>
        <v>37.024169527642528</v>
      </c>
      <c r="DP198" s="2">
        <f t="shared" si="89"/>
        <v>40.231932315152449</v>
      </c>
      <c r="DQ198" s="2">
        <f t="shared" si="89"/>
        <v>42.434101956135159</v>
      </c>
      <c r="DR198" s="2">
        <f t="shared" si="89"/>
        <v>44.888907511497194</v>
      </c>
      <c r="DS198" s="2">
        <f t="shared" si="89"/>
        <v>47.553927785266545</v>
      </c>
      <c r="DT198" s="2">
        <f t="shared" si="89"/>
        <v>47.953829989767044</v>
      </c>
      <c r="DU198" s="2">
        <f t="shared" si="89"/>
        <v>50.391509075547795</v>
      </c>
      <c r="DV198" s="2">
        <f t="shared" si="89"/>
        <v>49.699228228037455</v>
      </c>
      <c r="DW198" s="2">
        <f t="shared" si="89"/>
        <v>48.396832188358744</v>
      </c>
      <c r="DX198" s="2">
        <f t="shared" si="89"/>
        <v>47.458105939507917</v>
      </c>
      <c r="DY198" s="2">
        <f t="shared" si="89"/>
        <v>48.918393689636638</v>
      </c>
      <c r="DZ198" s="2">
        <f t="shared" si="89"/>
        <v>47.660732769443946</v>
      </c>
      <c r="EB198" s="2">
        <f t="shared" si="90"/>
        <v>0.99944862944120927</v>
      </c>
      <c r="EC198" s="2">
        <f t="shared" si="90"/>
        <v>0.9993944432025591</v>
      </c>
      <c r="ED198" s="2">
        <f t="shared" si="90"/>
        <v>0.99944063274386641</v>
      </c>
      <c r="EE198" s="2">
        <f t="shared" si="90"/>
        <v>0.99964081319060194</v>
      </c>
      <c r="EF198" s="2">
        <f t="shared" si="90"/>
        <v>0.9995953816057076</v>
      </c>
      <c r="EG198" s="2">
        <f t="shared" si="90"/>
        <v>0.99959833730306302</v>
      </c>
      <c r="EH198" s="2">
        <f t="shared" si="90"/>
        <v>0.9996064847143098</v>
      </c>
      <c r="EI198" s="2">
        <f t="shared" si="90"/>
        <v>0.99960893924153216</v>
      </c>
      <c r="EJ198" s="2">
        <f t="shared" si="90"/>
        <v>0.99960153327586876</v>
      </c>
      <c r="EK198" s="2">
        <f t="shared" si="90"/>
        <v>0.99954833600454884</v>
      </c>
      <c r="EL198" s="2">
        <f t="shared" si="90"/>
        <v>0.99946604752020851</v>
      </c>
      <c r="EM198" s="2">
        <f t="shared" si="90"/>
        <v>0.99938871482822389</v>
      </c>
      <c r="EN198" s="2">
        <f t="shared" si="90"/>
        <v>0.99938033819459871</v>
      </c>
      <c r="EO198" s="2">
        <f t="shared" si="90"/>
        <v>0.99936351570166004</v>
      </c>
      <c r="EP198" s="2">
        <f t="shared" si="90"/>
        <v>0.99937259733873018</v>
      </c>
    </row>
    <row r="199" spans="2:146" x14ac:dyDescent="0.25">
      <c r="B199" s="2">
        <v>177</v>
      </c>
      <c r="C199" s="49">
        <v>31.785699999999999</v>
      </c>
      <c r="D199" s="49">
        <v>36.222000000000001</v>
      </c>
      <c r="E199" s="49">
        <v>39.735999999999997</v>
      </c>
      <c r="F199" s="49">
        <v>41.679000000000002</v>
      </c>
      <c r="G199" s="49">
        <v>44.6</v>
      </c>
      <c r="H199" s="49">
        <v>47.835999999999999</v>
      </c>
      <c r="I199" s="49">
        <v>50.817999999999998</v>
      </c>
      <c r="J199" s="49">
        <v>53.2</v>
      </c>
      <c r="K199" s="49">
        <v>53.411000000000001</v>
      </c>
      <c r="L199" s="49">
        <v>52.344999999999999</v>
      </c>
      <c r="M199" s="49">
        <v>53.283000000000001</v>
      </c>
      <c r="N199" s="49">
        <v>52.698</v>
      </c>
      <c r="O199" s="49">
        <v>51.481000000000002</v>
      </c>
      <c r="P199" s="49">
        <v>50.145000000000003</v>
      </c>
      <c r="Q199" s="49">
        <v>50.31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38.852179326454397</v>
      </c>
      <c r="CW199" s="2">
        <f t="shared" si="88"/>
        <v>43.652730843922669</v>
      </c>
      <c r="CX199" s="2">
        <f t="shared" si="88"/>
        <v>48.522184718369004</v>
      </c>
      <c r="CY199" s="2">
        <f t="shared" si="88"/>
        <v>52.915481712749319</v>
      </c>
      <c r="CZ199" s="2">
        <f t="shared" si="88"/>
        <v>54.799292898346287</v>
      </c>
      <c r="DA199" s="2">
        <f t="shared" si="88"/>
        <v>59.081494846154847</v>
      </c>
      <c r="DB199" s="2">
        <f t="shared" si="88"/>
        <v>63.922000976913026</v>
      </c>
      <c r="DC199" s="2">
        <f t="shared" si="88"/>
        <v>64.927896570850706</v>
      </c>
      <c r="DD199" s="2">
        <f t="shared" si="88"/>
        <v>64.621432127132451</v>
      </c>
      <c r="DE199" s="2">
        <f t="shared" si="88"/>
        <v>64.968346589845055</v>
      </c>
      <c r="DF199" s="2">
        <f t="shared" si="88"/>
        <v>63.431448184232309</v>
      </c>
      <c r="DG199" s="2">
        <f t="shared" si="88"/>
        <v>62.551262450227924</v>
      </c>
      <c r="DH199" s="2">
        <f t="shared" si="88"/>
        <v>66.422813374995741</v>
      </c>
      <c r="DI199" s="2">
        <f t="shared" si="88"/>
        <v>70.561361990066402</v>
      </c>
      <c r="DJ199" s="2">
        <f t="shared" si="88"/>
        <v>58.782681229876424</v>
      </c>
      <c r="DL199" s="2">
        <f t="shared" si="89"/>
        <v>30.834036243787189</v>
      </c>
      <c r="DM199" s="2">
        <f t="shared" si="89"/>
        <v>33.136355065032731</v>
      </c>
      <c r="DN199" s="2">
        <f t="shared" si="89"/>
        <v>35.604815695887524</v>
      </c>
      <c r="DO199" s="2">
        <f t="shared" si="89"/>
        <v>36.846962822558496</v>
      </c>
      <c r="DP199" s="2">
        <f t="shared" si="89"/>
        <v>40.053584702453293</v>
      </c>
      <c r="DQ199" s="2">
        <f t="shared" si="89"/>
        <v>42.243364848844109</v>
      </c>
      <c r="DR199" s="2">
        <f t="shared" si="89"/>
        <v>44.685607173272992</v>
      </c>
      <c r="DS199" s="2">
        <f t="shared" si="89"/>
        <v>47.343472183324415</v>
      </c>
      <c r="DT199" s="2">
        <f t="shared" si="89"/>
        <v>47.731322576806853</v>
      </c>
      <c r="DU199" s="2">
        <f t="shared" si="89"/>
        <v>50.219271576002029</v>
      </c>
      <c r="DV199" s="2">
        <f t="shared" si="89"/>
        <v>49.505878106464458</v>
      </c>
      <c r="DW199" s="2">
        <f t="shared" si="89"/>
        <v>48.203532413190118</v>
      </c>
      <c r="DX199" s="2">
        <f t="shared" si="89"/>
        <v>47.258598025387876</v>
      </c>
      <c r="DY199" s="2">
        <f t="shared" si="89"/>
        <v>48.778602854957967</v>
      </c>
      <c r="DZ199" s="2">
        <f t="shared" si="89"/>
        <v>47.522297232323041</v>
      </c>
      <c r="EB199" s="2">
        <f t="shared" si="90"/>
        <v>0.99949711967682697</v>
      </c>
      <c r="EC199" s="2">
        <f t="shared" si="90"/>
        <v>0.9994476962087977</v>
      </c>
      <c r="ED199" s="2">
        <f t="shared" si="90"/>
        <v>0.99948982588934576</v>
      </c>
      <c r="EE199" s="2">
        <f t="shared" si="90"/>
        <v>0.9996724073830594</v>
      </c>
      <c r="EF199" s="2">
        <f t="shared" si="90"/>
        <v>0.99963097050040217</v>
      </c>
      <c r="EG199" s="2">
        <f t="shared" si="90"/>
        <v>0.99963366631967698</v>
      </c>
      <c r="EH199" s="2">
        <f t="shared" si="90"/>
        <v>0.99964109736696594</v>
      </c>
      <c r="EI199" s="2">
        <f t="shared" si="90"/>
        <v>0.99964333607694322</v>
      </c>
      <c r="EJ199" s="2">
        <f t="shared" si="90"/>
        <v>0.99963658128673605</v>
      </c>
      <c r="EK199" s="2">
        <f t="shared" si="90"/>
        <v>0.99958806116931997</v>
      </c>
      <c r="EL199" s="2">
        <f t="shared" si="90"/>
        <v>0.99951300667079379</v>
      </c>
      <c r="EM199" s="2">
        <f t="shared" si="90"/>
        <v>0.99944247130990294</v>
      </c>
      <c r="EN199" s="2">
        <f t="shared" si="90"/>
        <v>0.99943483090172935</v>
      </c>
      <c r="EO199" s="2">
        <f t="shared" si="90"/>
        <v>0.99941948690994198</v>
      </c>
      <c r="EP199" s="2">
        <f t="shared" si="90"/>
        <v>0.99942777038255481</v>
      </c>
    </row>
    <row r="200" spans="2:146" x14ac:dyDescent="0.25">
      <c r="B200" s="2">
        <v>178</v>
      </c>
      <c r="C200" s="49">
        <v>31.946400000000001</v>
      </c>
      <c r="D200" s="49">
        <v>36.259</v>
      </c>
      <c r="E200" s="49">
        <v>38.057000000000002</v>
      </c>
      <c r="F200" s="49">
        <v>42.774000000000001</v>
      </c>
      <c r="G200" s="49">
        <v>45.127000000000002</v>
      </c>
      <c r="H200" s="49">
        <v>47.273000000000003</v>
      </c>
      <c r="I200" s="49">
        <v>51.055</v>
      </c>
      <c r="J200" s="49">
        <v>52.182000000000002</v>
      </c>
      <c r="K200" s="49">
        <v>53.070999999999998</v>
      </c>
      <c r="L200" s="49">
        <v>51.726999999999997</v>
      </c>
      <c r="M200" s="49">
        <v>54.357999999999997</v>
      </c>
      <c r="N200" s="49">
        <v>52.357999999999997</v>
      </c>
      <c r="O200" s="49">
        <v>52.241</v>
      </c>
      <c r="P200" s="49">
        <v>50.491</v>
      </c>
      <c r="Q200" s="49">
        <v>48.982999999999997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38.853106818223601</v>
      </c>
      <c r="CW200" s="2">
        <f t="shared" si="88"/>
        <v>43.643411057009885</v>
      </c>
      <c r="CX200" s="2">
        <f t="shared" si="88"/>
        <v>48.524014698003128</v>
      </c>
      <c r="CY200" s="2">
        <f t="shared" si="88"/>
        <v>52.914007319715893</v>
      </c>
      <c r="CZ200" s="2">
        <f t="shared" si="88"/>
        <v>54.784957509497524</v>
      </c>
      <c r="DA200" s="2">
        <f t="shared" si="88"/>
        <v>59.079152134247551</v>
      </c>
      <c r="DB200" s="2">
        <f t="shared" si="88"/>
        <v>63.926560900185372</v>
      </c>
      <c r="DC200" s="2">
        <f t="shared" si="88"/>
        <v>64.921565136358026</v>
      </c>
      <c r="DD200" s="2">
        <f t="shared" si="88"/>
        <v>64.594945781475502</v>
      </c>
      <c r="DE200" s="2">
        <f t="shared" si="88"/>
        <v>64.961984547693646</v>
      </c>
      <c r="DF200" s="2">
        <f t="shared" si="88"/>
        <v>63.411844087549241</v>
      </c>
      <c r="DG200" s="2">
        <f t="shared" si="88"/>
        <v>62.533854386673575</v>
      </c>
      <c r="DH200" s="2">
        <f t="shared" si="88"/>
        <v>66.427011833682982</v>
      </c>
      <c r="DI200" s="2">
        <f t="shared" si="88"/>
        <v>70.609587700206475</v>
      </c>
      <c r="DJ200" s="2">
        <f t="shared" si="88"/>
        <v>58.773055859857209</v>
      </c>
      <c r="DL200" s="2">
        <f t="shared" si="89"/>
        <v>30.763908081153765</v>
      </c>
      <c r="DM200" s="2">
        <f t="shared" si="89"/>
        <v>33.014870131090944</v>
      </c>
      <c r="DN200" s="2">
        <f t="shared" si="89"/>
        <v>35.472863409999036</v>
      </c>
      <c r="DO200" s="2">
        <f t="shared" si="89"/>
        <v>36.669756117474464</v>
      </c>
      <c r="DP200" s="2">
        <f t="shared" si="89"/>
        <v>39.875237089754137</v>
      </c>
      <c r="DQ200" s="2">
        <f t="shared" si="89"/>
        <v>42.05262774155306</v>
      </c>
      <c r="DR200" s="2">
        <f t="shared" si="89"/>
        <v>44.482306835048789</v>
      </c>
      <c r="DS200" s="2">
        <f t="shared" si="89"/>
        <v>47.133016581382286</v>
      </c>
      <c r="DT200" s="2">
        <f t="shared" si="89"/>
        <v>47.50881516384667</v>
      </c>
      <c r="DU200" s="2">
        <f t="shared" si="89"/>
        <v>50.047034076456256</v>
      </c>
      <c r="DV200" s="2">
        <f t="shared" si="89"/>
        <v>49.31252798489146</v>
      </c>
      <c r="DW200" s="2">
        <f t="shared" si="89"/>
        <v>48.010232638021492</v>
      </c>
      <c r="DX200" s="2">
        <f t="shared" si="89"/>
        <v>47.059090111267828</v>
      </c>
      <c r="DY200" s="2">
        <f t="shared" si="89"/>
        <v>48.638812020279289</v>
      </c>
      <c r="DZ200" s="2">
        <f t="shared" si="89"/>
        <v>47.383861695202128</v>
      </c>
      <c r="EB200" s="2">
        <f t="shared" si="90"/>
        <v>0.99954134739989908</v>
      </c>
      <c r="EC200" s="2">
        <f t="shared" si="90"/>
        <v>0.99949626847609274</v>
      </c>
      <c r="ED200" s="2">
        <f t="shared" si="90"/>
        <v>0.99953469479367074</v>
      </c>
      <c r="EE200" s="2">
        <f t="shared" si="90"/>
        <v>0.99970122337034051</v>
      </c>
      <c r="EF200" s="2">
        <f t="shared" si="90"/>
        <v>0.99966343016770165</v>
      </c>
      <c r="EG200" s="2">
        <f t="shared" si="90"/>
        <v>0.99966588894319119</v>
      </c>
      <c r="EH200" s="2">
        <f t="shared" si="90"/>
        <v>0.99967266657136</v>
      </c>
      <c r="EI200" s="2">
        <f t="shared" si="90"/>
        <v>0.99967470842768291</v>
      </c>
      <c r="EJ200" s="2">
        <f t="shared" si="90"/>
        <v>0.99966854759545554</v>
      </c>
      <c r="EK200" s="2">
        <f t="shared" si="90"/>
        <v>0.9996242937033607</v>
      </c>
      <c r="EL200" s="2">
        <f t="shared" si="90"/>
        <v>0.99955583777265877</v>
      </c>
      <c r="EM200" s="2">
        <f t="shared" si="90"/>
        <v>0.9994915028462984</v>
      </c>
      <c r="EN200" s="2">
        <f t="shared" si="90"/>
        <v>0.99948453402282711</v>
      </c>
      <c r="EO200" s="2">
        <f t="shared" si="90"/>
        <v>0.99947053872520109</v>
      </c>
      <c r="EP200" s="2">
        <f t="shared" si="90"/>
        <v>0.99947809410832589</v>
      </c>
    </row>
    <row r="201" spans="2:146" x14ac:dyDescent="0.25">
      <c r="B201" s="2">
        <v>179</v>
      </c>
      <c r="C201" s="49">
        <v>32.482100000000003</v>
      </c>
      <c r="D201" s="49">
        <v>36.685000000000002</v>
      </c>
      <c r="E201" s="49">
        <v>38.848999999999997</v>
      </c>
      <c r="F201" s="49">
        <v>42.037999999999997</v>
      </c>
      <c r="G201" s="49">
        <v>44.945</v>
      </c>
      <c r="H201" s="49">
        <v>48.363999999999997</v>
      </c>
      <c r="I201" s="49">
        <v>51.436</v>
      </c>
      <c r="J201" s="49">
        <v>52.417999999999999</v>
      </c>
      <c r="K201" s="49">
        <v>52.929000000000002</v>
      </c>
      <c r="L201" s="49">
        <v>52.781999999999996</v>
      </c>
      <c r="M201" s="49">
        <v>56.131999999999998</v>
      </c>
      <c r="N201" s="49">
        <v>51.868000000000002</v>
      </c>
      <c r="O201" s="49">
        <v>52.110999999999997</v>
      </c>
      <c r="P201" s="49">
        <v>50.109000000000002</v>
      </c>
      <c r="Q201" s="49">
        <v>49.171999999999997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38.854034309992812</v>
      </c>
      <c r="CW201" s="2">
        <f t="shared" si="88"/>
        <v>43.634091270097109</v>
      </c>
      <c r="CX201" s="2">
        <f t="shared" si="88"/>
        <v>48.525844677637259</v>
      </c>
      <c r="CY201" s="2">
        <f t="shared" si="88"/>
        <v>52.912532926682459</v>
      </c>
      <c r="CZ201" s="2">
        <f t="shared" si="88"/>
        <v>54.77062212064876</v>
      </c>
      <c r="DA201" s="2">
        <f t="shared" si="88"/>
        <v>59.076809422340247</v>
      </c>
      <c r="DB201" s="2">
        <f t="shared" si="88"/>
        <v>63.931120823457718</v>
      </c>
      <c r="DC201" s="2">
        <f t="shared" si="88"/>
        <v>64.915233701865361</v>
      </c>
      <c r="DD201" s="2">
        <f t="shared" si="88"/>
        <v>64.568459435818539</v>
      </c>
      <c r="DE201" s="2">
        <f t="shared" si="88"/>
        <v>64.955622505542237</v>
      </c>
      <c r="DF201" s="2">
        <f t="shared" si="88"/>
        <v>63.392239990866166</v>
      </c>
      <c r="DG201" s="2">
        <f t="shared" si="88"/>
        <v>62.516446323119226</v>
      </c>
      <c r="DH201" s="2">
        <f t="shared" si="88"/>
        <v>66.431210292370224</v>
      </c>
      <c r="DI201" s="2">
        <f t="shared" si="88"/>
        <v>70.657813410346549</v>
      </c>
      <c r="DJ201" s="2">
        <f t="shared" si="88"/>
        <v>58.763430489837987</v>
      </c>
      <c r="DL201" s="2">
        <f t="shared" si="89"/>
        <v>30.693779918520342</v>
      </c>
      <c r="DM201" s="2">
        <f t="shared" si="89"/>
        <v>32.893385197149158</v>
      </c>
      <c r="DN201" s="2">
        <f t="shared" si="89"/>
        <v>35.340911124110534</v>
      </c>
      <c r="DO201" s="2">
        <f t="shared" si="89"/>
        <v>36.492549412390431</v>
      </c>
      <c r="DP201" s="2">
        <f t="shared" si="89"/>
        <v>39.696889477054974</v>
      </c>
      <c r="DQ201" s="2">
        <f t="shared" si="89"/>
        <v>41.861890634262011</v>
      </c>
      <c r="DR201" s="2">
        <f t="shared" si="89"/>
        <v>44.279006496824593</v>
      </c>
      <c r="DS201" s="2">
        <f t="shared" si="89"/>
        <v>46.922560979440156</v>
      </c>
      <c r="DT201" s="2">
        <f t="shared" si="89"/>
        <v>47.286307750886479</v>
      </c>
      <c r="DU201" s="2">
        <f t="shared" si="89"/>
        <v>49.874796576910491</v>
      </c>
      <c r="DV201" s="2">
        <f t="shared" si="89"/>
        <v>49.119177863318463</v>
      </c>
      <c r="DW201" s="2">
        <f t="shared" si="89"/>
        <v>47.816932862852873</v>
      </c>
      <c r="DX201" s="2">
        <f t="shared" si="89"/>
        <v>46.859582197147787</v>
      </c>
      <c r="DY201" s="2">
        <f t="shared" si="89"/>
        <v>48.499021185600611</v>
      </c>
      <c r="DZ201" s="2">
        <f t="shared" si="89"/>
        <v>47.245426158081216</v>
      </c>
      <c r="EB201" s="2">
        <f t="shared" si="90"/>
        <v>0.99958168697557748</v>
      </c>
      <c r="EC201" s="2">
        <f t="shared" si="90"/>
        <v>0.99954057102684046</v>
      </c>
      <c r="ED201" s="2">
        <f t="shared" si="90"/>
        <v>0.99957561923330029</v>
      </c>
      <c r="EE201" s="2">
        <f t="shared" si="90"/>
        <v>0.99972750531156296</v>
      </c>
      <c r="EF201" s="2">
        <f t="shared" si="90"/>
        <v>0.99969303557414668</v>
      </c>
      <c r="EG201" s="2">
        <f t="shared" si="90"/>
        <v>0.99969527813638226</v>
      </c>
      <c r="EH201" s="2">
        <f t="shared" si="90"/>
        <v>0.9997014597665026</v>
      </c>
      <c r="EI201" s="2">
        <f t="shared" si="90"/>
        <v>0.99970332206854073</v>
      </c>
      <c r="EJ201" s="2">
        <f t="shared" si="90"/>
        <v>0.99969770299806904</v>
      </c>
      <c r="EK201" s="2">
        <f t="shared" si="90"/>
        <v>0.99965734045738353</v>
      </c>
      <c r="EL201" s="2">
        <f t="shared" si="90"/>
        <v>0.99959490340246526</v>
      </c>
      <c r="EM201" s="2">
        <f t="shared" si="90"/>
        <v>0.99953622433368139</v>
      </c>
      <c r="EN201" s="2">
        <f t="shared" si="90"/>
        <v>0.99952986811847078</v>
      </c>
      <c r="EO201" s="2">
        <f t="shared" si="90"/>
        <v>0.99951710308171637</v>
      </c>
      <c r="EP201" s="2">
        <f t="shared" si="90"/>
        <v>0.99952399431050709</v>
      </c>
    </row>
    <row r="202" spans="2:146" x14ac:dyDescent="0.25">
      <c r="B202" s="2">
        <v>180</v>
      </c>
      <c r="C202" s="49">
        <v>32.392899999999997</v>
      </c>
      <c r="D202" s="49">
        <v>36.314999999999998</v>
      </c>
      <c r="E202" s="49">
        <v>38.622999999999998</v>
      </c>
      <c r="F202" s="49">
        <v>41.868000000000002</v>
      </c>
      <c r="G202" s="49">
        <v>43.381999999999998</v>
      </c>
      <c r="H202" s="49">
        <v>46.6</v>
      </c>
      <c r="I202" s="49">
        <v>49.8</v>
      </c>
      <c r="J202" s="49">
        <v>52.109000000000002</v>
      </c>
      <c r="K202" s="49">
        <v>53.679000000000002</v>
      </c>
      <c r="L202" s="49">
        <v>52.454999999999998</v>
      </c>
      <c r="M202" s="49">
        <v>53.377000000000002</v>
      </c>
      <c r="N202" s="49">
        <v>51.396000000000001</v>
      </c>
      <c r="O202" s="49">
        <v>51.63</v>
      </c>
      <c r="P202" s="49">
        <v>50.636000000000003</v>
      </c>
      <c r="Q202" s="49">
        <v>48.378999999999998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38.854961801762016</v>
      </c>
      <c r="CW202" s="2">
        <f t="shared" si="88"/>
        <v>43.624771483184325</v>
      </c>
      <c r="CX202" s="2">
        <f t="shared" si="88"/>
        <v>48.52767465727139</v>
      </c>
      <c r="CY202" s="2">
        <f t="shared" si="88"/>
        <v>52.911058533649033</v>
      </c>
      <c r="CZ202" s="2">
        <f t="shared" si="88"/>
        <v>54.756286731799996</v>
      </c>
      <c r="DA202" s="2">
        <f t="shared" si="88"/>
        <v>59.074466710432951</v>
      </c>
      <c r="DB202" s="2">
        <f t="shared" si="88"/>
        <v>63.935680746730064</v>
      </c>
      <c r="DC202" s="2">
        <f t="shared" si="88"/>
        <v>64.908902267372682</v>
      </c>
      <c r="DD202" s="2">
        <f t="shared" si="88"/>
        <v>64.541973090161576</v>
      </c>
      <c r="DE202" s="2">
        <f t="shared" si="88"/>
        <v>64.949260463390829</v>
      </c>
      <c r="DF202" s="2">
        <f t="shared" si="88"/>
        <v>63.372635894183091</v>
      </c>
      <c r="DG202" s="2">
        <f t="shared" si="88"/>
        <v>62.49903825956487</v>
      </c>
      <c r="DH202" s="2">
        <f t="shared" si="88"/>
        <v>66.43540875105748</v>
      </c>
      <c r="DI202" s="2">
        <f t="shared" si="88"/>
        <v>70.706039120486622</v>
      </c>
      <c r="DJ202" s="2">
        <f t="shared" si="88"/>
        <v>58.753805119818772</v>
      </c>
      <c r="DL202" s="2">
        <f t="shared" si="89"/>
        <v>30.623651755886918</v>
      </c>
      <c r="DM202" s="2">
        <f t="shared" si="89"/>
        <v>32.771900263207371</v>
      </c>
      <c r="DN202" s="2">
        <f t="shared" si="89"/>
        <v>35.208958838222038</v>
      </c>
      <c r="DO202" s="2">
        <f t="shared" si="89"/>
        <v>36.315342707306399</v>
      </c>
      <c r="DP202" s="2">
        <f t="shared" si="89"/>
        <v>39.518541864355818</v>
      </c>
      <c r="DQ202" s="2">
        <f t="shared" si="89"/>
        <v>41.671153526970961</v>
      </c>
      <c r="DR202" s="2">
        <f t="shared" si="89"/>
        <v>44.07570615860039</v>
      </c>
      <c r="DS202" s="2">
        <f t="shared" si="89"/>
        <v>46.712105377498027</v>
      </c>
      <c r="DT202" s="2">
        <f t="shared" si="89"/>
        <v>47.063800337926295</v>
      </c>
      <c r="DU202" s="2">
        <f t="shared" si="89"/>
        <v>49.702559077364725</v>
      </c>
      <c r="DV202" s="2">
        <f t="shared" si="89"/>
        <v>48.925827741745465</v>
      </c>
      <c r="DW202" s="2">
        <f t="shared" si="89"/>
        <v>47.623633087684247</v>
      </c>
      <c r="DX202" s="2">
        <f t="shared" si="89"/>
        <v>46.66007428302774</v>
      </c>
      <c r="DY202" s="2">
        <f t="shared" si="89"/>
        <v>48.359230350921933</v>
      </c>
      <c r="DZ202" s="2">
        <f t="shared" si="89"/>
        <v>47.10699062096031</v>
      </c>
      <c r="EB202" s="2">
        <f t="shared" si="90"/>
        <v>0.99961847994486974</v>
      </c>
      <c r="EC202" s="2">
        <f t="shared" si="90"/>
        <v>0.99958097885773112</v>
      </c>
      <c r="ED202" s="2">
        <f t="shared" si="90"/>
        <v>0.99961294568779646</v>
      </c>
      <c r="EE202" s="2">
        <f t="shared" si="90"/>
        <v>0.99975147593172153</v>
      </c>
      <c r="EF202" s="2">
        <f t="shared" si="90"/>
        <v>0.99972003755466765</v>
      </c>
      <c r="EG202" s="2">
        <f t="shared" si="90"/>
        <v>0.99972208290581732</v>
      </c>
      <c r="EH202" s="2">
        <f t="shared" si="90"/>
        <v>0.99972772091875672</v>
      </c>
      <c r="EI202" s="2">
        <f t="shared" si="90"/>
        <v>0.99972941944735705</v>
      </c>
      <c r="EJ202" s="2">
        <f t="shared" si="90"/>
        <v>0.99972429452408296</v>
      </c>
      <c r="EK202" s="2">
        <f t="shared" si="90"/>
        <v>0.99968748136038632</v>
      </c>
      <c r="EL202" s="2">
        <f t="shared" si="90"/>
        <v>0.9996305343427877</v>
      </c>
      <c r="EM202" s="2">
        <f t="shared" si="90"/>
        <v>0.99957701430441259</v>
      </c>
      <c r="EN202" s="2">
        <f t="shared" si="90"/>
        <v>0.99957121689085793</v>
      </c>
      <c r="EO202" s="2">
        <f t="shared" si="90"/>
        <v>0.99955957406267015</v>
      </c>
      <c r="EP202" s="2">
        <f t="shared" si="90"/>
        <v>0.99956585946833132</v>
      </c>
    </row>
    <row r="203" spans="2:146" x14ac:dyDescent="0.25">
      <c r="B203" s="2">
        <v>181</v>
      </c>
      <c r="C203" s="49">
        <v>31.821400000000001</v>
      </c>
      <c r="D203" s="49">
        <v>36.667000000000002</v>
      </c>
      <c r="E203" s="49">
        <v>38.320999999999998</v>
      </c>
      <c r="F203" s="49">
        <v>42.603999999999999</v>
      </c>
      <c r="G203" s="49">
        <v>45.564</v>
      </c>
      <c r="H203" s="49">
        <v>47.454999999999998</v>
      </c>
      <c r="I203" s="49">
        <v>50.817999999999998</v>
      </c>
      <c r="J203" s="49">
        <v>53.945</v>
      </c>
      <c r="K203" s="49">
        <v>53.286000000000001</v>
      </c>
      <c r="L203" s="49">
        <v>50.963999999999999</v>
      </c>
      <c r="M203" s="49">
        <v>53.622999999999998</v>
      </c>
      <c r="N203" s="49">
        <v>53.037999999999997</v>
      </c>
      <c r="O203" s="49">
        <v>51.110999999999997</v>
      </c>
      <c r="P203" s="49">
        <v>50.235999999999997</v>
      </c>
      <c r="Q203" s="49">
        <v>49.792999999999999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38.85588929353122</v>
      </c>
      <c r="CW203" s="2">
        <f t="shared" si="88"/>
        <v>43.615451696271549</v>
      </c>
      <c r="CX203" s="2">
        <f t="shared" si="88"/>
        <v>48.529504636905521</v>
      </c>
      <c r="CY203" s="2">
        <f t="shared" si="88"/>
        <v>52.909584140615607</v>
      </c>
      <c r="CZ203" s="2">
        <f t="shared" si="88"/>
        <v>54.741951342951232</v>
      </c>
      <c r="DA203" s="2">
        <f t="shared" si="88"/>
        <v>59.072123998525655</v>
      </c>
      <c r="DB203" s="2">
        <f t="shared" si="88"/>
        <v>63.94024067000241</v>
      </c>
      <c r="DC203" s="2">
        <f t="shared" si="88"/>
        <v>64.902570832880016</v>
      </c>
      <c r="DD203" s="2">
        <f t="shared" si="88"/>
        <v>64.515486744504614</v>
      </c>
      <c r="DE203" s="2">
        <f t="shared" si="88"/>
        <v>64.94289842123942</v>
      </c>
      <c r="DF203" s="2">
        <f t="shared" si="88"/>
        <v>63.353031797500016</v>
      </c>
      <c r="DG203" s="2">
        <f t="shared" si="88"/>
        <v>62.481630196010521</v>
      </c>
      <c r="DH203" s="2">
        <f t="shared" si="88"/>
        <v>66.439607209744722</v>
      </c>
      <c r="DI203" s="2">
        <f t="shared" si="88"/>
        <v>70.754264830626695</v>
      </c>
      <c r="DJ203" s="2">
        <f t="shared" si="88"/>
        <v>58.744179749799557</v>
      </c>
      <c r="DL203" s="2">
        <f t="shared" si="89"/>
        <v>30.553523593253495</v>
      </c>
      <c r="DM203" s="2">
        <f t="shared" si="89"/>
        <v>32.650415329265584</v>
      </c>
      <c r="DN203" s="2">
        <f t="shared" si="89"/>
        <v>35.077006552333543</v>
      </c>
      <c r="DO203" s="2">
        <f t="shared" si="89"/>
        <v>36.13813600222236</v>
      </c>
      <c r="DP203" s="2">
        <f t="shared" si="89"/>
        <v>39.340194251656655</v>
      </c>
      <c r="DQ203" s="2">
        <f t="shared" si="89"/>
        <v>41.480416419679912</v>
      </c>
      <c r="DR203" s="2">
        <f t="shared" si="89"/>
        <v>43.872405820376187</v>
      </c>
      <c r="DS203" s="2">
        <f t="shared" si="89"/>
        <v>46.501649775555897</v>
      </c>
      <c r="DT203" s="2">
        <f t="shared" si="89"/>
        <v>46.841292924966112</v>
      </c>
      <c r="DU203" s="2">
        <f t="shared" si="89"/>
        <v>49.530321577818953</v>
      </c>
      <c r="DV203" s="2">
        <f t="shared" si="89"/>
        <v>48.732477620172467</v>
      </c>
      <c r="DW203" s="2">
        <f t="shared" si="89"/>
        <v>47.430333312515621</v>
      </c>
      <c r="DX203" s="2">
        <f t="shared" si="89"/>
        <v>46.460566368907699</v>
      </c>
      <c r="DY203" s="2">
        <f t="shared" si="89"/>
        <v>48.219439516243256</v>
      </c>
      <c r="DZ203" s="2">
        <f t="shared" si="89"/>
        <v>46.968555083839405</v>
      </c>
      <c r="EB203" s="2">
        <f t="shared" si="90"/>
        <v>0.99965203789333057</v>
      </c>
      <c r="EC203" s="2">
        <f t="shared" si="90"/>
        <v>0.99961783408613469</v>
      </c>
      <c r="ED203" s="2">
        <f t="shared" si="90"/>
        <v>0.99964699024954473</v>
      </c>
      <c r="EE203" s="2">
        <f t="shared" si="90"/>
        <v>0.99977333839938387</v>
      </c>
      <c r="EF203" s="2">
        <f t="shared" si="90"/>
        <v>0.9997446649254067</v>
      </c>
      <c r="EG203" s="2">
        <f t="shared" si="90"/>
        <v>0.99974653039939554</v>
      </c>
      <c r="EH203" s="2">
        <f t="shared" si="90"/>
        <v>0.99975167257724529</v>
      </c>
      <c r="EI203" s="2">
        <f t="shared" si="90"/>
        <v>0.99975322172773518</v>
      </c>
      <c r="EJ203" s="2">
        <f t="shared" si="90"/>
        <v>0.99974854751748454</v>
      </c>
      <c r="EK203" s="2">
        <f t="shared" si="90"/>
        <v>0.99971497177539337</v>
      </c>
      <c r="EL203" s="2">
        <f t="shared" si="90"/>
        <v>0.99966303236138077</v>
      </c>
      <c r="EM203" s="2">
        <f t="shared" si="90"/>
        <v>0.99961421810264084</v>
      </c>
      <c r="EN203" s="2">
        <f t="shared" si="90"/>
        <v>0.99960893040235199</v>
      </c>
      <c r="EO203" s="2">
        <f t="shared" si="90"/>
        <v>0.99959831120469289</v>
      </c>
      <c r="EP203" s="2">
        <f t="shared" si="90"/>
        <v>0.99960404400392966</v>
      </c>
    </row>
    <row r="204" spans="2:146" x14ac:dyDescent="0.25">
      <c r="B204" s="2">
        <v>182</v>
      </c>
      <c r="C204" s="49">
        <v>32.178600000000003</v>
      </c>
      <c r="D204" s="49">
        <v>36.555999999999997</v>
      </c>
      <c r="E204" s="49">
        <v>39.453000000000003</v>
      </c>
      <c r="F204" s="49">
        <v>41.924999999999997</v>
      </c>
      <c r="G204" s="49">
        <v>45.636000000000003</v>
      </c>
      <c r="H204" s="49">
        <v>49.055</v>
      </c>
      <c r="I204" s="49">
        <v>50.636000000000003</v>
      </c>
      <c r="J204" s="49">
        <v>52.945</v>
      </c>
      <c r="K204" s="49">
        <v>52.411000000000001</v>
      </c>
      <c r="L204" s="49">
        <v>53.636000000000003</v>
      </c>
      <c r="M204" s="49">
        <v>53.527999999999999</v>
      </c>
      <c r="N204" s="49">
        <v>50.981000000000002</v>
      </c>
      <c r="O204" s="49">
        <v>50.906999999999996</v>
      </c>
      <c r="P204" s="49">
        <v>49.218000000000004</v>
      </c>
      <c r="Q204" s="49">
        <v>50.31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38.856816785300431</v>
      </c>
      <c r="CW204" s="2">
        <f t="shared" si="88"/>
        <v>43.606131909358766</v>
      </c>
      <c r="CX204" s="2">
        <f t="shared" si="88"/>
        <v>48.531334616539652</v>
      </c>
      <c r="CY204" s="2">
        <f t="shared" si="88"/>
        <v>52.908109747582181</v>
      </c>
      <c r="CZ204" s="2">
        <f t="shared" si="88"/>
        <v>54.727615954102468</v>
      </c>
      <c r="DA204" s="2">
        <f t="shared" si="88"/>
        <v>59.069781286618351</v>
      </c>
      <c r="DB204" s="2">
        <f t="shared" si="88"/>
        <v>63.944800593274756</v>
      </c>
      <c r="DC204" s="2">
        <f t="shared" si="88"/>
        <v>64.896239398387337</v>
      </c>
      <c r="DD204" s="2">
        <f t="shared" si="88"/>
        <v>64.489000398847651</v>
      </c>
      <c r="DE204" s="2">
        <f t="shared" si="88"/>
        <v>64.936536379088011</v>
      </c>
      <c r="DF204" s="2">
        <f t="shared" si="88"/>
        <v>63.333427700816941</v>
      </c>
      <c r="DG204" s="2">
        <f t="shared" si="88"/>
        <v>62.464222132456172</v>
      </c>
      <c r="DH204" s="2">
        <f t="shared" si="88"/>
        <v>66.443805668431963</v>
      </c>
      <c r="DI204" s="2">
        <f t="shared" si="88"/>
        <v>70.802490540766769</v>
      </c>
      <c r="DJ204" s="2">
        <f t="shared" si="88"/>
        <v>58.734554379780342</v>
      </c>
      <c r="DL204" s="2">
        <f t="shared" si="89"/>
        <v>30.483395430620071</v>
      </c>
      <c r="DM204" s="2">
        <f t="shared" si="89"/>
        <v>32.528930395323798</v>
      </c>
      <c r="DN204" s="2">
        <f t="shared" si="89"/>
        <v>34.945054266445048</v>
      </c>
      <c r="DO204" s="2">
        <f t="shared" si="89"/>
        <v>35.960929297138328</v>
      </c>
      <c r="DP204" s="2">
        <f t="shared" si="89"/>
        <v>39.161846638957499</v>
      </c>
      <c r="DQ204" s="2">
        <f t="shared" si="89"/>
        <v>41.289679312388863</v>
      </c>
      <c r="DR204" s="2">
        <f t="shared" si="89"/>
        <v>43.669105482151984</v>
      </c>
      <c r="DS204" s="2">
        <f t="shared" si="89"/>
        <v>46.291194173613768</v>
      </c>
      <c r="DT204" s="2">
        <f t="shared" si="89"/>
        <v>46.618785512005921</v>
      </c>
      <c r="DU204" s="2">
        <f t="shared" si="89"/>
        <v>49.358084078273187</v>
      </c>
      <c r="DV204" s="2">
        <f t="shared" si="89"/>
        <v>48.53912749859947</v>
      </c>
      <c r="DW204" s="2">
        <f t="shared" si="89"/>
        <v>47.237033537347003</v>
      </c>
      <c r="DX204" s="2">
        <f t="shared" si="89"/>
        <v>46.261058454787651</v>
      </c>
      <c r="DY204" s="2">
        <f t="shared" si="89"/>
        <v>48.079648681564585</v>
      </c>
      <c r="DZ204" s="2">
        <f t="shared" si="89"/>
        <v>46.830119546718493</v>
      </c>
      <c r="EB204" s="2">
        <f t="shared" si="90"/>
        <v>0.99968264507061022</v>
      </c>
      <c r="EC204" s="2">
        <f t="shared" si="90"/>
        <v>0.99965144882358103</v>
      </c>
      <c r="ED204" s="2">
        <f t="shared" si="90"/>
        <v>0.9996780412808165</v>
      </c>
      <c r="EE204" s="2">
        <f t="shared" si="90"/>
        <v>0.99979327804055829</v>
      </c>
      <c r="EF204" s="2">
        <f t="shared" si="90"/>
        <v>0.99976712641239773</v>
      </c>
      <c r="EG204" s="2">
        <f t="shared" si="90"/>
        <v>0.99976882782106613</v>
      </c>
      <c r="EH204" s="2">
        <f t="shared" si="90"/>
        <v>0.99977351775007361</v>
      </c>
      <c r="EI204" s="2">
        <f t="shared" si="90"/>
        <v>0.99977493065366319</v>
      </c>
      <c r="EJ204" s="2">
        <f t="shared" si="90"/>
        <v>0.9997706675363609</v>
      </c>
      <c r="EK204" s="2">
        <f t="shared" si="90"/>
        <v>0.99974004465011368</v>
      </c>
      <c r="EL204" s="2">
        <f t="shared" si="90"/>
        <v>0.99969267274896789</v>
      </c>
      <c r="EM204" s="2">
        <f t="shared" si="90"/>
        <v>0.99964815078459135</v>
      </c>
      <c r="EN204" s="2">
        <f t="shared" si="90"/>
        <v>0.99964332801496025</v>
      </c>
      <c r="EO204" s="2">
        <f t="shared" si="90"/>
        <v>0.99963364251599796</v>
      </c>
      <c r="EP204" s="2">
        <f t="shared" si="90"/>
        <v>0.99963887125800988</v>
      </c>
    </row>
    <row r="205" spans="2:146" x14ac:dyDescent="0.25">
      <c r="B205" s="2">
        <v>183</v>
      </c>
      <c r="C205" s="49">
        <v>32.232100000000003</v>
      </c>
      <c r="D205" s="49">
        <v>37.463000000000001</v>
      </c>
      <c r="E205" s="49">
        <v>38.811</v>
      </c>
      <c r="F205" s="49">
        <v>41.34</v>
      </c>
      <c r="G205" s="49">
        <v>44.164000000000001</v>
      </c>
      <c r="H205" s="49">
        <v>47.326999999999998</v>
      </c>
      <c r="I205" s="49">
        <v>49.854999999999997</v>
      </c>
      <c r="J205" s="49">
        <v>52.509</v>
      </c>
      <c r="K205" s="49">
        <v>53.606999999999999</v>
      </c>
      <c r="L205" s="49">
        <v>53.4</v>
      </c>
      <c r="M205" s="49">
        <v>53.491</v>
      </c>
      <c r="N205" s="49">
        <v>50.905999999999999</v>
      </c>
      <c r="O205" s="49">
        <v>52.073999999999998</v>
      </c>
      <c r="P205" s="49">
        <v>49.326999999999998</v>
      </c>
      <c r="Q205" s="49">
        <v>48.792999999999999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38.857744277069635</v>
      </c>
      <c r="CW205" s="2">
        <f t="shared" si="88"/>
        <v>43.596812122445989</v>
      </c>
      <c r="CX205" s="2">
        <f t="shared" si="88"/>
        <v>48.533164596173776</v>
      </c>
      <c r="CY205" s="2">
        <f t="shared" si="88"/>
        <v>52.906635354548747</v>
      </c>
      <c r="CZ205" s="2">
        <f t="shared" si="88"/>
        <v>54.713280565253704</v>
      </c>
      <c r="DA205" s="2">
        <f t="shared" si="88"/>
        <v>59.067438574711055</v>
      </c>
      <c r="DB205" s="2">
        <f t="shared" si="88"/>
        <v>63.949360516547102</v>
      </c>
      <c r="DC205" s="2">
        <f t="shared" si="88"/>
        <v>64.889907963894672</v>
      </c>
      <c r="DD205" s="2">
        <f t="shared" si="88"/>
        <v>64.462514053190688</v>
      </c>
      <c r="DE205" s="2">
        <f t="shared" si="88"/>
        <v>64.930174336936602</v>
      </c>
      <c r="DF205" s="2">
        <f t="shared" si="88"/>
        <v>63.313823604133873</v>
      </c>
      <c r="DG205" s="2">
        <f t="shared" si="88"/>
        <v>62.446814068901823</v>
      </c>
      <c r="DH205" s="2">
        <f t="shared" si="88"/>
        <v>66.448004127119205</v>
      </c>
      <c r="DI205" s="2">
        <f t="shared" si="88"/>
        <v>70.850716250906856</v>
      </c>
      <c r="DJ205" s="2">
        <f t="shared" si="88"/>
        <v>58.724929009761119</v>
      </c>
      <c r="DL205" s="2">
        <f t="shared" si="89"/>
        <v>30.413267267986647</v>
      </c>
      <c r="DM205" s="2">
        <f t="shared" si="89"/>
        <v>32.407445461382011</v>
      </c>
      <c r="DN205" s="2">
        <f t="shared" si="89"/>
        <v>34.813101980556553</v>
      </c>
      <c r="DO205" s="2">
        <f t="shared" si="89"/>
        <v>35.783722592054296</v>
      </c>
      <c r="DP205" s="2">
        <f t="shared" si="89"/>
        <v>38.983499026258336</v>
      </c>
      <c r="DQ205" s="2">
        <f t="shared" si="89"/>
        <v>41.098942205097813</v>
      </c>
      <c r="DR205" s="2">
        <f t="shared" si="89"/>
        <v>43.465805143927781</v>
      </c>
      <c r="DS205" s="2">
        <f t="shared" si="89"/>
        <v>46.080738571671638</v>
      </c>
      <c r="DT205" s="2">
        <f t="shared" si="89"/>
        <v>46.396278099045738</v>
      </c>
      <c r="DU205" s="2">
        <f t="shared" si="89"/>
        <v>49.185846578727421</v>
      </c>
      <c r="DV205" s="2">
        <f t="shared" si="89"/>
        <v>48.345777377026465</v>
      </c>
      <c r="DW205" s="2">
        <f t="shared" si="89"/>
        <v>47.043733762178377</v>
      </c>
      <c r="DX205" s="2">
        <f t="shared" si="89"/>
        <v>46.061550540667611</v>
      </c>
      <c r="DY205" s="2">
        <f t="shared" si="89"/>
        <v>47.939857846885907</v>
      </c>
      <c r="DZ205" s="2">
        <f t="shared" si="89"/>
        <v>46.69168400959758</v>
      </c>
      <c r="EB205" s="2">
        <f t="shared" si="90"/>
        <v>0.99971056078223242</v>
      </c>
      <c r="EC205" s="2">
        <f t="shared" si="90"/>
        <v>0.99968210779968703</v>
      </c>
      <c r="ED205" s="2">
        <f t="shared" si="90"/>
        <v>0.99970636183984007</v>
      </c>
      <c r="EE205" s="2">
        <f t="shared" si="90"/>
        <v>0.9998114639029182</v>
      </c>
      <c r="EF205" s="2">
        <f t="shared" si="90"/>
        <v>0.99978761241201075</v>
      </c>
      <c r="EG205" s="2">
        <f t="shared" si="90"/>
        <v>0.99978916417851804</v>
      </c>
      <c r="EH205" s="2">
        <f t="shared" si="90"/>
        <v>0.99979344161685346</v>
      </c>
      <c r="EI205" s="2">
        <f t="shared" si="90"/>
        <v>0.99979473025144128</v>
      </c>
      <c r="EJ205" s="2">
        <f t="shared" si="90"/>
        <v>0.99979084208679536</v>
      </c>
      <c r="EK205" s="2">
        <f t="shared" si="90"/>
        <v>0.99976291248019233</v>
      </c>
      <c r="EL205" s="2">
        <f t="shared" si="90"/>
        <v>0.99971970663628551</v>
      </c>
      <c r="EM205" s="2">
        <f t="shared" si="90"/>
        <v>0.99967909976700475</v>
      </c>
      <c r="EN205" s="2">
        <f t="shared" si="90"/>
        <v>0.99967470107460554</v>
      </c>
      <c r="EO205" s="2">
        <f t="shared" si="90"/>
        <v>0.99966586723257833</v>
      </c>
      <c r="EP205" s="2">
        <f t="shared" si="90"/>
        <v>0.99967063620723084</v>
      </c>
    </row>
    <row r="206" spans="2:146" x14ac:dyDescent="0.25">
      <c r="B206" s="2">
        <v>184</v>
      </c>
      <c r="C206" s="49">
        <v>32.089300000000001</v>
      </c>
      <c r="D206" s="49">
        <v>35.593000000000004</v>
      </c>
      <c r="E206" s="49">
        <v>38.811</v>
      </c>
      <c r="F206" s="49">
        <v>42.17</v>
      </c>
      <c r="G206" s="49">
        <v>42.890999999999998</v>
      </c>
      <c r="H206" s="49">
        <v>46.908999999999999</v>
      </c>
      <c r="I206" s="49">
        <v>50.255000000000003</v>
      </c>
      <c r="J206" s="49">
        <v>52.273000000000003</v>
      </c>
      <c r="K206" s="49">
        <v>51.856999999999999</v>
      </c>
      <c r="L206" s="49">
        <v>51.273000000000003</v>
      </c>
      <c r="M206" s="49">
        <v>54.622999999999998</v>
      </c>
      <c r="N206" s="49">
        <v>51.189</v>
      </c>
      <c r="O206" s="49">
        <v>51.832999999999998</v>
      </c>
      <c r="P206" s="49">
        <v>49.527000000000001</v>
      </c>
      <c r="Q206" s="49">
        <v>50.241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38.858671768838846</v>
      </c>
      <c r="CW206" s="2">
        <f t="shared" si="88"/>
        <v>43.587492335533206</v>
      </c>
      <c r="CX206" s="2">
        <f t="shared" si="88"/>
        <v>48.534994575807907</v>
      </c>
      <c r="CY206" s="2">
        <f t="shared" si="88"/>
        <v>52.905160961515321</v>
      </c>
      <c r="CZ206" s="2">
        <f t="shared" si="88"/>
        <v>54.698945176404941</v>
      </c>
      <c r="DA206" s="2">
        <f t="shared" si="88"/>
        <v>59.065095862803759</v>
      </c>
      <c r="DB206" s="2">
        <f t="shared" si="88"/>
        <v>63.953920439819449</v>
      </c>
      <c r="DC206" s="2">
        <f t="shared" si="88"/>
        <v>64.883576529401992</v>
      </c>
      <c r="DD206" s="2">
        <f t="shared" si="88"/>
        <v>64.436027707533725</v>
      </c>
      <c r="DE206" s="2">
        <f t="shared" si="88"/>
        <v>64.923812294785193</v>
      </c>
      <c r="DF206" s="2">
        <f t="shared" si="88"/>
        <v>63.294219507450798</v>
      </c>
      <c r="DG206" s="2">
        <f t="shared" si="88"/>
        <v>62.429406005347474</v>
      </c>
      <c r="DH206" s="2">
        <f t="shared" si="88"/>
        <v>66.452202585806447</v>
      </c>
      <c r="DI206" s="2">
        <f t="shared" si="88"/>
        <v>70.89894196104693</v>
      </c>
      <c r="DJ206" s="2">
        <f t="shared" si="88"/>
        <v>58.715303639741904</v>
      </c>
      <c r="DL206" s="2">
        <f t="shared" si="89"/>
        <v>30.343139105353227</v>
      </c>
      <c r="DM206" s="2">
        <f t="shared" si="89"/>
        <v>32.285960527440224</v>
      </c>
      <c r="DN206" s="2">
        <f t="shared" si="89"/>
        <v>34.681149694668058</v>
      </c>
      <c r="DO206" s="2">
        <f t="shared" si="89"/>
        <v>35.606515886970264</v>
      </c>
      <c r="DP206" s="2">
        <f t="shared" si="89"/>
        <v>38.80515141355918</v>
      </c>
      <c r="DQ206" s="2">
        <f t="shared" si="89"/>
        <v>40.908205097806764</v>
      </c>
      <c r="DR206" s="2">
        <f t="shared" si="89"/>
        <v>43.262504805703585</v>
      </c>
      <c r="DS206" s="2">
        <f t="shared" si="89"/>
        <v>45.870282969729516</v>
      </c>
      <c r="DT206" s="2">
        <f t="shared" si="89"/>
        <v>46.173770686085547</v>
      </c>
      <c r="DU206" s="2">
        <f t="shared" si="89"/>
        <v>49.013609079181649</v>
      </c>
      <c r="DV206" s="2">
        <f t="shared" si="89"/>
        <v>48.152427255453468</v>
      </c>
      <c r="DW206" s="2">
        <f t="shared" si="89"/>
        <v>46.850433987009751</v>
      </c>
      <c r="DX206" s="2">
        <f t="shared" si="89"/>
        <v>45.862042626547563</v>
      </c>
      <c r="DY206" s="2">
        <f t="shared" si="89"/>
        <v>47.800067012207236</v>
      </c>
      <c r="DZ206" s="2">
        <f t="shared" si="89"/>
        <v>46.553248472476675</v>
      </c>
      <c r="EB206" s="2">
        <f t="shared" si="90"/>
        <v>0.99973602157318697</v>
      </c>
      <c r="EC206" s="2">
        <f t="shared" si="90"/>
        <v>0.99971007075793727</v>
      </c>
      <c r="ED206" s="2">
        <f t="shared" si="90"/>
        <v>0.99973219189573426</v>
      </c>
      <c r="EE206" s="2">
        <f t="shared" si="90"/>
        <v>0.99982805018335319</v>
      </c>
      <c r="EF206" s="2">
        <f t="shared" si="90"/>
        <v>0.99980629659771758</v>
      </c>
      <c r="EG206" s="2">
        <f t="shared" si="90"/>
        <v>0.99980771187829565</v>
      </c>
      <c r="EH206" s="2">
        <f t="shared" si="90"/>
        <v>0.99981161309169753</v>
      </c>
      <c r="EI206" s="2">
        <f t="shared" si="90"/>
        <v>0.99981278838299747</v>
      </c>
      <c r="EJ206" s="2">
        <f t="shared" si="90"/>
        <v>0.99980924220538459</v>
      </c>
      <c r="EK206" s="2">
        <f t="shared" si="90"/>
        <v>0.99978376910123812</v>
      </c>
      <c r="EL206" s="2">
        <f t="shared" si="90"/>
        <v>0.99974436310937709</v>
      </c>
      <c r="EM206" s="2">
        <f t="shared" si="90"/>
        <v>0.99970732724532407</v>
      </c>
      <c r="EN206" s="2">
        <f t="shared" si="90"/>
        <v>0.99970331536207047</v>
      </c>
      <c r="EO206" s="2">
        <f t="shared" si="90"/>
        <v>0.99969525833490369</v>
      </c>
      <c r="EP206" s="2">
        <f t="shared" si="90"/>
        <v>0.99969960794540813</v>
      </c>
    </row>
    <row r="207" spans="2:146" x14ac:dyDescent="0.25">
      <c r="B207" s="2">
        <v>185</v>
      </c>
      <c r="C207" s="49">
        <v>32.517899999999997</v>
      </c>
      <c r="D207" s="49">
        <v>36.332999999999998</v>
      </c>
      <c r="E207" s="49">
        <v>38.585000000000001</v>
      </c>
      <c r="F207" s="49">
        <v>41.094000000000001</v>
      </c>
      <c r="G207" s="49">
        <v>44.744999999999997</v>
      </c>
      <c r="H207" s="49">
        <v>46.817999999999998</v>
      </c>
      <c r="I207" s="49">
        <v>50.109000000000002</v>
      </c>
      <c r="J207" s="49">
        <v>51.781999999999996</v>
      </c>
      <c r="K207" s="49">
        <v>51.679000000000002</v>
      </c>
      <c r="L207" s="49">
        <v>50.8</v>
      </c>
      <c r="M207" s="49">
        <v>53.094000000000001</v>
      </c>
      <c r="N207" s="49">
        <v>51.472000000000001</v>
      </c>
      <c r="O207" s="49">
        <v>52.13</v>
      </c>
      <c r="P207" s="49">
        <v>49.636000000000003</v>
      </c>
      <c r="Q207" s="49">
        <v>47.966000000000001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38.85959926060805</v>
      </c>
      <c r="CW207" s="2">
        <f t="shared" si="88"/>
        <v>43.578172548620429</v>
      </c>
      <c r="CX207" s="2">
        <f t="shared" si="88"/>
        <v>48.536824555442038</v>
      </c>
      <c r="CY207" s="2">
        <f t="shared" si="88"/>
        <v>52.903686568481895</v>
      </c>
      <c r="CZ207" s="2">
        <f t="shared" si="88"/>
        <v>54.684609787556177</v>
      </c>
      <c r="DA207" s="2">
        <f t="shared" si="88"/>
        <v>59.062753150896455</v>
      </c>
      <c r="DB207" s="2">
        <f t="shared" si="88"/>
        <v>63.958480363091795</v>
      </c>
      <c r="DC207" s="2">
        <f t="shared" si="88"/>
        <v>64.877245094909313</v>
      </c>
      <c r="DD207" s="2">
        <f t="shared" si="88"/>
        <v>64.409541361876762</v>
      </c>
      <c r="DE207" s="2">
        <f t="shared" si="88"/>
        <v>64.917450252633785</v>
      </c>
      <c r="DF207" s="2">
        <f t="shared" si="88"/>
        <v>63.274615410767723</v>
      </c>
      <c r="DG207" s="2">
        <f t="shared" si="88"/>
        <v>62.411997941793125</v>
      </c>
      <c r="DH207" s="2">
        <f t="shared" si="88"/>
        <v>66.456401044493688</v>
      </c>
      <c r="DI207" s="2">
        <f t="shared" si="88"/>
        <v>70.947167671187003</v>
      </c>
      <c r="DJ207" s="2">
        <f t="shared" si="88"/>
        <v>58.705678269722689</v>
      </c>
      <c r="DL207" s="2">
        <f t="shared" si="89"/>
        <v>30.273010942719804</v>
      </c>
      <c r="DM207" s="2">
        <f t="shared" si="89"/>
        <v>32.164475593498437</v>
      </c>
      <c r="DN207" s="2">
        <f t="shared" si="89"/>
        <v>34.549197408779563</v>
      </c>
      <c r="DO207" s="2">
        <f t="shared" si="89"/>
        <v>35.429309181886225</v>
      </c>
      <c r="DP207" s="2">
        <f t="shared" si="89"/>
        <v>38.626803800860017</v>
      </c>
      <c r="DQ207" s="2">
        <f t="shared" si="89"/>
        <v>40.717467990515715</v>
      </c>
      <c r="DR207" s="2">
        <f t="shared" si="89"/>
        <v>43.059204467479383</v>
      </c>
      <c r="DS207" s="2">
        <f t="shared" si="89"/>
        <v>45.659827367787386</v>
      </c>
      <c r="DT207" s="2">
        <f t="shared" si="89"/>
        <v>45.951263273125363</v>
      </c>
      <c r="DU207" s="2">
        <f t="shared" si="89"/>
        <v>48.841371579635876</v>
      </c>
      <c r="DV207" s="2">
        <f t="shared" si="89"/>
        <v>47.95907713388047</v>
      </c>
      <c r="DW207" s="2">
        <f t="shared" si="89"/>
        <v>46.657134211841132</v>
      </c>
      <c r="DX207" s="2">
        <f t="shared" si="89"/>
        <v>45.662534712427522</v>
      </c>
      <c r="DY207" s="2">
        <f t="shared" si="89"/>
        <v>47.660276177528559</v>
      </c>
      <c r="DZ207" s="2">
        <f t="shared" si="89"/>
        <v>46.414812935355769</v>
      </c>
      <c r="EB207" s="2">
        <f t="shared" si="90"/>
        <v>0.99975924322127496</v>
      </c>
      <c r="EC207" s="2">
        <f t="shared" si="90"/>
        <v>0.99973557464293494</v>
      </c>
      <c r="ED207" s="2">
        <f t="shared" si="90"/>
        <v>0.99975575035049213</v>
      </c>
      <c r="EE207" s="2">
        <f t="shared" si="90"/>
        <v>0.99984317753071283</v>
      </c>
      <c r="EF207" s="2">
        <f t="shared" si="90"/>
        <v>0.99982333738649609</v>
      </c>
      <c r="EG207" s="2">
        <f t="shared" si="90"/>
        <v>0.99982462818156304</v>
      </c>
      <c r="EH207" s="2">
        <f t="shared" si="90"/>
        <v>0.99982818624964975</v>
      </c>
      <c r="EI207" s="2">
        <f t="shared" si="90"/>
        <v>0.99982925816347956</v>
      </c>
      <c r="EJ207" s="2">
        <f t="shared" si="90"/>
        <v>0.99982602390349673</v>
      </c>
      <c r="EK207" s="2">
        <f t="shared" si="90"/>
        <v>0.99980279132443806</v>
      </c>
      <c r="EL207" s="2">
        <f t="shared" si="90"/>
        <v>0.9997668511405311</v>
      </c>
      <c r="EM207" s="2">
        <f t="shared" si="90"/>
        <v>0.99973307240142384</v>
      </c>
      <c r="EN207" s="2">
        <f t="shared" si="90"/>
        <v>0.99972941333066423</v>
      </c>
      <c r="EO207" s="2">
        <f t="shared" si="90"/>
        <v>0.99972206484568571</v>
      </c>
      <c r="EP207" s="2">
        <f t="shared" si="90"/>
        <v>0.99972603194883924</v>
      </c>
    </row>
    <row r="208" spans="2:146" x14ac:dyDescent="0.25">
      <c r="B208" s="2">
        <v>186</v>
      </c>
      <c r="C208" s="49">
        <v>32.017899999999997</v>
      </c>
      <c r="D208" s="49">
        <v>36.295999999999999</v>
      </c>
      <c r="E208" s="49">
        <v>38.887</v>
      </c>
      <c r="F208" s="49">
        <v>41.642000000000003</v>
      </c>
      <c r="G208" s="49">
        <v>44.381999999999998</v>
      </c>
      <c r="H208" s="49">
        <v>48.109000000000002</v>
      </c>
      <c r="I208" s="49">
        <v>49.326999999999998</v>
      </c>
      <c r="J208" s="49">
        <v>51.764000000000003</v>
      </c>
      <c r="K208" s="49">
        <v>52.304000000000002</v>
      </c>
      <c r="L208" s="49">
        <v>51.073</v>
      </c>
      <c r="M208" s="49">
        <v>53.396000000000001</v>
      </c>
      <c r="N208" s="49">
        <v>51.244999999999997</v>
      </c>
      <c r="O208" s="49">
        <v>51.777999999999999</v>
      </c>
      <c r="P208" s="49">
        <v>50.618000000000002</v>
      </c>
      <c r="Q208" s="49">
        <v>48.344999999999999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38.860526752377254</v>
      </c>
      <c r="CW208" s="2">
        <f t="shared" si="88"/>
        <v>43.568852761707646</v>
      </c>
      <c r="CX208" s="2">
        <f t="shared" si="88"/>
        <v>48.538654535076169</v>
      </c>
      <c r="CY208" s="2">
        <f t="shared" si="88"/>
        <v>52.902212175448462</v>
      </c>
      <c r="CZ208" s="2">
        <f t="shared" si="88"/>
        <v>54.670274398707413</v>
      </c>
      <c r="DA208" s="2">
        <f t="shared" si="88"/>
        <v>59.060410438989159</v>
      </c>
      <c r="DB208" s="2">
        <f t="shared" si="88"/>
        <v>63.963040286364141</v>
      </c>
      <c r="DC208" s="2">
        <f t="shared" si="88"/>
        <v>64.870913660416647</v>
      </c>
      <c r="DD208" s="2">
        <f t="shared" si="88"/>
        <v>64.383055016219799</v>
      </c>
      <c r="DE208" s="2">
        <f t="shared" si="88"/>
        <v>64.911088210482376</v>
      </c>
      <c r="DF208" s="2">
        <f t="shared" si="88"/>
        <v>63.255011314084648</v>
      </c>
      <c r="DG208" s="2">
        <f t="shared" si="88"/>
        <v>62.394589878238769</v>
      </c>
      <c r="DH208" s="2">
        <f t="shared" si="88"/>
        <v>66.46059950318093</v>
      </c>
      <c r="DI208" s="2">
        <f t="shared" si="88"/>
        <v>70.995393381327077</v>
      </c>
      <c r="DJ208" s="2">
        <f t="shared" si="88"/>
        <v>58.696052899703474</v>
      </c>
      <c r="DL208" s="2">
        <f t="shared" si="89"/>
        <v>30.20288278008638</v>
      </c>
      <c r="DM208" s="2">
        <f t="shared" si="89"/>
        <v>32.042990659556651</v>
      </c>
      <c r="DN208" s="2">
        <f t="shared" si="89"/>
        <v>34.41724512289106</v>
      </c>
      <c r="DO208" s="2">
        <f t="shared" si="89"/>
        <v>35.252102476802193</v>
      </c>
      <c r="DP208" s="2">
        <f t="shared" si="89"/>
        <v>38.448456188160861</v>
      </c>
      <c r="DQ208" s="2">
        <f t="shared" si="89"/>
        <v>40.526730883224666</v>
      </c>
      <c r="DR208" s="2">
        <f t="shared" si="89"/>
        <v>42.85590412925518</v>
      </c>
      <c r="DS208" s="2">
        <f t="shared" si="89"/>
        <v>45.449371765845257</v>
      </c>
      <c r="DT208" s="2">
        <f t="shared" si="89"/>
        <v>45.72875586016518</v>
      </c>
      <c r="DU208" s="2">
        <f t="shared" si="89"/>
        <v>48.66913408009011</v>
      </c>
      <c r="DV208" s="2">
        <f t="shared" si="89"/>
        <v>47.765727012307472</v>
      </c>
      <c r="DW208" s="2">
        <f t="shared" si="89"/>
        <v>46.463834436672506</v>
      </c>
      <c r="DX208" s="2">
        <f t="shared" si="89"/>
        <v>45.463026798307482</v>
      </c>
      <c r="DY208" s="2">
        <f t="shared" si="89"/>
        <v>47.520485342849881</v>
      </c>
      <c r="DZ208" s="2">
        <f t="shared" si="89"/>
        <v>46.276377398234857</v>
      </c>
      <c r="EB208" s="2">
        <f t="shared" si="90"/>
        <v>0.99978042255662858</v>
      </c>
      <c r="EC208" s="2">
        <f t="shared" si="90"/>
        <v>0.99975883559708878</v>
      </c>
      <c r="ED208" s="2">
        <f t="shared" si="90"/>
        <v>0.99977723688466624</v>
      </c>
      <c r="EE208" s="2">
        <f t="shared" si="90"/>
        <v>0.99985697423458908</v>
      </c>
      <c r="EF208" s="2">
        <f t="shared" si="90"/>
        <v>0.99983887927705128</v>
      </c>
      <c r="EG208" s="2">
        <f t="shared" si="90"/>
        <v>0.99984005653260921</v>
      </c>
      <c r="EH208" s="2">
        <f t="shared" si="90"/>
        <v>0.99984330162840374</v>
      </c>
      <c r="EI208" s="2">
        <f t="shared" si="90"/>
        <v>0.99984427925490205</v>
      </c>
      <c r="EJ208" s="2">
        <f t="shared" si="90"/>
        <v>0.99984132948527027</v>
      </c>
      <c r="EK208" s="2">
        <f t="shared" si="90"/>
        <v>0.99982014042930856</v>
      </c>
      <c r="EL208" s="2">
        <f t="shared" si="90"/>
        <v>0.99978736135078994</v>
      </c>
      <c r="EM208" s="2">
        <f t="shared" si="90"/>
        <v>0.99975655341900993</v>
      </c>
      <c r="EN208" s="2">
        <f t="shared" si="90"/>
        <v>0.99975321614897938</v>
      </c>
      <c r="EO208" s="2">
        <f t="shared" si="90"/>
        <v>0.9997465139275542</v>
      </c>
      <c r="EP208" s="2">
        <f t="shared" si="90"/>
        <v>0.99975013214433495</v>
      </c>
    </row>
    <row r="209" spans="1:147" x14ac:dyDescent="0.25">
      <c r="B209" s="2">
        <v>187</v>
      </c>
      <c r="C209" s="49">
        <v>31.482099999999999</v>
      </c>
      <c r="D209" s="49">
        <v>36.130000000000003</v>
      </c>
      <c r="E209" s="49">
        <v>37.642000000000003</v>
      </c>
      <c r="F209" s="49">
        <v>41.546999999999997</v>
      </c>
      <c r="G209" s="49">
        <v>44.363999999999997</v>
      </c>
      <c r="H209" s="49">
        <v>47.709000000000003</v>
      </c>
      <c r="I209" s="49">
        <v>50.145000000000003</v>
      </c>
      <c r="J209" s="49">
        <v>52.290999999999997</v>
      </c>
      <c r="K209" s="49">
        <v>50.820999999999998</v>
      </c>
      <c r="L209" s="49">
        <v>50.890999999999998</v>
      </c>
      <c r="M209" s="49">
        <v>52.151000000000003</v>
      </c>
      <c r="N209" s="49">
        <v>50.942999999999998</v>
      </c>
      <c r="O209" s="49">
        <v>52.610999999999997</v>
      </c>
      <c r="P209" s="49">
        <v>49.726999999999997</v>
      </c>
      <c r="Q209" s="49">
        <v>48.033999999999999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38.861454244146465</v>
      </c>
      <c r="CW209" s="2">
        <f t="shared" si="96"/>
        <v>43.55953297479487</v>
      </c>
      <c r="CX209" s="2">
        <f t="shared" si="96"/>
        <v>48.5404845147103</v>
      </c>
      <c r="CY209" s="2">
        <f t="shared" si="96"/>
        <v>52.900737782415035</v>
      </c>
      <c r="CZ209" s="2">
        <f t="shared" si="96"/>
        <v>54.655939009858649</v>
      </c>
      <c r="DA209" s="2">
        <f t="shared" si="96"/>
        <v>59.058067727081863</v>
      </c>
      <c r="DB209" s="2">
        <f t="shared" si="96"/>
        <v>63.967600209636487</v>
      </c>
      <c r="DC209" s="2">
        <f t="shared" si="96"/>
        <v>64.864582225923982</v>
      </c>
      <c r="DD209" s="2">
        <f t="shared" si="96"/>
        <v>64.356568670562837</v>
      </c>
      <c r="DE209" s="2">
        <f t="shared" si="96"/>
        <v>64.904726168330967</v>
      </c>
      <c r="DF209" s="2">
        <f t="shared" si="96"/>
        <v>63.235407217401573</v>
      </c>
      <c r="DG209" s="2">
        <f t="shared" si="96"/>
        <v>62.37718181468442</v>
      </c>
      <c r="DH209" s="2">
        <f t="shared" si="96"/>
        <v>66.464797961868172</v>
      </c>
      <c r="DI209" s="2">
        <f t="shared" si="96"/>
        <v>71.04361909146715</v>
      </c>
      <c r="DJ209" s="2">
        <f t="shared" si="96"/>
        <v>58.686427529684252</v>
      </c>
      <c r="DL209" s="2">
        <f t="shared" ref="DL209:DZ222" si="97">CF$223*$B209+CF$224</f>
        <v>30.13275461745296</v>
      </c>
      <c r="DM209" s="2">
        <f t="shared" si="97"/>
        <v>31.921505725614864</v>
      </c>
      <c r="DN209" s="2">
        <f t="shared" si="97"/>
        <v>34.285292837002572</v>
      </c>
      <c r="DO209" s="2">
        <f t="shared" si="97"/>
        <v>35.074895771718161</v>
      </c>
      <c r="DP209" s="2">
        <f t="shared" si="97"/>
        <v>38.270108575461698</v>
      </c>
      <c r="DQ209" s="2">
        <f t="shared" si="97"/>
        <v>40.335993775933616</v>
      </c>
      <c r="DR209" s="2">
        <f t="shared" si="97"/>
        <v>42.652603791030977</v>
      </c>
      <c r="DS209" s="2">
        <f t="shared" si="97"/>
        <v>45.238916163903127</v>
      </c>
      <c r="DT209" s="2">
        <f t="shared" si="97"/>
        <v>45.506248447204989</v>
      </c>
      <c r="DU209" s="2">
        <f t="shared" si="97"/>
        <v>48.496896580544345</v>
      </c>
      <c r="DV209" s="2">
        <f t="shared" si="97"/>
        <v>47.572376890734475</v>
      </c>
      <c r="DW209" s="2">
        <f t="shared" si="97"/>
        <v>46.270534661503881</v>
      </c>
      <c r="DX209" s="2">
        <f t="shared" si="97"/>
        <v>45.263518884187434</v>
      </c>
      <c r="DY209" s="2">
        <f t="shared" si="97"/>
        <v>47.380694508171203</v>
      </c>
      <c r="DZ209" s="2">
        <f t="shared" si="97"/>
        <v>46.137941861113944</v>
      </c>
      <c r="EB209" s="2">
        <f t="shared" ref="EB209:EP222" si="98">POWER(10,($B209-C$224)/C$225)/(1+POWER(10,($B209-C$224)/C$225))</f>
        <v>0.99979973912244002</v>
      </c>
      <c r="EC209" s="2">
        <f t="shared" si="98"/>
        <v>0.9997800507831881</v>
      </c>
      <c r="ED209" s="2">
        <f t="shared" si="98"/>
        <v>0.99979683364199601</v>
      </c>
      <c r="EE209" s="2">
        <f t="shared" si="98"/>
        <v>0.99986955731005378</v>
      </c>
      <c r="EF209" s="2">
        <f t="shared" si="98"/>
        <v>0.99985305407099156</v>
      </c>
      <c r="EG209" s="2">
        <f t="shared" si="98"/>
        <v>0.99985412777115301</v>
      </c>
      <c r="EH209" s="2">
        <f t="shared" si="98"/>
        <v>0.99985708741615065</v>
      </c>
      <c r="EI209" s="2">
        <f t="shared" si="98"/>
        <v>0.99985797904662421</v>
      </c>
      <c r="EJ209" s="2">
        <f t="shared" si="98"/>
        <v>0.99985528875032526</v>
      </c>
      <c r="EK209" s="2">
        <f t="shared" si="98"/>
        <v>0.9998359635259767</v>
      </c>
      <c r="EL209" s="2">
        <f t="shared" si="98"/>
        <v>0.99980606761859969</v>
      </c>
      <c r="EM209" s="2">
        <f t="shared" si="98"/>
        <v>0.99977796932328922</v>
      </c>
      <c r="EN209" s="2">
        <f t="shared" si="98"/>
        <v>0.99977492556555647</v>
      </c>
      <c r="EO209" s="2">
        <f t="shared" si="98"/>
        <v>0.9997688127978982</v>
      </c>
      <c r="EP209" s="2">
        <f t="shared" si="98"/>
        <v>0.99977211279697564</v>
      </c>
    </row>
    <row r="210" spans="1:147" x14ac:dyDescent="0.25">
      <c r="B210" s="2">
        <v>188</v>
      </c>
      <c r="C210" s="49">
        <v>33.017899999999997</v>
      </c>
      <c r="D210" s="49">
        <v>36.277999999999999</v>
      </c>
      <c r="E210" s="49">
        <v>39.264000000000003</v>
      </c>
      <c r="F210" s="49">
        <v>40.283000000000001</v>
      </c>
      <c r="G210" s="49">
        <v>45.018000000000001</v>
      </c>
      <c r="H210" s="49">
        <v>48.381999999999998</v>
      </c>
      <c r="I210" s="49">
        <v>47.764000000000003</v>
      </c>
      <c r="J210" s="49">
        <v>51.308999999999997</v>
      </c>
      <c r="K210" s="49">
        <v>52.463999999999999</v>
      </c>
      <c r="L210" s="49">
        <v>49.963999999999999</v>
      </c>
      <c r="M210" s="49">
        <v>53.698</v>
      </c>
      <c r="N210" s="49">
        <v>50.905999999999999</v>
      </c>
      <c r="O210" s="49">
        <v>51.481000000000002</v>
      </c>
      <c r="P210" s="49">
        <v>49.417999999999999</v>
      </c>
      <c r="Q210" s="49">
        <v>48.81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38.862381735915669</v>
      </c>
      <c r="CW210" s="2">
        <f t="shared" si="96"/>
        <v>43.550213187882086</v>
      </c>
      <c r="CX210" s="2">
        <f t="shared" si="96"/>
        <v>48.542314494344431</v>
      </c>
      <c r="CY210" s="2">
        <f t="shared" si="96"/>
        <v>52.899263389381609</v>
      </c>
      <c r="CZ210" s="2">
        <f t="shared" si="96"/>
        <v>54.641603621009885</v>
      </c>
      <c r="DA210" s="2">
        <f t="shared" si="96"/>
        <v>59.055725015174559</v>
      </c>
      <c r="DB210" s="2">
        <f t="shared" si="96"/>
        <v>63.972160132908833</v>
      </c>
      <c r="DC210" s="2">
        <f t="shared" si="96"/>
        <v>64.858250791431303</v>
      </c>
      <c r="DD210" s="2">
        <f t="shared" si="96"/>
        <v>64.330082324905874</v>
      </c>
      <c r="DE210" s="2">
        <f t="shared" si="96"/>
        <v>64.898364126179558</v>
      </c>
      <c r="DF210" s="2">
        <f t="shared" si="96"/>
        <v>63.215803120718505</v>
      </c>
      <c r="DG210" s="2">
        <f t="shared" si="96"/>
        <v>62.359773751130071</v>
      </c>
      <c r="DH210" s="2">
        <f t="shared" si="96"/>
        <v>66.468996420555428</v>
      </c>
      <c r="DI210" s="2">
        <f t="shared" si="96"/>
        <v>71.091844801607223</v>
      </c>
      <c r="DJ210" s="2">
        <f t="shared" si="96"/>
        <v>58.676802159665037</v>
      </c>
      <c r="DL210" s="2">
        <f t="shared" si="97"/>
        <v>30.062626454819537</v>
      </c>
      <c r="DM210" s="2">
        <f t="shared" si="97"/>
        <v>31.800020791673077</v>
      </c>
      <c r="DN210" s="2">
        <f t="shared" si="97"/>
        <v>34.15334055111407</v>
      </c>
      <c r="DO210" s="2">
        <f t="shared" si="97"/>
        <v>34.897689066634129</v>
      </c>
      <c r="DP210" s="2">
        <f t="shared" si="97"/>
        <v>38.091760962762542</v>
      </c>
      <c r="DQ210" s="2">
        <f t="shared" si="97"/>
        <v>40.145256668642567</v>
      </c>
      <c r="DR210" s="2">
        <f t="shared" si="97"/>
        <v>42.449303452806781</v>
      </c>
      <c r="DS210" s="2">
        <f t="shared" si="97"/>
        <v>45.028460561960998</v>
      </c>
      <c r="DT210" s="2">
        <f t="shared" si="97"/>
        <v>45.283741034244805</v>
      </c>
      <c r="DU210" s="2">
        <f t="shared" si="97"/>
        <v>48.324659080998572</v>
      </c>
      <c r="DV210" s="2">
        <f t="shared" si="97"/>
        <v>47.379026769161477</v>
      </c>
      <c r="DW210" s="2">
        <f t="shared" si="97"/>
        <v>46.077234886335262</v>
      </c>
      <c r="DX210" s="2">
        <f t="shared" si="97"/>
        <v>45.064010970067393</v>
      </c>
      <c r="DY210" s="2">
        <f t="shared" si="97"/>
        <v>47.240903673492532</v>
      </c>
      <c r="DZ210" s="2">
        <f t="shared" si="97"/>
        <v>45.999506323993039</v>
      </c>
      <c r="EB210" s="2">
        <f t="shared" si="98"/>
        <v>0.99981735669064764</v>
      </c>
      <c r="EC210" s="2">
        <f t="shared" si="98"/>
        <v>0.99979940004791934</v>
      </c>
      <c r="ED210" s="2">
        <f t="shared" si="98"/>
        <v>0.99981470676692508</v>
      </c>
      <c r="EE210" s="2">
        <f t="shared" si="98"/>
        <v>0.99988103348741109</v>
      </c>
      <c r="EF210" s="2">
        <f t="shared" si="98"/>
        <v>0.99986598198713927</v>
      </c>
      <c r="EG210" s="2">
        <f t="shared" si="98"/>
        <v>0.99986696123855479</v>
      </c>
      <c r="EH210" s="2">
        <f t="shared" si="98"/>
        <v>0.99986966053546167</v>
      </c>
      <c r="EI210" s="2">
        <f t="shared" si="98"/>
        <v>0.99987047373250593</v>
      </c>
      <c r="EJ210" s="2">
        <f t="shared" si="98"/>
        <v>0.99986802009121689</v>
      </c>
      <c r="EK210" s="2">
        <f t="shared" si="98"/>
        <v>0.9998503947983246</v>
      </c>
      <c r="EL210" s="2">
        <f t="shared" si="98"/>
        <v>0.99982312854793565</v>
      </c>
      <c r="EM210" s="2">
        <f t="shared" si="98"/>
        <v>0.99979750166010328</v>
      </c>
      <c r="EN210" s="2">
        <f t="shared" si="98"/>
        <v>0.99979472561084892</v>
      </c>
      <c r="EO210" s="2">
        <f t="shared" si="98"/>
        <v>0.9997891504766685</v>
      </c>
      <c r="EP210" s="2">
        <f t="shared" si="98"/>
        <v>0.99979216023317063</v>
      </c>
    </row>
    <row r="211" spans="1:147" x14ac:dyDescent="0.25">
      <c r="B211" s="2">
        <v>189</v>
      </c>
      <c r="C211" s="49">
        <v>32.035699999999999</v>
      </c>
      <c r="D211" s="49">
        <v>36.610999999999997</v>
      </c>
      <c r="E211" s="49">
        <v>38.189</v>
      </c>
      <c r="F211" s="49">
        <v>40.433999999999997</v>
      </c>
      <c r="G211" s="49">
        <v>44.945</v>
      </c>
      <c r="H211" s="49">
        <v>47.835999999999999</v>
      </c>
      <c r="I211" s="49">
        <v>49.326999999999998</v>
      </c>
      <c r="J211" s="49">
        <v>50.8</v>
      </c>
      <c r="K211" s="49">
        <v>51.304000000000002</v>
      </c>
      <c r="L211" s="49">
        <v>50.6</v>
      </c>
      <c r="M211" s="49">
        <v>52.244999999999997</v>
      </c>
      <c r="N211" s="49">
        <v>50.131999999999998</v>
      </c>
      <c r="O211" s="49">
        <v>51.685000000000002</v>
      </c>
      <c r="P211" s="49">
        <v>49.618000000000002</v>
      </c>
      <c r="Q211" s="49">
        <v>49.585999999999999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38.86330922768488</v>
      </c>
      <c r="CW211" s="2">
        <f t="shared" si="96"/>
        <v>43.54089340096931</v>
      </c>
      <c r="CX211" s="2">
        <f t="shared" si="96"/>
        <v>48.544144473978555</v>
      </c>
      <c r="CY211" s="2">
        <f t="shared" si="96"/>
        <v>52.897788996348183</v>
      </c>
      <c r="CZ211" s="2">
        <f t="shared" si="96"/>
        <v>54.627268232161121</v>
      </c>
      <c r="DA211" s="2">
        <f t="shared" si="96"/>
        <v>59.053382303267263</v>
      </c>
      <c r="DB211" s="2">
        <f t="shared" si="96"/>
        <v>63.976720056181179</v>
      </c>
      <c r="DC211" s="2">
        <f t="shared" si="96"/>
        <v>64.851919356938623</v>
      </c>
      <c r="DD211" s="2">
        <f t="shared" si="96"/>
        <v>64.303595979248911</v>
      </c>
      <c r="DE211" s="2">
        <f t="shared" si="96"/>
        <v>64.89200208402815</v>
      </c>
      <c r="DF211" s="2">
        <f t="shared" si="96"/>
        <v>63.19619902403543</v>
      </c>
      <c r="DG211" s="2">
        <f t="shared" si="96"/>
        <v>62.342365687575722</v>
      </c>
      <c r="DH211" s="2">
        <f t="shared" si="96"/>
        <v>66.473194879242669</v>
      </c>
      <c r="DI211" s="2">
        <f t="shared" si="96"/>
        <v>71.140070511747297</v>
      </c>
      <c r="DJ211" s="2">
        <f t="shared" si="96"/>
        <v>58.667176789645822</v>
      </c>
      <c r="DL211" s="2">
        <f t="shared" si="97"/>
        <v>29.992498292186113</v>
      </c>
      <c r="DM211" s="2">
        <f t="shared" si="97"/>
        <v>31.678535857731291</v>
      </c>
      <c r="DN211" s="2">
        <f t="shared" si="97"/>
        <v>34.021388265225582</v>
      </c>
      <c r="DO211" s="2">
        <f t="shared" si="97"/>
        <v>34.72048236155009</v>
      </c>
      <c r="DP211" s="2">
        <f t="shared" si="97"/>
        <v>37.913413350063379</v>
      </c>
      <c r="DQ211" s="2">
        <f t="shared" si="97"/>
        <v>39.954519561351518</v>
      </c>
      <c r="DR211" s="2">
        <f t="shared" si="97"/>
        <v>42.246003114582578</v>
      </c>
      <c r="DS211" s="2">
        <f t="shared" si="97"/>
        <v>44.818004960018868</v>
      </c>
      <c r="DT211" s="2">
        <f t="shared" si="97"/>
        <v>45.061233621284615</v>
      </c>
      <c r="DU211" s="2">
        <f t="shared" si="97"/>
        <v>48.152421581452806</v>
      </c>
      <c r="DV211" s="2">
        <f t="shared" si="97"/>
        <v>47.185676647588473</v>
      </c>
      <c r="DW211" s="2">
        <f t="shared" si="97"/>
        <v>45.883935111166636</v>
      </c>
      <c r="DX211" s="2">
        <f t="shared" si="97"/>
        <v>44.864503055947345</v>
      </c>
      <c r="DY211" s="2">
        <f t="shared" si="97"/>
        <v>47.101112838813854</v>
      </c>
      <c r="DZ211" s="2">
        <f t="shared" si="97"/>
        <v>45.861070786872133</v>
      </c>
      <c r="EB211" s="2">
        <f t="shared" si="98"/>
        <v>0.99983342464516367</v>
      </c>
      <c r="EC211" s="2">
        <f t="shared" si="98"/>
        <v>0.9998170474401018</v>
      </c>
      <c r="ED211" s="2">
        <f t="shared" si="98"/>
        <v>0.99983100780776213</v>
      </c>
      <c r="EE211" s="2">
        <f t="shared" si="98"/>
        <v>0.99989150011524741</v>
      </c>
      <c r="EF211" s="2">
        <f t="shared" si="98"/>
        <v>0.99987777267828126</v>
      </c>
      <c r="EG211" s="2">
        <f t="shared" si="98"/>
        <v>0.99987866578717288</v>
      </c>
      <c r="EH211" s="2">
        <f t="shared" si="98"/>
        <v>0.99988112763226222</v>
      </c>
      <c r="EI211" s="2">
        <f t="shared" si="98"/>
        <v>0.99988186929373934</v>
      </c>
      <c r="EJ211" s="2">
        <f t="shared" si="98"/>
        <v>0.99987963149479708</v>
      </c>
      <c r="EK211" s="2">
        <f t="shared" si="98"/>
        <v>0.99986355663835724</v>
      </c>
      <c r="EL211" s="2">
        <f t="shared" si="98"/>
        <v>0.99983868880809557</v>
      </c>
      <c r="EM211" s="2">
        <f t="shared" si="98"/>
        <v>0.99981531602842666</v>
      </c>
      <c r="EN211" s="2">
        <f t="shared" si="98"/>
        <v>0.99981278415057417</v>
      </c>
      <c r="EO211" s="2">
        <f t="shared" si="98"/>
        <v>0.99980769938159675</v>
      </c>
      <c r="EP211" s="2">
        <f t="shared" si="98"/>
        <v>0.99981044441327682</v>
      </c>
    </row>
    <row r="212" spans="1:147" x14ac:dyDescent="0.25">
      <c r="B212" s="2">
        <v>190</v>
      </c>
      <c r="C212" s="49">
        <v>31.642900000000001</v>
      </c>
      <c r="D212" s="49">
        <v>36.889000000000003</v>
      </c>
      <c r="E212" s="49">
        <v>39.207999999999998</v>
      </c>
      <c r="F212" s="49">
        <v>42.283000000000001</v>
      </c>
      <c r="G212" s="49">
        <v>44.691000000000003</v>
      </c>
      <c r="H212" s="49">
        <v>48.091000000000001</v>
      </c>
      <c r="I212" s="49">
        <v>49.436</v>
      </c>
      <c r="J212" s="49">
        <v>51.835999999999999</v>
      </c>
      <c r="K212" s="49">
        <v>51.643000000000001</v>
      </c>
      <c r="L212" s="49">
        <v>50.564</v>
      </c>
      <c r="M212" s="49">
        <v>53.244999999999997</v>
      </c>
      <c r="N212" s="49">
        <v>50.189</v>
      </c>
      <c r="O212" s="49">
        <v>51.204000000000001</v>
      </c>
      <c r="P212" s="49">
        <v>49.636000000000003</v>
      </c>
      <c r="Q212" s="49">
        <v>50.052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38.864236719454084</v>
      </c>
      <c r="CW212" s="2">
        <f t="shared" si="96"/>
        <v>43.531573614056526</v>
      </c>
      <c r="CX212" s="2">
        <f t="shared" si="96"/>
        <v>48.545974453612686</v>
      </c>
      <c r="CY212" s="2">
        <f t="shared" si="96"/>
        <v>52.89631460331475</v>
      </c>
      <c r="CZ212" s="2">
        <f t="shared" si="96"/>
        <v>54.612932843312358</v>
      </c>
      <c r="DA212" s="2">
        <f t="shared" si="96"/>
        <v>59.051039591359967</v>
      </c>
      <c r="DB212" s="2">
        <f t="shared" si="96"/>
        <v>63.981279979453525</v>
      </c>
      <c r="DC212" s="2">
        <f t="shared" si="96"/>
        <v>64.845587922445958</v>
      </c>
      <c r="DD212" s="2">
        <f t="shared" si="96"/>
        <v>64.277109633591948</v>
      </c>
      <c r="DE212" s="2">
        <f t="shared" si="96"/>
        <v>64.885640041876741</v>
      </c>
      <c r="DF212" s="2">
        <f t="shared" si="96"/>
        <v>63.176594927352355</v>
      </c>
      <c r="DG212" s="2">
        <f t="shared" si="96"/>
        <v>62.324957624021373</v>
      </c>
      <c r="DH212" s="2">
        <f t="shared" si="96"/>
        <v>66.477393337929911</v>
      </c>
      <c r="DI212" s="2">
        <f t="shared" si="96"/>
        <v>71.18829622188737</v>
      </c>
      <c r="DJ212" s="2">
        <f t="shared" si="96"/>
        <v>58.657551419626607</v>
      </c>
      <c r="DL212" s="2">
        <f t="shared" si="97"/>
        <v>29.922370129552689</v>
      </c>
      <c r="DM212" s="2">
        <f t="shared" si="97"/>
        <v>31.557050923789504</v>
      </c>
      <c r="DN212" s="2">
        <f t="shared" si="97"/>
        <v>33.88943597933708</v>
      </c>
      <c r="DO212" s="2">
        <f t="shared" si="97"/>
        <v>34.543275656466058</v>
      </c>
      <c r="DP212" s="2">
        <f t="shared" si="97"/>
        <v>37.735065737364224</v>
      </c>
      <c r="DQ212" s="2">
        <f t="shared" si="97"/>
        <v>39.763782454060468</v>
      </c>
      <c r="DR212" s="2">
        <f t="shared" si="97"/>
        <v>42.042702776358375</v>
      </c>
      <c r="DS212" s="2">
        <f t="shared" si="97"/>
        <v>44.607549358076739</v>
      </c>
      <c r="DT212" s="2">
        <f t="shared" si="97"/>
        <v>44.838726208324431</v>
      </c>
      <c r="DU212" s="2">
        <f t="shared" si="97"/>
        <v>47.980184081907041</v>
      </c>
      <c r="DV212" s="2">
        <f t="shared" si="97"/>
        <v>46.992326526015475</v>
      </c>
      <c r="DW212" s="2">
        <f t="shared" si="97"/>
        <v>45.69063533599801</v>
      </c>
      <c r="DX212" s="2">
        <f t="shared" si="97"/>
        <v>44.664995141827305</v>
      </c>
      <c r="DY212" s="2">
        <f t="shared" si="97"/>
        <v>46.961322004135184</v>
      </c>
      <c r="DZ212" s="2">
        <f t="shared" si="97"/>
        <v>45.722635249751221</v>
      </c>
      <c r="EB212" s="2">
        <f t="shared" si="98"/>
        <v>0.99984807924414365</v>
      </c>
      <c r="EC212" s="2">
        <f t="shared" si="98"/>
        <v>0.99983314259624079</v>
      </c>
      <c r="ED212" s="2">
        <f t="shared" si="98"/>
        <v>0.99984587499715372</v>
      </c>
      <c r="EE212" s="2">
        <f t="shared" si="98"/>
        <v>0.99990104598434115</v>
      </c>
      <c r="EF212" s="2">
        <f t="shared" si="98"/>
        <v>0.99988852615886159</v>
      </c>
      <c r="EG212" s="2">
        <f t="shared" si="98"/>
        <v>0.99988934070130775</v>
      </c>
      <c r="EH212" s="2">
        <f t="shared" si="98"/>
        <v>0.99989158597816896</v>
      </c>
      <c r="EI212" s="2">
        <f t="shared" si="98"/>
        <v>0.99989226239558093</v>
      </c>
      <c r="EJ212" s="2">
        <f t="shared" si="98"/>
        <v>0.99989022145585971</v>
      </c>
      <c r="EK212" s="2">
        <f t="shared" si="98"/>
        <v>0.99987556068126282</v>
      </c>
      <c r="EL212" s="2">
        <f t="shared" si="98"/>
        <v>0.99985288035631104</v>
      </c>
      <c r="EM212" s="2">
        <f t="shared" si="98"/>
        <v>0.99983156347894475</v>
      </c>
      <c r="EN212" s="2">
        <f t="shared" si="98"/>
        <v>0.99982925430333647</v>
      </c>
      <c r="EO212" s="2">
        <f t="shared" si="98"/>
        <v>0.99982461678405243</v>
      </c>
      <c r="EP212" s="2">
        <f t="shared" si="98"/>
        <v>0.99982712036681676</v>
      </c>
    </row>
    <row r="213" spans="1:147" x14ac:dyDescent="0.25">
      <c r="B213" s="2">
        <v>191</v>
      </c>
      <c r="C213" s="49">
        <v>31.857099999999999</v>
      </c>
      <c r="D213" s="49">
        <v>35.906999999999996</v>
      </c>
      <c r="E213" s="49">
        <v>38.151000000000003</v>
      </c>
      <c r="F213" s="49">
        <v>40.433999999999997</v>
      </c>
      <c r="G213" s="49">
        <v>43.491</v>
      </c>
      <c r="H213" s="49">
        <v>48.145000000000003</v>
      </c>
      <c r="I213" s="49">
        <v>50.764000000000003</v>
      </c>
      <c r="J213" s="49">
        <v>52.781999999999996</v>
      </c>
      <c r="K213" s="49">
        <v>51.179000000000002</v>
      </c>
      <c r="L213" s="49">
        <v>51.109000000000002</v>
      </c>
      <c r="M213" s="49">
        <v>52.075000000000003</v>
      </c>
      <c r="N213" s="49">
        <v>50.66</v>
      </c>
      <c r="O213" s="49">
        <v>51.13</v>
      </c>
      <c r="P213" s="49">
        <v>49.344999999999999</v>
      </c>
      <c r="Q213" s="49">
        <v>48.966000000000001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38.865164211223288</v>
      </c>
      <c r="CW213" s="2">
        <f t="shared" si="96"/>
        <v>43.522253827143743</v>
      </c>
      <c r="CX213" s="2">
        <f t="shared" si="96"/>
        <v>48.547804433246817</v>
      </c>
      <c r="CY213" s="2">
        <f t="shared" si="96"/>
        <v>52.894840210281323</v>
      </c>
      <c r="CZ213" s="2">
        <f t="shared" si="96"/>
        <v>54.598597454463594</v>
      </c>
      <c r="DA213" s="2">
        <f t="shared" si="96"/>
        <v>59.048696879452663</v>
      </c>
      <c r="DB213" s="2">
        <f t="shared" si="96"/>
        <v>63.985839902725871</v>
      </c>
      <c r="DC213" s="2">
        <f t="shared" si="96"/>
        <v>64.839256487953278</v>
      </c>
      <c r="DD213" s="2">
        <f t="shared" si="96"/>
        <v>64.250623287934999</v>
      </c>
      <c r="DE213" s="2">
        <f t="shared" si="96"/>
        <v>64.879277999725332</v>
      </c>
      <c r="DF213" s="2">
        <f t="shared" si="96"/>
        <v>63.15699083066928</v>
      </c>
      <c r="DG213" s="2">
        <f t="shared" si="96"/>
        <v>62.307549560467024</v>
      </c>
      <c r="DH213" s="2">
        <f t="shared" si="96"/>
        <v>66.481591796617153</v>
      </c>
      <c r="DI213" s="2">
        <f t="shared" si="96"/>
        <v>71.236521932027443</v>
      </c>
      <c r="DJ213" s="2">
        <f t="shared" si="96"/>
        <v>58.647926049607385</v>
      </c>
      <c r="DL213" s="2">
        <f t="shared" si="97"/>
        <v>29.852241966919266</v>
      </c>
      <c r="DM213" s="2">
        <f t="shared" si="97"/>
        <v>31.435565989847717</v>
      </c>
      <c r="DN213" s="2">
        <f t="shared" si="97"/>
        <v>33.757483693448584</v>
      </c>
      <c r="DO213" s="2">
        <f t="shared" si="97"/>
        <v>34.366068951382026</v>
      </c>
      <c r="DP213" s="2">
        <f t="shared" si="97"/>
        <v>37.556718124665061</v>
      </c>
      <c r="DQ213" s="2">
        <f t="shared" si="97"/>
        <v>39.573045346769419</v>
      </c>
      <c r="DR213" s="2">
        <f t="shared" si="97"/>
        <v>41.839402438134172</v>
      </c>
      <c r="DS213" s="2">
        <f t="shared" si="97"/>
        <v>44.397093756134609</v>
      </c>
      <c r="DT213" s="2">
        <f t="shared" si="97"/>
        <v>44.61621879536424</v>
      </c>
      <c r="DU213" s="2">
        <f t="shared" si="97"/>
        <v>47.807946582361268</v>
      </c>
      <c r="DV213" s="2">
        <f t="shared" si="97"/>
        <v>46.798976404442477</v>
      </c>
      <c r="DW213" s="2">
        <f t="shared" si="97"/>
        <v>45.497335560829391</v>
      </c>
      <c r="DX213" s="2">
        <f t="shared" si="97"/>
        <v>44.465487227707257</v>
      </c>
      <c r="DY213" s="2">
        <f t="shared" si="97"/>
        <v>46.821531169456506</v>
      </c>
      <c r="DZ213" s="2">
        <f t="shared" si="97"/>
        <v>45.584199712630308</v>
      </c>
      <c r="EB213" s="2">
        <f t="shared" si="98"/>
        <v>0.99986144477181549</v>
      </c>
      <c r="EC213" s="2">
        <f t="shared" si="98"/>
        <v>0.99984782200492184</v>
      </c>
      <c r="ED213" s="2">
        <f t="shared" si="98"/>
        <v>0.99985943442053227</v>
      </c>
      <c r="EE213" s="2">
        <f t="shared" si="98"/>
        <v>0.99990975207934352</v>
      </c>
      <c r="EF213" s="2">
        <f t="shared" si="98"/>
        <v>0.99989833365138381</v>
      </c>
      <c r="EG213" s="2">
        <f t="shared" si="98"/>
        <v>0.9998990765374437</v>
      </c>
      <c r="EH213" s="2">
        <f t="shared" si="98"/>
        <v>0.999901124293751</v>
      </c>
      <c r="EI213" s="2">
        <f t="shared" si="98"/>
        <v>0.99990174120549569</v>
      </c>
      <c r="EJ213" s="2">
        <f t="shared" si="98"/>
        <v>0.99989987981072215</v>
      </c>
      <c r="EK213" s="2">
        <f t="shared" si="98"/>
        <v>0.99988650874981866</v>
      </c>
      <c r="EL213" s="2">
        <f t="shared" si="98"/>
        <v>0.99986582355336828</v>
      </c>
      <c r="EM213" s="2">
        <f t="shared" si="98"/>
        <v>0.99984638179034202</v>
      </c>
      <c r="EN213" s="2">
        <f t="shared" si="98"/>
        <v>0.99984427573430379</v>
      </c>
      <c r="EO213" s="2">
        <f t="shared" si="98"/>
        <v>0.99984004613763522</v>
      </c>
      <c r="EP213" s="2">
        <f t="shared" si="98"/>
        <v>0.99984232950222296</v>
      </c>
    </row>
    <row r="214" spans="1:147" x14ac:dyDescent="0.25">
      <c r="B214" s="2">
        <v>192</v>
      </c>
      <c r="C214" s="49">
        <v>31.75</v>
      </c>
      <c r="D214" s="49">
        <v>36.851999999999997</v>
      </c>
      <c r="E214" s="49">
        <v>38.642000000000003</v>
      </c>
      <c r="F214" s="49">
        <v>41.622999999999998</v>
      </c>
      <c r="G214" s="49">
        <v>43.726999999999997</v>
      </c>
      <c r="H214" s="49">
        <v>48.6</v>
      </c>
      <c r="I214" s="49">
        <v>47.6</v>
      </c>
      <c r="J214" s="49">
        <v>51.744999999999997</v>
      </c>
      <c r="K214" s="49">
        <v>51.320999999999998</v>
      </c>
      <c r="L214" s="49">
        <v>50.564</v>
      </c>
      <c r="M214" s="49">
        <v>52.131999999999998</v>
      </c>
      <c r="N214" s="49">
        <v>51.151000000000003</v>
      </c>
      <c r="O214" s="49">
        <v>51.259</v>
      </c>
      <c r="P214" s="49">
        <v>48.6</v>
      </c>
      <c r="Q214" s="49">
        <v>47.862000000000002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38.866091702992499</v>
      </c>
      <c r="CW214" s="2">
        <f t="shared" si="96"/>
        <v>43.512934040230967</v>
      </c>
      <c r="CX214" s="2">
        <f t="shared" si="96"/>
        <v>48.549634412880948</v>
      </c>
      <c r="CY214" s="2">
        <f t="shared" si="96"/>
        <v>52.893365817247897</v>
      </c>
      <c r="CZ214" s="2">
        <f t="shared" si="96"/>
        <v>54.584262065614837</v>
      </c>
      <c r="DA214" s="2">
        <f t="shared" si="96"/>
        <v>59.046354167545367</v>
      </c>
      <c r="DB214" s="2">
        <f t="shared" si="96"/>
        <v>63.990399825998217</v>
      </c>
      <c r="DC214" s="2">
        <f t="shared" si="96"/>
        <v>64.832925053460613</v>
      </c>
      <c r="DD214" s="2">
        <f t="shared" si="96"/>
        <v>64.224136942278037</v>
      </c>
      <c r="DE214" s="2">
        <f t="shared" si="96"/>
        <v>64.872915957573923</v>
      </c>
      <c r="DF214" s="2">
        <f t="shared" si="96"/>
        <v>63.137386733986204</v>
      </c>
      <c r="DG214" s="2">
        <f t="shared" si="96"/>
        <v>62.290141496912668</v>
      </c>
      <c r="DH214" s="2">
        <f t="shared" si="96"/>
        <v>66.485790255304394</v>
      </c>
      <c r="DI214" s="2">
        <f t="shared" si="96"/>
        <v>71.284747642167531</v>
      </c>
      <c r="DJ214" s="2">
        <f t="shared" si="96"/>
        <v>58.63830067958817</v>
      </c>
      <c r="DL214" s="2">
        <f t="shared" si="97"/>
        <v>29.782113804285842</v>
      </c>
      <c r="DM214" s="2">
        <f t="shared" si="97"/>
        <v>31.31408105590593</v>
      </c>
      <c r="DN214" s="2">
        <f t="shared" si="97"/>
        <v>33.625531407560089</v>
      </c>
      <c r="DO214" s="2">
        <f t="shared" si="97"/>
        <v>34.188862246297994</v>
      </c>
      <c r="DP214" s="2">
        <f t="shared" si="97"/>
        <v>37.378370511965898</v>
      </c>
      <c r="DQ214" s="2">
        <f t="shared" si="97"/>
        <v>39.38230823947837</v>
      </c>
      <c r="DR214" s="2">
        <f t="shared" si="97"/>
        <v>41.636102099909976</v>
      </c>
      <c r="DS214" s="2">
        <f t="shared" si="97"/>
        <v>44.18663815419248</v>
      </c>
      <c r="DT214" s="2">
        <f t="shared" si="97"/>
        <v>44.393711382404057</v>
      </c>
      <c r="DU214" s="2">
        <f t="shared" si="97"/>
        <v>47.635709082815502</v>
      </c>
      <c r="DV214" s="2">
        <f t="shared" si="97"/>
        <v>46.60562628286948</v>
      </c>
      <c r="DW214" s="2">
        <f t="shared" si="97"/>
        <v>45.304035785660766</v>
      </c>
      <c r="DX214" s="2">
        <f t="shared" si="97"/>
        <v>44.265979313587216</v>
      </c>
      <c r="DY214" s="2">
        <f t="shared" si="97"/>
        <v>46.681740334777828</v>
      </c>
      <c r="DZ214" s="2">
        <f t="shared" si="97"/>
        <v>45.445764175509403</v>
      </c>
      <c r="EB214" s="2">
        <f t="shared" si="98"/>
        <v>0.99987363458948031</v>
      </c>
      <c r="EC214" s="2">
        <f t="shared" si="98"/>
        <v>0.99986121016057938</v>
      </c>
      <c r="ED214" s="2">
        <f t="shared" si="98"/>
        <v>0.99987180108228912</v>
      </c>
      <c r="EE214" s="2">
        <f t="shared" si="98"/>
        <v>0.99991769226453941</v>
      </c>
      <c r="EF214" s="2">
        <f t="shared" si="98"/>
        <v>0.99990727835861948</v>
      </c>
      <c r="EG214" s="2">
        <f t="shared" si="98"/>
        <v>0.99990795589083592</v>
      </c>
      <c r="EH214" s="2">
        <f t="shared" si="98"/>
        <v>0.99990982349961721</v>
      </c>
      <c r="EI214" s="2">
        <f t="shared" si="98"/>
        <v>0.99991038613957461</v>
      </c>
      <c r="EJ214" s="2">
        <f t="shared" si="98"/>
        <v>0.9999086884977324</v>
      </c>
      <c r="EK214" s="2">
        <f t="shared" si="98"/>
        <v>0.99989649371604883</v>
      </c>
      <c r="EL214" s="2">
        <f t="shared" si="98"/>
        <v>0.99987762818155501</v>
      </c>
      <c r="EM214" s="2">
        <f t="shared" si="98"/>
        <v>0.99985989663392905</v>
      </c>
      <c r="EN214" s="2">
        <f t="shared" si="98"/>
        <v>0.99985797583571245</v>
      </c>
      <c r="EO214" s="2">
        <f t="shared" si="98"/>
        <v>0.99985411829055726</v>
      </c>
      <c r="EP214" s="2">
        <f t="shared" si="98"/>
        <v>0.99985620080201199</v>
      </c>
    </row>
    <row r="215" spans="1:147" x14ac:dyDescent="0.25">
      <c r="B215" s="2">
        <v>193</v>
      </c>
      <c r="C215" s="49">
        <v>32.446399999999997</v>
      </c>
      <c r="D215" s="49">
        <v>36.704000000000001</v>
      </c>
      <c r="E215" s="49">
        <v>37.527999999999999</v>
      </c>
      <c r="F215" s="49">
        <v>40.848999999999997</v>
      </c>
      <c r="G215" s="49">
        <v>43.655000000000001</v>
      </c>
      <c r="H215" s="49">
        <v>48.417999999999999</v>
      </c>
      <c r="I215" s="49">
        <v>48.582000000000001</v>
      </c>
      <c r="J215" s="49">
        <v>51.872999999999998</v>
      </c>
      <c r="K215" s="49">
        <v>52.106999999999999</v>
      </c>
      <c r="L215" s="49">
        <v>51.290999999999997</v>
      </c>
      <c r="M215" s="49">
        <v>51.357999999999997</v>
      </c>
      <c r="N215" s="49">
        <v>49.905999999999999</v>
      </c>
      <c r="O215" s="49">
        <v>49.926000000000002</v>
      </c>
      <c r="P215" s="49">
        <v>48.4</v>
      </c>
      <c r="Q215" s="49">
        <v>48.171999999999997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38.867019194761703</v>
      </c>
      <c r="CW215" s="2">
        <f t="shared" si="96"/>
        <v>43.503614253318183</v>
      </c>
      <c r="CX215" s="2">
        <f t="shared" si="96"/>
        <v>48.551464392515079</v>
      </c>
      <c r="CY215" s="2">
        <f t="shared" si="96"/>
        <v>52.891891424214464</v>
      </c>
      <c r="CZ215" s="2">
        <f t="shared" si="96"/>
        <v>54.569926676766073</v>
      </c>
      <c r="DA215" s="2">
        <f t="shared" si="96"/>
        <v>59.044011455638071</v>
      </c>
      <c r="DB215" s="2">
        <f t="shared" si="96"/>
        <v>63.994959749270564</v>
      </c>
      <c r="DC215" s="2">
        <f t="shared" si="96"/>
        <v>64.826593618967934</v>
      </c>
      <c r="DD215" s="2">
        <f t="shared" si="96"/>
        <v>64.197650596621074</v>
      </c>
      <c r="DE215" s="2">
        <f t="shared" si="96"/>
        <v>64.866553915422514</v>
      </c>
      <c r="DF215" s="2">
        <f t="shared" si="96"/>
        <v>63.117782637303137</v>
      </c>
      <c r="DG215" s="2">
        <f t="shared" si="96"/>
        <v>62.272733433358319</v>
      </c>
      <c r="DH215" s="2">
        <f t="shared" si="96"/>
        <v>66.489988713991636</v>
      </c>
      <c r="DI215" s="2">
        <f t="shared" si="96"/>
        <v>71.332973352307604</v>
      </c>
      <c r="DJ215" s="2">
        <f t="shared" si="96"/>
        <v>58.628675309568955</v>
      </c>
      <c r="DL215" s="2">
        <f t="shared" si="97"/>
        <v>29.711985641652419</v>
      </c>
      <c r="DM215" s="2">
        <f t="shared" si="97"/>
        <v>31.192596121964144</v>
      </c>
      <c r="DN215" s="2">
        <f t="shared" si="97"/>
        <v>33.493579121671594</v>
      </c>
      <c r="DO215" s="2">
        <f t="shared" si="97"/>
        <v>34.011655541213962</v>
      </c>
      <c r="DP215" s="2">
        <f t="shared" si="97"/>
        <v>37.200022899266742</v>
      </c>
      <c r="DQ215" s="2">
        <f t="shared" si="97"/>
        <v>39.19157113218732</v>
      </c>
      <c r="DR215" s="2">
        <f t="shared" si="97"/>
        <v>41.432801761685774</v>
      </c>
      <c r="DS215" s="2">
        <f t="shared" si="97"/>
        <v>43.976182552250357</v>
      </c>
      <c r="DT215" s="2">
        <f t="shared" si="97"/>
        <v>44.171203969443873</v>
      </c>
      <c r="DU215" s="2">
        <f t="shared" si="97"/>
        <v>47.46347158326973</v>
      </c>
      <c r="DV215" s="2">
        <f t="shared" si="97"/>
        <v>46.412276161296482</v>
      </c>
      <c r="DW215" s="2">
        <f t="shared" si="97"/>
        <v>45.11073601049214</v>
      </c>
      <c r="DX215" s="2">
        <f t="shared" si="97"/>
        <v>44.066471399467169</v>
      </c>
      <c r="DY215" s="2">
        <f t="shared" si="97"/>
        <v>46.54194950009915</v>
      </c>
      <c r="DZ215" s="2">
        <f t="shared" si="97"/>
        <v>45.307328638388491</v>
      </c>
      <c r="EB215" s="2">
        <f t="shared" si="98"/>
        <v>0.99988475209446959</v>
      </c>
      <c r="EC215" s="2">
        <f t="shared" si="98"/>
        <v>0.99987342061626827</v>
      </c>
      <c r="ED215" s="2">
        <f t="shared" si="98"/>
        <v>0.9998830798785816</v>
      </c>
      <c r="EE215" s="2">
        <f t="shared" si="98"/>
        <v>0.99992493390945436</v>
      </c>
      <c r="EF215" s="2">
        <f t="shared" si="98"/>
        <v>0.99991543616810408</v>
      </c>
      <c r="EG215" s="2">
        <f t="shared" si="98"/>
        <v>0.99991605409487538</v>
      </c>
      <c r="EH215" s="2">
        <f t="shared" si="98"/>
        <v>0.99991775740163735</v>
      </c>
      <c r="EI215" s="2">
        <f t="shared" si="98"/>
        <v>0.9999182705434948</v>
      </c>
      <c r="EJ215" s="2">
        <f t="shared" si="98"/>
        <v>0.99991672225108541</v>
      </c>
      <c r="EK215" s="2">
        <f t="shared" si="98"/>
        <v>0.9999056002873562</v>
      </c>
      <c r="EL215" s="2">
        <f t="shared" si="98"/>
        <v>0.99988839437344479</v>
      </c>
      <c r="EM215" s="2">
        <f t="shared" si="98"/>
        <v>0.99987222263632769</v>
      </c>
      <c r="EN215" s="2">
        <f t="shared" si="98"/>
        <v>0.99987047080404645</v>
      </c>
      <c r="EO215" s="2">
        <f t="shared" si="98"/>
        <v>0.99986695259192671</v>
      </c>
      <c r="EP215" s="2">
        <f t="shared" si="98"/>
        <v>0.99986885191335761</v>
      </c>
    </row>
    <row r="216" spans="1:147" x14ac:dyDescent="0.25">
      <c r="B216" s="2">
        <v>194</v>
      </c>
      <c r="C216" s="49">
        <v>32.357100000000003</v>
      </c>
      <c r="D216" s="49">
        <v>37.093000000000004</v>
      </c>
      <c r="E216" s="49">
        <v>37.679000000000002</v>
      </c>
      <c r="F216" s="49">
        <v>41.546999999999997</v>
      </c>
      <c r="G216" s="49">
        <v>43.344999999999999</v>
      </c>
      <c r="H216" s="49">
        <v>47.781999999999996</v>
      </c>
      <c r="I216" s="49">
        <v>48.255000000000003</v>
      </c>
      <c r="J216" s="49">
        <v>52.235999999999997</v>
      </c>
      <c r="K216" s="49">
        <v>50.981999999999999</v>
      </c>
      <c r="L216" s="49">
        <v>52.363999999999997</v>
      </c>
      <c r="M216" s="49">
        <v>52.018999999999998</v>
      </c>
      <c r="N216" s="49">
        <v>50.66</v>
      </c>
      <c r="O216" s="49">
        <v>50.204000000000001</v>
      </c>
      <c r="P216" s="49">
        <v>48.764000000000003</v>
      </c>
      <c r="Q216" s="49">
        <v>48.533999999999999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38.867946686530907</v>
      </c>
      <c r="CW216" s="2">
        <f t="shared" si="96"/>
        <v>43.494294466405407</v>
      </c>
      <c r="CX216" s="2">
        <f t="shared" si="96"/>
        <v>48.553294372149203</v>
      </c>
      <c r="CY216" s="2">
        <f t="shared" si="96"/>
        <v>52.890417031181038</v>
      </c>
      <c r="CZ216" s="2">
        <f t="shared" si="96"/>
        <v>54.555591287917309</v>
      </c>
      <c r="DA216" s="2">
        <f t="shared" si="96"/>
        <v>59.041668743730767</v>
      </c>
      <c r="DB216" s="2">
        <f t="shared" si="96"/>
        <v>63.99951967254291</v>
      </c>
      <c r="DC216" s="2">
        <f t="shared" si="96"/>
        <v>64.820262184475268</v>
      </c>
      <c r="DD216" s="2">
        <f t="shared" si="96"/>
        <v>64.171164250964111</v>
      </c>
      <c r="DE216" s="2">
        <f t="shared" si="96"/>
        <v>64.860191873271106</v>
      </c>
      <c r="DF216" s="2">
        <f t="shared" si="96"/>
        <v>63.098178540620061</v>
      </c>
      <c r="DG216" s="2">
        <f t="shared" si="96"/>
        <v>62.25532536980397</v>
      </c>
      <c r="DH216" s="2">
        <f t="shared" si="96"/>
        <v>66.494187172678878</v>
      </c>
      <c r="DI216" s="2">
        <f t="shared" si="96"/>
        <v>71.381199062447678</v>
      </c>
      <c r="DJ216" s="2">
        <f t="shared" si="96"/>
        <v>58.61904993954974</v>
      </c>
      <c r="DL216" s="2">
        <f t="shared" si="97"/>
        <v>29.641857479018995</v>
      </c>
      <c r="DM216" s="2">
        <f t="shared" si="97"/>
        <v>31.071111188022357</v>
      </c>
      <c r="DN216" s="2">
        <f t="shared" si="97"/>
        <v>33.361626835783099</v>
      </c>
      <c r="DO216" s="2">
        <f t="shared" si="97"/>
        <v>33.834448836129923</v>
      </c>
      <c r="DP216" s="2">
        <f t="shared" si="97"/>
        <v>37.021675286567579</v>
      </c>
      <c r="DQ216" s="2">
        <f t="shared" si="97"/>
        <v>39.000834024896271</v>
      </c>
      <c r="DR216" s="2">
        <f t="shared" si="97"/>
        <v>41.229501423461571</v>
      </c>
      <c r="DS216" s="2">
        <f t="shared" si="97"/>
        <v>43.765726950308228</v>
      </c>
      <c r="DT216" s="2">
        <f t="shared" si="97"/>
        <v>43.948696556483682</v>
      </c>
      <c r="DU216" s="2">
        <f t="shared" si="97"/>
        <v>47.291234083723964</v>
      </c>
      <c r="DV216" s="2">
        <f t="shared" si="97"/>
        <v>46.218926039723485</v>
      </c>
      <c r="DW216" s="2">
        <f t="shared" si="97"/>
        <v>44.917436235323521</v>
      </c>
      <c r="DX216" s="2">
        <f t="shared" si="97"/>
        <v>43.866963485347128</v>
      </c>
      <c r="DY216" s="2">
        <f t="shared" si="97"/>
        <v>46.402158665420473</v>
      </c>
      <c r="DZ216" s="2">
        <f t="shared" si="97"/>
        <v>45.168893101267585</v>
      </c>
      <c r="EB216" s="2">
        <f t="shared" si="98"/>
        <v>0.99989489159508438</v>
      </c>
      <c r="EC216" s="2">
        <f t="shared" si="98"/>
        <v>0.9998845569442375</v>
      </c>
      <c r="ED216" s="2">
        <f t="shared" si="98"/>
        <v>0.99989336648491356</v>
      </c>
      <c r="EE216" s="2">
        <f t="shared" si="98"/>
        <v>0.99993153845956562</v>
      </c>
      <c r="EF216" s="2">
        <f t="shared" si="98"/>
        <v>0.99992287629483911</v>
      </c>
      <c r="EG216" s="2">
        <f t="shared" si="98"/>
        <v>0.99992343985910837</v>
      </c>
      <c r="EH216" s="2">
        <f t="shared" si="98"/>
        <v>0.99992499331605378</v>
      </c>
      <c r="EI216" s="2">
        <f t="shared" si="98"/>
        <v>0.99992546131374205</v>
      </c>
      <c r="EJ216" s="2">
        <f t="shared" si="98"/>
        <v>0.99992404923378053</v>
      </c>
      <c r="EK216" s="2">
        <f t="shared" si="98"/>
        <v>0.99991390572372463</v>
      </c>
      <c r="EL216" s="2">
        <f t="shared" si="98"/>
        <v>0.99989821345929597</v>
      </c>
      <c r="EM216" s="2">
        <f t="shared" si="98"/>
        <v>0.99988346434909348</v>
      </c>
      <c r="EN216" s="2">
        <f t="shared" si="98"/>
        <v>0.99988186662289169</v>
      </c>
      <c r="EO216" s="2">
        <f t="shared" si="98"/>
        <v>0.99987865790116981</v>
      </c>
      <c r="EP216" s="2">
        <f t="shared" si="98"/>
        <v>0.99988039014317021</v>
      </c>
    </row>
    <row r="217" spans="1:147" x14ac:dyDescent="0.25">
      <c r="B217" s="2">
        <v>195</v>
      </c>
      <c r="C217" s="49">
        <v>32.732100000000003</v>
      </c>
      <c r="D217" s="49">
        <v>35.630000000000003</v>
      </c>
      <c r="E217" s="49">
        <v>37.585000000000001</v>
      </c>
      <c r="F217" s="49">
        <v>41.755000000000003</v>
      </c>
      <c r="G217" s="49">
        <v>44.145000000000003</v>
      </c>
      <c r="H217" s="49">
        <v>48.582000000000001</v>
      </c>
      <c r="I217" s="49">
        <v>48.073</v>
      </c>
      <c r="J217" s="49">
        <v>52.764000000000003</v>
      </c>
      <c r="K217" s="49">
        <v>51.231999999999999</v>
      </c>
      <c r="L217" s="49">
        <v>49.8</v>
      </c>
      <c r="M217" s="49">
        <v>51.472000000000001</v>
      </c>
      <c r="N217" s="49">
        <v>50.207999999999998</v>
      </c>
      <c r="O217" s="49">
        <v>48.667000000000002</v>
      </c>
      <c r="P217" s="49">
        <v>48.6</v>
      </c>
      <c r="Q217" s="49">
        <v>47.121000000000002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38.868874178300118</v>
      </c>
      <c r="CW217" s="2">
        <f t="shared" si="96"/>
        <v>43.484974679492623</v>
      </c>
      <c r="CX217" s="2">
        <f t="shared" si="96"/>
        <v>48.555124351783334</v>
      </c>
      <c r="CY217" s="2">
        <f t="shared" si="96"/>
        <v>52.888942638147611</v>
      </c>
      <c r="CZ217" s="2">
        <f t="shared" si="96"/>
        <v>54.541255899068545</v>
      </c>
      <c r="DA217" s="2">
        <f t="shared" si="96"/>
        <v>59.039326031823471</v>
      </c>
      <c r="DB217" s="2">
        <f t="shared" si="96"/>
        <v>64.004079595815256</v>
      </c>
      <c r="DC217" s="2">
        <f t="shared" si="96"/>
        <v>64.813930749982589</v>
      </c>
      <c r="DD217" s="2">
        <f t="shared" si="96"/>
        <v>64.144677905307148</v>
      </c>
      <c r="DE217" s="2">
        <f t="shared" si="96"/>
        <v>64.853829831119697</v>
      </c>
      <c r="DF217" s="2">
        <f t="shared" si="96"/>
        <v>63.078574443936986</v>
      </c>
      <c r="DG217" s="2">
        <f t="shared" si="96"/>
        <v>62.237917306249621</v>
      </c>
      <c r="DH217" s="2">
        <f t="shared" si="96"/>
        <v>66.498385631366133</v>
      </c>
      <c r="DI217" s="2">
        <f t="shared" si="96"/>
        <v>71.429424772587751</v>
      </c>
      <c r="DJ217" s="2">
        <f t="shared" si="96"/>
        <v>58.609424569530518</v>
      </c>
      <c r="DL217" s="2">
        <f t="shared" si="97"/>
        <v>29.571729316385575</v>
      </c>
      <c r="DM217" s="2">
        <f t="shared" si="97"/>
        <v>30.94962625408057</v>
      </c>
      <c r="DN217" s="2">
        <f t="shared" si="97"/>
        <v>33.229674549894597</v>
      </c>
      <c r="DO217" s="2">
        <f t="shared" si="97"/>
        <v>33.657242131045891</v>
      </c>
      <c r="DP217" s="2">
        <f t="shared" si="97"/>
        <v>36.843327673868423</v>
      </c>
      <c r="DQ217" s="2">
        <f t="shared" si="97"/>
        <v>38.810096917605222</v>
      </c>
      <c r="DR217" s="2">
        <f t="shared" si="97"/>
        <v>41.026201085237368</v>
      </c>
      <c r="DS217" s="2">
        <f t="shared" si="97"/>
        <v>43.555271348366098</v>
      </c>
      <c r="DT217" s="2">
        <f t="shared" si="97"/>
        <v>43.726189143523499</v>
      </c>
      <c r="DU217" s="2">
        <f t="shared" si="97"/>
        <v>47.118996584178198</v>
      </c>
      <c r="DV217" s="2">
        <f t="shared" si="97"/>
        <v>46.025575918150487</v>
      </c>
      <c r="DW217" s="2">
        <f t="shared" si="97"/>
        <v>44.724136460154895</v>
      </c>
      <c r="DX217" s="2">
        <f t="shared" si="97"/>
        <v>43.66745557122708</v>
      </c>
      <c r="DY217" s="2">
        <f t="shared" si="97"/>
        <v>46.262367830741802</v>
      </c>
      <c r="DZ217" s="2">
        <f t="shared" si="97"/>
        <v>45.030457564146673</v>
      </c>
      <c r="EB217" s="2">
        <f t="shared" si="98"/>
        <v>0.99990413910884968</v>
      </c>
      <c r="EC217" s="2">
        <f t="shared" si="98"/>
        <v>0.99989471361234472</v>
      </c>
      <c r="ED217" s="2">
        <f t="shared" si="98"/>
        <v>0.99990274816592817</v>
      </c>
      <c r="EE217" s="2">
        <f t="shared" si="98"/>
        <v>0.99993756195692607</v>
      </c>
      <c r="EF217" s="2">
        <f t="shared" si="98"/>
        <v>0.9999296618676039</v>
      </c>
      <c r="EG217" s="2">
        <f t="shared" si="98"/>
        <v>0.99993017585127641</v>
      </c>
      <c r="EH217" s="2">
        <f t="shared" si="98"/>
        <v>0.99993159263974374</v>
      </c>
      <c r="EI217" s="2">
        <f t="shared" si="98"/>
        <v>0.99993201946432453</v>
      </c>
      <c r="EJ217" s="2">
        <f t="shared" si="98"/>
        <v>0.99993073161504065</v>
      </c>
      <c r="EK217" s="2">
        <f t="shared" si="98"/>
        <v>0.99992148049201657</v>
      </c>
      <c r="EL217" s="2">
        <f t="shared" si="98"/>
        <v>0.99990716874017016</v>
      </c>
      <c r="EM217" s="2">
        <f t="shared" si="98"/>
        <v>0.9998937171333907</v>
      </c>
      <c r="EN217" s="2">
        <f t="shared" si="98"/>
        <v>0.99989225995968833</v>
      </c>
      <c r="EO217" s="2">
        <f t="shared" si="98"/>
        <v>0.99988933350903386</v>
      </c>
      <c r="EP217" s="2">
        <f t="shared" si="98"/>
        <v>0.99989091336600922</v>
      </c>
    </row>
    <row r="218" spans="1:147" x14ac:dyDescent="0.25">
      <c r="B218" s="2">
        <v>196</v>
      </c>
      <c r="C218" s="49">
        <v>32.053600000000003</v>
      </c>
      <c r="D218" s="49">
        <v>36.222000000000001</v>
      </c>
      <c r="E218" s="49">
        <v>38.622999999999998</v>
      </c>
      <c r="F218" s="49">
        <v>40.113</v>
      </c>
      <c r="G218" s="49">
        <v>42.472999999999999</v>
      </c>
      <c r="H218" s="49">
        <v>48.509</v>
      </c>
      <c r="I218" s="49">
        <v>48.673000000000002</v>
      </c>
      <c r="J218" s="49">
        <v>51.981999999999999</v>
      </c>
      <c r="K218" s="49">
        <v>51.161000000000001</v>
      </c>
      <c r="L218" s="49">
        <v>49.436</v>
      </c>
      <c r="M218" s="49">
        <v>52.622999999999998</v>
      </c>
      <c r="N218" s="49">
        <v>49.453000000000003</v>
      </c>
      <c r="O218" s="49">
        <v>50.832999999999998</v>
      </c>
      <c r="P218" s="49">
        <v>48.472999999999999</v>
      </c>
      <c r="Q218" s="49">
        <v>47.552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38.869801670069322</v>
      </c>
      <c r="CW218" s="2">
        <f t="shared" si="96"/>
        <v>43.475654892579847</v>
      </c>
      <c r="CX218" s="2">
        <f t="shared" si="96"/>
        <v>48.556954331417465</v>
      </c>
      <c r="CY218" s="2">
        <f t="shared" si="96"/>
        <v>52.887468245114178</v>
      </c>
      <c r="CZ218" s="2">
        <f t="shared" si="96"/>
        <v>54.526920510219782</v>
      </c>
      <c r="DA218" s="2">
        <f t="shared" si="96"/>
        <v>59.036983319916175</v>
      </c>
      <c r="DB218" s="2">
        <f t="shared" si="96"/>
        <v>64.008639519087595</v>
      </c>
      <c r="DC218" s="2">
        <f t="shared" si="96"/>
        <v>64.807599315489924</v>
      </c>
      <c r="DD218" s="2">
        <f t="shared" si="96"/>
        <v>64.118191559650185</v>
      </c>
      <c r="DE218" s="2">
        <f t="shared" si="96"/>
        <v>64.847467788968288</v>
      </c>
      <c r="DF218" s="2">
        <f t="shared" si="96"/>
        <v>63.058970347253911</v>
      </c>
      <c r="DG218" s="2">
        <f t="shared" si="96"/>
        <v>62.220509242695272</v>
      </c>
      <c r="DH218" s="2">
        <f t="shared" si="96"/>
        <v>66.502584090053375</v>
      </c>
      <c r="DI218" s="2">
        <f t="shared" si="96"/>
        <v>71.477650482727825</v>
      </c>
      <c r="DJ218" s="2">
        <f t="shared" si="96"/>
        <v>58.599799199511303</v>
      </c>
      <c r="DL218" s="2">
        <f t="shared" si="97"/>
        <v>29.501601153752151</v>
      </c>
      <c r="DM218" s="2">
        <f t="shared" si="97"/>
        <v>30.828141320138783</v>
      </c>
      <c r="DN218" s="2">
        <f t="shared" si="97"/>
        <v>33.097722264006109</v>
      </c>
      <c r="DO218" s="2">
        <f t="shared" si="97"/>
        <v>33.480035425961859</v>
      </c>
      <c r="DP218" s="2">
        <f t="shared" si="97"/>
        <v>36.66498006116926</v>
      </c>
      <c r="DQ218" s="2">
        <f t="shared" si="97"/>
        <v>38.619359810314172</v>
      </c>
      <c r="DR218" s="2">
        <f t="shared" si="97"/>
        <v>40.822900747013165</v>
      </c>
      <c r="DS218" s="2">
        <f t="shared" si="97"/>
        <v>43.344815746423969</v>
      </c>
      <c r="DT218" s="2">
        <f t="shared" si="97"/>
        <v>43.503681730563308</v>
      </c>
      <c r="DU218" s="2">
        <f t="shared" si="97"/>
        <v>46.946759084632426</v>
      </c>
      <c r="DV218" s="2">
        <f t="shared" si="97"/>
        <v>45.832225796577482</v>
      </c>
      <c r="DW218" s="2">
        <f t="shared" si="97"/>
        <v>44.530836684986269</v>
      </c>
      <c r="DX218" s="2">
        <f t="shared" si="97"/>
        <v>43.46794765710704</v>
      </c>
      <c r="DY218" s="2">
        <f t="shared" si="97"/>
        <v>46.122576996063124</v>
      </c>
      <c r="DZ218" s="2">
        <f t="shared" si="97"/>
        <v>44.89202202702576</v>
      </c>
      <c r="EB218" s="2">
        <f t="shared" si="98"/>
        <v>0.99991257309077908</v>
      </c>
      <c r="EC218" s="2">
        <f t="shared" si="98"/>
        <v>0.99990397678365683</v>
      </c>
      <c r="ED218" s="2">
        <f t="shared" si="98"/>
        <v>0.9999113045142024</v>
      </c>
      <c r="EE218" s="2">
        <f t="shared" si="98"/>
        <v>0.99994305551508267</v>
      </c>
      <c r="EF218" s="2">
        <f t="shared" si="98"/>
        <v>0.99993585046381361</v>
      </c>
      <c r="EG218" s="2">
        <f t="shared" si="98"/>
        <v>0.99993631922827542</v>
      </c>
      <c r="EH218" s="2">
        <f t="shared" si="98"/>
        <v>0.9999376113704308</v>
      </c>
      <c r="EI218" s="2">
        <f t="shared" si="98"/>
        <v>0.99993800064374649</v>
      </c>
      <c r="EJ218" s="2">
        <f t="shared" si="98"/>
        <v>0.99993682609705581</v>
      </c>
      <c r="EK218" s="2">
        <f t="shared" si="98"/>
        <v>0.9999283888628665</v>
      </c>
      <c r="EL218" s="2">
        <f t="shared" si="98"/>
        <v>0.9999153361932579</v>
      </c>
      <c r="EM218" s="2">
        <f t="shared" si="98"/>
        <v>0.99990306796713135</v>
      </c>
      <c r="EN218" s="2">
        <f t="shared" si="98"/>
        <v>0.99990173898389301</v>
      </c>
      <c r="EO218" s="2">
        <f t="shared" si="98"/>
        <v>0.99989906997788414</v>
      </c>
      <c r="EP218" s="2">
        <f t="shared" si="98"/>
        <v>0.99990051085243081</v>
      </c>
    </row>
    <row r="219" spans="1:147" x14ac:dyDescent="0.25">
      <c r="B219" s="2">
        <v>197</v>
      </c>
      <c r="C219" s="49">
        <v>31.410699999999999</v>
      </c>
      <c r="D219" s="49">
        <v>34.889000000000003</v>
      </c>
      <c r="E219" s="49">
        <v>38.642000000000003</v>
      </c>
      <c r="F219" s="49">
        <v>41.225999999999999</v>
      </c>
      <c r="G219" s="49">
        <v>44.344999999999999</v>
      </c>
      <c r="H219" s="49">
        <v>47.055</v>
      </c>
      <c r="I219" s="49">
        <v>49.273000000000003</v>
      </c>
      <c r="J219" s="49">
        <v>51.582000000000001</v>
      </c>
      <c r="K219" s="49">
        <v>50.161000000000001</v>
      </c>
      <c r="L219" s="49">
        <v>51.036000000000001</v>
      </c>
      <c r="M219" s="49">
        <v>51.357999999999997</v>
      </c>
      <c r="N219" s="49">
        <v>50.131999999999998</v>
      </c>
      <c r="O219" s="49">
        <v>50.036999999999999</v>
      </c>
      <c r="P219" s="49">
        <v>48.164000000000001</v>
      </c>
      <c r="Q219" s="49">
        <v>46.948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38.870729161838533</v>
      </c>
      <c r="CW219" s="2">
        <f t="shared" si="96"/>
        <v>43.466335105667063</v>
      </c>
      <c r="CX219" s="2">
        <f t="shared" si="96"/>
        <v>48.558784311051596</v>
      </c>
      <c r="CY219" s="2">
        <f t="shared" si="96"/>
        <v>52.885993852080752</v>
      </c>
      <c r="CZ219" s="2">
        <f t="shared" si="96"/>
        <v>54.512585121371018</v>
      </c>
      <c r="DA219" s="2">
        <f t="shared" si="96"/>
        <v>59.034640608008871</v>
      </c>
      <c r="DB219" s="2">
        <f t="shared" si="96"/>
        <v>64.013199442359948</v>
      </c>
      <c r="DC219" s="2">
        <f t="shared" si="96"/>
        <v>64.801267880997244</v>
      </c>
      <c r="DD219" s="2">
        <f t="shared" si="96"/>
        <v>64.091705213993222</v>
      </c>
      <c r="DE219" s="2">
        <f t="shared" si="96"/>
        <v>64.841105746816879</v>
      </c>
      <c r="DF219" s="2">
        <f t="shared" si="96"/>
        <v>63.039366250570836</v>
      </c>
      <c r="DG219" s="2">
        <f t="shared" si="96"/>
        <v>62.203101179140923</v>
      </c>
      <c r="DH219" s="2">
        <f t="shared" si="96"/>
        <v>66.506782548740617</v>
      </c>
      <c r="DI219" s="2">
        <f t="shared" si="96"/>
        <v>71.525876192867898</v>
      </c>
      <c r="DJ219" s="2">
        <f t="shared" si="96"/>
        <v>58.590173829492088</v>
      </c>
      <c r="DL219" s="2">
        <f t="shared" si="97"/>
        <v>29.431472991118728</v>
      </c>
      <c r="DM219" s="2">
        <f t="shared" si="97"/>
        <v>30.706656386196997</v>
      </c>
      <c r="DN219" s="2">
        <f t="shared" si="97"/>
        <v>32.965769978117606</v>
      </c>
      <c r="DO219" s="2">
        <f t="shared" si="97"/>
        <v>33.302828720877827</v>
      </c>
      <c r="DP219" s="2">
        <f t="shared" si="97"/>
        <v>36.486632448470104</v>
      </c>
      <c r="DQ219" s="2">
        <f t="shared" si="97"/>
        <v>38.428622703023123</v>
      </c>
      <c r="DR219" s="2">
        <f t="shared" si="97"/>
        <v>40.619600408788969</v>
      </c>
      <c r="DS219" s="2">
        <f t="shared" si="97"/>
        <v>43.134360144481839</v>
      </c>
      <c r="DT219" s="2">
        <f t="shared" si="97"/>
        <v>43.281174317603124</v>
      </c>
      <c r="DU219" s="2">
        <f t="shared" si="97"/>
        <v>46.77452158508666</v>
      </c>
      <c r="DV219" s="2">
        <f t="shared" si="97"/>
        <v>45.638875675004485</v>
      </c>
      <c r="DW219" s="2">
        <f t="shared" si="97"/>
        <v>44.337536909817651</v>
      </c>
      <c r="DX219" s="2">
        <f t="shared" si="97"/>
        <v>43.268439742986992</v>
      </c>
      <c r="DY219" s="2">
        <f t="shared" si="97"/>
        <v>45.982786161384453</v>
      </c>
      <c r="DZ219" s="2">
        <f t="shared" si="97"/>
        <v>44.753586489904855</v>
      </c>
      <c r="EB219" s="2">
        <f t="shared" si="98"/>
        <v>0.99992026509776888</v>
      </c>
      <c r="EC219" s="2">
        <f t="shared" si="98"/>
        <v>0.99991242504594424</v>
      </c>
      <c r="ED219" s="2">
        <f t="shared" si="98"/>
        <v>0.999919108124251</v>
      </c>
      <c r="EE219" s="2">
        <f t="shared" si="98"/>
        <v>0.99994806575229744</v>
      </c>
      <c r="EF219" s="2">
        <f t="shared" si="98"/>
        <v>0.99994149459742676</v>
      </c>
      <c r="EG219" s="2">
        <f t="shared" si="98"/>
        <v>0.99994192212050559</v>
      </c>
      <c r="EH219" s="2">
        <f t="shared" si="98"/>
        <v>0.99994310058122959</v>
      </c>
      <c r="EI219" s="2">
        <f t="shared" si="98"/>
        <v>0.9999434556065987</v>
      </c>
      <c r="EJ219" s="2">
        <f t="shared" si="98"/>
        <v>0.99994238439548733</v>
      </c>
      <c r="EK219" s="2">
        <f t="shared" si="98"/>
        <v>0.9999346894551937</v>
      </c>
      <c r="EL219" s="2">
        <f t="shared" si="98"/>
        <v>0.99992278511533805</v>
      </c>
      <c r="EM219" s="2">
        <f t="shared" si="98"/>
        <v>0.99991159618134962</v>
      </c>
      <c r="EN219" s="2">
        <f t="shared" si="98"/>
        <v>0.99991038411341393</v>
      </c>
      <c r="EO219" s="2">
        <f t="shared" si="98"/>
        <v>0.9999079499083402</v>
      </c>
      <c r="EP219" s="2">
        <f t="shared" si="98"/>
        <v>0.99990926402471891</v>
      </c>
    </row>
    <row r="220" spans="1:147" x14ac:dyDescent="0.25">
      <c r="B220" s="2">
        <v>198</v>
      </c>
      <c r="C220" s="49">
        <v>31.696400000000001</v>
      </c>
      <c r="D220" s="49">
        <v>36.277999999999999</v>
      </c>
      <c r="E220" s="49">
        <v>38.320999999999998</v>
      </c>
      <c r="F220" s="49">
        <v>39.962000000000003</v>
      </c>
      <c r="G220" s="49">
        <v>43.691000000000003</v>
      </c>
      <c r="H220" s="49">
        <v>48.691000000000003</v>
      </c>
      <c r="I220" s="49">
        <v>48.817999999999998</v>
      </c>
      <c r="J220" s="49">
        <v>53.109000000000002</v>
      </c>
      <c r="K220" s="49">
        <v>50.804000000000002</v>
      </c>
      <c r="L220" s="49">
        <v>51.4</v>
      </c>
      <c r="M220" s="49">
        <v>52.642000000000003</v>
      </c>
      <c r="N220" s="49">
        <v>50.018999999999998</v>
      </c>
      <c r="O220" s="49">
        <v>49.741</v>
      </c>
      <c r="P220" s="49">
        <v>47.235999999999997</v>
      </c>
      <c r="Q220" s="49">
        <v>47.828000000000003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38.871656653607737</v>
      </c>
      <c r="CW220" s="2">
        <f t="shared" si="96"/>
        <v>43.457015318754287</v>
      </c>
      <c r="CX220" s="2">
        <f t="shared" si="96"/>
        <v>48.560614290685727</v>
      </c>
      <c r="CY220" s="2">
        <f t="shared" si="96"/>
        <v>52.884519459047326</v>
      </c>
      <c r="CZ220" s="2">
        <f t="shared" si="96"/>
        <v>54.498249732522254</v>
      </c>
      <c r="DA220" s="2">
        <f t="shared" si="96"/>
        <v>59.032297896101575</v>
      </c>
      <c r="DB220" s="2">
        <f t="shared" si="96"/>
        <v>64.017759365632287</v>
      </c>
      <c r="DC220" s="2">
        <f t="shared" si="96"/>
        <v>64.794936446504579</v>
      </c>
      <c r="DD220" s="2">
        <f t="shared" si="96"/>
        <v>64.06521886833626</v>
      </c>
      <c r="DE220" s="2">
        <f t="shared" si="96"/>
        <v>64.83474370466547</v>
      </c>
      <c r="DF220" s="2">
        <f t="shared" si="96"/>
        <v>63.019762153887761</v>
      </c>
      <c r="DG220" s="2">
        <f t="shared" si="96"/>
        <v>62.185693115586567</v>
      </c>
      <c r="DH220" s="2">
        <f t="shared" si="96"/>
        <v>66.510981007427858</v>
      </c>
      <c r="DI220" s="2">
        <f t="shared" si="96"/>
        <v>71.574101903007971</v>
      </c>
      <c r="DJ220" s="2">
        <f t="shared" si="96"/>
        <v>58.580548459472872</v>
      </c>
      <c r="DL220" s="2">
        <f t="shared" si="97"/>
        <v>29.361344828485308</v>
      </c>
      <c r="DM220" s="2">
        <f t="shared" si="97"/>
        <v>30.58517145225521</v>
      </c>
      <c r="DN220" s="2">
        <f t="shared" si="97"/>
        <v>32.833817692229118</v>
      </c>
      <c r="DO220" s="2">
        <f t="shared" si="97"/>
        <v>33.125622015793788</v>
      </c>
      <c r="DP220" s="2">
        <f t="shared" si="97"/>
        <v>36.308284835770941</v>
      </c>
      <c r="DQ220" s="2">
        <f t="shared" si="97"/>
        <v>38.237885595732074</v>
      </c>
      <c r="DR220" s="2">
        <f t="shared" si="97"/>
        <v>40.416300070564766</v>
      </c>
      <c r="DS220" s="2">
        <f t="shared" si="97"/>
        <v>42.923904542539709</v>
      </c>
      <c r="DT220" s="2">
        <f t="shared" si="97"/>
        <v>43.058666904642934</v>
      </c>
      <c r="DU220" s="2">
        <f t="shared" si="97"/>
        <v>46.602284085540887</v>
      </c>
      <c r="DV220" s="2">
        <f t="shared" si="97"/>
        <v>45.445525553431487</v>
      </c>
      <c r="DW220" s="2">
        <f t="shared" si="97"/>
        <v>44.144237134649025</v>
      </c>
      <c r="DX220" s="2">
        <f t="shared" si="97"/>
        <v>43.068931828866951</v>
      </c>
      <c r="DY220" s="2">
        <f t="shared" si="97"/>
        <v>45.842995326705775</v>
      </c>
      <c r="DZ220" s="2">
        <f t="shared" si="97"/>
        <v>44.615150952783949</v>
      </c>
      <c r="EB220" s="2">
        <f t="shared" si="98"/>
        <v>0.99992728039470347</v>
      </c>
      <c r="EC220" s="2">
        <f t="shared" si="98"/>
        <v>0.9999201300771956</v>
      </c>
      <c r="ED220" s="2">
        <f t="shared" si="98"/>
        <v>0.99992622520740104</v>
      </c>
      <c r="EE220" s="2">
        <f t="shared" si="98"/>
        <v>0.99995263518672084</v>
      </c>
      <c r="EF220" s="2">
        <f t="shared" si="98"/>
        <v>0.99994664216401463</v>
      </c>
      <c r="EG220" s="2">
        <f t="shared" si="98"/>
        <v>0.99994703207369628</v>
      </c>
      <c r="EH220" s="2">
        <f t="shared" si="98"/>
        <v>0.99994810685352364</v>
      </c>
      <c r="EI220" s="2">
        <f t="shared" si="98"/>
        <v>0.9999484306437405</v>
      </c>
      <c r="EJ220" s="2">
        <f t="shared" si="98"/>
        <v>0.99994745367778226</v>
      </c>
      <c r="EK220" s="2">
        <f t="shared" si="98"/>
        <v>0.99994043573291913</v>
      </c>
      <c r="EL220" s="2">
        <f t="shared" si="98"/>
        <v>0.99992957870978127</v>
      </c>
      <c r="EM220" s="2">
        <f t="shared" si="98"/>
        <v>0.99991937413199583</v>
      </c>
      <c r="EN220" s="2">
        <f t="shared" si="98"/>
        <v>0.9999182686955852</v>
      </c>
      <c r="EO220" s="2">
        <f t="shared" si="98"/>
        <v>0.99991604863868611</v>
      </c>
      <c r="EP220" s="2">
        <f t="shared" si="98"/>
        <v>0.99991724714634334</v>
      </c>
    </row>
    <row r="221" spans="1:147" x14ac:dyDescent="0.25">
      <c r="B221" s="2">
        <v>199</v>
      </c>
      <c r="C221" s="49">
        <v>31.785699999999999</v>
      </c>
      <c r="D221" s="49">
        <v>35.259</v>
      </c>
      <c r="E221" s="49">
        <v>38.981000000000002</v>
      </c>
      <c r="F221" s="49">
        <v>41.189</v>
      </c>
      <c r="G221" s="49">
        <v>44.326999999999998</v>
      </c>
      <c r="H221" s="49">
        <v>48.527000000000001</v>
      </c>
      <c r="I221" s="49">
        <v>49.618000000000002</v>
      </c>
      <c r="J221" s="49">
        <v>53.055</v>
      </c>
      <c r="K221" s="49">
        <v>51.213999999999999</v>
      </c>
      <c r="L221" s="49">
        <v>50.509</v>
      </c>
      <c r="M221" s="49">
        <v>51.320999999999998</v>
      </c>
      <c r="N221" s="49">
        <v>51.151000000000003</v>
      </c>
      <c r="O221" s="49">
        <v>50.13</v>
      </c>
      <c r="P221" s="49">
        <v>47.709000000000003</v>
      </c>
      <c r="Q221" s="49">
        <v>48.759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38.872584145376941</v>
      </c>
      <c r="CW221" s="2">
        <f t="shared" si="96"/>
        <v>43.447695531841504</v>
      </c>
      <c r="CX221" s="2">
        <f t="shared" si="96"/>
        <v>48.562444270319858</v>
      </c>
      <c r="CY221" s="2">
        <f t="shared" si="96"/>
        <v>52.883045066013899</v>
      </c>
      <c r="CZ221" s="2">
        <f t="shared" si="96"/>
        <v>54.48391434367349</v>
      </c>
      <c r="DA221" s="2">
        <f t="shared" si="96"/>
        <v>59.029955184194279</v>
      </c>
      <c r="DB221" s="2">
        <f t="shared" si="96"/>
        <v>64.02231928890464</v>
      </c>
      <c r="DC221" s="2">
        <f t="shared" si="96"/>
        <v>64.788605012011899</v>
      </c>
      <c r="DD221" s="2">
        <f t="shared" si="96"/>
        <v>64.038732522679297</v>
      </c>
      <c r="DE221" s="2">
        <f t="shared" si="96"/>
        <v>64.828381662514062</v>
      </c>
      <c r="DF221" s="2">
        <f t="shared" si="96"/>
        <v>63.000158057204693</v>
      </c>
      <c r="DG221" s="2">
        <f t="shared" si="96"/>
        <v>62.168285052032218</v>
      </c>
      <c r="DH221" s="2">
        <f t="shared" si="96"/>
        <v>66.5151794661151</v>
      </c>
      <c r="DI221" s="2">
        <f t="shared" si="96"/>
        <v>71.622327613148045</v>
      </c>
      <c r="DJ221" s="2">
        <f t="shared" si="96"/>
        <v>58.570923089453657</v>
      </c>
      <c r="DL221" s="2">
        <f t="shared" si="97"/>
        <v>29.291216665851884</v>
      </c>
      <c r="DM221" s="2">
        <f t="shared" si="97"/>
        <v>30.463686518313423</v>
      </c>
      <c r="DN221" s="2">
        <f t="shared" si="97"/>
        <v>32.701865406340616</v>
      </c>
      <c r="DO221" s="2">
        <f t="shared" si="97"/>
        <v>32.948415310709755</v>
      </c>
      <c r="DP221" s="2">
        <f t="shared" si="97"/>
        <v>36.129937223071785</v>
      </c>
      <c r="DQ221" s="2">
        <f t="shared" si="97"/>
        <v>38.047148488441024</v>
      </c>
      <c r="DR221" s="2">
        <f t="shared" si="97"/>
        <v>40.212999732340563</v>
      </c>
      <c r="DS221" s="2">
        <f t="shared" si="97"/>
        <v>42.71344894059758</v>
      </c>
      <c r="DT221" s="2">
        <f t="shared" si="97"/>
        <v>42.83615949168275</v>
      </c>
      <c r="DU221" s="2">
        <f t="shared" si="97"/>
        <v>46.430046585995122</v>
      </c>
      <c r="DV221" s="2">
        <f t="shared" si="97"/>
        <v>45.25217543185849</v>
      </c>
      <c r="DW221" s="2">
        <f t="shared" si="97"/>
        <v>43.950937359480399</v>
      </c>
      <c r="DX221" s="2">
        <f t="shared" si="97"/>
        <v>42.869423914746903</v>
      </c>
      <c r="DY221" s="2">
        <f t="shared" si="97"/>
        <v>45.703204492027098</v>
      </c>
      <c r="DZ221" s="2">
        <f t="shared" si="97"/>
        <v>44.476715415663037</v>
      </c>
      <c r="EB221" s="2">
        <f t="shared" si="98"/>
        <v>0.99993367850737536</v>
      </c>
      <c r="EC221" s="2">
        <f t="shared" si="98"/>
        <v>0.99992715725274783</v>
      </c>
      <c r="ED221" s="2">
        <f t="shared" si="98"/>
        <v>0.99993271615271329</v>
      </c>
      <c r="EE221" s="2">
        <f t="shared" si="98"/>
        <v>0.99995680259685626</v>
      </c>
      <c r="EF221" s="2">
        <f t="shared" si="98"/>
        <v>0.99995133684674764</v>
      </c>
      <c r="EG221" s="2">
        <f t="shared" si="98"/>
        <v>0.9999516924519305</v>
      </c>
      <c r="EH221" s="2">
        <f t="shared" si="98"/>
        <v>0.99995267267182708</v>
      </c>
      <c r="EI221" s="2">
        <f t="shared" si="98"/>
        <v>0.9999529679747029</v>
      </c>
      <c r="EJ221" s="2">
        <f t="shared" si="98"/>
        <v>0.99995207696299671</v>
      </c>
      <c r="EK221" s="2">
        <f t="shared" si="98"/>
        <v>0.99994567645807375</v>
      </c>
      <c r="EL221" s="2">
        <f t="shared" si="98"/>
        <v>0.99993577462203875</v>
      </c>
      <c r="EM221" s="2">
        <f t="shared" si="98"/>
        <v>0.99992646781279548</v>
      </c>
      <c r="EN221" s="2">
        <f t="shared" si="98"/>
        <v>0.99992545962840418</v>
      </c>
      <c r="EO221" s="2">
        <f t="shared" si="98"/>
        <v>0.99992343488293101</v>
      </c>
      <c r="EP221" s="2">
        <f t="shared" si="98"/>
        <v>0.99992452795093878</v>
      </c>
    </row>
    <row r="222" spans="1:147" ht="15.75" thickBot="1" x14ac:dyDescent="0.3">
      <c r="B222" s="2">
        <v>200</v>
      </c>
      <c r="C222" s="49">
        <v>31.660699999999999</v>
      </c>
      <c r="D222" s="49">
        <v>37.5</v>
      </c>
      <c r="E222" s="49">
        <v>37.659999999999997</v>
      </c>
      <c r="F222" s="49">
        <v>40.735999999999997</v>
      </c>
      <c r="G222" s="49">
        <v>43.908999999999999</v>
      </c>
      <c r="H222" s="49">
        <v>48</v>
      </c>
      <c r="I222" s="49">
        <v>48.235999999999997</v>
      </c>
      <c r="J222" s="49">
        <v>52.8</v>
      </c>
      <c r="K222" s="49">
        <v>51.143000000000001</v>
      </c>
      <c r="L222" s="49">
        <v>49.927</v>
      </c>
      <c r="M222" s="49">
        <v>52.094000000000001</v>
      </c>
      <c r="N222" s="49">
        <v>50.264000000000003</v>
      </c>
      <c r="O222" s="49">
        <v>48.795999999999999</v>
      </c>
      <c r="P222" s="49">
        <v>48.817999999999998</v>
      </c>
      <c r="Q222" s="49">
        <v>48.155000000000001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38.873511637146152</v>
      </c>
      <c r="CW222" s="2">
        <f t="shared" si="96"/>
        <v>43.438375744928727</v>
      </c>
      <c r="CX222" s="2">
        <f t="shared" si="96"/>
        <v>48.564274249953982</v>
      </c>
      <c r="CY222" s="2">
        <f t="shared" si="96"/>
        <v>52.881570672980466</v>
      </c>
      <c r="CZ222" s="2">
        <f t="shared" si="96"/>
        <v>54.469578954824726</v>
      </c>
      <c r="DA222" s="2">
        <f t="shared" si="96"/>
        <v>59.027612472286975</v>
      </c>
      <c r="DB222" s="2">
        <f t="shared" si="96"/>
        <v>64.026879212176979</v>
      </c>
      <c r="DC222" s="2">
        <f t="shared" si="96"/>
        <v>64.782273577519234</v>
      </c>
      <c r="DD222" s="2">
        <f t="shared" si="96"/>
        <v>64.012246177022334</v>
      </c>
      <c r="DE222" s="2">
        <f t="shared" si="96"/>
        <v>64.822019620362653</v>
      </c>
      <c r="DF222" s="2">
        <f t="shared" si="96"/>
        <v>62.980553960521618</v>
      </c>
      <c r="DG222" s="2">
        <f t="shared" si="96"/>
        <v>62.150876988477869</v>
      </c>
      <c r="DH222" s="2">
        <f t="shared" si="96"/>
        <v>66.519377924802342</v>
      </c>
      <c r="DI222" s="2">
        <f t="shared" si="96"/>
        <v>71.670553323288118</v>
      </c>
      <c r="DJ222" s="2">
        <f t="shared" si="96"/>
        <v>58.561297719434435</v>
      </c>
      <c r="DK222" s="5"/>
      <c r="DL222" s="2">
        <f t="shared" si="97"/>
        <v>29.221088503218461</v>
      </c>
      <c r="DM222" s="2">
        <f t="shared" si="97"/>
        <v>30.342201584371637</v>
      </c>
      <c r="DN222" s="2">
        <f t="shared" si="97"/>
        <v>32.569913120452121</v>
      </c>
      <c r="DO222" s="2">
        <f t="shared" si="97"/>
        <v>32.771208605625723</v>
      </c>
      <c r="DP222" s="2">
        <f t="shared" si="97"/>
        <v>35.951589610372622</v>
      </c>
      <c r="DQ222" s="2">
        <f t="shared" si="97"/>
        <v>37.856411381149975</v>
      </c>
      <c r="DR222" s="2">
        <f t="shared" si="97"/>
        <v>40.00969939411636</v>
      </c>
      <c r="DS222" s="2">
        <f t="shared" si="97"/>
        <v>42.50299333865545</v>
      </c>
      <c r="DT222" s="2">
        <f t="shared" si="97"/>
        <v>42.613652078722566</v>
      </c>
      <c r="DU222" s="2">
        <f t="shared" si="97"/>
        <v>46.257809086449356</v>
      </c>
      <c r="DV222" s="2">
        <f t="shared" si="97"/>
        <v>45.058825310285492</v>
      </c>
      <c r="DW222" s="2">
        <f t="shared" si="97"/>
        <v>43.75763758431178</v>
      </c>
      <c r="DX222" s="2">
        <f t="shared" si="97"/>
        <v>42.669916000626863</v>
      </c>
      <c r="DY222" s="2">
        <f t="shared" si="97"/>
        <v>45.56341365734842</v>
      </c>
      <c r="DZ222" s="2">
        <f t="shared" si="97"/>
        <v>44.338279878542124</v>
      </c>
      <c r="EB222" s="2">
        <f t="shared" si="98"/>
        <v>0.99993951372687206</v>
      </c>
      <c r="EC222" s="2">
        <f t="shared" si="98"/>
        <v>0.99993356619913865</v>
      </c>
      <c r="ED222" s="2">
        <f t="shared" si="98"/>
        <v>0.99993863603867106</v>
      </c>
      <c r="EE222" s="2">
        <f t="shared" si="98"/>
        <v>0.99996060335035808</v>
      </c>
      <c r="EF222" s="2">
        <f t="shared" si="98"/>
        <v>0.99995561848672243</v>
      </c>
      <c r="EG222" s="2">
        <f t="shared" si="98"/>
        <v>0.999955942805271</v>
      </c>
      <c r="EH222" s="2">
        <f t="shared" si="98"/>
        <v>0.9999568367839643</v>
      </c>
      <c r="EI222" s="2">
        <f t="shared" si="98"/>
        <v>0.99995710610562394</v>
      </c>
      <c r="EJ222" s="2">
        <f t="shared" si="98"/>
        <v>0.9999562934865005</v>
      </c>
      <c r="EK222" s="2">
        <f t="shared" si="98"/>
        <v>0.99995045610411704</v>
      </c>
      <c r="EL222" s="2">
        <f t="shared" si="98"/>
        <v>0.9999414254281247</v>
      </c>
      <c r="EM222" s="2">
        <f t="shared" si="98"/>
        <v>0.99993293741433065</v>
      </c>
      <c r="EN222" s="2">
        <f t="shared" si="98"/>
        <v>0.99993201792725794</v>
      </c>
      <c r="EO222" s="2">
        <f t="shared" si="98"/>
        <v>0.99993017131288764</v>
      </c>
      <c r="EP222" s="2">
        <f t="shared" si="98"/>
        <v>0.99993116821609507</v>
      </c>
      <c r="EQ222" s="5"/>
    </row>
    <row r="223" spans="1:147" ht="15.75" thickBot="1" x14ac:dyDescent="0.3">
      <c r="AI223" s="26">
        <f>SUM(AJ223:AX223)</f>
        <v>90192.325622635282</v>
      </c>
      <c r="AJ223" s="6">
        <f>SUMSQ(AJ22:AJ222)</f>
        <v>1154.6540581637832</v>
      </c>
      <c r="AK223" s="6">
        <f t="shared" ref="AK223:AX223" si="99">SUMSQ(AK22:AK222)</f>
        <v>2538.963853412662</v>
      </c>
      <c r="AL223" s="6">
        <f t="shared" si="99"/>
        <v>2350.6577180993254</v>
      </c>
      <c r="AM223" s="6">
        <f t="shared" si="99"/>
        <v>5048.7199667448449</v>
      </c>
      <c r="AN223" s="6">
        <f t="shared" si="99"/>
        <v>6984.2684572164417</v>
      </c>
      <c r="AO223" s="6">
        <f t="shared" si="99"/>
        <v>6402.2191212067955</v>
      </c>
      <c r="AP223" s="6">
        <f t="shared" si="99"/>
        <v>7687.4485368209562</v>
      </c>
      <c r="AQ223" s="6">
        <f t="shared" si="99"/>
        <v>7263.3562485213806</v>
      </c>
      <c r="AR223" s="6">
        <f t="shared" si="99"/>
        <v>8210.1414590892673</v>
      </c>
      <c r="AS223" s="6">
        <f t="shared" si="99"/>
        <v>7695.0253078947826</v>
      </c>
      <c r="AT223" s="6">
        <f t="shared" si="99"/>
        <v>7999.0157179295784</v>
      </c>
      <c r="AU223" s="6">
        <f t="shared" si="99"/>
        <v>7752.5400505349999</v>
      </c>
      <c r="AV223" s="6">
        <f t="shared" si="99"/>
        <v>7502.0408714392688</v>
      </c>
      <c r="AW223" s="6">
        <f t="shared" si="99"/>
        <v>6487.2687476387146</v>
      </c>
      <c r="AX223" s="6">
        <f t="shared" si="99"/>
        <v>5116.0055079224694</v>
      </c>
      <c r="AZ223" s="5"/>
      <c r="BA223" s="5"/>
      <c r="BP223" s="27">
        <f>SLOPE(BP22:BP222,$B22:$B222)</f>
        <v>9.2749176920668989E-4</v>
      </c>
      <c r="BQ223" s="27">
        <f t="shared" ref="BQ223:CD223" si="100">SLOPE(BQ22:BQ222,$B22:$B222)</f>
        <v>-9.3197869127801293E-3</v>
      </c>
      <c r="BR223" s="27">
        <f t="shared" si="100"/>
        <v>1.8299796341297065E-3</v>
      </c>
      <c r="BS223" s="27">
        <f t="shared" si="100"/>
        <v>-1.4743930334283107E-3</v>
      </c>
      <c r="BT223" s="27">
        <f t="shared" si="100"/>
        <v>-1.4335388848763602E-2</v>
      </c>
      <c r="BU223" s="27">
        <f t="shared" si="100"/>
        <v>-2.3427119072986597E-3</v>
      </c>
      <c r="BV223" s="27">
        <f t="shared" si="100"/>
        <v>4.5599232723458078E-3</v>
      </c>
      <c r="BW223" s="27">
        <f t="shared" si="100"/>
        <v>-6.3314344926724483E-3</v>
      </c>
      <c r="BX223" s="27">
        <f t="shared" si="100"/>
        <v>-2.6486345656961681E-2</v>
      </c>
      <c r="BY223" s="27">
        <f t="shared" si="100"/>
        <v>-6.3620421514090815E-3</v>
      </c>
      <c r="BZ223" s="27">
        <f t="shared" si="100"/>
        <v>-1.9604096683073714E-2</v>
      </c>
      <c r="CA223" s="27">
        <f t="shared" si="100"/>
        <v>-1.7408063554350154E-2</v>
      </c>
      <c r="CB223" s="27">
        <f t="shared" si="100"/>
        <v>4.1984586872436036E-3</v>
      </c>
      <c r="CC223" s="27">
        <f t="shared" si="100"/>
        <v>4.8225710140074741E-2</v>
      </c>
      <c r="CD223" s="27">
        <f t="shared" si="100"/>
        <v>-9.6253700192168081E-3</v>
      </c>
      <c r="CF223" s="27">
        <f>SLOPE(CF22:CF222,$B22:$B222)</f>
        <v>-7.0128162633422989E-2</v>
      </c>
      <c r="CG223" s="27">
        <f t="shared" ref="CG223:CT223" si="101">SLOPE(CG22:CG222,$B22:$B222)</f>
        <v>-0.12148493394178676</v>
      </c>
      <c r="CH223" s="27">
        <f t="shared" si="101"/>
        <v>-0.13195228588849583</v>
      </c>
      <c r="CI223" s="27">
        <f t="shared" si="101"/>
        <v>-0.17720670508403377</v>
      </c>
      <c r="CJ223" s="27">
        <f t="shared" si="101"/>
        <v>-0.1783476126991595</v>
      </c>
      <c r="CK223" s="27">
        <f t="shared" si="101"/>
        <v>-0.19073710729104928</v>
      </c>
      <c r="CL223" s="27">
        <f t="shared" si="101"/>
        <v>-0.20330033822420129</v>
      </c>
      <c r="CM223" s="27">
        <f t="shared" si="101"/>
        <v>-0.2104556019421287</v>
      </c>
      <c r="CN223" s="27">
        <f t="shared" si="101"/>
        <v>-0.22250741296018661</v>
      </c>
      <c r="CO223" s="27">
        <f t="shared" si="101"/>
        <v>-0.17223749954576847</v>
      </c>
      <c r="CP223" s="27">
        <f t="shared" si="101"/>
        <v>-0.19335012157299869</v>
      </c>
      <c r="CQ223" s="27">
        <f t="shared" si="101"/>
        <v>-0.19329977516862351</v>
      </c>
      <c r="CR223" s="27">
        <f t="shared" si="101"/>
        <v>-0.19950791412004396</v>
      </c>
      <c r="CS223" s="27">
        <f t="shared" si="101"/>
        <v>-0.13979083467867559</v>
      </c>
      <c r="CT223" s="27">
        <f t="shared" si="101"/>
        <v>-0.13843553712090914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</row>
    <row r="224" spans="1:147" s="5" customFormat="1" x14ac:dyDescent="0.25">
      <c r="A224" s="3" t="s">
        <v>34</v>
      </c>
      <c r="B224" s="3" t="s">
        <v>29</v>
      </c>
      <c r="C224" s="28">
        <f t="shared" ref="C224:Q224" si="102">AVERAGE(C$8, C$9)</f>
        <v>94.542077396306269</v>
      </c>
      <c r="D224" s="28">
        <f t="shared" si="102"/>
        <v>95.560448828290475</v>
      </c>
      <c r="E224" s="28">
        <f t="shared" si="102"/>
        <v>94.698500960529117</v>
      </c>
      <c r="F224" s="28">
        <f t="shared" si="102"/>
        <v>89.886910008494397</v>
      </c>
      <c r="G224" s="28">
        <f t="shared" si="102"/>
        <v>91.180534534296271</v>
      </c>
      <c r="H224" s="28">
        <f t="shared" si="102"/>
        <v>91.100899372755109</v>
      </c>
      <c r="I224" s="28">
        <f t="shared" si="102"/>
        <v>90.878313547260092</v>
      </c>
      <c r="J224" s="28">
        <f t="shared" si="102"/>
        <v>90.810352675119759</v>
      </c>
      <c r="K224" s="28">
        <f t="shared" si="102"/>
        <v>91.014128644897113</v>
      </c>
      <c r="L224" s="28">
        <f t="shared" si="102"/>
        <v>92.375291787533371</v>
      </c>
      <c r="M224" s="28">
        <f t="shared" si="102"/>
        <v>94.19336405893759</v>
      </c>
      <c r="N224" s="28">
        <f t="shared" si="102"/>
        <v>95.662735499728427</v>
      </c>
      <c r="O224" s="28">
        <f t="shared" si="102"/>
        <v>95.810598178249478</v>
      </c>
      <c r="P224" s="28">
        <f t="shared" si="102"/>
        <v>96.101605099500802</v>
      </c>
      <c r="Q224" s="28">
        <f t="shared" si="102"/>
        <v>95.945472988741315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38.688013283304812</v>
      </c>
      <c r="BQ224" s="27">
        <f t="shared" si="103"/>
        <v>45.302333127484751</v>
      </c>
      <c r="BR224" s="27">
        <f t="shared" si="103"/>
        <v>48.198278323128044</v>
      </c>
      <c r="BS224" s="27">
        <f t="shared" si="103"/>
        <v>53.17644927966613</v>
      </c>
      <c r="BT224" s="27">
        <f t="shared" si="103"/>
        <v>57.336656724577445</v>
      </c>
      <c r="BU224" s="27">
        <f t="shared" si="103"/>
        <v>59.49615485374671</v>
      </c>
      <c r="BV224" s="27">
        <f t="shared" si="103"/>
        <v>63.114894557707821</v>
      </c>
      <c r="BW224" s="27">
        <f t="shared" si="103"/>
        <v>66.048560476053723</v>
      </c>
      <c r="BX224" s="27">
        <f t="shared" si="103"/>
        <v>69.309515308414674</v>
      </c>
      <c r="BY224" s="27">
        <f t="shared" si="103"/>
        <v>66.094428050644467</v>
      </c>
      <c r="BZ224" s="27">
        <f t="shared" si="103"/>
        <v>66.901373297136359</v>
      </c>
      <c r="CA224" s="27">
        <f t="shared" si="103"/>
        <v>65.6324896993479</v>
      </c>
      <c r="CB224" s="27">
        <f t="shared" si="103"/>
        <v>65.679686187353624</v>
      </c>
      <c r="CC224" s="27">
        <f t="shared" si="103"/>
        <v>62.025411295273173</v>
      </c>
      <c r="CD224" s="27">
        <f t="shared" si="103"/>
        <v>60.486371723277799</v>
      </c>
      <c r="CE224" s="2"/>
      <c r="CF224" s="27">
        <f t="shared" ref="CF224:CT224" si="104">INTERCEPT(CF22:CF222,$B22:$B222)</f>
        <v>43.246721029903057</v>
      </c>
      <c r="CG224" s="27">
        <f t="shared" si="104"/>
        <v>54.639188372728988</v>
      </c>
      <c r="CH224" s="27">
        <f t="shared" si="104"/>
        <v>58.96037029815129</v>
      </c>
      <c r="CI224" s="27">
        <f t="shared" si="104"/>
        <v>68.212549622432476</v>
      </c>
      <c r="CJ224" s="27">
        <f t="shared" si="104"/>
        <v>71.621112150204524</v>
      </c>
      <c r="CK224" s="27">
        <f t="shared" si="104"/>
        <v>76.003832839359831</v>
      </c>
      <c r="CL224" s="27">
        <f t="shared" si="104"/>
        <v>80.669767038956621</v>
      </c>
      <c r="CM224" s="27">
        <f t="shared" si="104"/>
        <v>84.594113727081194</v>
      </c>
      <c r="CN224" s="27">
        <f t="shared" si="104"/>
        <v>87.115134670759886</v>
      </c>
      <c r="CO224" s="27">
        <f t="shared" si="104"/>
        <v>80.705308995603048</v>
      </c>
      <c r="CP224" s="27">
        <f t="shared" si="104"/>
        <v>83.728849624885228</v>
      </c>
      <c r="CQ224" s="27">
        <f t="shared" si="104"/>
        <v>82.41759261803648</v>
      </c>
      <c r="CR224" s="27">
        <f t="shared" si="104"/>
        <v>82.571498824635654</v>
      </c>
      <c r="CS224" s="27">
        <f t="shared" si="104"/>
        <v>73.521580593083542</v>
      </c>
      <c r="CT224" s="27">
        <f t="shared" si="104"/>
        <v>72.025387302723956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4</v>
      </c>
      <c r="B226" s="27" t="s">
        <v>44</v>
      </c>
      <c r="C226" s="5">
        <f t="shared" ref="C226:Q226" si="105">C$7 - C$11*$A$227*$A$226</f>
        <v>-11.584927416870393</v>
      </c>
      <c r="D226" s="5">
        <f t="shared" si="105"/>
        <v>-0.74443287371766331</v>
      </c>
      <c r="E226" s="5">
        <f t="shared" si="105"/>
        <v>1.6356757223385472</v>
      </c>
      <c r="F226" s="5">
        <f t="shared" si="105"/>
        <v>4.2856652369369215</v>
      </c>
      <c r="G226" s="5">
        <f t="shared" si="105"/>
        <v>7.4893428465567098</v>
      </c>
      <c r="H226" s="5">
        <f t="shared" si="105"/>
        <v>8.1357152056694915</v>
      </c>
      <c r="I226" s="5">
        <f t="shared" si="105"/>
        <v>7.2654451025479858</v>
      </c>
      <c r="J226" s="5">
        <f t="shared" si="105"/>
        <v>7.3726824071183898</v>
      </c>
      <c r="K226" s="5">
        <f t="shared" si="105"/>
        <v>8.1870939770741629</v>
      </c>
      <c r="L226" s="5">
        <f t="shared" si="105"/>
        <v>8.0000000043257202</v>
      </c>
      <c r="M226" s="5">
        <f t="shared" si="105"/>
        <v>9.6717469728071066</v>
      </c>
      <c r="N226" s="5">
        <f t="shared" si="105"/>
        <v>9.0000550771447223</v>
      </c>
      <c r="O226" s="5">
        <f t="shared" si="105"/>
        <v>7.0000000130000473</v>
      </c>
      <c r="P226" s="5">
        <f t="shared" si="105"/>
        <v>5.0000000218199503</v>
      </c>
      <c r="Q226" s="5">
        <f t="shared" si="105"/>
        <v>2.5866299949057634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39.999999838744955</v>
      </c>
      <c r="D227" s="2">
        <f t="shared" si="106"/>
        <v>44.659184821081453</v>
      </c>
      <c r="E227" s="2">
        <f t="shared" si="106"/>
        <v>44.705811285517342</v>
      </c>
      <c r="F227" s="2">
        <f t="shared" si="106"/>
        <v>42.116570013183349</v>
      </c>
      <c r="G227" s="2">
        <f t="shared" si="106"/>
        <v>44.000000040947889</v>
      </c>
      <c r="H227" s="2">
        <f t="shared" si="106"/>
        <v>44.218575518055317</v>
      </c>
      <c r="I227" s="2">
        <f t="shared" si="106"/>
        <v>44.000000004507839</v>
      </c>
      <c r="J227" s="2">
        <f t="shared" si="106"/>
        <v>43.90154712290586</v>
      </c>
      <c r="K227" s="2">
        <f t="shared" si="106"/>
        <v>44.000000001232237</v>
      </c>
      <c r="L227" s="2">
        <f t="shared" si="106"/>
        <v>44.591081607152937</v>
      </c>
      <c r="M227" s="2">
        <f t="shared" si="106"/>
        <v>46.007662543202159</v>
      </c>
      <c r="N227" s="2">
        <f t="shared" si="106"/>
        <v>46.756483806219634</v>
      </c>
      <c r="O227" s="2">
        <f t="shared" si="106"/>
        <v>46.310643458400214</v>
      </c>
      <c r="P227" s="2">
        <f t="shared" si="106"/>
        <v>46.307338294331068</v>
      </c>
      <c r="Q227" s="2">
        <f t="shared" si="106"/>
        <v>45.479065719072452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90.031993852442127</v>
      </c>
      <c r="D228" s="2">
        <f t="shared" si="107"/>
        <v>90.720022616913724</v>
      </c>
      <c r="E228" s="2">
        <f t="shared" si="107"/>
        <v>89.36527708895764</v>
      </c>
      <c r="F228" s="2">
        <f t="shared" si="107"/>
        <v>82.903370562372189</v>
      </c>
      <c r="G228" s="2">
        <f t="shared" si="107"/>
        <v>83.998052799369717</v>
      </c>
      <c r="H228" s="2">
        <f t="shared" si="107"/>
        <v>83.897628906277461</v>
      </c>
      <c r="I228" s="2">
        <f t="shared" si="107"/>
        <v>83.878130120034569</v>
      </c>
      <c r="J228" s="2">
        <f t="shared" si="107"/>
        <v>83.609519482402675</v>
      </c>
      <c r="K228" s="2">
        <f t="shared" si="107"/>
        <v>83.415280195129554</v>
      </c>
      <c r="L228" s="2">
        <f t="shared" si="107"/>
        <v>84.935335695333094</v>
      </c>
      <c r="M228" s="2">
        <f t="shared" si="107"/>
        <v>86.79600031795627</v>
      </c>
      <c r="N228" s="2">
        <f t="shared" si="107"/>
        <v>88.615812592108114</v>
      </c>
      <c r="O228" s="2">
        <f t="shared" si="107"/>
        <v>89.276111681739337</v>
      </c>
      <c r="P228" s="2">
        <f t="shared" si="107"/>
        <v>90.650000865546232</v>
      </c>
      <c r="Q228" s="2">
        <f t="shared" si="107"/>
        <v>90.639566563376505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98.82991110706169</v>
      </c>
      <c r="D229" s="2">
        <f t="shared" si="108"/>
        <v>101.99015691494405</v>
      </c>
      <c r="E229" s="2">
        <f t="shared" si="108"/>
        <v>99.999999999996703</v>
      </c>
      <c r="F229" s="2">
        <f t="shared" si="108"/>
        <v>96.582215767673091</v>
      </c>
      <c r="G229" s="2">
        <f t="shared" si="108"/>
        <v>97.534770433380288</v>
      </c>
      <c r="H229" s="2">
        <f t="shared" si="108"/>
        <v>97.730963103879134</v>
      </c>
      <c r="I229" s="2">
        <f t="shared" si="108"/>
        <v>96.955829933066084</v>
      </c>
      <c r="J229" s="2">
        <f t="shared" si="108"/>
        <v>96.947164507803279</v>
      </c>
      <c r="K229" s="2">
        <f t="shared" si="108"/>
        <v>97.157307488436857</v>
      </c>
      <c r="L229" s="2">
        <f t="shared" si="108"/>
        <v>98.853817168056878</v>
      </c>
      <c r="M229" s="2">
        <f t="shared" si="108"/>
        <v>101.1717453361556</v>
      </c>
      <c r="N229" s="2">
        <f t="shared" si="108"/>
        <v>101.99984844598424</v>
      </c>
      <c r="O229" s="2">
        <f t="shared" si="108"/>
        <v>101.95563372459755</v>
      </c>
      <c r="P229" s="2">
        <f t="shared" si="108"/>
        <v>95.455352969620108</v>
      </c>
      <c r="Q229" s="2">
        <f t="shared" si="108"/>
        <v>103.2013162581348</v>
      </c>
    </row>
    <row r="230" spans="1:68" x14ac:dyDescent="0.25">
      <c r="B230" s="3" t="s">
        <v>38</v>
      </c>
      <c r="C230" s="2">
        <f t="shared" ref="C230:Q230" si="109">C$10 + C$14*$A$227</f>
        <v>148.84618603699749</v>
      </c>
      <c r="D230" s="2">
        <f t="shared" si="109"/>
        <v>145.21213085670479</v>
      </c>
      <c r="E230" s="2">
        <f t="shared" si="109"/>
        <v>146.76946425709875</v>
      </c>
      <c r="F230" s="2">
        <f t="shared" si="109"/>
        <v>139.81570812582021</v>
      </c>
      <c r="G230" s="2">
        <f t="shared" si="109"/>
        <v>141.06984365701243</v>
      </c>
      <c r="H230" s="2">
        <f t="shared" si="109"/>
        <v>139.99461237799807</v>
      </c>
      <c r="I230" s="2">
        <f t="shared" si="109"/>
        <v>138.88907940848259</v>
      </c>
      <c r="J230" s="2">
        <f t="shared" si="109"/>
        <v>139.55268037831428</v>
      </c>
      <c r="K230" s="2">
        <f t="shared" si="109"/>
        <v>140.92154216341916</v>
      </c>
      <c r="L230" s="2">
        <f t="shared" si="109"/>
        <v>143.10959974586143</v>
      </c>
      <c r="M230" s="2">
        <f t="shared" si="109"/>
        <v>145.62081890268928</v>
      </c>
      <c r="N230" s="2">
        <f t="shared" si="109"/>
        <v>146.71648633424454</v>
      </c>
      <c r="O230" s="2">
        <f t="shared" si="109"/>
        <v>147.79828849341371</v>
      </c>
      <c r="P230" s="2">
        <f t="shared" si="109"/>
        <v>153.99861653693119</v>
      </c>
      <c r="Q230" s="2">
        <f t="shared" si="109"/>
        <v>150.85859895689586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160.69237207399499</v>
      </c>
      <c r="D231" s="2">
        <f t="shared" si="110"/>
        <v>153.00000000296657</v>
      </c>
      <c r="E231" s="2">
        <f t="shared" si="110"/>
        <v>157.33812590209982</v>
      </c>
      <c r="F231" s="2">
        <f t="shared" si="110"/>
        <v>148.7051330014022</v>
      </c>
      <c r="G231" s="2">
        <f t="shared" si="110"/>
        <v>150.02734685609042</v>
      </c>
      <c r="H231" s="2">
        <f t="shared" si="110"/>
        <v>148.46340458756677</v>
      </c>
      <c r="I231" s="2">
        <f t="shared" si="110"/>
        <v>147.13197806253334</v>
      </c>
      <c r="J231" s="2">
        <f t="shared" si="110"/>
        <v>147.99998529576123</v>
      </c>
      <c r="K231" s="2">
        <f t="shared" si="110"/>
        <v>149.74110565242563</v>
      </c>
      <c r="L231" s="2">
        <f t="shared" si="110"/>
        <v>152.00394162080721</v>
      </c>
      <c r="M231" s="2">
        <f t="shared" si="110"/>
        <v>154.99331025695906</v>
      </c>
      <c r="N231" s="2">
        <f t="shared" si="110"/>
        <v>155.26880501514171</v>
      </c>
      <c r="O231" s="2">
        <f t="shared" si="110"/>
        <v>156.95818572145112</v>
      </c>
      <c r="P231" s="2">
        <f t="shared" si="110"/>
        <v>167.02588797643193</v>
      </c>
      <c r="Q231" s="2">
        <f t="shared" si="110"/>
        <v>159.85859895689586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tabSelected="1" zoomScale="85" zoomScaleNormal="85" workbookViewId="0">
      <selection activeCell="R45" sqref="R45"/>
    </sheetView>
  </sheetViews>
  <sheetFormatPr defaultRowHeight="15" x14ac:dyDescent="0.25"/>
  <cols>
    <col min="1" max="1" width="9.140625" style="2"/>
    <col min="2" max="2" width="9.140625" style="3"/>
    <col min="3" max="3" width="9.28515625" style="2" customWidth="1"/>
    <col min="4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80" t="str">
        <f>CONCATENATE(Expt!B1*2," ", Expt!B2," a1(I), ", Expt!B3, " ", Expt!B4, " ", Expt!B5)</f>
        <v>1600 nM a1(I), 20 nM MMP-1(DS)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3"/>
    </row>
    <row r="2" spans="1:23" ht="15.75" thickBot="1" x14ac:dyDescent="0.3">
      <c r="B2" s="11" t="s">
        <v>15</v>
      </c>
      <c r="C2" s="77" t="s">
        <v>45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9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3.3162998764196816E-2</v>
      </c>
      <c r="E4" s="9">
        <f>A!E$16</f>
        <v>9.5597939050865846E-2</v>
      </c>
      <c r="F4" s="9">
        <f>A!F$16</f>
        <v>0.17632297497140376</v>
      </c>
      <c r="G4" s="9">
        <f>A!G$16</f>
        <v>0.21715728559395989</v>
      </c>
      <c r="H4" s="9">
        <f>A!H$16</f>
        <v>0.23011386573338838</v>
      </c>
      <c r="I4" s="9">
        <f>A!I$16</f>
        <v>0.23235908342750611</v>
      </c>
      <c r="J4" s="9">
        <f>A!J$16</f>
        <v>0.24797855234666891</v>
      </c>
      <c r="K4" s="9">
        <f>A!K$16</f>
        <v>0.24745423626228155</v>
      </c>
      <c r="L4" s="9">
        <f>A!L$16</f>
        <v>0.19785336560054603</v>
      </c>
      <c r="M4" s="9">
        <f>A!M$16</f>
        <v>0.15045549137937397</v>
      </c>
      <c r="N4" s="9">
        <f>A!N$16</f>
        <v>0.11279005279793822</v>
      </c>
      <c r="O4" s="9">
        <f>A!O$16</f>
        <v>7.8126406897591857E-2</v>
      </c>
      <c r="P4" s="9">
        <f>A!P$16</f>
        <v>3.4132585216350493E-2</v>
      </c>
      <c r="Q4" s="9">
        <f>A!Q$16</f>
        <v>1.5072037843639289E-2</v>
      </c>
      <c r="R4" s="8"/>
    </row>
    <row r="5" spans="1:23" x14ac:dyDescent="0.25">
      <c r="B5" s="12" t="s">
        <v>11</v>
      </c>
      <c r="C5" s="8">
        <f>B!C$16</f>
        <v>9.5263224617746362E-3</v>
      </c>
      <c r="D5" s="9">
        <f>B!D$16</f>
        <v>2.5928847762590763E-2</v>
      </c>
      <c r="E5" s="9">
        <f>B!E$16</f>
        <v>8.5070750637535913E-2</v>
      </c>
      <c r="F5" s="9">
        <f>B!F$16</f>
        <v>0.16970118545052931</v>
      </c>
      <c r="G5" s="9">
        <f>B!G$16</f>
        <v>0.2180268801313415</v>
      </c>
      <c r="H5" s="9">
        <f>B!H$16</f>
        <v>0.23337882394714077</v>
      </c>
      <c r="I5" s="9">
        <f>B!I$16</f>
        <v>0.22633662545702329</v>
      </c>
      <c r="J5" s="9">
        <f>B!J$16</f>
        <v>0.24775481807060015</v>
      </c>
      <c r="K5" s="9">
        <f>B!K$16</f>
        <v>0.25048131508303861</v>
      </c>
      <c r="L5" s="9">
        <f>B!L$16</f>
        <v>0.19992822459382237</v>
      </c>
      <c r="M5" s="9">
        <f>B!M$16</f>
        <v>0.15854246099376965</v>
      </c>
      <c r="N5" s="9">
        <f>B!N$16</f>
        <v>0.10648695501758977</v>
      </c>
      <c r="O5" s="9">
        <f>B!O$16</f>
        <v>7.158258180750153E-2</v>
      </c>
      <c r="P5" s="9">
        <f>B!P$16</f>
        <v>4.4695098211182151E-2</v>
      </c>
      <c r="Q5" s="9">
        <f>B!Q$16</f>
        <v>1.1997369931179547E-2</v>
      </c>
      <c r="R5" s="8"/>
    </row>
    <row r="6" spans="1:23" ht="15.75" thickBot="1" x14ac:dyDescent="0.3">
      <c r="B6" s="12" t="s">
        <v>12</v>
      </c>
      <c r="C6" s="8">
        <f>'C'!C$16</f>
        <v>1.573378693770302E-7</v>
      </c>
      <c r="D6" s="9">
        <f>'C'!D$16</f>
        <v>2.3597962891146775E-2</v>
      </c>
      <c r="E6" s="9">
        <f>'C'!E$16</f>
        <v>8.8735730109814268E-2</v>
      </c>
      <c r="F6" s="9">
        <f>'C'!F$16</f>
        <v>0.16733050392405291</v>
      </c>
      <c r="G6" s="9">
        <f>'C'!G$16</f>
        <v>0.21095880954458973</v>
      </c>
      <c r="H6" s="9">
        <f>'C'!H$16</f>
        <v>0.22275500363744477</v>
      </c>
      <c r="I6" s="9">
        <f>'C'!I$16</f>
        <v>0.22502382812269048</v>
      </c>
      <c r="J6" s="9">
        <f>'C'!J$16</f>
        <v>0.23912429309855393</v>
      </c>
      <c r="K6" s="9">
        <f>'C'!K$16</f>
        <v>0.23939044764988021</v>
      </c>
      <c r="L6" s="9">
        <f>'C'!L$16</f>
        <v>0.1927344441850411</v>
      </c>
      <c r="M6" s="9">
        <f>'C'!M$16</f>
        <v>0.15132552001039132</v>
      </c>
      <c r="N6" s="9">
        <f>'C'!N$16</f>
        <v>0.10957882913261767</v>
      </c>
      <c r="O6" s="9">
        <f>'C'!O$16</f>
        <v>6.5299781075410082E-2</v>
      </c>
      <c r="P6" s="9">
        <f>'C'!P$16</f>
        <v>3.4180786091389678E-2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3.1754932665480043E-3</v>
      </c>
      <c r="D7" s="15">
        <f t="shared" si="0"/>
        <v>2.7563269805978119E-2</v>
      </c>
      <c r="E7" s="15">
        <f t="shared" si="0"/>
        <v>8.9801473266072018E-2</v>
      </c>
      <c r="F7" s="15">
        <f t="shared" si="0"/>
        <v>0.17111822144866198</v>
      </c>
      <c r="G7" s="15">
        <f t="shared" si="0"/>
        <v>0.21538099175663036</v>
      </c>
      <c r="H7" s="15">
        <f t="shared" si="0"/>
        <v>0.22874923110599132</v>
      </c>
      <c r="I7" s="15">
        <f t="shared" si="0"/>
        <v>0.22790651233573997</v>
      </c>
      <c r="J7" s="15">
        <f t="shared" si="0"/>
        <v>0.24495255450527434</v>
      </c>
      <c r="K7" s="15">
        <f t="shared" si="0"/>
        <v>0.24577533299840013</v>
      </c>
      <c r="L7" s="15">
        <f t="shared" ref="L7:Q7" si="1">AVERAGE(L4:L6)</f>
        <v>0.19683867812646985</v>
      </c>
      <c r="M7" s="15">
        <f t="shared" si="1"/>
        <v>0.15344115746117834</v>
      </c>
      <c r="N7" s="15">
        <f t="shared" si="1"/>
        <v>0.10961861231604857</v>
      </c>
      <c r="O7" s="15">
        <f t="shared" si="1"/>
        <v>7.166958992683449E-2</v>
      </c>
      <c r="P7" s="15">
        <f t="shared" si="1"/>
        <v>3.7669489839640774E-2</v>
      </c>
      <c r="Q7" s="15">
        <f t="shared" si="1"/>
        <v>9.0231359249396126E-3</v>
      </c>
      <c r="R7" s="23"/>
    </row>
    <row r="8" spans="1:23" ht="15.75" thickBot="1" x14ac:dyDescent="0.3">
      <c r="B8" s="16" t="s">
        <v>14</v>
      </c>
      <c r="C8" s="20">
        <f t="shared" ref="C8:K8" si="2">STDEV(C4:C6)</f>
        <v>5.4999794187247661E-3</v>
      </c>
      <c r="D8" s="21">
        <f t="shared" si="2"/>
        <v>4.9875825181260325E-3</v>
      </c>
      <c r="E8" s="21">
        <f t="shared" si="2"/>
        <v>5.3439012274526234E-3</v>
      </c>
      <c r="F8" s="21">
        <f t="shared" si="2"/>
        <v>4.6607002852965913E-3</v>
      </c>
      <c r="G8" s="21">
        <f t="shared" si="2"/>
        <v>3.8543248828072961E-3</v>
      </c>
      <c r="H8" s="21">
        <f t="shared" si="2"/>
        <v>5.4417883313204723E-3</v>
      </c>
      <c r="I8" s="21">
        <f t="shared" si="2"/>
        <v>3.9115088144706421E-3</v>
      </c>
      <c r="J8" s="21">
        <f t="shared" si="2"/>
        <v>5.048661953960855E-3</v>
      </c>
      <c r="K8" s="21">
        <f t="shared" si="2"/>
        <v>5.7328764361424351E-3</v>
      </c>
      <c r="L8" s="21">
        <f t="shared" ref="L8:Q8" si="3">STDEV(L4:L6)</f>
        <v>3.7026763489368952E-3</v>
      </c>
      <c r="M8" s="21">
        <f t="shared" si="3"/>
        <v>4.4392241161512773E-3</v>
      </c>
      <c r="N8" s="21">
        <f t="shared" si="3"/>
        <v>3.1517372088137835E-3</v>
      </c>
      <c r="O8" s="21">
        <f t="shared" si="3"/>
        <v>6.4137555539003415E-3</v>
      </c>
      <c r="P8" s="21">
        <f t="shared" si="3"/>
        <v>6.0844030581309154E-3</v>
      </c>
      <c r="Q8" s="21">
        <f t="shared" si="3"/>
        <v>7.9640524943604702E-3</v>
      </c>
      <c r="R8" s="24"/>
    </row>
    <row r="9" spans="1:23" x14ac:dyDescent="0.25">
      <c r="B9" s="3">
        <f>Expt!B1*2</f>
        <v>1600</v>
      </c>
      <c r="C9" s="25">
        <f>$B$9*C7</f>
        <v>5.0807892264768073</v>
      </c>
      <c r="D9" s="25">
        <f t="shared" ref="D9:K10" si="4">$B$9*D7</f>
        <v>44.10123168956499</v>
      </c>
      <c r="E9" s="25">
        <f t="shared" si="4"/>
        <v>143.68235722571524</v>
      </c>
      <c r="F9" s="25">
        <f t="shared" si="4"/>
        <v>273.78915431785919</v>
      </c>
      <c r="G9" s="25">
        <f t="shared" si="4"/>
        <v>344.60958681060856</v>
      </c>
      <c r="H9" s="25">
        <f t="shared" si="4"/>
        <v>365.99876976958615</v>
      </c>
      <c r="I9" s="25">
        <f t="shared" si="4"/>
        <v>364.65041973718394</v>
      </c>
      <c r="J9" s="25">
        <f t="shared" si="4"/>
        <v>391.92408720843895</v>
      </c>
      <c r="K9" s="25">
        <f t="shared" si="4"/>
        <v>393.24053279744021</v>
      </c>
      <c r="L9" s="25">
        <f t="shared" ref="L9:Q9" si="5">$B$9*L7</f>
        <v>314.94188500235174</v>
      </c>
      <c r="M9" s="25">
        <f t="shared" si="5"/>
        <v>245.50585193788535</v>
      </c>
      <c r="N9" s="25">
        <f t="shared" si="5"/>
        <v>175.38977970567771</v>
      </c>
      <c r="O9" s="25">
        <f t="shared" si="5"/>
        <v>114.67134388293519</v>
      </c>
      <c r="P9" s="25">
        <f t="shared" si="5"/>
        <v>60.27118374342524</v>
      </c>
      <c r="Q9" s="25">
        <f t="shared" si="5"/>
        <v>14.43701747990338</v>
      </c>
      <c r="R9" s="17"/>
      <c r="S9" s="3"/>
      <c r="T9" s="3"/>
    </row>
    <row r="10" spans="1:23" x14ac:dyDescent="0.25">
      <c r="C10" s="17">
        <f>$B$9*C8</f>
        <v>8.7999670699596262</v>
      </c>
      <c r="D10" s="17">
        <f t="shared" si="4"/>
        <v>7.980132029001652</v>
      </c>
      <c r="E10" s="17">
        <f t="shared" si="4"/>
        <v>8.5502419639241971</v>
      </c>
      <c r="F10" s="17">
        <f t="shared" si="4"/>
        <v>7.4571204564745459</v>
      </c>
      <c r="G10" s="17">
        <f t="shared" si="4"/>
        <v>6.166919812491674</v>
      </c>
      <c r="H10" s="17">
        <f t="shared" si="4"/>
        <v>8.7068613301127549</v>
      </c>
      <c r="I10" s="17">
        <f t="shared" si="4"/>
        <v>6.2584141031530276</v>
      </c>
      <c r="J10" s="17">
        <f t="shared" si="4"/>
        <v>8.0778591263373674</v>
      </c>
      <c r="K10" s="17">
        <f t="shared" si="4"/>
        <v>9.1726022978278969</v>
      </c>
      <c r="L10" s="17">
        <f t="shared" ref="L10:Q10" si="6">$B$9*L8</f>
        <v>5.9242821582990324</v>
      </c>
      <c r="M10" s="17">
        <f t="shared" si="6"/>
        <v>7.1027585858420439</v>
      </c>
      <c r="N10" s="17">
        <f t="shared" si="6"/>
        <v>5.0427795341020536</v>
      </c>
      <c r="O10" s="17">
        <f t="shared" si="6"/>
        <v>10.262008886240546</v>
      </c>
      <c r="P10" s="17">
        <f t="shared" si="6"/>
        <v>9.735044893009464</v>
      </c>
      <c r="Q10" s="17">
        <f t="shared" si="6"/>
        <v>12.742483990976753</v>
      </c>
      <c r="R10" s="17"/>
    </row>
    <row r="11" spans="1:23" x14ac:dyDescent="0.25">
      <c r="B11" s="3">
        <f>Expt!B3</f>
        <v>20</v>
      </c>
      <c r="C11" s="25">
        <f>C9/$B11</f>
        <v>0.25403946132384037</v>
      </c>
      <c r="D11" s="25">
        <f t="shared" ref="D11:K11" si="7">D9/$B11</f>
        <v>2.2050615844782495</v>
      </c>
      <c r="E11" s="25">
        <f t="shared" si="7"/>
        <v>7.1841178612857615</v>
      </c>
      <c r="F11" s="25">
        <f t="shared" si="7"/>
        <v>13.68945771589296</v>
      </c>
      <c r="G11" s="25">
        <f t="shared" si="7"/>
        <v>17.23047934053043</v>
      </c>
      <c r="H11" s="25">
        <f t="shared" si="7"/>
        <v>18.299938488479306</v>
      </c>
      <c r="I11" s="25">
        <f t="shared" si="7"/>
        <v>18.232520986859196</v>
      </c>
      <c r="J11" s="25">
        <f t="shared" si="7"/>
        <v>19.596204360421947</v>
      </c>
      <c r="K11" s="25">
        <f t="shared" si="7"/>
        <v>19.66202663987201</v>
      </c>
      <c r="L11" s="25">
        <f t="shared" ref="L11:Q11" si="8">L9/$B11</f>
        <v>15.747094250117588</v>
      </c>
      <c r="M11" s="25">
        <f t="shared" si="8"/>
        <v>12.275292596894268</v>
      </c>
      <c r="N11" s="25">
        <f t="shared" si="8"/>
        <v>8.7694889852838855</v>
      </c>
      <c r="O11" s="25">
        <f t="shared" si="8"/>
        <v>5.7335671941467599</v>
      </c>
      <c r="P11" s="25">
        <f t="shared" si="8"/>
        <v>3.0135591871712619</v>
      </c>
      <c r="Q11" s="25">
        <f t="shared" si="8"/>
        <v>0.72185087399516901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0.43999835349798133</v>
      </c>
      <c r="D12" s="25">
        <f t="shared" ref="D12:K12" si="9">D10/$B11</f>
        <v>0.3990066014500826</v>
      </c>
      <c r="E12" s="25">
        <f t="shared" si="9"/>
        <v>0.42751209819620983</v>
      </c>
      <c r="F12" s="25">
        <f t="shared" si="9"/>
        <v>0.37285602282372732</v>
      </c>
      <c r="G12" s="25">
        <f t="shared" si="9"/>
        <v>0.30834599062458368</v>
      </c>
      <c r="H12" s="25">
        <f t="shared" si="9"/>
        <v>0.43534306650563775</v>
      </c>
      <c r="I12" s="25">
        <f t="shared" si="9"/>
        <v>0.31292070515765136</v>
      </c>
      <c r="J12" s="25">
        <f t="shared" si="9"/>
        <v>0.40389295631686839</v>
      </c>
      <c r="K12" s="25">
        <f t="shared" si="9"/>
        <v>0.45863011489139482</v>
      </c>
      <c r="L12" s="25">
        <f t="shared" ref="L12:Q12" si="10">L10/$B11</f>
        <v>0.29621410791495162</v>
      </c>
      <c r="M12" s="25">
        <f t="shared" si="10"/>
        <v>0.35513792929210219</v>
      </c>
      <c r="N12" s="25">
        <f t="shared" si="10"/>
        <v>0.25213897670510266</v>
      </c>
      <c r="O12" s="25">
        <f t="shared" si="10"/>
        <v>0.51310044431202728</v>
      </c>
      <c r="P12" s="25">
        <f t="shared" si="10"/>
        <v>0.48675224465047318</v>
      </c>
      <c r="Q12" s="25">
        <f t="shared" si="10"/>
        <v>0.6371241995488377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3" spans="1:22" ht="15.75" thickBot="1" x14ac:dyDescent="0.3">
      <c r="A33" s="10" t="s">
        <v>64</v>
      </c>
      <c r="B33" s="10" t="s">
        <v>62</v>
      </c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10" t="s">
        <v>61</v>
      </c>
      <c r="S33" s="10" t="s">
        <v>65</v>
      </c>
    </row>
    <row r="34" spans="1:22" ht="15.75" thickBot="1" x14ac:dyDescent="0.3">
      <c r="A34" s="71">
        <v>10</v>
      </c>
      <c r="B34" s="70">
        <v>5.5017635242700837</v>
      </c>
      <c r="C34" s="67">
        <f>POWER($A$34,C$3-$B$34)/(1 + POWER($A$34,C$3-$B$34))</f>
        <v>5.4204308340170662E-2</v>
      </c>
      <c r="D34" s="67">
        <f t="shared" ref="D34:Q34" si="11">POWER($A$34,D$3-$B$34)/(1 + POWER($A$34,D$3-$B$34))</f>
        <v>0.12584220270971708</v>
      </c>
      <c r="E34" s="67">
        <f t="shared" si="11"/>
        <v>0.30789785873008335</v>
      </c>
      <c r="F34" s="67">
        <f t="shared" si="11"/>
        <v>0.77943229647772971</v>
      </c>
      <c r="G34" s="67">
        <f t="shared" si="11"/>
        <v>0.93643183241412509</v>
      </c>
      <c r="H34" s="67">
        <f t="shared" si="11"/>
        <v>0.97426982291700481</v>
      </c>
      <c r="I34" s="67">
        <f t="shared" si="11"/>
        <v>0.99028320727025299</v>
      </c>
      <c r="J34" s="67">
        <f t="shared" si="11"/>
        <v>0.99742578914520064</v>
      </c>
      <c r="K34" s="67">
        <f t="shared" si="11"/>
        <v>0.99944852737794976</v>
      </c>
      <c r="L34" s="67">
        <f t="shared" si="11"/>
        <v>0.99980426048524285</v>
      </c>
      <c r="M34" s="67">
        <f t="shared" si="11"/>
        <v>0.99992025033121146</v>
      </c>
      <c r="N34" s="67">
        <f t="shared" si="11"/>
        <v>0.99997359099402505</v>
      </c>
      <c r="O34" s="67">
        <f t="shared" si="11"/>
        <v>0.9999916485882302</v>
      </c>
      <c r="P34" s="67">
        <f t="shared" si="11"/>
        <v>0.99999723457220702</v>
      </c>
      <c r="Q34" s="67">
        <f t="shared" si="11"/>
        <v>0.9999988990615335</v>
      </c>
      <c r="R34" s="66"/>
    </row>
    <row r="35" spans="1:22" ht="15.75" thickBot="1" x14ac:dyDescent="0.3">
      <c r="B35" s="66"/>
      <c r="C35" s="67">
        <f>1 - POWER($S$35,C$3-$R$35)/(1 + POWER($S$35,C$3-$R$35))</f>
        <v>0.99999725760818226</v>
      </c>
      <c r="D35" s="67">
        <f t="shared" ref="D35:Q35" si="12">1 - POWER($S$35,D$3-$R$35)/(1 + POWER($S$35,D$3-$R$35))</f>
        <v>0.99999311145176417</v>
      </c>
      <c r="E35" s="67">
        <f t="shared" si="12"/>
        <v>0.99997871265736893</v>
      </c>
      <c r="F35" s="67">
        <f t="shared" si="12"/>
        <v>0.9998309336157517</v>
      </c>
      <c r="G35" s="67">
        <f t="shared" si="12"/>
        <v>0.99929559137184354</v>
      </c>
      <c r="H35" s="67">
        <f t="shared" si="12"/>
        <v>0.99819139171593751</v>
      </c>
      <c r="I35" s="67">
        <f t="shared" si="12"/>
        <v>0.99514691501545893</v>
      </c>
      <c r="J35" s="67">
        <f t="shared" si="12"/>
        <v>0.98179661206026081</v>
      </c>
      <c r="K35" s="67">
        <f t="shared" si="12"/>
        <v>0.92019830355906074</v>
      </c>
      <c r="L35" s="67">
        <f t="shared" si="12"/>
        <v>0.80358940996977801</v>
      </c>
      <c r="M35" s="67">
        <f t="shared" si="12"/>
        <v>0.62501109276102507</v>
      </c>
      <c r="N35" s="67">
        <f t="shared" si="12"/>
        <v>0.35563328595550536</v>
      </c>
      <c r="O35" s="67">
        <f t="shared" si="12"/>
        <v>0.14859538001721662</v>
      </c>
      <c r="P35" s="67">
        <f t="shared" si="12"/>
        <v>5.4634747466723588E-2</v>
      </c>
      <c r="Q35" s="67">
        <f t="shared" si="12"/>
        <v>2.2490053558097189E-2</v>
      </c>
      <c r="R35" s="69">
        <v>9.8218693045108818</v>
      </c>
      <c r="S35" s="71">
        <v>10</v>
      </c>
    </row>
    <row r="36" spans="1:22" x14ac:dyDescent="0.25">
      <c r="A36" s="10" t="s">
        <v>9</v>
      </c>
      <c r="C36" s="68">
        <f>C34*C35*MAX($C$7:$Q$7)</f>
        <v>1.3322045397884915E-2</v>
      </c>
      <c r="D36" s="68">
        <f t="shared" ref="D36:Q36" si="13">D34*D35*MAX($C$7:$Q$7)</f>
        <v>3.0928696220949455E-2</v>
      </c>
      <c r="E36" s="68">
        <f t="shared" si="13"/>
        <v>7.567208786692696E-2</v>
      </c>
      <c r="F36" s="68">
        <f t="shared" si="13"/>
        <v>0.19153284497536324</v>
      </c>
      <c r="G36" s="68">
        <f t="shared" si="13"/>
        <v>0.22998972449616822</v>
      </c>
      <c r="H36" s="68">
        <f t="shared" si="13"/>
        <v>0.23901841620898881</v>
      </c>
      <c r="I36" s="68">
        <f t="shared" si="13"/>
        <v>0.24220600633647338</v>
      </c>
      <c r="J36" s="68">
        <f t="shared" si="13"/>
        <v>0.24068022861028546</v>
      </c>
      <c r="K36" s="68">
        <f t="shared" si="13"/>
        <v>0.22603732230611243</v>
      </c>
      <c r="L36" s="68">
        <f t="shared" si="13"/>
        <v>0.19746379579463844</v>
      </c>
      <c r="M36" s="68">
        <f t="shared" si="13"/>
        <v>0.15360005892023432</v>
      </c>
      <c r="N36" s="68">
        <f t="shared" si="13"/>
        <v>8.7403580978377318E-2</v>
      </c>
      <c r="O36" s="68">
        <f t="shared" si="13"/>
        <v>3.6520774003186172E-2</v>
      </c>
      <c r="P36" s="68">
        <f t="shared" si="13"/>
        <v>1.3427836118103597E-2</v>
      </c>
      <c r="Q36" s="68">
        <f t="shared" si="13"/>
        <v>5.5274943169553743E-3</v>
      </c>
    </row>
    <row r="37" spans="1:22" x14ac:dyDescent="0.25">
      <c r="A37" s="10" t="s">
        <v>63</v>
      </c>
      <c r="B37" s="2">
        <f>SUMSQ(C37:Q37)</f>
        <v>3.9911037842041436E-3</v>
      </c>
      <c r="C37" s="64">
        <f>C36-C7</f>
        <v>1.0146552131336911E-2</v>
      </c>
      <c r="D37" s="64">
        <f t="shared" ref="D37:Q37" si="14">D36-D7</f>
        <v>3.3654264149713363E-3</v>
      </c>
      <c r="E37" s="64">
        <f t="shared" si="14"/>
        <v>-1.4129385399145059E-2</v>
      </c>
      <c r="F37" s="64">
        <f t="shared" si="14"/>
        <v>2.0414623526701259E-2</v>
      </c>
      <c r="G37" s="64">
        <f t="shared" si="14"/>
        <v>1.4608732739537861E-2</v>
      </c>
      <c r="H37" s="64">
        <f t="shared" si="14"/>
        <v>1.0269185102997486E-2</v>
      </c>
      <c r="I37" s="64">
        <f t="shared" si="14"/>
        <v>1.4299494000733409E-2</v>
      </c>
      <c r="J37" s="64">
        <f t="shared" si="14"/>
        <v>-4.272325894988882E-3</v>
      </c>
      <c r="K37" s="64">
        <f t="shared" si="14"/>
        <v>-1.97380106922877E-2</v>
      </c>
      <c r="L37" s="64">
        <f t="shared" si="14"/>
        <v>6.2511766816858438E-4</v>
      </c>
      <c r="M37" s="64">
        <f t="shared" si="14"/>
        <v>1.5890145905597675E-4</v>
      </c>
      <c r="N37" s="64">
        <f t="shared" si="14"/>
        <v>-2.2215031337671248E-2</v>
      </c>
      <c r="O37" s="64">
        <f t="shared" si="14"/>
        <v>-3.5148815923648317E-2</v>
      </c>
      <c r="P37" s="64">
        <f t="shared" si="14"/>
        <v>-2.4241653721537179E-2</v>
      </c>
      <c r="Q37" s="64">
        <f t="shared" si="14"/>
        <v>-3.4956416079842383E-3</v>
      </c>
    </row>
    <row r="48" spans="1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85" zoomScaleNormal="85" workbookViewId="0">
      <selection activeCell="M41" sqref="M41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80" t="str">
        <f>CONCATENATE(Expt!B1," ", Expt!B2," a2(I), ", Expt!B3, " ", Expt!B4, " ", Expt!B5)</f>
        <v>800 nM a2(I), 20 nM MMP-1(DS)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3"/>
    </row>
    <row r="2" spans="1:23" ht="15.75" thickBot="1" x14ac:dyDescent="0.3">
      <c r="B2" s="11" t="s">
        <v>15</v>
      </c>
      <c r="C2" s="77" t="s">
        <v>45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9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0</v>
      </c>
      <c r="D4" s="9">
        <f>A!D$17</f>
        <v>2.5032729793495863E-2</v>
      </c>
      <c r="E4" s="9">
        <f>A!E$17</f>
        <v>7.5217232787516047E-2</v>
      </c>
      <c r="F4" s="9">
        <f>A!F$17</f>
        <v>0.13956083697210925</v>
      </c>
      <c r="G4" s="9">
        <f>A!G$17</f>
        <v>0.18418322300786427</v>
      </c>
      <c r="H4" s="9">
        <f>A!H$17</f>
        <v>0.19822861661220612</v>
      </c>
      <c r="I4" s="9">
        <f>A!I$17</f>
        <v>0.196973564540917</v>
      </c>
      <c r="J4" s="9">
        <f>A!J$17</f>
        <v>0.2164759241372729</v>
      </c>
      <c r="K4" s="9">
        <f>A!K$17</f>
        <v>0.20740855493222748</v>
      </c>
      <c r="L4" s="9">
        <f>A!L$17</f>
        <v>0.16374724448498698</v>
      </c>
      <c r="M4" s="9">
        <f>A!M$17</f>
        <v>0.11942683132166389</v>
      </c>
      <c r="N4" s="9">
        <f>A!N$17</f>
        <v>8.5643072135384302E-2</v>
      </c>
      <c r="O4" s="9">
        <f>A!O$17</f>
        <v>5.3742382384564573E-2</v>
      </c>
      <c r="P4" s="9">
        <f>A!P$17</f>
        <v>1.7267172171052867E-2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1.4599096106890127E-6</v>
      </c>
      <c r="D5" s="9">
        <f>B!D$17</f>
        <v>1.8140450951095496E-2</v>
      </c>
      <c r="E5" s="9">
        <f>B!E$17</f>
        <v>7.2386163299170206E-2</v>
      </c>
      <c r="F5" s="9">
        <f>B!F$17</f>
        <v>0.13372342133782517</v>
      </c>
      <c r="G5" s="9">
        <f>B!G$17</f>
        <v>0.17884780924627477</v>
      </c>
      <c r="H5" s="9">
        <f>B!H$17</f>
        <v>0.19888645282032516</v>
      </c>
      <c r="I5" s="9">
        <f>B!I$17</f>
        <v>0.20224799218774331</v>
      </c>
      <c r="J5" s="9">
        <f>B!J$17</f>
        <v>0.21237828866096639</v>
      </c>
      <c r="K5" s="9">
        <f>B!K$17</f>
        <v>0.21503599161605441</v>
      </c>
      <c r="L5" s="9">
        <f>B!L$17</f>
        <v>0.17549326268169563</v>
      </c>
      <c r="M5" s="9">
        <f>B!M$17</f>
        <v>0.13344503904376889</v>
      </c>
      <c r="N5" s="9">
        <f>B!N$17</f>
        <v>8.1863453989241192E-2</v>
      </c>
      <c r="O5" s="9">
        <f>B!O$17</f>
        <v>5.0978891491325035E-2</v>
      </c>
      <c r="P5" s="9">
        <f>B!P$17</f>
        <v>2.2268290478182455E-2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0</v>
      </c>
      <c r="D6" s="9">
        <f>'C'!D$17</f>
        <v>2.429642701214485E-2</v>
      </c>
      <c r="E6" s="9">
        <f>'C'!E$17</f>
        <v>7.324987993440768E-2</v>
      </c>
      <c r="F6" s="9">
        <f>'C'!F$17</f>
        <v>0.13733546940028418</v>
      </c>
      <c r="G6" s="9">
        <f>'C'!G$17</f>
        <v>0.18798988417587675</v>
      </c>
      <c r="H6" s="9">
        <f>'C'!H$17</f>
        <v>0.19888306255920171</v>
      </c>
      <c r="I6" s="9">
        <f>'C'!I$17</f>
        <v>0.19289653199837595</v>
      </c>
      <c r="J6" s="9">
        <f>'C'!J$17</f>
        <v>0.21509345617265208</v>
      </c>
      <c r="K6" s="9">
        <f>'C'!K$17</f>
        <v>0.22246379284051504</v>
      </c>
      <c r="L6" s="9">
        <f>'C'!L$17</f>
        <v>0.17181275985313957</v>
      </c>
      <c r="M6" s="9">
        <f>'C'!M$17</f>
        <v>0.13931749856380843</v>
      </c>
      <c r="N6" s="9">
        <f>'C'!N$17</f>
        <v>7.8353217390453811E-2</v>
      </c>
      <c r="O6" s="9">
        <f>'C'!O$17</f>
        <v>5.3647693121162549E-2</v>
      </c>
      <c r="P6" s="9">
        <f>'C'!P$17</f>
        <v>1.72329938686498E-2</v>
      </c>
      <c r="Q6" s="9">
        <f>'C'!Q$17</f>
        <v>0</v>
      </c>
      <c r="R6" s="8"/>
    </row>
    <row r="7" spans="1:23" x14ac:dyDescent="0.25">
      <c r="B7" s="13" t="s">
        <v>13</v>
      </c>
      <c r="C7" s="14">
        <f t="shared" ref="C7:Q7" si="0">AVERAGE(C4:C6)</f>
        <v>4.8663653689633757E-7</v>
      </c>
      <c r="D7" s="15">
        <f t="shared" si="0"/>
        <v>2.2489869252245404E-2</v>
      </c>
      <c r="E7" s="15">
        <f t="shared" si="0"/>
        <v>7.3617758673697978E-2</v>
      </c>
      <c r="F7" s="15">
        <f t="shared" si="0"/>
        <v>0.13687324257007286</v>
      </c>
      <c r="G7" s="15">
        <f t="shared" si="0"/>
        <v>0.18367363881000523</v>
      </c>
      <c r="H7" s="15">
        <f t="shared" si="0"/>
        <v>0.19866604399724433</v>
      </c>
      <c r="I7" s="15">
        <f t="shared" si="0"/>
        <v>0.19737269624234544</v>
      </c>
      <c r="J7" s="15">
        <f t="shared" si="0"/>
        <v>0.21464922299029712</v>
      </c>
      <c r="K7" s="15">
        <f t="shared" si="0"/>
        <v>0.21496944646293228</v>
      </c>
      <c r="L7" s="15">
        <f t="shared" si="0"/>
        <v>0.17035108900660742</v>
      </c>
      <c r="M7" s="15">
        <f t="shared" si="0"/>
        <v>0.13072978964308041</v>
      </c>
      <c r="N7" s="15">
        <f t="shared" si="0"/>
        <v>8.1953247838359763E-2</v>
      </c>
      <c r="O7" s="15">
        <f t="shared" si="0"/>
        <v>5.2789655665684054E-2</v>
      </c>
      <c r="P7" s="15">
        <f t="shared" si="0"/>
        <v>1.8922818839295041E-2</v>
      </c>
      <c r="Q7" s="15">
        <f t="shared" si="0"/>
        <v>0</v>
      </c>
      <c r="R7" s="23"/>
    </row>
    <row r="8" spans="1:23" ht="15.75" thickBot="1" x14ac:dyDescent="0.3">
      <c r="B8" s="16" t="s">
        <v>14</v>
      </c>
      <c r="C8" s="20">
        <f t="shared" ref="C8:Q8" si="1">STDEV(C4:C6)</f>
        <v>8.4287920672382318E-7</v>
      </c>
      <c r="D8" s="21">
        <f t="shared" si="1"/>
        <v>3.7846552174854199E-3</v>
      </c>
      <c r="E8" s="21">
        <f t="shared" si="1"/>
        <v>1.4509444121251029E-3</v>
      </c>
      <c r="F8" s="21">
        <f t="shared" si="1"/>
        <v>2.9460304740059049E-3</v>
      </c>
      <c r="G8" s="21">
        <f t="shared" si="1"/>
        <v>4.5922914264716437E-3</v>
      </c>
      <c r="H8" s="21">
        <f t="shared" si="1"/>
        <v>3.7882702035843297E-4</v>
      </c>
      <c r="I8" s="21">
        <f t="shared" si="1"/>
        <v>4.6884892561084666E-3</v>
      </c>
      <c r="J8" s="21">
        <f t="shared" si="1"/>
        <v>2.0846250176951076E-3</v>
      </c>
      <c r="K8" s="21">
        <f t="shared" si="1"/>
        <v>7.5278395514143158E-3</v>
      </c>
      <c r="L8" s="21">
        <f t="shared" si="1"/>
        <v>6.0078779212842061E-3</v>
      </c>
      <c r="M8" s="21">
        <f t="shared" si="1"/>
        <v>1.0219544770457483E-2</v>
      </c>
      <c r="N8" s="21">
        <f t="shared" si="1"/>
        <v>3.6457568147163963E-3</v>
      </c>
      <c r="O8" s="21">
        <f t="shared" si="1"/>
        <v>1.5688823045427833E-3</v>
      </c>
      <c r="P8" s="21">
        <f t="shared" si="1"/>
        <v>2.8973138256044718E-3</v>
      </c>
      <c r="Q8" s="21">
        <f t="shared" si="1"/>
        <v>0</v>
      </c>
      <c r="R8" s="24"/>
    </row>
    <row r="9" spans="1:23" x14ac:dyDescent="0.25">
      <c r="B9" s="3">
        <f>Expt!B1</f>
        <v>800</v>
      </c>
      <c r="C9" s="25">
        <f>$B$9*C7</f>
        <v>3.8930922951707007E-4</v>
      </c>
      <c r="D9" s="25">
        <f t="shared" ref="D9:Q10" si="2">$B$9*D7</f>
        <v>17.991895401796324</v>
      </c>
      <c r="E9" s="25">
        <f t="shared" si="2"/>
        <v>58.894206938958384</v>
      </c>
      <c r="F9" s="25">
        <f t="shared" si="2"/>
        <v>109.49859405605828</v>
      </c>
      <c r="G9" s="25">
        <f t="shared" si="2"/>
        <v>146.93891104800417</v>
      </c>
      <c r="H9" s="25">
        <f t="shared" si="2"/>
        <v>158.93283519779547</v>
      </c>
      <c r="I9" s="25">
        <f t="shared" si="2"/>
        <v>157.89815699387634</v>
      </c>
      <c r="J9" s="25">
        <f t="shared" si="2"/>
        <v>171.7193783922377</v>
      </c>
      <c r="K9" s="25">
        <f t="shared" si="2"/>
        <v>171.97555717034584</v>
      </c>
      <c r="L9" s="25">
        <f t="shared" si="2"/>
        <v>136.28087120528593</v>
      </c>
      <c r="M9" s="25">
        <f t="shared" si="2"/>
        <v>104.58383171446432</v>
      </c>
      <c r="N9" s="25">
        <f t="shared" si="2"/>
        <v>65.562598270687815</v>
      </c>
      <c r="O9" s="25">
        <f t="shared" si="2"/>
        <v>42.231724532547247</v>
      </c>
      <c r="P9" s="25">
        <f t="shared" si="2"/>
        <v>15.138255071436033</v>
      </c>
      <c r="Q9" s="25">
        <f t="shared" si="2"/>
        <v>0</v>
      </c>
      <c r="R9" s="17"/>
      <c r="S9" s="3"/>
      <c r="T9" s="3"/>
    </row>
    <row r="10" spans="1:23" x14ac:dyDescent="0.25">
      <c r="C10" s="17">
        <f>$B$9*C8</f>
        <v>6.7430336537905851E-4</v>
      </c>
      <c r="D10" s="17">
        <f t="shared" si="2"/>
        <v>3.0277241739883358</v>
      </c>
      <c r="E10" s="17">
        <f t="shared" si="2"/>
        <v>1.1607555297000824</v>
      </c>
      <c r="F10" s="17">
        <f t="shared" si="2"/>
        <v>2.3568243792047241</v>
      </c>
      <c r="G10" s="17">
        <f t="shared" si="2"/>
        <v>3.6738331411773149</v>
      </c>
      <c r="H10" s="17">
        <f t="shared" si="2"/>
        <v>0.30306161628674638</v>
      </c>
      <c r="I10" s="17">
        <f t="shared" si="2"/>
        <v>3.7507914048867734</v>
      </c>
      <c r="J10" s="17">
        <f t="shared" si="2"/>
        <v>1.667700014156086</v>
      </c>
      <c r="K10" s="17">
        <f t="shared" si="2"/>
        <v>6.0222716411314527</v>
      </c>
      <c r="L10" s="17">
        <f t="shared" si="2"/>
        <v>4.8063023370273648</v>
      </c>
      <c r="M10" s="17">
        <f t="shared" si="2"/>
        <v>8.1756358163659861</v>
      </c>
      <c r="N10" s="17">
        <f t="shared" si="2"/>
        <v>2.9166054517731173</v>
      </c>
      <c r="O10" s="17">
        <f t="shared" si="2"/>
        <v>1.2551058436342266</v>
      </c>
      <c r="P10" s="17">
        <f t="shared" si="2"/>
        <v>2.3178510604835774</v>
      </c>
      <c r="Q10" s="17">
        <f t="shared" si="2"/>
        <v>0</v>
      </c>
      <c r="R10" s="17"/>
    </row>
    <row r="11" spans="1:23" x14ac:dyDescent="0.25">
      <c r="B11" s="3">
        <f>Expt!B3</f>
        <v>20</v>
      </c>
      <c r="C11" s="25">
        <f>C9/$B11</f>
        <v>1.9465461475853503E-5</v>
      </c>
      <c r="D11" s="25">
        <f t="shared" ref="D11:Q11" si="3">D9/$B11</f>
        <v>0.89959477008981614</v>
      </c>
      <c r="E11" s="25">
        <f t="shared" si="3"/>
        <v>2.944710346947919</v>
      </c>
      <c r="F11" s="25">
        <f t="shared" si="3"/>
        <v>5.474929702802914</v>
      </c>
      <c r="G11" s="25">
        <f t="shared" si="3"/>
        <v>7.346945552400209</v>
      </c>
      <c r="H11" s="25">
        <f t="shared" si="3"/>
        <v>7.9466417598897738</v>
      </c>
      <c r="I11" s="25">
        <f t="shared" si="3"/>
        <v>7.8949078496938174</v>
      </c>
      <c r="J11" s="25">
        <f t="shared" si="3"/>
        <v>8.5859689196118847</v>
      </c>
      <c r="K11" s="25">
        <f t="shared" si="3"/>
        <v>8.5987778585172912</v>
      </c>
      <c r="L11" s="25">
        <f t="shared" si="3"/>
        <v>6.814043560264297</v>
      </c>
      <c r="M11" s="25">
        <f t="shared" si="3"/>
        <v>5.2291915857232159</v>
      </c>
      <c r="N11" s="25">
        <f t="shared" si="3"/>
        <v>3.2781299135343906</v>
      </c>
      <c r="O11" s="25">
        <f t="shared" si="3"/>
        <v>2.1115862266273622</v>
      </c>
      <c r="P11" s="25">
        <f t="shared" si="3"/>
        <v>0.75691275357180166</v>
      </c>
      <c r="Q11" s="25">
        <f t="shared" si="3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3.3715168268952928E-5</v>
      </c>
      <c r="D12" s="25">
        <f t="shared" ref="D12:Q12" si="4">D10/$B11</f>
        <v>0.1513862086994168</v>
      </c>
      <c r="E12" s="25">
        <f t="shared" si="4"/>
        <v>5.8037776485004119E-2</v>
      </c>
      <c r="F12" s="25">
        <f t="shared" si="4"/>
        <v>0.11784121896023621</v>
      </c>
      <c r="G12" s="25">
        <f t="shared" si="4"/>
        <v>0.18369165705886575</v>
      </c>
      <c r="H12" s="25">
        <f t="shared" si="4"/>
        <v>1.5153080814337319E-2</v>
      </c>
      <c r="I12" s="25">
        <f t="shared" si="4"/>
        <v>0.18753957024433868</v>
      </c>
      <c r="J12" s="25">
        <f t="shared" si="4"/>
        <v>8.3385000707804302E-2</v>
      </c>
      <c r="K12" s="25">
        <f t="shared" si="4"/>
        <v>0.30111358205657263</v>
      </c>
      <c r="L12" s="25">
        <f t="shared" si="4"/>
        <v>0.24031511685136825</v>
      </c>
      <c r="M12" s="25">
        <f t="shared" si="4"/>
        <v>0.4087817908182993</v>
      </c>
      <c r="N12" s="25">
        <f t="shared" si="4"/>
        <v>0.14583027258865586</v>
      </c>
      <c r="O12" s="25">
        <f t="shared" si="4"/>
        <v>6.2755292181711331E-2</v>
      </c>
      <c r="P12" s="25">
        <f t="shared" si="4"/>
        <v>0.11589255302417886</v>
      </c>
      <c r="Q12" s="25">
        <f t="shared" si="4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3" spans="1:22" ht="15.75" thickBot="1" x14ac:dyDescent="0.3">
      <c r="A33" s="10" t="s">
        <v>64</v>
      </c>
      <c r="B33" s="10" t="s">
        <v>62</v>
      </c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10" t="s">
        <v>61</v>
      </c>
      <c r="S33" s="10" t="s">
        <v>65</v>
      </c>
    </row>
    <row r="34" spans="1:22" ht="15.75" thickBot="1" x14ac:dyDescent="0.3">
      <c r="A34" s="66">
        <v>10</v>
      </c>
      <c r="B34" s="70">
        <v>5.6749430932004392</v>
      </c>
      <c r="C34" s="67">
        <f>POWER($A$34,C$3-$B$34)/(1 + POWER($A$34,C$3-$B$34))</f>
        <v>3.70395217108134E-2</v>
      </c>
      <c r="D34" s="67">
        <f t="shared" ref="D34:Q34" si="5">POWER($A$34,D$3-$B$34)/(1 + POWER($A$34,D$3-$B$34))</f>
        <v>8.8105219351842193E-2</v>
      </c>
      <c r="E34" s="67">
        <f t="shared" si="5"/>
        <v>0.22992652321795665</v>
      </c>
      <c r="F34" s="67">
        <f t="shared" si="5"/>
        <v>0.70341234070047598</v>
      </c>
      <c r="G34" s="67">
        <f t="shared" si="5"/>
        <v>0.90814586666880059</v>
      </c>
      <c r="H34" s="67">
        <f t="shared" si="5"/>
        <v>0.96213993676200371</v>
      </c>
      <c r="I34" s="67">
        <f t="shared" si="5"/>
        <v>0.98559080442436586</v>
      </c>
      <c r="J34" s="67">
        <f t="shared" si="5"/>
        <v>0.99616931665075825</v>
      </c>
      <c r="K34" s="67">
        <f t="shared" si="5"/>
        <v>0.99917854043429999</v>
      </c>
      <c r="L34" s="67">
        <f t="shared" si="5"/>
        <v>0.99970838059063039</v>
      </c>
      <c r="M34" s="67">
        <f t="shared" si="5"/>
        <v>0.99988117946950361</v>
      </c>
      <c r="N34" s="67">
        <f t="shared" si="5"/>
        <v>0.99996065169726123</v>
      </c>
      <c r="O34" s="67">
        <f t="shared" si="5"/>
        <v>0.99998755663933625</v>
      </c>
      <c r="P34" s="67">
        <f t="shared" si="5"/>
        <v>0.9999958795817343</v>
      </c>
      <c r="Q34" s="67">
        <f t="shared" si="5"/>
        <v>0.99999835962787453</v>
      </c>
      <c r="R34" s="66"/>
    </row>
    <row r="35" spans="1:22" ht="15.75" thickBot="1" x14ac:dyDescent="0.3">
      <c r="B35" s="66"/>
      <c r="C35" s="67">
        <f>1 - POWER($S$35,C$3-$R$35)/(1 + POWER($S$35,C$3-$R$35))</f>
        <v>0.99999638435061222</v>
      </c>
      <c r="D35" s="67">
        <f t="shared" ref="D35:Q35" si="6">1 - POWER($S$35,D$3-$R$35)/(1 + POWER($S$35,D$3-$R$35))</f>
        <v>0.9999909179490083</v>
      </c>
      <c r="E35" s="67">
        <f t="shared" si="6"/>
        <v>0.9999719343121064</v>
      </c>
      <c r="F35" s="67">
        <f t="shared" si="6"/>
        <v>0.99977710975096756</v>
      </c>
      <c r="G35" s="67">
        <f t="shared" si="6"/>
        <v>0.99907149456946298</v>
      </c>
      <c r="H35" s="67">
        <f t="shared" si="6"/>
        <v>0.99761684848037624</v>
      </c>
      <c r="I35" s="67">
        <f t="shared" si="6"/>
        <v>0.99361141828860822</v>
      </c>
      <c r="J35" s="67">
        <f t="shared" si="6"/>
        <v>0.97613841519300282</v>
      </c>
      <c r="K35" s="67">
        <f t="shared" si="6"/>
        <v>0.89739436374191017</v>
      </c>
      <c r="L35" s="67">
        <f t="shared" si="6"/>
        <v>0.75628877408715811</v>
      </c>
      <c r="M35" s="67">
        <f t="shared" si="6"/>
        <v>0.55834082084967729</v>
      </c>
      <c r="N35" s="67">
        <f t="shared" si="6"/>
        <v>0.29508583252623743</v>
      </c>
      <c r="O35" s="67">
        <f t="shared" si="6"/>
        <v>0.11690178122820272</v>
      </c>
      <c r="P35" s="67">
        <f t="shared" si="6"/>
        <v>4.1993361286229103E-2</v>
      </c>
      <c r="Q35" s="67">
        <f t="shared" si="6"/>
        <v>1.7151367689921759E-2</v>
      </c>
      <c r="R35" s="69">
        <v>9.7018121197562444</v>
      </c>
      <c r="S35" s="66">
        <v>10</v>
      </c>
    </row>
    <row r="36" spans="1:22" x14ac:dyDescent="0.25">
      <c r="A36" s="10" t="s">
        <v>9</v>
      </c>
      <c r="C36" s="68">
        <f>C34*C35*MAX($C$7:$Q$7)</f>
        <v>7.9623366903034485E-3</v>
      </c>
      <c r="D36" s="68">
        <f t="shared" ref="D36:Q36" si="7">D34*D35*MAX($C$7:$Q$7)</f>
        <v>1.8939758221148576E-2</v>
      </c>
      <c r="E36" s="68">
        <f t="shared" si="7"/>
        <v>4.9425790215575659E-2</v>
      </c>
      <c r="F36" s="68">
        <f t="shared" si="7"/>
        <v>0.15117845779923991</v>
      </c>
      <c r="G36" s="68">
        <f t="shared" si="7"/>
        <v>0.19504234807937748</v>
      </c>
      <c r="H36" s="68">
        <f t="shared" si="7"/>
        <v>0.20633778075332251</v>
      </c>
      <c r="I36" s="68">
        <f t="shared" si="7"/>
        <v>0.21051834865881183</v>
      </c>
      <c r="J36" s="68">
        <f t="shared" si="7"/>
        <v>0.20903610444105597</v>
      </c>
      <c r="K36" s="68">
        <f t="shared" si="7"/>
        <v>0.19275389992117722</v>
      </c>
      <c r="L36" s="68">
        <f t="shared" si="7"/>
        <v>0.16253156794577575</v>
      </c>
      <c r="M36" s="68">
        <f t="shared" si="7"/>
        <v>0.1200119556169137</v>
      </c>
      <c r="N36" s="68">
        <f t="shared" si="7"/>
        <v>6.3431942039745282E-2</v>
      </c>
      <c r="O36" s="68">
        <f t="shared" si="7"/>
        <v>2.5129998495631679E-2</v>
      </c>
      <c r="P36" s="68">
        <f t="shared" si="7"/>
        <v>9.0272524346095163E-3</v>
      </c>
      <c r="Q36" s="68">
        <f t="shared" si="7"/>
        <v>3.6870139702998377E-3</v>
      </c>
    </row>
    <row r="37" spans="1:22" x14ac:dyDescent="0.25">
      <c r="A37" s="10" t="s">
        <v>63</v>
      </c>
      <c r="B37" s="2">
        <f>SUMSQ(C37:Q37)</f>
        <v>3.147462331571291E-3</v>
      </c>
      <c r="C37" s="64">
        <f>C36-C7</f>
        <v>7.9618500537665515E-3</v>
      </c>
      <c r="D37" s="64">
        <f t="shared" ref="D37:Q37" si="8">D36-D7</f>
        <v>-3.5501110310968281E-3</v>
      </c>
      <c r="E37" s="64">
        <f t="shared" si="8"/>
        <v>-2.4191968458122319E-2</v>
      </c>
      <c r="F37" s="64">
        <f t="shared" si="8"/>
        <v>1.4305215229167056E-2</v>
      </c>
      <c r="G37" s="64">
        <f t="shared" si="8"/>
        <v>1.1368709269372251E-2</v>
      </c>
      <c r="H37" s="64">
        <f t="shared" si="8"/>
        <v>7.6717367560781846E-3</v>
      </c>
      <c r="I37" s="64">
        <f t="shared" si="8"/>
        <v>1.3145652416466397E-2</v>
      </c>
      <c r="J37" s="64">
        <f t="shared" si="8"/>
        <v>-5.6131185492411528E-3</v>
      </c>
      <c r="K37" s="64">
        <f t="shared" si="8"/>
        <v>-2.221554654175506E-2</v>
      </c>
      <c r="L37" s="64">
        <f t="shared" si="8"/>
        <v>-7.819521060831669E-3</v>
      </c>
      <c r="M37" s="64">
        <f t="shared" si="8"/>
        <v>-1.0717834026166703E-2</v>
      </c>
      <c r="N37" s="64">
        <f t="shared" si="8"/>
        <v>-1.8521305798614482E-2</v>
      </c>
      <c r="O37" s="64">
        <f t="shared" si="8"/>
        <v>-2.7659657170052376E-2</v>
      </c>
      <c r="P37" s="64">
        <f t="shared" si="8"/>
        <v>-9.8955664046855244E-3</v>
      </c>
      <c r="Q37" s="64">
        <f t="shared" si="8"/>
        <v>3.6870139702998377E-3</v>
      </c>
    </row>
    <row r="48" spans="1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2017-11-07T15:04:23Z</dcterms:modified>
</cp:coreProperties>
</file>